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cfs\Industry&amp;Business\تقرير المباني المنجزة\2016\الربع الثالث\"/>
    </mc:Choice>
  </mc:AlternateContent>
  <bookViews>
    <workbookView xWindow="0" yWindow="0" windowWidth="14295" windowHeight="6135"/>
  </bookViews>
  <sheets>
    <sheet name="English" sheetId="62" r:id="rId1"/>
  </sheets>
  <calcPr calcId="152511"/>
</workbook>
</file>

<file path=xl/calcChain.xml><?xml version="1.0" encoding="utf-8"?>
<calcChain xmlns="http://schemas.openxmlformats.org/spreadsheetml/2006/main">
  <c r="E31" i="62" l="1"/>
  <c r="E30" i="62"/>
  <c r="E29" i="62"/>
  <c r="E28" i="62"/>
  <c r="E27" i="62"/>
  <c r="D21" i="62"/>
  <c r="C21" i="62"/>
  <c r="C65" i="62" l="1"/>
  <c r="B65" i="62"/>
  <c r="E32" i="62"/>
  <c r="C32" i="62"/>
  <c r="D32" i="62"/>
  <c r="B32" i="62"/>
  <c r="D20" i="62"/>
  <c r="C20" i="62"/>
  <c r="B97" i="62" l="1"/>
  <c r="C106" i="62" l="1"/>
  <c r="B106" i="62"/>
  <c r="B87" i="62"/>
  <c r="B76" i="62"/>
  <c r="C54" i="62"/>
  <c r="B54" i="62"/>
  <c r="C43" i="62"/>
  <c r="B43" i="62"/>
  <c r="C9" i="62"/>
  <c r="B9" i="62"/>
</calcChain>
</file>

<file path=xl/comments1.xml><?xml version="1.0" encoding="utf-8"?>
<comments xmlns="http://schemas.openxmlformats.org/spreadsheetml/2006/main">
  <authors>
    <author>Azza Sultan Saeed Abdulla Alkalbani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Azza Sultan Saeed Abdulla Alkalbani:</t>
        </r>
        <r>
          <rPr>
            <sz val="9"/>
            <color indexed="81"/>
            <rFont val="Tahoma"/>
            <family val="2"/>
          </rPr>
          <t xml:space="preserve">
add title</t>
        </r>
      </text>
    </comment>
  </commentList>
</comments>
</file>

<file path=xl/sharedStrings.xml><?xml version="1.0" encoding="utf-8"?>
<sst xmlns="http://schemas.openxmlformats.org/spreadsheetml/2006/main" count="122" uniqueCount="50">
  <si>
    <t>%</t>
  </si>
  <si>
    <t>Region</t>
  </si>
  <si>
    <t>Abu Dhabi</t>
  </si>
  <si>
    <t>Al Ain</t>
  </si>
  <si>
    <t>Al Gharbia</t>
  </si>
  <si>
    <t>Total</t>
  </si>
  <si>
    <t>Source: Statistics Centre - Abu Dhabi</t>
  </si>
  <si>
    <t>Type</t>
  </si>
  <si>
    <t>New building</t>
  </si>
  <si>
    <t>Addition</t>
  </si>
  <si>
    <t>Abu Dhabi Emirate</t>
  </si>
  <si>
    <t>Type of building</t>
  </si>
  <si>
    <t xml:space="preserve">Residential </t>
  </si>
  <si>
    <t>Residential/ Commercial</t>
  </si>
  <si>
    <t xml:space="preserve">Industrial </t>
  </si>
  <si>
    <t xml:space="preserve">Public facilities </t>
  </si>
  <si>
    <t>Commercial</t>
  </si>
  <si>
    <t>District</t>
  </si>
  <si>
    <t>AL Shamkha</t>
  </si>
  <si>
    <t>Shakhbout city</t>
  </si>
  <si>
    <t>Other districts</t>
  </si>
  <si>
    <t>Al Daher</t>
  </si>
  <si>
    <t>Zakher</t>
  </si>
  <si>
    <t>Al Yher</t>
  </si>
  <si>
    <t xml:space="preserve">Madinat Zayed </t>
  </si>
  <si>
    <r>
      <t>Construction area (m</t>
    </r>
    <r>
      <rPr>
        <b/>
        <vertAlign val="superscript"/>
        <sz val="10"/>
        <color rgb="FFFFFFFF"/>
        <rFont val="Arial"/>
        <family val="2"/>
      </rPr>
      <t>2</t>
    </r>
    <r>
      <rPr>
        <b/>
        <sz val="10"/>
        <color rgb="FFFFFFFF"/>
        <rFont val="Arial"/>
        <family val="2"/>
      </rPr>
      <t>)</t>
    </r>
  </si>
  <si>
    <t>300- 599</t>
  </si>
  <si>
    <t>600- 899</t>
  </si>
  <si>
    <t>900-1200</t>
  </si>
  <si>
    <t>More than 1200</t>
  </si>
  <si>
    <t>Third Quarter 2016</t>
  </si>
  <si>
    <t>Third Quarter 2015</t>
  </si>
  <si>
    <t xml:space="preserve">Table 3: Building Completions by Type of Use and Region, Third Quarter of 2016 </t>
  </si>
  <si>
    <t>Table 11: Average Estimated Cost Per Square Meter by Construction Area and Region, Third Quarter of 2016</t>
  </si>
  <si>
    <t>Khalifa City</t>
  </si>
  <si>
    <t>Mohamed Bin Zayed</t>
  </si>
  <si>
    <t>Jabl Hafet</t>
  </si>
  <si>
    <t>Ghayathi</t>
  </si>
  <si>
    <t>Ar-ruways</t>
  </si>
  <si>
    <t>Al.Marfa</t>
  </si>
  <si>
    <t xml:space="preserve"> Table 1: Building Completions by Region, Third Quarter of 2016 &amp; 2015</t>
  </si>
  <si>
    <t xml:space="preserve">Table 2: Building Completions by Region and Type, Third Quarter of 2016 &amp; 2015 </t>
  </si>
  <si>
    <t>Table 4: Building Completions by Type of Use, Abu Dhabi Region, Third Quarter of 2016 &amp; 2015</t>
  </si>
  <si>
    <t>Table 5: Building Completions by Type of Use, Al Ain Region, Third Quarter of 2016 &amp; 2015</t>
  </si>
  <si>
    <t>Table 6:  Building Completions by Type of Use, Al Gharbia Region, Third Quarter of 2016 &amp; 2015</t>
  </si>
  <si>
    <t>Table 10: Residential Units Completions by Region, Third Quarter of 2016 &amp; 2015</t>
  </si>
  <si>
    <t xml:space="preserve">Table7: The Relative Distribution for Building Completions by District and Region, Abu Dhabi Region, Third Quarter of 2016 </t>
  </si>
  <si>
    <t xml:space="preserve">Table 8:  The Relative Distribution for Building Completions by District and Region, Al Ain Region, Third Quarter of 2016 </t>
  </si>
  <si>
    <t xml:space="preserve">Table 9:The Relative Distribution for Building Completions by District and Region, Al Gharbia Region, Third Quarter of 2016 </t>
  </si>
  <si>
    <t>Building Completions statistics
third Quarter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</si>
</sst>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%"/>
  </numFmts>
  <fonts count="50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5"/>
      <name val="Tahoma"/>
      <family val="2"/>
    </font>
    <font>
      <sz val="10"/>
      <color theme="5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9"/>
      <color rgb="FFFFFFFF"/>
      <name val="Tahoma"/>
      <family val="2"/>
    </font>
    <font>
      <b/>
      <sz val="9"/>
      <color rgb="FF595959"/>
      <name val="Tahoma"/>
      <family val="2"/>
    </font>
    <font>
      <b/>
      <sz val="11"/>
      <color rgb="FF106169"/>
      <name val="Arial"/>
      <family val="2"/>
    </font>
    <font>
      <b/>
      <sz val="10"/>
      <color theme="1"/>
      <name val="Tahoma"/>
      <family val="2"/>
    </font>
    <font>
      <b/>
      <sz val="9"/>
      <color rgb="FFFFFFFF"/>
      <name val="Arial"/>
      <family val="2"/>
    </font>
    <font>
      <sz val="8"/>
      <color rgb="FF595959"/>
      <name val="Arial"/>
      <family val="2"/>
    </font>
    <font>
      <b/>
      <sz val="11"/>
      <color rgb="FF595959"/>
      <name val="Arial"/>
      <family val="2"/>
      <scheme val="major"/>
    </font>
    <font>
      <sz val="11"/>
      <color theme="5"/>
      <name val="Arial"/>
      <family val="2"/>
      <scheme val="major"/>
    </font>
    <font>
      <b/>
      <sz val="10"/>
      <color rgb="FFFFFFFF"/>
      <name val="Arial"/>
      <family val="2"/>
      <scheme val="major"/>
    </font>
    <font>
      <sz val="10"/>
      <color rgb="FF595959"/>
      <name val="Arial"/>
      <family val="2"/>
    </font>
    <font>
      <b/>
      <sz val="10"/>
      <color rgb="FF595959"/>
      <name val="Arial"/>
      <family val="2"/>
    </font>
    <font>
      <b/>
      <sz val="10"/>
      <color rgb="FF595959"/>
      <name val="Arial"/>
      <family val="2"/>
      <scheme val="minor"/>
    </font>
    <font>
      <b/>
      <sz val="9"/>
      <color rgb="FF595959"/>
      <name val="Arial"/>
      <family val="2"/>
    </font>
    <font>
      <b/>
      <sz val="11"/>
      <color theme="5"/>
      <name val="Tahoma"/>
      <family val="2"/>
    </font>
    <font>
      <b/>
      <sz val="10"/>
      <color rgb="FFFFFFFF"/>
      <name val="Arial"/>
      <family val="2"/>
    </font>
    <font>
      <b/>
      <vertAlign val="superscript"/>
      <sz val="10"/>
      <color rgb="FFFFFFFF"/>
      <name val="Arial"/>
      <family val="2"/>
    </font>
    <font>
      <b/>
      <sz val="9"/>
      <color theme="1"/>
      <name val="Tahoma"/>
      <family val="2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3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theme="6"/>
      </patternFill>
    </fill>
    <fill>
      <patternFill patternType="solid">
        <fgColor rgb="FF10616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106169"/>
      </bottom>
      <diagonal/>
    </border>
    <border>
      <left/>
      <right/>
      <top/>
      <bottom style="thin">
        <color theme="3"/>
      </bottom>
      <diagonal/>
    </border>
    <border>
      <left/>
      <right/>
      <top style="medium">
        <color auto="1"/>
      </top>
      <bottom/>
      <diagonal/>
    </border>
  </borders>
  <cellStyleXfs count="56">
    <xf numFmtId="0" fontId="0" fillId="0" borderId="0">
      <alignment vertical="center"/>
    </xf>
    <xf numFmtId="49" fontId="5" fillId="0" borderId="0">
      <alignment horizontal="right" vertical="center" readingOrder="2"/>
    </xf>
    <xf numFmtId="0" fontId="9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164" fontId="6" fillId="34" borderId="0">
      <alignment horizontal="right" vertical="center" readingOrder="2"/>
    </xf>
    <xf numFmtId="0" fontId="8" fillId="0" borderId="0">
      <alignment horizontal="right" vertical="center" readingOrder="2"/>
    </xf>
    <xf numFmtId="0" fontId="4" fillId="0" borderId="0">
      <alignment horizontal="right" vertical="center" readingOrder="2"/>
    </xf>
    <xf numFmtId="164" fontId="7" fillId="0" borderId="0">
      <alignment horizontal="right" vertical="center" readingOrder="2"/>
    </xf>
    <xf numFmtId="43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5" applyNumberFormat="0" applyAlignment="0" applyProtection="0"/>
    <xf numFmtId="0" fontId="21" fillId="7" borderId="6" applyNumberFormat="0" applyAlignment="0" applyProtection="0"/>
    <xf numFmtId="0" fontId="22" fillId="7" borderId="5" applyNumberFormat="0" applyAlignment="0" applyProtection="0"/>
    <xf numFmtId="0" fontId="23" fillId="0" borderId="7" applyNumberFormat="0" applyFill="0" applyAlignment="0" applyProtection="0"/>
    <xf numFmtId="0" fontId="24" fillId="8" borderId="8" applyNumberFormat="0" applyAlignment="0" applyProtection="0"/>
    <xf numFmtId="0" fontId="25" fillId="0" borderId="0" applyNumberFormat="0" applyFill="0" applyBorder="0" applyAlignment="0" applyProtection="0"/>
    <xf numFmtId="0" fontId="12" fillId="9" borderId="9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8" fillId="33" borderId="0" applyNumberFormat="0" applyBorder="0" applyAlignment="0" applyProtection="0"/>
    <xf numFmtId="9" fontId="1" fillId="0" borderId="0" applyFont="0" applyFill="0" applyBorder="0" applyAlignment="0" applyProtection="0"/>
    <xf numFmtId="0" fontId="46" fillId="0" borderId="0"/>
  </cellStyleXfs>
  <cellXfs count="60">
    <xf numFmtId="0" fontId="0" fillId="0" borderId="0" xfId="0">
      <alignment vertical="center"/>
    </xf>
    <xf numFmtId="0" fontId="10" fillId="0" borderId="0" xfId="0" applyFont="1" applyAlignment="1">
      <alignment vertical="center" readingOrder="2"/>
    </xf>
    <xf numFmtId="164" fontId="11" fillId="0" borderId="0" xfId="0" applyNumberFormat="1" applyFont="1" applyBorder="1" applyAlignment="1">
      <alignment vertical="center" readingOrder="2"/>
    </xf>
    <xf numFmtId="0" fontId="8" fillId="0" borderId="0" xfId="5" applyAlignment="1">
      <alignment vertical="center" readingOrder="2"/>
    </xf>
    <xf numFmtId="3" fontId="7" fillId="0" borderId="0" xfId="7" applyNumberFormat="1">
      <alignment horizontal="right" vertical="center"/>
    </xf>
    <xf numFmtId="0" fontId="29" fillId="35" borderId="0" xfId="0" applyFont="1" applyFill="1" applyAlignment="1">
      <alignment horizontal="right" vertical="center" readingOrder="2"/>
    </xf>
    <xf numFmtId="0" fontId="9" fillId="0" borderId="0" xfId="0" applyFont="1" applyAlignment="1">
      <alignment horizontal="right" vertical="center" readingOrder="2"/>
    </xf>
    <xf numFmtId="0" fontId="30" fillId="36" borderId="11" xfId="0" applyFont="1" applyFill="1" applyBorder="1" applyAlignment="1">
      <alignment horizontal="right" vertical="center" readingOrder="2"/>
    </xf>
    <xf numFmtId="165" fontId="9" fillId="0" borderId="0" xfId="54" applyNumberFormat="1" applyFont="1" applyAlignment="1">
      <alignment horizontal="right" vertical="center" readingOrder="2"/>
    </xf>
    <xf numFmtId="3" fontId="9" fillId="0" borderId="0" xfId="0" applyNumberFormat="1" applyFont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0" fontId="34" fillId="0" borderId="0" xfId="0" applyFont="1">
      <alignment vertical="center"/>
    </xf>
    <xf numFmtId="0" fontId="37" fillId="35" borderId="0" xfId="0" applyFont="1" applyFill="1" applyAlignment="1">
      <alignment horizontal="left" vertical="center" wrapText="1" readingOrder="2"/>
    </xf>
    <xf numFmtId="0" fontId="2" fillId="0" borderId="0" xfId="0" applyFont="1">
      <alignment vertical="center"/>
    </xf>
    <xf numFmtId="3" fontId="40" fillId="34" borderId="1" xfId="4" applyNumberFormat="1" applyFont="1" applyFill="1" applyBorder="1" applyAlignment="1">
      <alignment horizontal="left" vertical="center"/>
    </xf>
    <xf numFmtId="3" fontId="40" fillId="34" borderId="1" xfId="4" applyNumberFormat="1" applyFont="1" applyFill="1" applyBorder="1">
      <alignment horizontal="right" vertical="center"/>
    </xf>
    <xf numFmtId="0" fontId="33" fillId="35" borderId="0" xfId="0" applyFont="1" applyFill="1" applyAlignment="1">
      <alignment vertical="center" wrapText="1"/>
    </xf>
    <xf numFmtId="0" fontId="33" fillId="35" borderId="0" xfId="0" applyFont="1" applyFill="1">
      <alignment vertical="center"/>
    </xf>
    <xf numFmtId="0" fontId="33" fillId="35" borderId="0" xfId="0" applyFont="1" applyFill="1" applyAlignment="1">
      <alignment horizontal="right" vertical="center"/>
    </xf>
    <xf numFmtId="0" fontId="38" fillId="0" borderId="0" xfId="0" applyFont="1">
      <alignment vertical="center"/>
    </xf>
    <xf numFmtId="0" fontId="39" fillId="37" borderId="0" xfId="0" applyFont="1" applyFill="1">
      <alignment vertical="center"/>
    </xf>
    <xf numFmtId="0" fontId="39" fillId="37" borderId="11" xfId="0" applyFont="1" applyFill="1" applyBorder="1">
      <alignment vertical="center"/>
    </xf>
    <xf numFmtId="0" fontId="41" fillId="36" borderId="11" xfId="0" applyFont="1" applyFill="1" applyBorder="1" applyAlignment="1">
      <alignment vertical="center" wrapText="1"/>
    </xf>
    <xf numFmtId="0" fontId="30" fillId="36" borderId="11" xfId="0" applyFont="1" applyFill="1" applyBorder="1" applyAlignment="1">
      <alignment horizontal="right" vertical="center" wrapText="1" readingOrder="2"/>
    </xf>
    <xf numFmtId="0" fontId="38" fillId="0" borderId="0" xfId="0" applyFont="1" applyAlignment="1">
      <alignment vertical="center" wrapText="1"/>
    </xf>
    <xf numFmtId="0" fontId="32" fillId="0" borderId="0" xfId="0" applyFont="1">
      <alignment vertical="center"/>
    </xf>
    <xf numFmtId="0" fontId="42" fillId="0" borderId="0" xfId="0" applyFont="1" applyAlignment="1">
      <alignment vertical="center" readingOrder="2"/>
    </xf>
    <xf numFmtId="0" fontId="29" fillId="35" borderId="0" xfId="0" applyFont="1" applyFill="1" applyAlignment="1">
      <alignment horizontal="left" vertical="center" readingOrder="2"/>
    </xf>
    <xf numFmtId="0" fontId="0" fillId="0" borderId="0" xfId="0" applyAlignment="1">
      <alignment horizontal="left"/>
    </xf>
    <xf numFmtId="0" fontId="0" fillId="0" borderId="0" xfId="0" applyAlignment="1"/>
    <xf numFmtId="0" fontId="9" fillId="0" borderId="0" xfId="0" applyFont="1" applyAlignment="1">
      <alignment horizontal="left" vertical="center" readingOrder="2"/>
    </xf>
    <xf numFmtId="165" fontId="40" fillId="34" borderId="1" xfId="54" applyNumberFormat="1" applyFont="1" applyFill="1" applyBorder="1" applyAlignment="1">
      <alignment horizontal="right" vertical="center"/>
    </xf>
    <xf numFmtId="3" fontId="40" fillId="34" borderId="1" xfId="4" applyNumberFormat="1" applyFont="1" applyFill="1" applyBorder="1" applyAlignment="1">
      <alignment horizontal="right" vertical="center"/>
    </xf>
    <xf numFmtId="0" fontId="43" fillId="35" borderId="11" xfId="0" applyFont="1" applyFill="1" applyBorder="1" applyAlignment="1">
      <alignment vertical="center" wrapText="1"/>
    </xf>
    <xf numFmtId="0" fontId="43" fillId="35" borderId="11" xfId="0" applyFont="1" applyFill="1" applyBorder="1" applyAlignment="1">
      <alignment horizontal="right" vertical="center" wrapText="1"/>
    </xf>
    <xf numFmtId="3" fontId="9" fillId="0" borderId="0" xfId="0" applyNumberFormat="1" applyFont="1" applyAlignment="1">
      <alignment horizontal="left" vertical="center"/>
    </xf>
    <xf numFmtId="0" fontId="38" fillId="0" borderId="11" xfId="0" applyFont="1" applyBorder="1" applyAlignment="1">
      <alignment vertical="center" wrapText="1"/>
    </xf>
    <xf numFmtId="3" fontId="10" fillId="0" borderId="0" xfId="0" applyNumberFormat="1" applyFont="1" applyAlignment="1">
      <alignment vertical="center" readingOrder="2"/>
    </xf>
    <xf numFmtId="0" fontId="9" fillId="0" borderId="0" xfId="0" applyFont="1" applyAlignment="1">
      <alignment vertical="center" wrapText="1"/>
    </xf>
    <xf numFmtId="0" fontId="45" fillId="37" borderId="0" xfId="0" applyFont="1" applyFill="1" applyBorder="1" applyAlignment="1">
      <alignment vertical="center" wrapText="1"/>
    </xf>
    <xf numFmtId="0" fontId="45" fillId="37" borderId="12" xfId="0" applyFont="1" applyFill="1" applyBorder="1" applyAlignment="1">
      <alignment vertical="center" wrapText="1"/>
    </xf>
    <xf numFmtId="3" fontId="0" fillId="0" borderId="13" xfId="0" applyNumberFormat="1" applyBorder="1" applyAlignment="1"/>
    <xf numFmtId="3" fontId="0" fillId="0" borderId="0" xfId="0" applyNumberFormat="1" applyBorder="1" applyAlignment="1"/>
    <xf numFmtId="3" fontId="0" fillId="0" borderId="0" xfId="0" applyNumberFormat="1" applyAlignment="1"/>
    <xf numFmtId="0" fontId="38" fillId="0" borderId="0" xfId="0" applyFont="1">
      <alignment vertical="center"/>
    </xf>
    <xf numFmtId="3" fontId="30" fillId="0" borderId="0" xfId="0" applyNumberFormat="1" applyFont="1" applyAlignment="1">
      <alignment horizontal="right" vertical="center" readingOrder="2"/>
    </xf>
    <xf numFmtId="3" fontId="30" fillId="36" borderId="11" xfId="0" applyNumberFormat="1" applyFont="1" applyFill="1" applyBorder="1" applyAlignment="1">
      <alignment horizontal="right" vertical="center" wrapText="1" readingOrder="2"/>
    </xf>
    <xf numFmtId="3" fontId="30" fillId="0" borderId="0" xfId="0" applyNumberFormat="1" applyFont="1" applyAlignment="1">
      <alignment horizontal="right" vertical="center"/>
    </xf>
    <xf numFmtId="3" fontId="30" fillId="0" borderId="11" xfId="0" applyNumberFormat="1" applyFont="1" applyBorder="1" applyAlignment="1">
      <alignment horizontal="right" vertical="center"/>
    </xf>
    <xf numFmtId="49" fontId="35" fillId="0" borderId="0" xfId="1" applyFont="1" applyAlignment="1">
      <alignment horizontal="left" vertical="center" wrapText="1" readingOrder="1"/>
    </xf>
    <xf numFmtId="49" fontId="35" fillId="0" borderId="0" xfId="1" applyFont="1" applyAlignment="1">
      <alignment vertical="center" wrapText="1" readingOrder="1"/>
    </xf>
    <xf numFmtId="0" fontId="36" fillId="0" borderId="0" xfId="0" applyFont="1" applyAlignment="1">
      <alignment vertical="center" wrapText="1" readingOrder="2"/>
    </xf>
    <xf numFmtId="0" fontId="10" fillId="0" borderId="0" xfId="0" applyFont="1" applyAlignment="1">
      <alignment vertical="center" wrapText="1" readingOrder="2"/>
    </xf>
    <xf numFmtId="0" fontId="32" fillId="0" borderId="0" xfId="0" applyFont="1" applyAlignment="1">
      <alignment vertical="center" wrapText="1"/>
    </xf>
    <xf numFmtId="0" fontId="42" fillId="0" borderId="0" xfId="0" applyFont="1" applyAlignment="1">
      <alignment vertical="center" wrapText="1" readingOrder="2"/>
    </xf>
    <xf numFmtId="0" fontId="49" fillId="0" borderId="0" xfId="55" applyFont="1" applyFill="1" applyBorder="1" applyAlignment="1">
      <alignment horizontal="center" vertical="center" wrapText="1"/>
    </xf>
    <xf numFmtId="0" fontId="38" fillId="0" borderId="0" xfId="0" applyFont="1">
      <alignment vertical="center"/>
    </xf>
    <xf numFmtId="0" fontId="39" fillId="37" borderId="0" xfId="0" applyFont="1" applyFill="1">
      <alignment vertical="center"/>
    </xf>
    <xf numFmtId="0" fontId="39" fillId="37" borderId="11" xfId="0" applyFont="1" applyFill="1" applyBorder="1">
      <alignment vertical="center"/>
    </xf>
    <xf numFmtId="0" fontId="31" fillId="0" borderId="0" xfId="0" applyFont="1" applyAlignment="1">
      <alignment horizontal="left" vertical="center" wrapText="1"/>
    </xf>
  </cellXfs>
  <cellStyles count="56">
    <cellStyle name="20% - Accent1" xfId="31" builtinId="30" hidden="1"/>
    <cellStyle name="20% - Accent2" xfId="35" builtinId="34" hidden="1"/>
    <cellStyle name="20% - Accent3" xfId="39" builtinId="38" hidden="1"/>
    <cellStyle name="20% - Accent4" xfId="43" builtinId="42" hidden="1"/>
    <cellStyle name="20% - Accent5" xfId="47" builtinId="46" hidden="1"/>
    <cellStyle name="20% - Accent6" xfId="51" builtinId="50" hidden="1"/>
    <cellStyle name="40% - Accent1" xfId="32" builtinId="31" hidden="1"/>
    <cellStyle name="40% - Accent2" xfId="36" builtinId="35" hidden="1"/>
    <cellStyle name="40% - Accent3" xfId="40" builtinId="39" hidden="1"/>
    <cellStyle name="40% - Accent4" xfId="44" builtinId="43" hidden="1"/>
    <cellStyle name="40% - Accent5" xfId="48" builtinId="47" hidden="1"/>
    <cellStyle name="40% - Accent6" xfId="52" builtinId="51" hidden="1"/>
    <cellStyle name="60% - Accent1" xfId="33" builtinId="32" hidden="1"/>
    <cellStyle name="60% - Accent2" xfId="37" builtinId="36" hidden="1"/>
    <cellStyle name="60% - Accent3" xfId="41" builtinId="40" hidden="1"/>
    <cellStyle name="60% - Accent4" xfId="45" builtinId="44" hidden="1"/>
    <cellStyle name="60% - Accent5" xfId="49" builtinId="48" hidden="1"/>
    <cellStyle name="60% - Accent6" xfId="53" builtinId="52" hidden="1"/>
    <cellStyle name="Accent1" xfId="30" builtinId="29" hidden="1"/>
    <cellStyle name="Accent2" xfId="34" builtinId="33" hidden="1"/>
    <cellStyle name="Accent3" xfId="38" builtinId="37" hidden="1"/>
    <cellStyle name="Accent4" xfId="42" builtinId="41" hidden="1"/>
    <cellStyle name="Accent5" xfId="46" builtinId="45" hidden="1"/>
    <cellStyle name="Accent6" xfId="50" builtinId="49" hidden="1"/>
    <cellStyle name="Bad" xfId="19" builtinId="27" hidden="1"/>
    <cellStyle name="Body_Decimal" xfId="7"/>
    <cellStyle name="Calculation" xfId="23" builtinId="22" hidden="1"/>
    <cellStyle name="Check Cell" xfId="25" builtinId="23" hidden="1"/>
    <cellStyle name="Comma" xfId="8" builtinId="3" hidden="1"/>
    <cellStyle name="Comma [0]" xfId="9" builtinId="6" hidden="1"/>
    <cellStyle name="Currency" xfId="10" builtinId="4" hidden="1"/>
    <cellStyle name="Currency [0]" xfId="11" builtinId="7" hidden="1"/>
    <cellStyle name="Explanatory Text" xfId="28" builtinId="53" hidden="1"/>
    <cellStyle name="Footnotes" xfId="6"/>
    <cellStyle name="Good" xfId="18" builtinId="26" hidden="1"/>
    <cellStyle name="Heading 1" xfId="14" builtinId="16" hidden="1"/>
    <cellStyle name="Heading 2" xfId="15" builtinId="17" hidden="1"/>
    <cellStyle name="Heading 3" xfId="16" builtinId="18" hidden="1"/>
    <cellStyle name="Heading 4" xfId="17" builtinId="19" hidden="1"/>
    <cellStyle name="Input" xfId="21" builtinId="20" hidden="1"/>
    <cellStyle name="Linked Cell" xfId="24" builtinId="24" hidden="1"/>
    <cellStyle name="Neutral" xfId="20" builtinId="28" hidden="1"/>
    <cellStyle name="Normal" xfId="0" builtinId="0" customBuiltin="1"/>
    <cellStyle name="Normal 2" xfId="55"/>
    <cellStyle name="Note" xfId="27" builtinId="10" hidden="1"/>
    <cellStyle name="Output" xfId="22" builtinId="21" hidden="1"/>
    <cellStyle name="Percent" xfId="12" builtinId="5" hidden="1"/>
    <cellStyle name="Percent" xfId="54" builtinId="5"/>
    <cellStyle name="Row_Header" xfId="3"/>
    <cellStyle name="Source" xfId="5"/>
    <cellStyle name="SubTitle" xfId="2"/>
    <cellStyle name="Table_Title" xfId="1"/>
    <cellStyle name="Title" xfId="13" builtinId="15" hidden="1"/>
    <cellStyle name="Total" xfId="29" builtinId="25" hidden="1"/>
    <cellStyle name="Total_Decimal" xfId="4"/>
    <cellStyle name="Warning Text" xfId="26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Industry_Theme">
  <a:themeElements>
    <a:clrScheme name="Industry">
      <a:dk1>
        <a:srgbClr val="595959"/>
      </a:dk1>
      <a:lt1>
        <a:srgbClr val="FFFFFF"/>
      </a:lt1>
      <a:dk2>
        <a:srgbClr val="106169"/>
      </a:dk2>
      <a:lt2>
        <a:srgbClr val="FFFFFF"/>
      </a:lt2>
      <a:accent1>
        <a:srgbClr val="106169"/>
      </a:accent1>
      <a:accent2>
        <a:srgbClr val="8BD3D4"/>
      </a:accent2>
      <a:accent3>
        <a:srgbClr val="1A99A6"/>
      </a:accent3>
      <a:accent4>
        <a:srgbClr val="DADDDF"/>
      </a:accent4>
      <a:accent5>
        <a:srgbClr val="AA9F8A"/>
      </a:accent5>
      <a:accent6>
        <a:srgbClr val="6D6E71"/>
      </a:accent6>
      <a:hlink>
        <a:srgbClr val="AABFCA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16"/>
  <sheetViews>
    <sheetView tabSelected="1" zoomScaleNormal="100" workbookViewId="0">
      <selection activeCell="B111" sqref="B111"/>
    </sheetView>
  </sheetViews>
  <sheetFormatPr defaultRowHeight="14.25" x14ac:dyDescent="0.2"/>
  <cols>
    <col min="1" max="1" width="27.28515625" style="1" bestFit="1" customWidth="1"/>
    <col min="2" max="2" width="39.7109375" style="1" customWidth="1"/>
    <col min="3" max="3" width="33.85546875" style="1" customWidth="1"/>
    <col min="4" max="4" width="15.85546875" style="1" bestFit="1" customWidth="1"/>
    <col min="5" max="5" width="19.28515625" style="1" customWidth="1"/>
    <col min="6" max="6" width="9.140625" style="1"/>
    <col min="7" max="10" width="8.140625" style="1" customWidth="1"/>
    <col min="11" max="16384" width="9.140625" style="1"/>
  </cols>
  <sheetData>
    <row r="1" spans="1:6" s="51" customFormat="1" ht="30" customHeight="1" x14ac:dyDescent="0.2">
      <c r="A1" s="55" t="s">
        <v>49</v>
      </c>
      <c r="B1" s="55"/>
      <c r="C1" s="55"/>
      <c r="D1" s="55"/>
      <c r="E1" s="55"/>
      <c r="F1" s="55"/>
    </row>
    <row r="2" spans="1:6" x14ac:dyDescent="0.2">
      <c r="A2" s="55"/>
      <c r="B2" s="55"/>
      <c r="C2" s="55"/>
      <c r="D2" s="55"/>
      <c r="E2" s="55"/>
      <c r="F2" s="55"/>
    </row>
    <row r="3" spans="1:6" x14ac:dyDescent="0.2">
      <c r="A3" s="55"/>
      <c r="B3" s="55"/>
      <c r="C3" s="55"/>
      <c r="D3" s="55"/>
      <c r="E3" s="55"/>
      <c r="F3" s="55"/>
    </row>
    <row r="4" spans="1:6" ht="15" x14ac:dyDescent="0.2">
      <c r="A4" s="59" t="s">
        <v>40</v>
      </c>
      <c r="B4" s="59"/>
      <c r="C4" s="59"/>
      <c r="D4" s="49"/>
      <c r="E4" s="49"/>
      <c r="F4" s="50"/>
    </row>
    <row r="5" spans="1:6" x14ac:dyDescent="0.2">
      <c r="A5" s="12" t="s">
        <v>1</v>
      </c>
      <c r="B5" s="12" t="s">
        <v>30</v>
      </c>
      <c r="C5" s="12" t="s">
        <v>31</v>
      </c>
    </row>
    <row r="6" spans="1:6" x14ac:dyDescent="0.2">
      <c r="A6" s="13" t="s">
        <v>2</v>
      </c>
      <c r="B6" s="4">
        <v>454</v>
      </c>
      <c r="C6" s="4">
        <v>501</v>
      </c>
      <c r="D6" s="37"/>
      <c r="E6" s="37"/>
    </row>
    <row r="7" spans="1:6" x14ac:dyDescent="0.2">
      <c r="A7" s="13" t="s">
        <v>3</v>
      </c>
      <c r="B7" s="4">
        <v>593</v>
      </c>
      <c r="C7" s="4">
        <v>277</v>
      </c>
      <c r="D7" s="37"/>
      <c r="E7" s="37"/>
    </row>
    <row r="8" spans="1:6" x14ac:dyDescent="0.2">
      <c r="A8" s="13" t="s">
        <v>4</v>
      </c>
      <c r="B8" s="4">
        <v>19</v>
      </c>
      <c r="C8" s="4">
        <v>28</v>
      </c>
      <c r="D8" s="37"/>
      <c r="E8" s="37"/>
    </row>
    <row r="9" spans="1:6" x14ac:dyDescent="0.2">
      <c r="A9" s="14" t="s">
        <v>5</v>
      </c>
      <c r="B9" s="15">
        <f>SUM(B6:B8)</f>
        <v>1066</v>
      </c>
      <c r="C9" s="15">
        <f>SUM(C6:C8)</f>
        <v>806</v>
      </c>
      <c r="D9" s="37"/>
      <c r="E9" s="37"/>
    </row>
    <row r="10" spans="1:6" s="52" customFormat="1" ht="30" customHeight="1" x14ac:dyDescent="0.2">
      <c r="A10" s="11" t="s">
        <v>6</v>
      </c>
      <c r="B10" s="3"/>
      <c r="C10" s="3"/>
      <c r="D10" s="3"/>
      <c r="E10" s="2"/>
      <c r="F10" s="1"/>
    </row>
    <row r="13" spans="1:6" ht="15" x14ac:dyDescent="0.2">
      <c r="A13" s="59" t="s">
        <v>41</v>
      </c>
      <c r="B13" s="59"/>
      <c r="C13" s="59"/>
      <c r="D13" s="59"/>
      <c r="E13" s="52"/>
      <c r="F13" s="52"/>
    </row>
    <row r="14" spans="1:6" x14ac:dyDescent="0.2">
      <c r="A14" s="16" t="s">
        <v>1</v>
      </c>
      <c r="B14" s="17" t="s">
        <v>7</v>
      </c>
      <c r="C14" s="18" t="s">
        <v>30</v>
      </c>
      <c r="D14" s="18" t="s">
        <v>31</v>
      </c>
    </row>
    <row r="15" spans="1:6" x14ac:dyDescent="0.2">
      <c r="A15" s="56" t="s">
        <v>2</v>
      </c>
      <c r="B15" s="19" t="s">
        <v>8</v>
      </c>
      <c r="C15" s="38">
        <v>362</v>
      </c>
      <c r="D15" s="38">
        <v>374</v>
      </c>
    </row>
    <row r="16" spans="1:6" x14ac:dyDescent="0.2">
      <c r="A16" s="56"/>
      <c r="B16" s="19" t="s">
        <v>9</v>
      </c>
      <c r="C16" s="38">
        <v>92</v>
      </c>
      <c r="D16" s="38">
        <v>127</v>
      </c>
    </row>
    <row r="17" spans="1:6" x14ac:dyDescent="0.2">
      <c r="A17" s="56" t="s">
        <v>3</v>
      </c>
      <c r="B17" s="19" t="s">
        <v>8</v>
      </c>
      <c r="C17" s="38">
        <v>593</v>
      </c>
      <c r="D17" s="38">
        <v>269</v>
      </c>
    </row>
    <row r="18" spans="1:6" x14ac:dyDescent="0.2">
      <c r="A18" s="56"/>
      <c r="B18" s="19" t="s">
        <v>9</v>
      </c>
      <c r="C18" s="38">
        <v>0</v>
      </c>
      <c r="D18" s="38">
        <v>8</v>
      </c>
    </row>
    <row r="19" spans="1:6" x14ac:dyDescent="0.2">
      <c r="A19" s="44" t="s">
        <v>4</v>
      </c>
      <c r="B19" s="19" t="s">
        <v>8</v>
      </c>
      <c r="C19" s="38">
        <v>19</v>
      </c>
      <c r="D19" s="38">
        <v>28</v>
      </c>
    </row>
    <row r="20" spans="1:6" x14ac:dyDescent="0.2">
      <c r="A20" s="57" t="s">
        <v>10</v>
      </c>
      <c r="B20" s="20" t="s">
        <v>8</v>
      </c>
      <c r="C20" s="39">
        <f>+C15+C17+C19</f>
        <v>974</v>
      </c>
      <c r="D20" s="39">
        <f>+D15+D17+D19</f>
        <v>671</v>
      </c>
    </row>
    <row r="21" spans="1:6" ht="15" thickBot="1" x14ac:dyDescent="0.25">
      <c r="A21" s="58"/>
      <c r="B21" s="21" t="s">
        <v>9</v>
      </c>
      <c r="C21" s="40">
        <f>+C16+C18</f>
        <v>92</v>
      </c>
      <c r="D21" s="40">
        <f>+D16+D18</f>
        <v>135</v>
      </c>
    </row>
    <row r="22" spans="1:6" s="52" customFormat="1" ht="30" customHeight="1" x14ac:dyDescent="0.2">
      <c r="A22" s="11" t="s">
        <v>6</v>
      </c>
      <c r="B22" s="1"/>
      <c r="C22" s="1"/>
      <c r="D22" s="1"/>
      <c r="E22" s="1"/>
      <c r="F22" s="1"/>
    </row>
    <row r="25" spans="1:6" ht="15" x14ac:dyDescent="0.2">
      <c r="A25" s="59" t="s">
        <v>32</v>
      </c>
      <c r="B25" s="59"/>
      <c r="C25" s="59"/>
      <c r="D25" s="59"/>
      <c r="E25" s="59"/>
      <c r="F25" s="52"/>
    </row>
    <row r="26" spans="1:6" ht="15" thickBot="1" x14ac:dyDescent="0.25">
      <c r="A26" s="16" t="s">
        <v>11</v>
      </c>
      <c r="B26" s="18" t="s">
        <v>2</v>
      </c>
      <c r="C26" s="18" t="s">
        <v>3</v>
      </c>
      <c r="D26" s="18" t="s">
        <v>4</v>
      </c>
      <c r="E26" s="18" t="s">
        <v>5</v>
      </c>
    </row>
    <row r="27" spans="1:6" x14ac:dyDescent="0.2">
      <c r="A27" s="24" t="s">
        <v>12</v>
      </c>
      <c r="B27" s="41">
        <v>411</v>
      </c>
      <c r="C27" s="41">
        <v>562</v>
      </c>
      <c r="D27" s="41">
        <v>13</v>
      </c>
      <c r="E27" s="45">
        <f>SUM(B27:D27)</f>
        <v>986</v>
      </c>
    </row>
    <row r="28" spans="1:6" x14ac:dyDescent="0.2">
      <c r="A28" s="24" t="s">
        <v>13</v>
      </c>
      <c r="B28" s="42">
        <v>8</v>
      </c>
      <c r="C28" s="42">
        <v>2</v>
      </c>
      <c r="D28" s="42">
        <v>1</v>
      </c>
      <c r="E28" s="45">
        <f t="shared" ref="E28:E31" si="0">SUM(B28:D28)</f>
        <v>11</v>
      </c>
    </row>
    <row r="29" spans="1:6" x14ac:dyDescent="0.2">
      <c r="A29" s="24" t="s">
        <v>14</v>
      </c>
      <c r="B29" s="42">
        <v>20</v>
      </c>
      <c r="C29" s="42">
        <v>3</v>
      </c>
      <c r="D29" s="42">
        <v>2</v>
      </c>
      <c r="E29" s="45">
        <f t="shared" si="0"/>
        <v>25</v>
      </c>
    </row>
    <row r="30" spans="1:6" x14ac:dyDescent="0.2">
      <c r="A30" s="24" t="s">
        <v>15</v>
      </c>
      <c r="B30" s="42">
        <v>6</v>
      </c>
      <c r="C30" s="42">
        <v>8</v>
      </c>
      <c r="D30" s="42">
        <v>1</v>
      </c>
      <c r="E30" s="45">
        <f t="shared" si="0"/>
        <v>15</v>
      </c>
    </row>
    <row r="31" spans="1:6" x14ac:dyDescent="0.2">
      <c r="A31" s="24" t="s">
        <v>16</v>
      </c>
      <c r="B31" s="42">
        <v>9</v>
      </c>
      <c r="C31" s="42">
        <v>18</v>
      </c>
      <c r="D31" s="42">
        <v>2</v>
      </c>
      <c r="E31" s="45">
        <f t="shared" si="0"/>
        <v>29</v>
      </c>
    </row>
    <row r="32" spans="1:6" ht="15" thickBot="1" x14ac:dyDescent="0.25">
      <c r="A32" s="22" t="s">
        <v>5</v>
      </c>
      <c r="B32" s="23">
        <f>SUM(B27:B31)</f>
        <v>454</v>
      </c>
      <c r="C32" s="23">
        <f>SUM(C27:C31)</f>
        <v>593</v>
      </c>
      <c r="D32" s="23">
        <f>SUM(D27:D31)</f>
        <v>19</v>
      </c>
      <c r="E32" s="46">
        <f>SUM(E27:E31)</f>
        <v>1066</v>
      </c>
    </row>
    <row r="33" spans="1:6" s="54" customFormat="1" ht="30" customHeight="1" x14ac:dyDescent="0.2">
      <c r="A33" s="11" t="s">
        <v>6</v>
      </c>
      <c r="B33" s="1"/>
      <c r="C33" s="1"/>
      <c r="D33" s="1"/>
      <c r="E33" s="1"/>
      <c r="F33" s="1"/>
    </row>
    <row r="36" spans="1:6" ht="15" x14ac:dyDescent="0.2">
      <c r="A36" s="59" t="s">
        <v>42</v>
      </c>
      <c r="B36" s="59"/>
      <c r="C36" s="59"/>
      <c r="D36" s="53"/>
      <c r="E36" s="53"/>
      <c r="F36" s="54"/>
    </row>
    <row r="37" spans="1:6" ht="15" thickBot="1" x14ac:dyDescent="0.25">
      <c r="A37" s="16" t="s">
        <v>11</v>
      </c>
      <c r="B37" s="18" t="s">
        <v>30</v>
      </c>
      <c r="C37" s="18" t="s">
        <v>31</v>
      </c>
    </row>
    <row r="38" spans="1:6" x14ac:dyDescent="0.2">
      <c r="A38" s="24" t="s">
        <v>12</v>
      </c>
      <c r="B38" s="41">
        <v>411</v>
      </c>
      <c r="C38" s="41">
        <v>419</v>
      </c>
    </row>
    <row r="39" spans="1:6" x14ac:dyDescent="0.2">
      <c r="A39" s="24" t="s">
        <v>13</v>
      </c>
      <c r="B39" s="42">
        <v>8</v>
      </c>
      <c r="C39" s="42">
        <v>8</v>
      </c>
    </row>
    <row r="40" spans="1:6" x14ac:dyDescent="0.2">
      <c r="A40" s="24" t="s">
        <v>14</v>
      </c>
      <c r="B40" s="42">
        <v>20</v>
      </c>
      <c r="C40" s="42">
        <v>47</v>
      </c>
    </row>
    <row r="41" spans="1:6" x14ac:dyDescent="0.2">
      <c r="A41" s="24" t="s">
        <v>15</v>
      </c>
      <c r="B41" s="42">
        <v>6</v>
      </c>
      <c r="C41" s="42">
        <v>14</v>
      </c>
    </row>
    <row r="42" spans="1:6" x14ac:dyDescent="0.2">
      <c r="A42" s="24" t="s">
        <v>16</v>
      </c>
      <c r="B42" s="42">
        <v>9</v>
      </c>
      <c r="C42" s="42">
        <v>13</v>
      </c>
    </row>
    <row r="43" spans="1:6" ht="15" thickBot="1" x14ac:dyDescent="0.25">
      <c r="A43" s="22" t="s">
        <v>5</v>
      </c>
      <c r="B43" s="7">
        <f>SUM(B38:B42)</f>
        <v>454</v>
      </c>
      <c r="C43" s="7">
        <f>SUM(C38:C42)</f>
        <v>501</v>
      </c>
    </row>
    <row r="44" spans="1:6" s="54" customFormat="1" ht="30" customHeight="1" x14ac:dyDescent="0.2">
      <c r="A44" s="11" t="s">
        <v>6</v>
      </c>
      <c r="B44" s="1"/>
      <c r="C44" s="1"/>
      <c r="D44" s="1"/>
      <c r="E44" s="1"/>
      <c r="F44" s="1"/>
    </row>
    <row r="47" spans="1:6" ht="15" x14ac:dyDescent="0.2">
      <c r="A47" s="59" t="s">
        <v>43</v>
      </c>
      <c r="B47" s="59"/>
      <c r="C47" s="59"/>
      <c r="D47" s="53"/>
      <c r="E47" s="53"/>
      <c r="F47" s="54"/>
    </row>
    <row r="48" spans="1:6" ht="15" thickBot="1" x14ac:dyDescent="0.25">
      <c r="A48" s="16" t="s">
        <v>11</v>
      </c>
      <c r="B48" s="18" t="s">
        <v>30</v>
      </c>
      <c r="C48" s="18" t="s">
        <v>31</v>
      </c>
    </row>
    <row r="49" spans="1:6" x14ac:dyDescent="0.2">
      <c r="A49" s="24" t="s">
        <v>12</v>
      </c>
      <c r="B49" s="41">
        <v>562</v>
      </c>
      <c r="C49" s="41">
        <v>222</v>
      </c>
    </row>
    <row r="50" spans="1:6" x14ac:dyDescent="0.2">
      <c r="A50" s="24" t="s">
        <v>13</v>
      </c>
      <c r="B50" s="42">
        <v>2</v>
      </c>
      <c r="C50" s="42">
        <v>24</v>
      </c>
    </row>
    <row r="51" spans="1:6" x14ac:dyDescent="0.2">
      <c r="A51" s="24" t="s">
        <v>14</v>
      </c>
      <c r="B51" s="42">
        <v>3</v>
      </c>
      <c r="C51" s="42">
        <v>10</v>
      </c>
    </row>
    <row r="52" spans="1:6" x14ac:dyDescent="0.2">
      <c r="A52" s="24" t="s">
        <v>15</v>
      </c>
      <c r="B52" s="42">
        <v>8</v>
      </c>
      <c r="C52" s="42">
        <v>16</v>
      </c>
    </row>
    <row r="53" spans="1:6" x14ac:dyDescent="0.2">
      <c r="A53" s="24" t="s">
        <v>16</v>
      </c>
      <c r="B53" s="42">
        <v>18</v>
      </c>
      <c r="C53" s="42">
        <v>5</v>
      </c>
    </row>
    <row r="54" spans="1:6" ht="15" thickBot="1" x14ac:dyDescent="0.25">
      <c r="A54" s="22" t="s">
        <v>5</v>
      </c>
      <c r="B54" s="7">
        <f>SUM(B49:B53)</f>
        <v>593</v>
      </c>
      <c r="C54" s="7">
        <f>SUM(C49:C53)</f>
        <v>277</v>
      </c>
    </row>
    <row r="55" spans="1:6" s="54" customFormat="1" ht="30" customHeight="1" x14ac:dyDescent="0.2">
      <c r="A55" s="11" t="s">
        <v>6</v>
      </c>
      <c r="B55" s="1"/>
      <c r="C55" s="1"/>
      <c r="D55" s="1"/>
      <c r="E55" s="1"/>
      <c r="F55" s="1"/>
    </row>
    <row r="58" spans="1:6" ht="15" x14ac:dyDescent="0.2">
      <c r="A58" s="59" t="s">
        <v>44</v>
      </c>
      <c r="B58" s="59"/>
      <c r="C58" s="59"/>
      <c r="D58" s="53"/>
      <c r="E58" s="53"/>
      <c r="F58" s="54"/>
    </row>
    <row r="59" spans="1:6" ht="15" thickBot="1" x14ac:dyDescent="0.25">
      <c r="A59" s="16" t="s">
        <v>11</v>
      </c>
      <c r="B59" s="18" t="s">
        <v>30</v>
      </c>
      <c r="C59" s="18" t="s">
        <v>31</v>
      </c>
    </row>
    <row r="60" spans="1:6" x14ac:dyDescent="0.2">
      <c r="A60" s="24" t="s">
        <v>12</v>
      </c>
      <c r="B60" s="41">
        <v>13</v>
      </c>
      <c r="C60" s="41">
        <v>19</v>
      </c>
    </row>
    <row r="61" spans="1:6" x14ac:dyDescent="0.2">
      <c r="A61" s="24" t="s">
        <v>13</v>
      </c>
      <c r="B61" s="42">
        <v>1</v>
      </c>
      <c r="C61" s="42">
        <v>1</v>
      </c>
    </row>
    <row r="62" spans="1:6" x14ac:dyDescent="0.2">
      <c r="A62" s="24" t="s">
        <v>14</v>
      </c>
      <c r="B62" s="42">
        <v>2</v>
      </c>
      <c r="C62" s="42">
        <v>4</v>
      </c>
    </row>
    <row r="63" spans="1:6" x14ac:dyDescent="0.2">
      <c r="A63" s="24" t="s">
        <v>15</v>
      </c>
      <c r="B63" s="42">
        <v>1</v>
      </c>
      <c r="C63" s="42">
        <v>4</v>
      </c>
    </row>
    <row r="64" spans="1:6" x14ac:dyDescent="0.2">
      <c r="A64" s="24" t="s">
        <v>16</v>
      </c>
      <c r="B64" s="42">
        <v>2</v>
      </c>
      <c r="C64" s="6">
        <v>0</v>
      </c>
    </row>
    <row r="65" spans="1:6" ht="15" thickBot="1" x14ac:dyDescent="0.25">
      <c r="A65" s="22" t="s">
        <v>5</v>
      </c>
      <c r="B65" s="7">
        <f>SUM(B60:B64)</f>
        <v>19</v>
      </c>
      <c r="C65" s="7">
        <f>SUM(C60:C64)</f>
        <v>28</v>
      </c>
    </row>
    <row r="66" spans="1:6" s="26" customFormat="1" ht="35.1" customHeight="1" x14ac:dyDescent="0.2">
      <c r="A66" s="11" t="s">
        <v>6</v>
      </c>
      <c r="B66" s="1"/>
      <c r="C66" s="1"/>
      <c r="D66" s="1"/>
      <c r="E66" s="1"/>
      <c r="F66" s="1"/>
    </row>
    <row r="69" spans="1:6" ht="36.75" customHeight="1" x14ac:dyDescent="0.2">
      <c r="A69" s="59" t="s">
        <v>46</v>
      </c>
      <c r="B69" s="59"/>
      <c r="C69" s="25"/>
      <c r="D69" s="25"/>
      <c r="E69" s="25"/>
      <c r="F69" s="26"/>
    </row>
    <row r="70" spans="1:6" x14ac:dyDescent="0.2">
      <c r="A70" s="27" t="s">
        <v>17</v>
      </c>
      <c r="B70" s="5" t="s">
        <v>0</v>
      </c>
    </row>
    <row r="71" spans="1:6" x14ac:dyDescent="0.2">
      <c r="A71" s="28" t="s">
        <v>34</v>
      </c>
      <c r="B71" s="8">
        <v>0.28399999999999997</v>
      </c>
    </row>
    <row r="72" spans="1:6" x14ac:dyDescent="0.2">
      <c r="A72" s="28" t="s">
        <v>35</v>
      </c>
      <c r="B72" s="8">
        <v>0.17599999999999999</v>
      </c>
    </row>
    <row r="73" spans="1:6" x14ac:dyDescent="0.2">
      <c r="A73" s="28" t="s">
        <v>18</v>
      </c>
      <c r="B73" s="8">
        <v>0.14099999999999999</v>
      </c>
    </row>
    <row r="74" spans="1:6" x14ac:dyDescent="0.2">
      <c r="A74" s="29" t="s">
        <v>19</v>
      </c>
      <c r="B74" s="8">
        <v>7.4999999999999997E-2</v>
      </c>
    </row>
    <row r="75" spans="1:6" x14ac:dyDescent="0.2">
      <c r="A75" s="29" t="s">
        <v>20</v>
      </c>
      <c r="B75" s="8">
        <v>0.32400000000000001</v>
      </c>
    </row>
    <row r="76" spans="1:6" x14ac:dyDescent="0.2">
      <c r="A76" s="14" t="s">
        <v>5</v>
      </c>
      <c r="B76" s="31">
        <f>SUM(B71:B75)</f>
        <v>1</v>
      </c>
    </row>
    <row r="77" spans="1:6" s="54" customFormat="1" ht="35.1" customHeight="1" x14ac:dyDescent="0.2">
      <c r="A77" s="11" t="s">
        <v>6</v>
      </c>
      <c r="B77" s="1"/>
      <c r="C77" s="1"/>
      <c r="D77" s="1"/>
      <c r="E77" s="1"/>
      <c r="F77" s="1"/>
    </row>
    <row r="80" spans="1:6" ht="27" customHeight="1" x14ac:dyDescent="0.2">
      <c r="A80" s="59" t="s">
        <v>47</v>
      </c>
      <c r="B80" s="59"/>
      <c r="C80" s="53"/>
      <c r="D80" s="53"/>
      <c r="E80" s="53"/>
      <c r="F80" s="54"/>
    </row>
    <row r="81" spans="1:6" x14ac:dyDescent="0.2">
      <c r="A81" s="27" t="s">
        <v>17</v>
      </c>
      <c r="B81" s="5" t="s">
        <v>0</v>
      </c>
    </row>
    <row r="82" spans="1:6" x14ac:dyDescent="0.2">
      <c r="A82" s="30" t="s">
        <v>36</v>
      </c>
      <c r="B82" s="8">
        <v>0.56999999999999995</v>
      </c>
      <c r="D82" s="30"/>
    </row>
    <row r="83" spans="1:6" x14ac:dyDescent="0.2">
      <c r="A83" s="30" t="s">
        <v>21</v>
      </c>
      <c r="B83" s="8">
        <v>5.8000000000000003E-2</v>
      </c>
      <c r="D83" s="30"/>
    </row>
    <row r="84" spans="1:6" x14ac:dyDescent="0.2">
      <c r="A84" s="30" t="s">
        <v>22</v>
      </c>
      <c r="B84" s="8">
        <v>4.9000000000000002E-2</v>
      </c>
      <c r="D84" s="30"/>
    </row>
    <row r="85" spans="1:6" x14ac:dyDescent="0.2">
      <c r="A85" s="30" t="s">
        <v>23</v>
      </c>
      <c r="B85" s="8">
        <v>3.4000000000000002E-2</v>
      </c>
      <c r="D85" s="30"/>
    </row>
    <row r="86" spans="1:6" x14ac:dyDescent="0.2">
      <c r="A86" s="30" t="s">
        <v>20</v>
      </c>
      <c r="B86" s="8">
        <v>0.28899999999999998</v>
      </c>
    </row>
    <row r="87" spans="1:6" x14ac:dyDescent="0.2">
      <c r="A87" s="14" t="s">
        <v>5</v>
      </c>
      <c r="B87" s="31">
        <f>SUM(B82:B86)</f>
        <v>1</v>
      </c>
    </row>
    <row r="88" spans="1:6" s="52" customFormat="1" ht="35.1" customHeight="1" x14ac:dyDescent="0.2">
      <c r="A88" s="11" t="s">
        <v>6</v>
      </c>
      <c r="B88" s="1"/>
      <c r="C88" s="1"/>
      <c r="D88" s="1"/>
      <c r="E88" s="1"/>
      <c r="F88" s="1"/>
    </row>
    <row r="91" spans="1:6" ht="37.5" customHeight="1" x14ac:dyDescent="0.2">
      <c r="A91" s="59" t="s">
        <v>48</v>
      </c>
      <c r="B91" s="59"/>
      <c r="C91" s="52"/>
      <c r="D91" s="52"/>
      <c r="E91" s="52"/>
      <c r="F91" s="52"/>
    </row>
    <row r="92" spans="1:6" x14ac:dyDescent="0.2">
      <c r="A92" s="27" t="s">
        <v>17</v>
      </c>
      <c r="B92" s="5" t="s">
        <v>0</v>
      </c>
    </row>
    <row r="93" spans="1:6" x14ac:dyDescent="0.2">
      <c r="A93" s="30" t="s">
        <v>24</v>
      </c>
      <c r="B93" s="8">
        <v>0.84099999999999997</v>
      </c>
    </row>
    <row r="94" spans="1:6" x14ac:dyDescent="0.2">
      <c r="A94" s="30" t="s">
        <v>37</v>
      </c>
      <c r="B94" s="8">
        <v>5.2999999999999999E-2</v>
      </c>
    </row>
    <row r="95" spans="1:6" x14ac:dyDescent="0.2">
      <c r="A95" s="30" t="s">
        <v>38</v>
      </c>
      <c r="B95" s="8">
        <v>5.2999999999999999E-2</v>
      </c>
    </row>
    <row r="96" spans="1:6" x14ac:dyDescent="0.2">
      <c r="A96" s="30" t="s">
        <v>39</v>
      </c>
      <c r="B96" s="8">
        <v>5.2999999999999999E-2</v>
      </c>
    </row>
    <row r="97" spans="1:6" x14ac:dyDescent="0.2">
      <c r="A97" s="14" t="s">
        <v>5</v>
      </c>
      <c r="B97" s="31">
        <f>SUM(B93:B96)</f>
        <v>1</v>
      </c>
    </row>
    <row r="98" spans="1:6" s="52" customFormat="1" ht="30" customHeight="1" x14ac:dyDescent="0.2">
      <c r="A98" s="11" t="s">
        <v>6</v>
      </c>
      <c r="B98" s="1"/>
      <c r="C98" s="1"/>
      <c r="D98" s="1"/>
      <c r="E98" s="1"/>
      <c r="F98" s="1"/>
    </row>
    <row r="99" spans="1:6" ht="14.25" customHeight="1" x14ac:dyDescent="0.2"/>
    <row r="100" spans="1:6" ht="14.25" customHeight="1" x14ac:dyDescent="0.2"/>
    <row r="101" spans="1:6" ht="15" x14ac:dyDescent="0.2">
      <c r="A101" s="59" t="s">
        <v>45</v>
      </c>
      <c r="B101" s="59"/>
      <c r="C101" s="59"/>
      <c r="D101" s="52"/>
      <c r="E101" s="52"/>
      <c r="F101" s="52"/>
    </row>
    <row r="102" spans="1:6" x14ac:dyDescent="0.2">
      <c r="A102" s="16" t="s">
        <v>1</v>
      </c>
      <c r="B102" s="18" t="s">
        <v>30</v>
      </c>
      <c r="C102" s="18" t="s">
        <v>31</v>
      </c>
    </row>
    <row r="103" spans="1:6" x14ac:dyDescent="0.2">
      <c r="A103" s="13" t="s">
        <v>2</v>
      </c>
      <c r="B103" s="43">
        <v>1137</v>
      </c>
      <c r="C103" s="43">
        <v>980</v>
      </c>
    </row>
    <row r="104" spans="1:6" x14ac:dyDescent="0.2">
      <c r="A104" s="13" t="s">
        <v>3</v>
      </c>
      <c r="B104" s="43">
        <v>595</v>
      </c>
      <c r="C104" s="43">
        <v>453</v>
      </c>
    </row>
    <row r="105" spans="1:6" x14ac:dyDescent="0.2">
      <c r="A105" s="13" t="s">
        <v>4</v>
      </c>
      <c r="B105" s="43">
        <v>31</v>
      </c>
      <c r="C105" s="43">
        <v>36</v>
      </c>
    </row>
    <row r="106" spans="1:6" x14ac:dyDescent="0.2">
      <c r="A106" s="14" t="s">
        <v>5</v>
      </c>
      <c r="B106" s="32">
        <f>SUM(B99:B105)</f>
        <v>1763</v>
      </c>
      <c r="C106" s="32">
        <f>SUM(C99:C105)</f>
        <v>1469</v>
      </c>
    </row>
    <row r="107" spans="1:6" s="52" customFormat="1" ht="30" customHeight="1" x14ac:dyDescent="0.2">
      <c r="A107" s="11" t="s">
        <v>6</v>
      </c>
      <c r="B107" s="1"/>
      <c r="C107" s="1"/>
      <c r="D107" s="1"/>
      <c r="E107" s="1"/>
      <c r="F107" s="1"/>
    </row>
    <row r="110" spans="1:6" ht="15" x14ac:dyDescent="0.2">
      <c r="A110" s="59" t="s">
        <v>33</v>
      </c>
      <c r="B110" s="59"/>
      <c r="C110" s="59"/>
      <c r="D110" s="59"/>
      <c r="E110" s="59"/>
      <c r="F110" s="52"/>
    </row>
    <row r="111" spans="1:6" ht="15" thickBot="1" x14ac:dyDescent="0.25">
      <c r="A111" s="33" t="s">
        <v>25</v>
      </c>
      <c r="B111" s="34" t="s">
        <v>2</v>
      </c>
      <c r="C111" s="34" t="s">
        <v>3</v>
      </c>
      <c r="D111" s="34" t="s">
        <v>4</v>
      </c>
      <c r="E111" s="34" t="s">
        <v>10</v>
      </c>
    </row>
    <row r="112" spans="1:6" x14ac:dyDescent="0.2">
      <c r="A112" s="35" t="s">
        <v>26</v>
      </c>
      <c r="B112" s="9">
        <v>2576</v>
      </c>
      <c r="C112" s="9">
        <v>2837</v>
      </c>
      <c r="D112" s="9">
        <v>2144</v>
      </c>
      <c r="E112" s="47">
        <v>2519</v>
      </c>
    </row>
    <row r="113" spans="1:5" x14ac:dyDescent="0.2">
      <c r="A113" s="24" t="s">
        <v>27</v>
      </c>
      <c r="B113" s="9">
        <v>2558</v>
      </c>
      <c r="C113" s="9">
        <v>2535</v>
      </c>
      <c r="D113" s="9">
        <v>2317</v>
      </c>
      <c r="E113" s="47">
        <v>2470</v>
      </c>
    </row>
    <row r="114" spans="1:5" x14ac:dyDescent="0.2">
      <c r="A114" s="24" t="s">
        <v>28</v>
      </c>
      <c r="B114" s="9">
        <v>2544</v>
      </c>
      <c r="C114" s="9">
        <v>2231</v>
      </c>
      <c r="D114" s="9">
        <v>2003</v>
      </c>
      <c r="E114" s="47">
        <v>2259.3333333333335</v>
      </c>
    </row>
    <row r="115" spans="1:5" ht="15" thickBot="1" x14ac:dyDescent="0.25">
      <c r="A115" s="36" t="s">
        <v>29</v>
      </c>
      <c r="B115" s="10">
        <v>2991</v>
      </c>
      <c r="C115" s="10">
        <v>2589</v>
      </c>
      <c r="D115" s="10">
        <v>2124</v>
      </c>
      <c r="E115" s="48">
        <v>2568</v>
      </c>
    </row>
    <row r="116" spans="1:5" x14ac:dyDescent="0.2">
      <c r="A116" s="11" t="s">
        <v>6</v>
      </c>
      <c r="B116"/>
      <c r="C116"/>
      <c r="D116"/>
      <c r="E116"/>
    </row>
  </sheetData>
  <mergeCells count="15">
    <mergeCell ref="A80:B80"/>
    <mergeCell ref="A91:B91"/>
    <mergeCell ref="A101:C101"/>
    <mergeCell ref="A110:E110"/>
    <mergeCell ref="A25:E25"/>
    <mergeCell ref="A36:C36"/>
    <mergeCell ref="A47:C47"/>
    <mergeCell ref="A58:C58"/>
    <mergeCell ref="A69:B69"/>
    <mergeCell ref="A1:F3"/>
    <mergeCell ref="A15:A16"/>
    <mergeCell ref="A17:A18"/>
    <mergeCell ref="A20:A21"/>
    <mergeCell ref="A4:C4"/>
    <mergeCell ref="A13:D13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>899</ReleaseLookup>
    <TitleAr xmlns="cac204a3-57fb-4aea-ba50-989298fa4f73">إحصاءات المباني المنجزة الربع الثالث، 2016</TitleAr>
    <DocumentType xmlns="cac204a3-57fb-4aea-ba50-989298fa4f73">3</DocumentType>
    <Language xmlns="cac204a3-57fb-4aea-ba50-989298fa4f73">English</Language>
    <Order0 xmlns="cac204a3-57fb-4aea-ba50-989298fa4f73">1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25EF5F65-E6F4-46DE-8633-77CDEACA397D}"/>
</file>

<file path=customXml/itemProps2.xml><?xml version="1.0" encoding="utf-8"?>
<ds:datastoreItem xmlns:ds="http://schemas.openxmlformats.org/officeDocument/2006/customXml" ds:itemID="{6D2438FF-CB17-4890-91C9-C8FED7E0D903}"/>
</file>

<file path=customXml/itemProps3.xml><?xml version="1.0" encoding="utf-8"?>
<ds:datastoreItem xmlns:ds="http://schemas.openxmlformats.org/officeDocument/2006/customXml" ds:itemID="{78398EC2-23A4-43DA-A1E1-EED1557709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English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Building Completions statistics third Quarter 2016</dc:title>
  <dc:creator>Luay Mahmoud Mohaidat</dc:creator>
  <cp:lastModifiedBy>Luay Mahmoud Mohaidat</cp:lastModifiedBy>
  <cp:lastPrinted>2015-09-16T05:01:35Z</cp:lastPrinted>
  <dcterms:created xsi:type="dcterms:W3CDTF">2013-06-04T12:10:27Z</dcterms:created>
  <dcterms:modified xsi:type="dcterms:W3CDTF">2016-12-29T05:38:56Z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