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رير المباني المنجزة\2017\الربع الاول\"/>
    </mc:Choice>
  </mc:AlternateContent>
  <bookViews>
    <workbookView xWindow="0" yWindow="0" windowWidth="14295" windowHeight="6135"/>
  </bookViews>
  <sheets>
    <sheet name="English" sheetId="62" r:id="rId1"/>
  </sheets>
  <calcPr calcId="152511"/>
</workbook>
</file>

<file path=xl/calcChain.xml><?xml version="1.0" encoding="utf-8"?>
<calcChain xmlns="http://schemas.openxmlformats.org/spreadsheetml/2006/main">
  <c r="C54" i="62" l="1"/>
  <c r="B54" i="62"/>
  <c r="D19" i="62" l="1"/>
  <c r="D20" i="62"/>
  <c r="C20" i="62"/>
  <c r="C19" i="62"/>
  <c r="E30" i="62" l="1"/>
  <c r="E29" i="62"/>
  <c r="E28" i="62"/>
  <c r="E27" i="62"/>
  <c r="E26" i="62"/>
  <c r="C65" i="62" l="1"/>
  <c r="B65" i="62"/>
  <c r="E31" i="62"/>
  <c r="C31" i="62"/>
  <c r="D31" i="62"/>
  <c r="B31" i="62"/>
  <c r="B97" i="62" l="1"/>
  <c r="C106" i="62" l="1"/>
  <c r="B106" i="62"/>
  <c r="B87" i="62"/>
  <c r="B76" i="62"/>
  <c r="C42" i="62"/>
  <c r="B42" i="62"/>
  <c r="C9" i="62"/>
  <c r="B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add title</t>
        </r>
      </text>
    </comment>
  </commentList>
</comments>
</file>

<file path=xl/sharedStrings.xml><?xml version="1.0" encoding="utf-8"?>
<sst xmlns="http://schemas.openxmlformats.org/spreadsheetml/2006/main" count="122" uniqueCount="51">
  <si>
    <t>%</t>
  </si>
  <si>
    <t>Region</t>
  </si>
  <si>
    <t>Total</t>
  </si>
  <si>
    <t>Source: Statistics Centre - Abu Dhabi</t>
  </si>
  <si>
    <t>Type</t>
  </si>
  <si>
    <t>New building</t>
  </si>
  <si>
    <t>Addition</t>
  </si>
  <si>
    <t>Abu Dhabi Emirate</t>
  </si>
  <si>
    <t>Type of building</t>
  </si>
  <si>
    <t xml:space="preserve">Residential </t>
  </si>
  <si>
    <t>Residential/ Commercial</t>
  </si>
  <si>
    <t xml:space="preserve">Industrial </t>
  </si>
  <si>
    <t xml:space="preserve">Public facilities </t>
  </si>
  <si>
    <t>Commercial</t>
  </si>
  <si>
    <t>District</t>
  </si>
  <si>
    <t>AL Shamkha</t>
  </si>
  <si>
    <t>Shakhbout city</t>
  </si>
  <si>
    <t>Other districts</t>
  </si>
  <si>
    <t>Al Daher</t>
  </si>
  <si>
    <t>Zakher</t>
  </si>
  <si>
    <t xml:space="preserve">Madinat Zayed </t>
  </si>
  <si>
    <r>
      <t>Construction area (m</t>
    </r>
    <r>
      <rPr>
        <b/>
        <vertAlign val="super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>)</t>
    </r>
  </si>
  <si>
    <t>300- 599</t>
  </si>
  <si>
    <t>600- 899</t>
  </si>
  <si>
    <t>900-1200</t>
  </si>
  <si>
    <t>More than 1200</t>
  </si>
  <si>
    <t>Mohamed Bin Zayed</t>
  </si>
  <si>
    <t>Ghayathi</t>
  </si>
  <si>
    <t>Al.Marfa</t>
  </si>
  <si>
    <t>Al Ain Region</t>
  </si>
  <si>
    <t>Abu Dhabi Region</t>
  </si>
  <si>
    <t>Al Dhafra Region</t>
  </si>
  <si>
    <t>First Quarter 2016</t>
  </si>
  <si>
    <t>Building Completions statistics
First Quarter 2017</t>
  </si>
  <si>
    <t>First Quarter 2017</t>
  </si>
  <si>
    <t xml:space="preserve">Table 3: Building Completions by Type of Use and Region, First Quarter of 2017 </t>
  </si>
  <si>
    <t xml:space="preserve">Table7: The Relative Distribution for Building Completions by District and Region, Abu Dhabi Region, First Quarter of 2017 </t>
  </si>
  <si>
    <t xml:space="preserve">Table 8:  The Relative Distribution for Building Completions by District and Region, Al Ain Region, First Quarter of 2017 </t>
  </si>
  <si>
    <t xml:space="preserve">Table 9:The Relative Distribution for Building Completions by District and Region, Al Dhafra Region, First Quarter of 2017 </t>
  </si>
  <si>
    <t>Table 11: Average Estimated Cost Per Square Meter by Construction Area and Region, First Quarter of 2017</t>
  </si>
  <si>
    <t xml:space="preserve"> Table 1: Building Completions by Region, First Quarter of 2017 &amp; 2016</t>
  </si>
  <si>
    <t xml:space="preserve">Table 2: Building Completions by Region and Type, First Quarter of 2017 &amp; 2016 </t>
  </si>
  <si>
    <t>Table 4: Building Completions by Type of Use, Abu Dhabi Region, First Quarter of 2017 &amp; 2016</t>
  </si>
  <si>
    <t>Table 5: Building Completions by Type of Use, Al Ain Region, First Quarter of 2017 &amp; 2016</t>
  </si>
  <si>
    <t>Table 6:  Building Completions by Type of Use, Al Dhafra Region, First Quarter of 2017 &amp; 2016</t>
  </si>
  <si>
    <t>Table 10: Residential Units Completions by Region, First Quarter of 2017 &amp; 2016</t>
  </si>
  <si>
    <t>Agricultural</t>
  </si>
  <si>
    <t>Shahama </t>
  </si>
  <si>
    <t>Ghaffar</t>
  </si>
  <si>
    <t>Shuaib</t>
  </si>
  <si>
    <t>Liwa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</si>
</sst>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5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11"/>
      <color rgb="FF106169"/>
      <name val="Arial"/>
      <family val="2"/>
    </font>
    <font>
      <b/>
      <sz val="10"/>
      <color theme="1"/>
      <name val="Tahoma"/>
      <family val="2"/>
    </font>
    <font>
      <b/>
      <sz val="9"/>
      <color rgb="FFFFFFFF"/>
      <name val="Arial"/>
      <family val="2"/>
    </font>
    <font>
      <sz val="8"/>
      <color rgb="FF595959"/>
      <name val="Arial"/>
      <family val="2"/>
    </font>
    <font>
      <b/>
      <sz val="11"/>
      <color rgb="FF595959"/>
      <name val="Arial"/>
      <family val="2"/>
      <scheme val="major"/>
    </font>
    <font>
      <sz val="11"/>
      <color theme="5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Arial"/>
      <family val="2"/>
      <scheme val="minor"/>
    </font>
    <font>
      <b/>
      <sz val="9"/>
      <color rgb="FF595959"/>
      <name val="Arial"/>
      <family val="2"/>
    </font>
    <font>
      <b/>
      <sz val="11"/>
      <color theme="5"/>
      <name val="Tahoma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 style="medium">
        <color auto="1"/>
      </top>
      <bottom/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46" fillId="0" borderId="0"/>
  </cellStyleXfs>
  <cellXfs count="62">
    <xf numFmtId="0" fontId="0" fillId="0" borderId="0" xfId="0">
      <alignment vertical="center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0" fontId="8" fillId="0" borderId="0" xfId="5" applyAlignment="1">
      <alignment vertical="center" readingOrder="2"/>
    </xf>
    <xf numFmtId="3" fontId="7" fillId="0" borderId="0" xfId="7" applyNumberFormat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4" applyNumberFormat="1" applyFont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34" fillId="0" borderId="0" xfId="0" applyFont="1">
      <alignment vertical="center"/>
    </xf>
    <xf numFmtId="0" fontId="37" fillId="35" borderId="0" xfId="0" applyFont="1" applyFill="1" applyAlignment="1">
      <alignment horizontal="left" vertical="center" wrapText="1" readingOrder="2"/>
    </xf>
    <xf numFmtId="0" fontId="2" fillId="0" borderId="0" xfId="0" applyFont="1">
      <alignment vertical="center"/>
    </xf>
    <xf numFmtId="3" fontId="40" fillId="34" borderId="1" xfId="4" applyNumberFormat="1" applyFont="1" applyFill="1" applyBorder="1" applyAlignment="1">
      <alignment horizontal="left" vertical="center"/>
    </xf>
    <xf numFmtId="3" fontId="40" fillId="34" borderId="1" xfId="4" applyNumberFormat="1" applyFont="1" applyFill="1" applyBorder="1">
      <alignment horizontal="right" vertical="center"/>
    </xf>
    <xf numFmtId="0" fontId="33" fillId="35" borderId="0" xfId="0" applyFont="1" applyFill="1" applyAlignment="1">
      <alignment vertical="center" wrapText="1"/>
    </xf>
    <xf numFmtId="0" fontId="33" fillId="35" borderId="0" xfId="0" applyFont="1" applyFill="1">
      <alignment vertical="center"/>
    </xf>
    <xf numFmtId="0" fontId="33" fillId="35" borderId="0" xfId="0" applyFont="1" applyFill="1" applyAlignment="1">
      <alignment horizontal="right" vertical="center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41" fillId="36" borderId="11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wrapText="1" readingOrder="2"/>
    </xf>
    <xf numFmtId="0" fontId="38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42" fillId="0" borderId="0" xfId="0" applyFont="1" applyAlignment="1">
      <alignment vertical="center" readingOrder="2"/>
    </xf>
    <xf numFmtId="0" fontId="29" fillId="35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vertical="center" readingOrder="2"/>
    </xf>
    <xf numFmtId="165" fontId="40" fillId="34" borderId="1" xfId="54" applyNumberFormat="1" applyFont="1" applyFill="1" applyBorder="1" applyAlignment="1">
      <alignment horizontal="right" vertical="center"/>
    </xf>
    <xf numFmtId="3" fontId="40" fillId="34" borderId="1" xfId="4" applyNumberFormat="1" applyFont="1" applyFill="1" applyBorder="1" applyAlignment="1">
      <alignment horizontal="right" vertical="center"/>
    </xf>
    <xf numFmtId="0" fontId="43" fillId="35" borderId="11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/>
    </xf>
    <xf numFmtId="0" fontId="38" fillId="0" borderId="11" xfId="0" applyFont="1" applyBorder="1" applyAlignment="1">
      <alignment vertical="center" wrapText="1"/>
    </xf>
    <xf numFmtId="3" fontId="10" fillId="0" borderId="0" xfId="0" applyNumberFormat="1" applyFont="1" applyAlignment="1">
      <alignment vertical="center" readingOrder="2"/>
    </xf>
    <xf numFmtId="0" fontId="9" fillId="0" borderId="0" xfId="0" applyFont="1" applyAlignment="1">
      <alignment vertical="center" wrapText="1"/>
    </xf>
    <xf numFmtId="3" fontId="0" fillId="0" borderId="12" xfId="0" applyNumberFormat="1" applyBorder="1" applyAlignment="1"/>
    <xf numFmtId="3" fontId="0" fillId="0" borderId="0" xfId="0" applyNumberFormat="1" applyBorder="1" applyAlignment="1"/>
    <xf numFmtId="3" fontId="0" fillId="0" borderId="0" xfId="0" applyNumberFormat="1" applyAlignment="1"/>
    <xf numFmtId="0" fontId="38" fillId="0" borderId="0" xfId="0" applyFont="1">
      <alignment vertical="center"/>
    </xf>
    <xf numFmtId="3" fontId="30" fillId="0" borderId="0" xfId="0" applyNumberFormat="1" applyFont="1" applyAlignment="1">
      <alignment horizontal="right" vertical="center" readingOrder="2"/>
    </xf>
    <xf numFmtId="3" fontId="30" fillId="36" borderId="11" xfId="0" applyNumberFormat="1" applyFont="1" applyFill="1" applyBorder="1" applyAlignment="1">
      <alignment horizontal="right" vertical="center" wrapText="1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49" fontId="35" fillId="0" borderId="0" xfId="1" applyFont="1" applyAlignment="1">
      <alignment horizontal="left" vertical="center" wrapText="1" readingOrder="1"/>
    </xf>
    <xf numFmtId="49" fontId="35" fillId="0" borderId="0" xfId="1" applyFont="1" applyAlignment="1">
      <alignment vertical="center" wrapText="1" readingOrder="1"/>
    </xf>
    <xf numFmtId="0" fontId="36" fillId="0" borderId="0" xfId="0" applyFont="1" applyAlignment="1">
      <alignment vertical="center" wrapText="1" readingOrder="2"/>
    </xf>
    <xf numFmtId="0" fontId="10" fillId="0" borderId="0" xfId="0" applyFont="1" applyAlignment="1">
      <alignment vertical="center" wrapText="1" readingOrder="2"/>
    </xf>
    <xf numFmtId="0" fontId="32" fillId="0" borderId="0" xfId="0" applyFont="1" applyAlignment="1">
      <alignment vertical="center" wrapText="1"/>
    </xf>
    <xf numFmtId="0" fontId="42" fillId="0" borderId="0" xfId="0" applyFont="1" applyAlignment="1">
      <alignment vertical="center" wrapText="1" readingOrder="2"/>
    </xf>
    <xf numFmtId="0" fontId="39" fillId="37" borderId="11" xfId="0" applyFont="1" applyFill="1" applyBorder="1">
      <alignment vertical="center"/>
    </xf>
    <xf numFmtId="0" fontId="38" fillId="0" borderId="0" xfId="0" applyFont="1">
      <alignment vertical="center"/>
    </xf>
    <xf numFmtId="0" fontId="39" fillId="37" borderId="11" xfId="0" applyFont="1" applyFill="1" applyBorder="1">
      <alignment vertical="center"/>
    </xf>
    <xf numFmtId="0" fontId="49" fillId="0" borderId="0" xfId="55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3" fontId="45" fillId="37" borderId="0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readingOrder="2"/>
    </xf>
  </cellXfs>
  <cellStyles count="56"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rmal 2" xfId="55"/>
    <cellStyle name="Note" xfId="27" builtinId="10" hidden="1"/>
    <cellStyle name="Output" xfId="22" builtinId="21" hidden="1"/>
    <cellStyle name="Percent" xfId="12" builtinId="5" hidden="1"/>
    <cellStyle name="Percent" xfId="54" builtinId="5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Total_Decimal" xfId="4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foah.ae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6"/>
  <sheetViews>
    <sheetView tabSelected="1" topLeftCell="A103" zoomScaleNormal="100" workbookViewId="0">
      <selection activeCell="C120" sqref="C120"/>
    </sheetView>
  </sheetViews>
  <sheetFormatPr defaultRowHeight="14.25" x14ac:dyDescent="0.2"/>
  <cols>
    <col min="1" max="1" width="27.28515625" style="1" bestFit="1" customWidth="1"/>
    <col min="2" max="2" width="39.7109375" style="1" customWidth="1"/>
    <col min="3" max="3" width="33.85546875" style="1" customWidth="1"/>
    <col min="4" max="4" width="18.7109375" style="1" customWidth="1"/>
    <col min="5" max="5" width="19.28515625" style="1" customWidth="1"/>
    <col min="6" max="6" width="9.140625" style="1"/>
    <col min="7" max="10" width="8.140625" style="1" customWidth="1"/>
    <col min="11" max="16384" width="9.140625" style="1"/>
  </cols>
  <sheetData>
    <row r="1" spans="1:6" s="48" customFormat="1" ht="30" customHeight="1" x14ac:dyDescent="0.2">
      <c r="A1" s="55" t="s">
        <v>33</v>
      </c>
      <c r="B1" s="55"/>
      <c r="C1" s="55"/>
      <c r="D1" s="55"/>
      <c r="E1" s="55"/>
      <c r="F1" s="55"/>
    </row>
    <row r="2" spans="1:6" x14ac:dyDescent="0.2">
      <c r="A2" s="55"/>
      <c r="B2" s="55"/>
      <c r="C2" s="55"/>
      <c r="D2" s="55"/>
      <c r="E2" s="55"/>
      <c r="F2" s="55"/>
    </row>
    <row r="3" spans="1:6" x14ac:dyDescent="0.2">
      <c r="A3" s="55"/>
      <c r="B3" s="55"/>
      <c r="C3" s="55"/>
      <c r="D3" s="55"/>
      <c r="E3" s="55"/>
      <c r="F3" s="55"/>
    </row>
    <row r="4" spans="1:6" ht="15" x14ac:dyDescent="0.2">
      <c r="A4" s="59" t="s">
        <v>40</v>
      </c>
      <c r="B4" s="59"/>
      <c r="C4" s="59"/>
      <c r="D4" s="46"/>
      <c r="E4" s="46"/>
      <c r="F4" s="47"/>
    </row>
    <row r="5" spans="1:6" x14ac:dyDescent="0.2">
      <c r="A5" s="11" t="s">
        <v>1</v>
      </c>
      <c r="B5" s="11" t="s">
        <v>34</v>
      </c>
      <c r="C5" s="11" t="s">
        <v>32</v>
      </c>
    </row>
    <row r="6" spans="1:6" x14ac:dyDescent="0.2">
      <c r="A6" s="12" t="s">
        <v>30</v>
      </c>
      <c r="B6" s="4">
        <v>467</v>
      </c>
      <c r="C6" s="4">
        <v>533</v>
      </c>
      <c r="D6" s="36"/>
      <c r="E6" s="36"/>
    </row>
    <row r="7" spans="1:6" x14ac:dyDescent="0.2">
      <c r="A7" s="12" t="s">
        <v>29</v>
      </c>
      <c r="B7" s="4">
        <v>670</v>
      </c>
      <c r="C7" s="4">
        <v>383</v>
      </c>
      <c r="D7" s="36"/>
      <c r="E7" s="36"/>
    </row>
    <row r="8" spans="1:6" x14ac:dyDescent="0.2">
      <c r="A8" s="12" t="s">
        <v>31</v>
      </c>
      <c r="B8" s="4">
        <v>30</v>
      </c>
      <c r="C8" s="4">
        <v>61</v>
      </c>
      <c r="D8" s="36"/>
      <c r="E8" s="36"/>
    </row>
    <row r="9" spans="1:6" x14ac:dyDescent="0.2">
      <c r="A9" s="13" t="s">
        <v>2</v>
      </c>
      <c r="B9" s="14">
        <f>SUM(B6:B8)</f>
        <v>1167</v>
      </c>
      <c r="C9" s="14">
        <f>SUM(C6:C8)</f>
        <v>977</v>
      </c>
      <c r="D9" s="36"/>
      <c r="E9" s="36"/>
    </row>
    <row r="10" spans="1:6" s="49" customFormat="1" ht="30" customHeight="1" x14ac:dyDescent="0.2">
      <c r="A10" s="10" t="s">
        <v>3</v>
      </c>
      <c r="B10" s="3"/>
      <c r="C10" s="3"/>
      <c r="D10" s="3"/>
      <c r="E10" s="2"/>
      <c r="F10" s="1"/>
    </row>
    <row r="13" spans="1:6" ht="15" x14ac:dyDescent="0.2">
      <c r="A13" s="59" t="s">
        <v>41</v>
      </c>
      <c r="B13" s="59"/>
      <c r="C13" s="59"/>
      <c r="D13" s="59"/>
      <c r="E13" s="49"/>
      <c r="F13" s="49"/>
    </row>
    <row r="14" spans="1:6" x14ac:dyDescent="0.2">
      <c r="A14" s="15" t="s">
        <v>1</v>
      </c>
      <c r="B14" s="16" t="s">
        <v>4</v>
      </c>
      <c r="C14" s="17" t="s">
        <v>34</v>
      </c>
      <c r="D14" s="17" t="s">
        <v>32</v>
      </c>
    </row>
    <row r="15" spans="1:6" x14ac:dyDescent="0.2">
      <c r="A15" s="56" t="s">
        <v>30</v>
      </c>
      <c r="B15" s="18" t="s">
        <v>5</v>
      </c>
      <c r="C15" s="37">
        <v>368</v>
      </c>
      <c r="D15" s="37">
        <v>437</v>
      </c>
    </row>
    <row r="16" spans="1:6" x14ac:dyDescent="0.2">
      <c r="A16" s="56"/>
      <c r="B16" s="18" t="s">
        <v>6</v>
      </c>
      <c r="C16" s="37">
        <v>99</v>
      </c>
      <c r="D16" s="37">
        <v>96</v>
      </c>
    </row>
    <row r="17" spans="1:6" x14ac:dyDescent="0.2">
      <c r="A17" s="53" t="s">
        <v>29</v>
      </c>
      <c r="B17" s="18" t="s">
        <v>5</v>
      </c>
      <c r="C17" s="37">
        <v>670</v>
      </c>
      <c r="D17" s="37">
        <v>383</v>
      </c>
    </row>
    <row r="18" spans="1:6" x14ac:dyDescent="0.2">
      <c r="A18" s="41" t="s">
        <v>31</v>
      </c>
      <c r="B18" s="18" t="s">
        <v>5</v>
      </c>
      <c r="C18" s="37">
        <v>30</v>
      </c>
      <c r="D18" s="37">
        <v>61</v>
      </c>
    </row>
    <row r="19" spans="1:6" x14ac:dyDescent="0.2">
      <c r="A19" s="57" t="s">
        <v>7</v>
      </c>
      <c r="B19" s="19" t="s">
        <v>5</v>
      </c>
      <c r="C19" s="60">
        <f>+C15+C17+C18</f>
        <v>1068</v>
      </c>
      <c r="D19" s="60">
        <f>+D15+D17+D18</f>
        <v>881</v>
      </c>
    </row>
    <row r="20" spans="1:6" ht="15" thickBot="1" x14ac:dyDescent="0.25">
      <c r="A20" s="58"/>
      <c r="B20" s="20" t="s">
        <v>6</v>
      </c>
      <c r="C20" s="52">
        <f>+C16</f>
        <v>99</v>
      </c>
      <c r="D20" s="54">
        <f>+D16</f>
        <v>96</v>
      </c>
    </row>
    <row r="21" spans="1:6" s="49" customFormat="1" ht="30" customHeight="1" x14ac:dyDescent="0.2">
      <c r="A21" s="10" t="s">
        <v>3</v>
      </c>
      <c r="B21" s="1"/>
      <c r="C21" s="1"/>
      <c r="D21" s="1"/>
      <c r="E21" s="1"/>
      <c r="F21" s="1"/>
    </row>
    <row r="24" spans="1:6" ht="15" x14ac:dyDescent="0.2">
      <c r="A24" s="59" t="s">
        <v>35</v>
      </c>
      <c r="B24" s="59"/>
      <c r="C24" s="59"/>
      <c r="D24" s="59"/>
      <c r="E24" s="59"/>
      <c r="F24" s="49"/>
    </row>
    <row r="25" spans="1:6" x14ac:dyDescent="0.2">
      <c r="A25" s="15" t="s">
        <v>8</v>
      </c>
      <c r="B25" s="17" t="s">
        <v>30</v>
      </c>
      <c r="C25" s="17" t="s">
        <v>29</v>
      </c>
      <c r="D25" s="17" t="s">
        <v>31</v>
      </c>
      <c r="E25" s="17" t="s">
        <v>2</v>
      </c>
    </row>
    <row r="26" spans="1:6" x14ac:dyDescent="0.2">
      <c r="A26" s="23" t="s">
        <v>9</v>
      </c>
      <c r="B26" s="37">
        <v>421</v>
      </c>
      <c r="C26" s="37">
        <v>633</v>
      </c>
      <c r="D26" s="37">
        <v>23</v>
      </c>
      <c r="E26" s="42">
        <f>+B26+C26+D26</f>
        <v>1077</v>
      </c>
    </row>
    <row r="27" spans="1:6" x14ac:dyDescent="0.2">
      <c r="A27" s="23" t="s">
        <v>10</v>
      </c>
      <c r="B27" s="37">
        <v>7</v>
      </c>
      <c r="C27" s="37">
        <v>15</v>
      </c>
      <c r="D27" s="37">
        <v>0</v>
      </c>
      <c r="E27" s="42">
        <f t="shared" ref="E27:E30" si="0">+B27+C27+D27</f>
        <v>22</v>
      </c>
    </row>
    <row r="28" spans="1:6" x14ac:dyDescent="0.2">
      <c r="A28" s="23" t="s">
        <v>11</v>
      </c>
      <c r="B28" s="37">
        <v>28</v>
      </c>
      <c r="C28" s="37">
        <v>9</v>
      </c>
      <c r="D28" s="37">
        <v>4</v>
      </c>
      <c r="E28" s="42">
        <f t="shared" si="0"/>
        <v>41</v>
      </c>
    </row>
    <row r="29" spans="1:6" x14ac:dyDescent="0.2">
      <c r="A29" s="23" t="s">
        <v>12</v>
      </c>
      <c r="B29" s="37">
        <v>8</v>
      </c>
      <c r="C29" s="37">
        <v>10</v>
      </c>
      <c r="D29" s="37">
        <v>2</v>
      </c>
      <c r="E29" s="42">
        <f t="shared" si="0"/>
        <v>20</v>
      </c>
    </row>
    <row r="30" spans="1:6" x14ac:dyDescent="0.2">
      <c r="A30" s="23" t="s">
        <v>13</v>
      </c>
      <c r="B30" s="37">
        <v>3</v>
      </c>
      <c r="C30" s="37">
        <v>3</v>
      </c>
      <c r="D30" s="37">
        <v>1</v>
      </c>
      <c r="E30" s="42">
        <f t="shared" si="0"/>
        <v>7</v>
      </c>
    </row>
    <row r="31" spans="1:6" ht="15" thickBot="1" x14ac:dyDescent="0.25">
      <c r="A31" s="21" t="s">
        <v>2</v>
      </c>
      <c r="B31" s="22">
        <f>SUM(B26:B30)</f>
        <v>467</v>
      </c>
      <c r="C31" s="22">
        <f>SUM(C26:C30)</f>
        <v>670</v>
      </c>
      <c r="D31" s="22">
        <f>SUM(D26:D30)</f>
        <v>30</v>
      </c>
      <c r="E31" s="43">
        <f>SUM(E26:E30)</f>
        <v>1167</v>
      </c>
    </row>
    <row r="32" spans="1:6" s="51" customFormat="1" ht="30" customHeight="1" x14ac:dyDescent="0.2">
      <c r="A32" s="10" t="s">
        <v>3</v>
      </c>
      <c r="B32" s="1"/>
      <c r="C32" s="1"/>
      <c r="D32" s="1"/>
      <c r="E32" s="1"/>
      <c r="F32" s="1"/>
    </row>
    <row r="35" spans="1:6" ht="15" x14ac:dyDescent="0.2">
      <c r="A35" s="59" t="s">
        <v>42</v>
      </c>
      <c r="B35" s="59"/>
      <c r="C35" s="59"/>
      <c r="D35" s="50"/>
      <c r="E35" s="50"/>
      <c r="F35" s="51"/>
    </row>
    <row r="36" spans="1:6" x14ac:dyDescent="0.2">
      <c r="A36" s="15" t="s">
        <v>8</v>
      </c>
      <c r="B36" s="17" t="s">
        <v>34</v>
      </c>
      <c r="C36" s="17" t="s">
        <v>32</v>
      </c>
    </row>
    <row r="37" spans="1:6" x14ac:dyDescent="0.2">
      <c r="A37" s="23" t="s">
        <v>9</v>
      </c>
      <c r="B37" s="37">
        <v>421</v>
      </c>
      <c r="C37" s="37">
        <v>430</v>
      </c>
    </row>
    <row r="38" spans="1:6" x14ac:dyDescent="0.2">
      <c r="A38" s="23" t="s">
        <v>10</v>
      </c>
      <c r="B38" s="37">
        <v>7</v>
      </c>
      <c r="C38" s="37">
        <v>9</v>
      </c>
    </row>
    <row r="39" spans="1:6" x14ac:dyDescent="0.2">
      <c r="A39" s="23" t="s">
        <v>11</v>
      </c>
      <c r="B39" s="37">
        <v>28</v>
      </c>
      <c r="C39" s="37">
        <v>58</v>
      </c>
    </row>
    <row r="40" spans="1:6" x14ac:dyDescent="0.2">
      <c r="A40" s="23" t="s">
        <v>12</v>
      </c>
      <c r="B40" s="37">
        <v>8</v>
      </c>
      <c r="C40" s="37">
        <v>16</v>
      </c>
    </row>
    <row r="41" spans="1:6" x14ac:dyDescent="0.2">
      <c r="A41" s="23" t="s">
        <v>13</v>
      </c>
      <c r="B41" s="37">
        <v>3</v>
      </c>
      <c r="C41" s="37">
        <v>20</v>
      </c>
    </row>
    <row r="42" spans="1:6" ht="15" thickBot="1" x14ac:dyDescent="0.25">
      <c r="A42" s="21" t="s">
        <v>2</v>
      </c>
      <c r="B42" s="6">
        <f>SUM(B37:B41)</f>
        <v>467</v>
      </c>
      <c r="C42" s="6">
        <f>SUM(C37:C41)</f>
        <v>533</v>
      </c>
    </row>
    <row r="43" spans="1:6" s="51" customFormat="1" ht="30" customHeight="1" x14ac:dyDescent="0.2">
      <c r="A43" s="10" t="s">
        <v>3</v>
      </c>
      <c r="B43" s="1"/>
      <c r="C43" s="1"/>
      <c r="D43" s="1"/>
      <c r="E43" s="1"/>
      <c r="F43" s="1"/>
    </row>
    <row r="46" spans="1:6" ht="15" x14ac:dyDescent="0.2">
      <c r="A46" s="59" t="s">
        <v>43</v>
      </c>
      <c r="B46" s="59"/>
      <c r="C46" s="59"/>
      <c r="D46" s="50"/>
      <c r="E46" s="50"/>
      <c r="F46" s="51"/>
    </row>
    <row r="47" spans="1:6" x14ac:dyDescent="0.2">
      <c r="A47" s="15" t="s">
        <v>8</v>
      </c>
      <c r="B47" s="17" t="s">
        <v>34</v>
      </c>
      <c r="C47" s="17" t="s">
        <v>32</v>
      </c>
    </row>
    <row r="48" spans="1:6" x14ac:dyDescent="0.2">
      <c r="A48" s="23" t="s">
        <v>9</v>
      </c>
      <c r="B48" s="37">
        <v>633</v>
      </c>
      <c r="C48" s="37">
        <v>345</v>
      </c>
    </row>
    <row r="49" spans="1:6" x14ac:dyDescent="0.2">
      <c r="A49" s="23" t="s">
        <v>10</v>
      </c>
      <c r="B49" s="37">
        <v>15</v>
      </c>
      <c r="C49" s="37">
        <v>17</v>
      </c>
    </row>
    <row r="50" spans="1:6" x14ac:dyDescent="0.2">
      <c r="A50" s="23" t="s">
        <v>11</v>
      </c>
      <c r="B50" s="37">
        <v>9</v>
      </c>
      <c r="C50" s="37">
        <v>0</v>
      </c>
    </row>
    <row r="51" spans="1:6" x14ac:dyDescent="0.2">
      <c r="A51" s="23" t="s">
        <v>12</v>
      </c>
      <c r="B51" s="37">
        <v>10</v>
      </c>
      <c r="C51" s="37">
        <v>6</v>
      </c>
    </row>
    <row r="52" spans="1:6" x14ac:dyDescent="0.2">
      <c r="A52" s="23" t="s">
        <v>13</v>
      </c>
      <c r="B52" s="37">
        <v>3</v>
      </c>
      <c r="C52" s="37">
        <v>14</v>
      </c>
    </row>
    <row r="53" spans="1:6" x14ac:dyDescent="0.2">
      <c r="A53" s="23" t="s">
        <v>46</v>
      </c>
      <c r="B53" s="37">
        <v>0</v>
      </c>
      <c r="C53" s="37">
        <v>1</v>
      </c>
    </row>
    <row r="54" spans="1:6" ht="15" thickBot="1" x14ac:dyDescent="0.25">
      <c r="A54" s="21" t="s">
        <v>2</v>
      </c>
      <c r="B54" s="6">
        <f>SUM(B48:B53)</f>
        <v>670</v>
      </c>
      <c r="C54" s="6">
        <f>SUM(C48:C53)</f>
        <v>383</v>
      </c>
    </row>
    <row r="55" spans="1:6" s="51" customFormat="1" ht="30" customHeight="1" x14ac:dyDescent="0.2">
      <c r="A55" s="10" t="s">
        <v>3</v>
      </c>
      <c r="B55" s="1"/>
      <c r="C55" s="1"/>
      <c r="D55" s="1"/>
      <c r="E55" s="1"/>
      <c r="F55" s="1"/>
    </row>
    <row r="58" spans="1:6" ht="15" x14ac:dyDescent="0.2">
      <c r="A58" s="59" t="s">
        <v>44</v>
      </c>
      <c r="B58" s="59"/>
      <c r="C58" s="59"/>
      <c r="D58" s="50"/>
      <c r="E58" s="50"/>
      <c r="F58" s="51"/>
    </row>
    <row r="59" spans="1:6" ht="15" thickBot="1" x14ac:dyDescent="0.25">
      <c r="A59" s="15" t="s">
        <v>8</v>
      </c>
      <c r="B59" s="17" t="s">
        <v>34</v>
      </c>
      <c r="C59" s="17" t="s">
        <v>32</v>
      </c>
    </row>
    <row r="60" spans="1:6" x14ac:dyDescent="0.2">
      <c r="A60" s="23" t="s">
        <v>9</v>
      </c>
      <c r="B60" s="37">
        <v>23</v>
      </c>
      <c r="C60" s="38">
        <v>6</v>
      </c>
    </row>
    <row r="61" spans="1:6" x14ac:dyDescent="0.2">
      <c r="A61" s="23" t="s">
        <v>10</v>
      </c>
      <c r="B61" s="37">
        <v>0</v>
      </c>
      <c r="C61" s="39">
        <v>5</v>
      </c>
    </row>
    <row r="62" spans="1:6" x14ac:dyDescent="0.2">
      <c r="A62" s="23" t="s">
        <v>11</v>
      </c>
      <c r="B62" s="37">
        <v>4</v>
      </c>
      <c r="C62" s="39">
        <v>46</v>
      </c>
    </row>
    <row r="63" spans="1:6" x14ac:dyDescent="0.2">
      <c r="A63" s="23" t="s">
        <v>12</v>
      </c>
      <c r="B63" s="37">
        <v>2</v>
      </c>
      <c r="C63" s="39">
        <v>2</v>
      </c>
    </row>
    <row r="64" spans="1:6" x14ac:dyDescent="0.2">
      <c r="A64" s="23" t="s">
        <v>13</v>
      </c>
      <c r="B64" s="37">
        <v>1</v>
      </c>
      <c r="C64" s="39">
        <v>2</v>
      </c>
    </row>
    <row r="65" spans="1:6" ht="15" thickBot="1" x14ac:dyDescent="0.25">
      <c r="A65" s="21" t="s">
        <v>2</v>
      </c>
      <c r="B65" s="6">
        <f>SUM(B60:B64)</f>
        <v>30</v>
      </c>
      <c r="C65" s="6">
        <f>SUM(C60:C64)</f>
        <v>61</v>
      </c>
    </row>
    <row r="66" spans="1:6" s="25" customFormat="1" ht="35.1" customHeight="1" x14ac:dyDescent="0.2">
      <c r="A66" s="10" t="s">
        <v>3</v>
      </c>
      <c r="B66" s="1"/>
      <c r="C66" s="1"/>
      <c r="D66" s="1"/>
      <c r="E66" s="1"/>
      <c r="F66" s="1"/>
    </row>
    <row r="69" spans="1:6" ht="36.75" customHeight="1" x14ac:dyDescent="0.2">
      <c r="A69" s="59" t="s">
        <v>36</v>
      </c>
      <c r="B69" s="59"/>
      <c r="C69" s="24"/>
      <c r="D69" s="24"/>
      <c r="E69" s="24"/>
      <c r="F69" s="25"/>
    </row>
    <row r="70" spans="1:6" x14ac:dyDescent="0.2">
      <c r="A70" s="26" t="s">
        <v>14</v>
      </c>
      <c r="B70" s="5" t="s">
        <v>0</v>
      </c>
    </row>
    <row r="71" spans="1:6" x14ac:dyDescent="0.2">
      <c r="A71" s="27" t="s">
        <v>15</v>
      </c>
      <c r="B71" s="7">
        <v>0.1841541755888651</v>
      </c>
      <c r="D71" s="27"/>
    </row>
    <row r="72" spans="1:6" x14ac:dyDescent="0.2">
      <c r="A72" s="27" t="s">
        <v>26</v>
      </c>
      <c r="B72" s="7">
        <v>0.16916488222698073</v>
      </c>
      <c r="D72" s="27"/>
    </row>
    <row r="73" spans="1:6" x14ac:dyDescent="0.2">
      <c r="A73" s="27" t="s">
        <v>47</v>
      </c>
      <c r="B73" s="7">
        <v>0.16274089935760172</v>
      </c>
      <c r="D73" s="27"/>
    </row>
    <row r="74" spans="1:6" x14ac:dyDescent="0.2">
      <c r="A74" s="28" t="s">
        <v>16</v>
      </c>
      <c r="B74" s="7">
        <v>0.11777301927194861</v>
      </c>
      <c r="D74" s="28"/>
    </row>
    <row r="75" spans="1:6" x14ac:dyDescent="0.2">
      <c r="A75" s="28" t="s">
        <v>17</v>
      </c>
      <c r="B75" s="7">
        <v>0.36599999999999999</v>
      </c>
      <c r="D75" s="28"/>
    </row>
    <row r="76" spans="1:6" x14ac:dyDescent="0.2">
      <c r="A76" s="13" t="s">
        <v>2</v>
      </c>
      <c r="B76" s="30">
        <f>SUM(B71:B75)</f>
        <v>0.99983297644539615</v>
      </c>
    </row>
    <row r="77" spans="1:6" s="51" customFormat="1" ht="35.1" customHeight="1" x14ac:dyDescent="0.2">
      <c r="A77" s="10" t="s">
        <v>3</v>
      </c>
      <c r="B77" s="1"/>
      <c r="C77" s="1"/>
      <c r="D77" s="1"/>
      <c r="E77" s="1"/>
      <c r="F77" s="1"/>
    </row>
    <row r="80" spans="1:6" ht="27" customHeight="1" x14ac:dyDescent="0.2">
      <c r="A80" s="59" t="s">
        <v>37</v>
      </c>
      <c r="B80" s="59"/>
      <c r="C80" s="50"/>
      <c r="D80" s="50"/>
      <c r="E80" s="50"/>
      <c r="F80" s="51"/>
    </row>
    <row r="81" spans="1:6" x14ac:dyDescent="0.2">
      <c r="A81" s="26" t="s">
        <v>14</v>
      </c>
      <c r="B81" s="5" t="s">
        <v>0</v>
      </c>
    </row>
    <row r="82" spans="1:6" x14ac:dyDescent="0.2">
      <c r="A82" s="29" t="s">
        <v>48</v>
      </c>
      <c r="B82" s="7">
        <v>0.271356783919598</v>
      </c>
      <c r="D82" s="29"/>
    </row>
    <row r="83" spans="1:6" x14ac:dyDescent="0.2">
      <c r="A83" s="29" t="s">
        <v>49</v>
      </c>
      <c r="B83" s="7">
        <v>0.18090452261306533</v>
      </c>
      <c r="D83" s="29"/>
    </row>
    <row r="84" spans="1:6" x14ac:dyDescent="0.2">
      <c r="A84" s="29" t="s">
        <v>19</v>
      </c>
      <c r="B84" s="7">
        <v>6.8676716917922945E-2</v>
      </c>
      <c r="D84" s="29"/>
    </row>
    <row r="85" spans="1:6" x14ac:dyDescent="0.2">
      <c r="A85" s="29" t="s">
        <v>18</v>
      </c>
      <c r="B85" s="7">
        <v>5.6951423785594639E-2</v>
      </c>
      <c r="D85" s="29"/>
    </row>
    <row r="86" spans="1:6" x14ac:dyDescent="0.2">
      <c r="A86" s="29" t="s">
        <v>17</v>
      </c>
      <c r="B86" s="7">
        <v>0.42199999999999999</v>
      </c>
    </row>
    <row r="87" spans="1:6" x14ac:dyDescent="0.2">
      <c r="A87" s="13" t="s">
        <v>2</v>
      </c>
      <c r="B87" s="30">
        <f>SUM(B82:B86)</f>
        <v>0.99988944723618078</v>
      </c>
    </row>
    <row r="88" spans="1:6" s="49" customFormat="1" ht="35.1" customHeight="1" x14ac:dyDescent="0.2">
      <c r="A88" s="10" t="s">
        <v>3</v>
      </c>
      <c r="B88" s="1"/>
      <c r="C88" s="1"/>
      <c r="D88" s="1"/>
      <c r="E88" s="1"/>
      <c r="F88" s="1"/>
    </row>
    <row r="91" spans="1:6" ht="37.5" customHeight="1" x14ac:dyDescent="0.2">
      <c r="A91" s="59" t="s">
        <v>38</v>
      </c>
      <c r="B91" s="59"/>
      <c r="C91" s="49"/>
      <c r="D91" s="49"/>
      <c r="E91" s="49"/>
      <c r="F91" s="49"/>
    </row>
    <row r="92" spans="1:6" x14ac:dyDescent="0.2">
      <c r="A92" s="26" t="s">
        <v>14</v>
      </c>
      <c r="B92" s="5" t="s">
        <v>0</v>
      </c>
    </row>
    <row r="93" spans="1:6" x14ac:dyDescent="0.2">
      <c r="A93" s="61" t="s">
        <v>20</v>
      </c>
      <c r="B93" s="7">
        <v>0.8</v>
      </c>
    </row>
    <row r="94" spans="1:6" x14ac:dyDescent="0.2">
      <c r="A94" s="29" t="s">
        <v>50</v>
      </c>
      <c r="B94" s="7">
        <v>6.6666666666666666E-2</v>
      </c>
      <c r="D94" s="29"/>
    </row>
    <row r="95" spans="1:6" x14ac:dyDescent="0.2">
      <c r="A95" s="29" t="s">
        <v>28</v>
      </c>
      <c r="B95" s="7">
        <v>6.6666666666666666E-2</v>
      </c>
      <c r="D95" s="29"/>
    </row>
    <row r="96" spans="1:6" x14ac:dyDescent="0.2">
      <c r="A96" s="29" t="s">
        <v>27</v>
      </c>
      <c r="B96" s="7">
        <v>6.6666666666666666E-2</v>
      </c>
      <c r="D96" s="29"/>
    </row>
    <row r="97" spans="1:6" x14ac:dyDescent="0.2">
      <c r="A97" s="13" t="s">
        <v>2</v>
      </c>
      <c r="B97" s="30">
        <f>SUM(B93:B96)</f>
        <v>1</v>
      </c>
      <c r="D97" s="29"/>
    </row>
    <row r="98" spans="1:6" s="49" customFormat="1" ht="30" customHeight="1" x14ac:dyDescent="0.2">
      <c r="A98" s="10" t="s">
        <v>3</v>
      </c>
      <c r="B98" s="1"/>
      <c r="C98" s="1"/>
      <c r="D98" s="1"/>
      <c r="E98" s="1"/>
      <c r="F98" s="1"/>
    </row>
    <row r="99" spans="1:6" ht="14.25" customHeight="1" x14ac:dyDescent="0.2"/>
    <row r="100" spans="1:6" ht="14.25" customHeight="1" x14ac:dyDescent="0.2"/>
    <row r="101" spans="1:6" ht="15" x14ac:dyDescent="0.2">
      <c r="A101" s="59" t="s">
        <v>45</v>
      </c>
      <c r="B101" s="59"/>
      <c r="C101" s="59"/>
      <c r="D101" s="49"/>
      <c r="E101" s="49"/>
      <c r="F101" s="49"/>
    </row>
    <row r="102" spans="1:6" x14ac:dyDescent="0.2">
      <c r="A102" s="15" t="s">
        <v>1</v>
      </c>
      <c r="B102" s="17" t="s">
        <v>34</v>
      </c>
      <c r="C102" s="17" t="s">
        <v>32</v>
      </c>
    </row>
    <row r="103" spans="1:6" x14ac:dyDescent="0.2">
      <c r="A103" s="12" t="s">
        <v>30</v>
      </c>
      <c r="B103" s="40">
        <v>703</v>
      </c>
      <c r="C103" s="40">
        <v>849</v>
      </c>
    </row>
    <row r="104" spans="1:6" x14ac:dyDescent="0.2">
      <c r="A104" s="12" t="s">
        <v>29</v>
      </c>
      <c r="B104" s="40">
        <v>784</v>
      </c>
      <c r="C104" s="40">
        <v>592</v>
      </c>
    </row>
    <row r="105" spans="1:6" x14ac:dyDescent="0.2">
      <c r="A105" s="12" t="s">
        <v>31</v>
      </c>
      <c r="B105" s="40">
        <v>23</v>
      </c>
      <c r="C105" s="40">
        <v>110</v>
      </c>
    </row>
    <row r="106" spans="1:6" x14ac:dyDescent="0.2">
      <c r="A106" s="13" t="s">
        <v>2</v>
      </c>
      <c r="B106" s="31">
        <f>SUM(B99:B105)</f>
        <v>1510</v>
      </c>
      <c r="C106" s="31">
        <f>SUM(C99:C105)</f>
        <v>1551</v>
      </c>
    </row>
    <row r="107" spans="1:6" s="49" customFormat="1" ht="30" customHeight="1" x14ac:dyDescent="0.2">
      <c r="A107" s="10" t="s">
        <v>3</v>
      </c>
      <c r="B107" s="1"/>
      <c r="C107" s="1"/>
      <c r="D107" s="1"/>
      <c r="E107" s="1"/>
      <c r="F107" s="1"/>
    </row>
    <row r="110" spans="1:6" ht="15" x14ac:dyDescent="0.2">
      <c r="A110" s="59" t="s">
        <v>39</v>
      </c>
      <c r="B110" s="59"/>
      <c r="C110" s="59"/>
      <c r="D110" s="59"/>
      <c r="E110" s="59"/>
      <c r="F110" s="49"/>
    </row>
    <row r="111" spans="1:6" ht="15" thickBot="1" x14ac:dyDescent="0.25">
      <c r="A111" s="32" t="s">
        <v>21</v>
      </c>
      <c r="B111" s="33" t="s">
        <v>30</v>
      </c>
      <c r="C111" s="33" t="s">
        <v>29</v>
      </c>
      <c r="D111" s="33" t="s">
        <v>31</v>
      </c>
      <c r="E111" s="33" t="s">
        <v>7</v>
      </c>
    </row>
    <row r="112" spans="1:6" x14ac:dyDescent="0.2">
      <c r="A112" s="34" t="s">
        <v>22</v>
      </c>
      <c r="B112" s="8">
        <v>2341</v>
      </c>
      <c r="C112" s="8">
        <v>2309</v>
      </c>
      <c r="D112" s="8">
        <v>2188</v>
      </c>
      <c r="E112" s="44">
        <v>2279.3333333333335</v>
      </c>
    </row>
    <row r="113" spans="1:5" x14ac:dyDescent="0.2">
      <c r="A113" s="23" t="s">
        <v>23</v>
      </c>
      <c r="B113" s="8">
        <v>2489</v>
      </c>
      <c r="C113" s="8">
        <v>2508</v>
      </c>
      <c r="D113" s="8">
        <v>2131</v>
      </c>
      <c r="E113" s="44">
        <v>2376</v>
      </c>
    </row>
    <row r="114" spans="1:5" x14ac:dyDescent="0.2">
      <c r="A114" s="23" t="s">
        <v>24</v>
      </c>
      <c r="B114" s="8">
        <v>2552</v>
      </c>
      <c r="C114" s="8">
        <v>2165</v>
      </c>
      <c r="D114" s="8">
        <v>1902</v>
      </c>
      <c r="E114" s="44">
        <v>2206.3333333333335</v>
      </c>
    </row>
    <row r="115" spans="1:5" ht="15" thickBot="1" x14ac:dyDescent="0.25">
      <c r="A115" s="35" t="s">
        <v>25</v>
      </c>
      <c r="B115" s="9">
        <v>2449</v>
      </c>
      <c r="C115" s="9">
        <v>2434</v>
      </c>
      <c r="D115" s="9">
        <v>1825</v>
      </c>
      <c r="E115" s="45">
        <v>2236</v>
      </c>
    </row>
    <row r="116" spans="1:5" x14ac:dyDescent="0.2">
      <c r="A116" s="10" t="s">
        <v>3</v>
      </c>
      <c r="B116"/>
      <c r="C116"/>
      <c r="D116"/>
      <c r="E116"/>
    </row>
  </sheetData>
  <mergeCells count="14">
    <mergeCell ref="A80:B80"/>
    <mergeCell ref="A91:B91"/>
    <mergeCell ref="A101:C101"/>
    <mergeCell ref="A110:E110"/>
    <mergeCell ref="A24:E24"/>
    <mergeCell ref="A35:C35"/>
    <mergeCell ref="A46:C46"/>
    <mergeCell ref="A58:C58"/>
    <mergeCell ref="A69:B69"/>
    <mergeCell ref="A1:F3"/>
    <mergeCell ref="A15:A16"/>
    <mergeCell ref="A19:A20"/>
    <mergeCell ref="A4:C4"/>
    <mergeCell ref="A13:D13"/>
  </mergeCells>
  <hyperlinks>
    <hyperlink ref="A85" r:id="rId1" display="http://www.alfoah.ae/"/>
  </hyperlinks>
  <pageMargins left="0.7" right="0.7" top="0.75" bottom="0.75" header="0.3" footer="0.3"/>
  <pageSetup paperSize="9"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976</ReleaseLookup>
    <UpdatedInSMARTSCAD xmlns="cac204a3-57fb-4aea-ba50-989298fa4f73" xsi:nil="true"/>
    <TitleAr xmlns="cac204a3-57fb-4aea-ba50-989298fa4f73">إحصاءات المباني المنجزة الربع الأول 2017</TitleAr>
    <KeyWordsAr xmlns="cac204a3-57fb-4aea-ba50-989298fa4f73" xsi:nil="true"/>
    <KeyWords xmlns="cac204a3-57fb-4aea-ba50-989298fa4f73" xsi:nil="true"/>
    <DocumentType xmlns="cac204a3-57fb-4aea-ba50-989298fa4f73">3</DocumentType>
    <Language xmlns="cac204a3-57fb-4aea-ba50-989298fa4f73">English</Language>
    <Order0 xmlns="cac204a3-57fb-4aea-ba50-989298fa4f73">1</Order0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9B4FEEF-4F5B-4BBD-B816-D3B26BAE34D5}"/>
</file>

<file path=customXml/itemProps2.xml><?xml version="1.0" encoding="utf-8"?>
<ds:datastoreItem xmlns:ds="http://schemas.openxmlformats.org/officeDocument/2006/customXml" ds:itemID="{68BB1FE1-CACF-48DF-9738-7F5D72B22AEE}"/>
</file>

<file path=customXml/itemProps3.xml><?xml version="1.0" encoding="utf-8"?>
<ds:datastoreItem xmlns:ds="http://schemas.openxmlformats.org/officeDocument/2006/customXml" ds:itemID="{495ABD71-B223-4E82-B5EE-925342C62A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Completions statistics First Quarter 2017</dc:title>
  <dc:creator>Luay Mahmoud Mohaidat</dc:creator>
  <cp:lastModifiedBy>Luay Mahmoud Mohaidat</cp:lastModifiedBy>
  <cp:lastPrinted>2015-09-16T05:01:35Z</cp:lastPrinted>
  <dcterms:created xsi:type="dcterms:W3CDTF">2013-06-04T12:10:27Z</dcterms:created>
  <dcterms:modified xsi:type="dcterms:W3CDTF">2017-05-30T06:51:15Z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