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تقارير القسم\تقرير المباني المنجزة\2018\الربع الثاني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C46" i="62" l="1"/>
  <c r="B34" i="62"/>
  <c r="C21" i="62" l="1"/>
  <c r="D22" i="62" l="1"/>
  <c r="E120" i="62" l="1"/>
  <c r="E121" i="62"/>
  <c r="E122" i="62"/>
  <c r="E119" i="62"/>
  <c r="E118" i="62"/>
  <c r="C70" i="62"/>
  <c r="B70" i="62"/>
  <c r="B58" i="62"/>
  <c r="C58" i="62"/>
  <c r="E29" i="62"/>
  <c r="E28" i="62"/>
  <c r="C22" i="62" l="1"/>
  <c r="D21" i="62"/>
  <c r="B103" i="62" l="1"/>
  <c r="B46" i="62"/>
  <c r="D34" i="62"/>
  <c r="C34" i="62"/>
  <c r="E33" i="62"/>
  <c r="E30" i="62" l="1"/>
  <c r="E31" i="62"/>
  <c r="E32" i="62"/>
  <c r="E34" i="62" l="1"/>
  <c r="C112" i="62" l="1"/>
  <c r="B112" i="62"/>
  <c r="B92" i="62"/>
  <c r="B81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<sst xmlns="http://schemas.openxmlformats.org/spreadsheetml/2006/main" count="129" uniqueCount="51">
  <si>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</si>
  <si>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</si>
  <si>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</si>
  <si>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</si>
  <si>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</si>
  <si>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</si>
  <si>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</si>
  <si>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</si>
  <si>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</si>
  <si>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</si>
  <si>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</si>
  <si>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</si>
  <si>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باقي المناطق</t>
  </si>
  <si>
    <t>المنطقة</t>
  </si>
  <si>
    <t>%</t>
  </si>
  <si>
    <t>الظاهر</t>
  </si>
  <si>
    <t>زاخر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</si>
  <si>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</si>
  <si>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</si>
  <si>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</si>
  <si>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</si>
  <si>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</si>
  <si>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</si>
  <si>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</si>
  <si>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غياثي</t>
  </si>
  <si>
    <t>منطقة العين</t>
  </si>
  <si>
    <t>منطقة الظفرة</t>
  </si>
  <si>
    <t>منطقة أبوظبي</t>
  </si>
  <si>
    <t>زراعي</t>
  </si>
  <si>
    <t>ليوا</t>
  </si>
  <si>
    <t>الربع الثاني 2017</t>
  </si>
  <si>
    <t>اليحر</t>
  </si>
  <si>
    <t>إحصاءات المباني المنجزة
الربع الثاني 2018</t>
  </si>
  <si>
    <t>الربع الثاني 2018</t>
  </si>
  <si>
    <t xml:space="preserve">جدول 3 :المباني المنجزة حسب نوع الاستخدام والمنطقة  الربع الثاني عام 2018 </t>
  </si>
  <si>
    <t>جدول 7 :التوزيع النسبي للمباني المنجزة حسب المناطق في منطقة أبوظبي للربع الثاني عام 2018</t>
  </si>
  <si>
    <t>جدول 8 :التوزيع النسبي للمباني المنجزة حسب المناطق في منطقة العين للربع الثاني عام 2018</t>
  </si>
  <si>
    <t>جدول 9 : التوزيع النسبي للمباني المنجزة حسب المناطق في منطقة الظفرة للربع الثاني عام 2018</t>
  </si>
  <si>
    <t>جدول11: متوسط الكلفة التقديرية للمتر المربع حسب مساحة البناء والمنطقة في الربع الثاني عام 2018</t>
  </si>
  <si>
    <t xml:space="preserve"> جدول 1:    المباني المنجزة حسب المنطقة للربع الثاني عامي،  2018 و2017 </t>
  </si>
  <si>
    <t xml:space="preserve"> جدول 2:  المباني المنجزة حسب المنطقة ونوع البناء للربع الثاني عامي،  2018 و2017</t>
  </si>
  <si>
    <t>جدول 4: المباني المنجزة في منطقة أبوظبي حسب نوع الاستخدام للربع الثاني عامي،  2018 و2017</t>
  </si>
  <si>
    <t>جدول 5: المباني المنجزة في منطقة العين حسب نوع الاستخدام للربع الثاني عامي،  2018 و2017</t>
  </si>
  <si>
    <t>جدول 6 : المباني المنجزة في منطقة الظفرة حسب نوع الاستخدام للربع الثاني عامي،  2018 و2017</t>
  </si>
  <si>
    <t xml:space="preserve">جدول 10 : الوحدات السكنية المنجزة حسب المنطقة للربع الثاني عامي،  2018 و2017 </t>
  </si>
  <si>
    <t>جزيرة السعديات</t>
  </si>
  <si>
    <t>مدينة محمد بن زايد</t>
  </si>
  <si>
    <t>جنوب الشامخة</t>
  </si>
  <si>
    <t>السمحة</t>
  </si>
  <si>
    <t>المرخانية</t>
  </si>
  <si>
    <t>أقل من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</si>
</sst>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39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3" fontId="31" fillId="37" borderId="0" xfId="0" applyNumberFormat="1" applyFont="1" applyFill="1" applyBorder="1" applyAlignment="1">
      <alignment vertical="center" wrapText="1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  <xf numFmtId="164" fontId="9" fillId="0" borderId="0" xfId="55" applyNumberFormat="1" applyFont="1" applyAlignment="1">
      <alignment horizontal="right" vertical="center" readingOrder="2"/>
    </xf>
    <xf numFmtId="164" fontId="30" fillId="36" borderId="11" xfId="55" applyNumberFormat="1" applyFont="1" applyFill="1" applyBorder="1" applyAlignment="1">
      <alignment horizontal="right" vertical="center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3"/>
  <sheetViews>
    <sheetView rightToLeft="1" tabSelected="1" topLeftCell="A109" zoomScaleNormal="100" workbookViewId="0">
      <selection activeCell="D99" sqref="D99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1" t="s">
        <v>32</v>
      </c>
      <c r="B1" s="31"/>
      <c r="C1" s="31"/>
      <c r="D1" s="31"/>
      <c r="E1" s="31"/>
      <c r="F1" s="31"/>
    </row>
    <row r="2" spans="1:6" ht="27.75" customHeight="1" x14ac:dyDescent="0.2">
      <c r="A2" s="31"/>
      <c r="B2" s="31"/>
      <c r="C2" s="31"/>
      <c r="D2" s="31"/>
      <c r="E2" s="31"/>
      <c r="F2" s="31"/>
    </row>
    <row r="3" spans="1:6" ht="27.75" customHeight="1" x14ac:dyDescent="0.2">
      <c r="A3" s="31"/>
      <c r="B3" s="31"/>
      <c r="C3" s="31"/>
      <c r="D3" s="31"/>
      <c r="E3" s="31"/>
      <c r="F3" s="31"/>
    </row>
    <row r="4" spans="1:6" ht="30" customHeight="1" x14ac:dyDescent="0.2">
      <c r="A4" s="35" t="s">
        <v>39</v>
      </c>
      <c r="B4" s="35"/>
      <c r="C4" s="35"/>
    </row>
    <row r="5" spans="1:6" x14ac:dyDescent="0.2">
      <c r="A5" s="8" t="s">
        <v>13</v>
      </c>
      <c r="B5" s="9" t="s">
        <v>33</v>
      </c>
      <c r="C5" s="8" t="s">
        <v>30</v>
      </c>
    </row>
    <row r="6" spans="1:6" x14ac:dyDescent="0.2">
      <c r="A6" s="1" t="s">
        <v>27</v>
      </c>
      <c r="B6" s="6">
        <v>424</v>
      </c>
      <c r="C6" s="6">
        <v>470</v>
      </c>
    </row>
    <row r="7" spans="1:6" x14ac:dyDescent="0.2">
      <c r="A7" s="1" t="s">
        <v>25</v>
      </c>
      <c r="B7" s="6">
        <v>531</v>
      </c>
      <c r="C7" s="6">
        <v>395</v>
      </c>
    </row>
    <row r="8" spans="1:6" x14ac:dyDescent="0.2">
      <c r="A8" s="1" t="s">
        <v>26</v>
      </c>
      <c r="B8" s="6">
        <v>29</v>
      </c>
      <c r="C8" s="6">
        <v>48</v>
      </c>
    </row>
    <row r="9" spans="1:6" x14ac:dyDescent="0.2">
      <c r="A9" s="4" t="s">
        <v>0</v>
      </c>
      <c r="B9" s="7">
        <f>SUM(B6:B8)</f>
        <v>984</v>
      </c>
      <c r="C9" s="7">
        <f>SUM(C6:C8)</f>
        <v>913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5" t="s">
        <v>40</v>
      </c>
      <c r="B13" s="35"/>
      <c r="C13" s="35"/>
      <c r="D13" s="35"/>
    </row>
    <row r="14" spans="1:6" ht="22.5" x14ac:dyDescent="0.2">
      <c r="A14" s="8" t="s">
        <v>13</v>
      </c>
      <c r="B14" s="8" t="s">
        <v>1</v>
      </c>
      <c r="C14" s="9" t="s">
        <v>33</v>
      </c>
      <c r="D14" s="8" t="s">
        <v>30</v>
      </c>
    </row>
    <row r="15" spans="1:6" x14ac:dyDescent="0.2">
      <c r="A15" s="32" t="s">
        <v>27</v>
      </c>
      <c r="B15" s="10" t="s">
        <v>2</v>
      </c>
      <c r="C15" s="11">
        <v>311</v>
      </c>
      <c r="D15" s="11">
        <v>357</v>
      </c>
    </row>
    <row r="16" spans="1:6" x14ac:dyDescent="0.2">
      <c r="A16" s="32"/>
      <c r="B16" s="10" t="s">
        <v>3</v>
      </c>
      <c r="C16" s="11">
        <v>113</v>
      </c>
      <c r="D16" s="11">
        <v>113</v>
      </c>
    </row>
    <row r="17" spans="1:5" x14ac:dyDescent="0.2">
      <c r="A17" s="32" t="s">
        <v>25</v>
      </c>
      <c r="B17" s="10" t="s">
        <v>2</v>
      </c>
      <c r="C17" s="11">
        <v>516</v>
      </c>
      <c r="D17" s="11">
        <v>395</v>
      </c>
    </row>
    <row r="18" spans="1:5" x14ac:dyDescent="0.2">
      <c r="A18" s="32"/>
      <c r="B18" s="10" t="s">
        <v>3</v>
      </c>
      <c r="C18" s="11">
        <v>15</v>
      </c>
      <c r="D18" s="11">
        <v>0</v>
      </c>
    </row>
    <row r="19" spans="1:5" x14ac:dyDescent="0.2">
      <c r="A19" s="32" t="s">
        <v>26</v>
      </c>
      <c r="B19" s="10" t="s">
        <v>2</v>
      </c>
      <c r="C19" s="11">
        <v>27</v>
      </c>
      <c r="D19" s="11">
        <v>48</v>
      </c>
    </row>
    <row r="20" spans="1:5" x14ac:dyDescent="0.2">
      <c r="A20" s="32"/>
      <c r="B20" s="10" t="s">
        <v>3</v>
      </c>
      <c r="C20" s="11">
        <v>2</v>
      </c>
      <c r="D20" s="11">
        <v>0</v>
      </c>
    </row>
    <row r="21" spans="1:5" x14ac:dyDescent="0.2">
      <c r="A21" s="33" t="s">
        <v>4</v>
      </c>
      <c r="B21" s="19" t="s">
        <v>2</v>
      </c>
      <c r="C21" s="30">
        <f>+C15+C17+C19</f>
        <v>854</v>
      </c>
      <c r="D21" s="12">
        <f>+D15+D17+D19</f>
        <v>800</v>
      </c>
    </row>
    <row r="22" spans="1:5" x14ac:dyDescent="0.2">
      <c r="A22" s="34"/>
      <c r="B22" s="20" t="s">
        <v>3</v>
      </c>
      <c r="C22" s="13">
        <f>+C16+C18+C20</f>
        <v>130</v>
      </c>
      <c r="D22" s="13">
        <f>+D16+D18+D20</f>
        <v>113</v>
      </c>
    </row>
    <row r="23" spans="1:5" x14ac:dyDescent="0.2">
      <c r="A23" s="5" t="s">
        <v>5</v>
      </c>
    </row>
    <row r="26" spans="1:5" s="28" customFormat="1" ht="30" customHeight="1" x14ac:dyDescent="0.2">
      <c r="A26" s="35" t="s">
        <v>34</v>
      </c>
      <c r="B26" s="35"/>
      <c r="C26" s="35"/>
      <c r="D26" s="35"/>
      <c r="E26" s="35"/>
    </row>
    <row r="27" spans="1:5" x14ac:dyDescent="0.2">
      <c r="A27" s="8" t="s">
        <v>6</v>
      </c>
      <c r="B27" s="8" t="s">
        <v>27</v>
      </c>
      <c r="C27" s="8" t="s">
        <v>25</v>
      </c>
      <c r="D27" s="8" t="s">
        <v>26</v>
      </c>
      <c r="E27" s="8" t="s">
        <v>0</v>
      </c>
    </row>
    <row r="28" spans="1:5" x14ac:dyDescent="0.2">
      <c r="A28" s="10" t="s">
        <v>7</v>
      </c>
      <c r="B28" s="11">
        <v>346</v>
      </c>
      <c r="C28" s="11">
        <v>474</v>
      </c>
      <c r="D28" s="11">
        <v>22</v>
      </c>
      <c r="E28" s="23">
        <f>+B28+C28+D28</f>
        <v>842</v>
      </c>
    </row>
    <row r="29" spans="1:5" x14ac:dyDescent="0.2">
      <c r="A29" s="10" t="s">
        <v>8</v>
      </c>
      <c r="B29" s="11">
        <v>27</v>
      </c>
      <c r="C29" s="11">
        <v>25</v>
      </c>
      <c r="D29" s="11">
        <v>0</v>
      </c>
      <c r="E29" s="23">
        <f>+B29+C29+D29</f>
        <v>52</v>
      </c>
    </row>
    <row r="30" spans="1:5" x14ac:dyDescent="0.2">
      <c r="A30" s="10" t="s">
        <v>9</v>
      </c>
      <c r="B30" s="11">
        <v>28</v>
      </c>
      <c r="C30" s="11">
        <v>9</v>
      </c>
      <c r="D30" s="11">
        <v>3</v>
      </c>
      <c r="E30" s="23">
        <f t="shared" ref="E30:E33" si="0">+B30+C30+D30</f>
        <v>40</v>
      </c>
    </row>
    <row r="31" spans="1:5" x14ac:dyDescent="0.2">
      <c r="A31" s="10" t="s">
        <v>10</v>
      </c>
      <c r="B31" s="11">
        <v>17</v>
      </c>
      <c r="C31" s="11">
        <v>13</v>
      </c>
      <c r="D31" s="11">
        <v>0</v>
      </c>
      <c r="E31" s="23">
        <f t="shared" si="0"/>
        <v>30</v>
      </c>
    </row>
    <row r="32" spans="1:5" x14ac:dyDescent="0.2">
      <c r="A32" s="10" t="s">
        <v>11</v>
      </c>
      <c r="B32" s="11">
        <v>5</v>
      </c>
      <c r="C32" s="11">
        <v>10</v>
      </c>
      <c r="D32" s="11">
        <v>3</v>
      </c>
      <c r="E32" s="23">
        <f t="shared" si="0"/>
        <v>18</v>
      </c>
    </row>
    <row r="33" spans="1:5" x14ac:dyDescent="0.2">
      <c r="A33" s="10" t="s">
        <v>28</v>
      </c>
      <c r="B33" s="11">
        <v>1</v>
      </c>
      <c r="C33" s="11">
        <v>0</v>
      </c>
      <c r="D33" s="11">
        <v>1</v>
      </c>
      <c r="E33" s="23">
        <f t="shared" si="0"/>
        <v>2</v>
      </c>
    </row>
    <row r="34" spans="1:5" ht="15" thickBot="1" x14ac:dyDescent="0.25">
      <c r="A34" s="14" t="s">
        <v>0</v>
      </c>
      <c r="B34" s="14">
        <f>SUM(B28:B33)</f>
        <v>424</v>
      </c>
      <c r="C34" s="14">
        <f>SUM(C28:C33)</f>
        <v>531</v>
      </c>
      <c r="D34" s="14">
        <f t="shared" ref="D34:E34" si="1">SUM(D28:D33)</f>
        <v>29</v>
      </c>
      <c r="E34" s="14">
        <f t="shared" si="1"/>
        <v>984</v>
      </c>
    </row>
    <row r="35" spans="1:5" x14ac:dyDescent="0.2">
      <c r="A35" s="5" t="s">
        <v>5</v>
      </c>
    </row>
    <row r="38" spans="1:5" s="28" customFormat="1" ht="33.75" customHeight="1" x14ac:dyDescent="0.2">
      <c r="A38" s="35" t="s">
        <v>41</v>
      </c>
      <c r="B38" s="35"/>
      <c r="C38" s="35"/>
    </row>
    <row r="39" spans="1:5" x14ac:dyDescent="0.2">
      <c r="A39" s="8" t="s">
        <v>6</v>
      </c>
      <c r="B39" s="8" t="s">
        <v>33</v>
      </c>
      <c r="C39" s="8" t="s">
        <v>30</v>
      </c>
    </row>
    <row r="40" spans="1:5" x14ac:dyDescent="0.2">
      <c r="A40" s="10" t="s">
        <v>7</v>
      </c>
      <c r="B40" s="11">
        <v>346</v>
      </c>
      <c r="C40" s="11">
        <v>411</v>
      </c>
    </row>
    <row r="41" spans="1:5" x14ac:dyDescent="0.2">
      <c r="A41" s="10" t="s">
        <v>8</v>
      </c>
      <c r="B41" s="11">
        <v>27</v>
      </c>
      <c r="C41" s="11">
        <v>8</v>
      </c>
    </row>
    <row r="42" spans="1:5" x14ac:dyDescent="0.2">
      <c r="A42" s="10" t="s">
        <v>9</v>
      </c>
      <c r="B42" s="11">
        <v>28</v>
      </c>
      <c r="C42" s="11">
        <v>28</v>
      </c>
    </row>
    <row r="43" spans="1:5" x14ac:dyDescent="0.2">
      <c r="A43" s="10" t="s">
        <v>10</v>
      </c>
      <c r="B43" s="11">
        <v>17</v>
      </c>
      <c r="C43" s="11">
        <v>17</v>
      </c>
    </row>
    <row r="44" spans="1:5" x14ac:dyDescent="0.2">
      <c r="A44" s="10" t="s">
        <v>11</v>
      </c>
      <c r="B44" s="11">
        <v>5</v>
      </c>
      <c r="C44" s="11">
        <v>6</v>
      </c>
    </row>
    <row r="45" spans="1:5" x14ac:dyDescent="0.2">
      <c r="A45" s="10" t="s">
        <v>28</v>
      </c>
      <c r="B45" s="11">
        <v>1</v>
      </c>
      <c r="C45" s="11">
        <v>0</v>
      </c>
    </row>
    <row r="46" spans="1:5" ht="15" thickBot="1" x14ac:dyDescent="0.25">
      <c r="A46" s="14" t="s">
        <v>0</v>
      </c>
      <c r="B46" s="14">
        <f>SUM(B40:B45)</f>
        <v>424</v>
      </c>
      <c r="C46" s="14">
        <f>SUM(C40:C45)</f>
        <v>470</v>
      </c>
    </row>
    <row r="47" spans="1:5" x14ac:dyDescent="0.2">
      <c r="A47" s="5" t="s">
        <v>5</v>
      </c>
    </row>
    <row r="50" spans="1:3" s="28" customFormat="1" ht="30" customHeight="1" x14ac:dyDescent="0.2">
      <c r="A50" s="35" t="s">
        <v>42</v>
      </c>
      <c r="B50" s="35"/>
      <c r="C50" s="35"/>
    </row>
    <row r="51" spans="1:3" x14ac:dyDescent="0.2">
      <c r="A51" s="8" t="s">
        <v>6</v>
      </c>
      <c r="B51" s="8" t="s">
        <v>33</v>
      </c>
      <c r="C51" s="8" t="s">
        <v>30</v>
      </c>
    </row>
    <row r="52" spans="1:3" x14ac:dyDescent="0.2">
      <c r="A52" s="10" t="s">
        <v>7</v>
      </c>
      <c r="B52" s="11">
        <v>474</v>
      </c>
      <c r="C52" s="11">
        <v>330</v>
      </c>
    </row>
    <row r="53" spans="1:3" x14ac:dyDescent="0.2">
      <c r="A53" s="10" t="s">
        <v>8</v>
      </c>
      <c r="B53" s="11">
        <v>25</v>
      </c>
      <c r="C53" s="11">
        <v>17</v>
      </c>
    </row>
    <row r="54" spans="1:3" x14ac:dyDescent="0.2">
      <c r="A54" s="10" t="s">
        <v>9</v>
      </c>
      <c r="B54" s="11">
        <v>9</v>
      </c>
      <c r="C54" s="11">
        <v>7</v>
      </c>
    </row>
    <row r="55" spans="1:3" x14ac:dyDescent="0.2">
      <c r="A55" s="10" t="s">
        <v>10</v>
      </c>
      <c r="B55" s="11">
        <v>13</v>
      </c>
      <c r="C55" s="11">
        <v>16</v>
      </c>
    </row>
    <row r="56" spans="1:3" x14ac:dyDescent="0.2">
      <c r="A56" s="10" t="s">
        <v>11</v>
      </c>
      <c r="B56" s="11">
        <v>10</v>
      </c>
      <c r="C56" s="11">
        <v>24</v>
      </c>
    </row>
    <row r="57" spans="1:3" x14ac:dyDescent="0.2">
      <c r="A57" s="10" t="s">
        <v>28</v>
      </c>
      <c r="B57" s="11">
        <v>0</v>
      </c>
      <c r="C57" s="11">
        <v>1</v>
      </c>
    </row>
    <row r="58" spans="1:3" ht="15" thickBot="1" x14ac:dyDescent="0.25">
      <c r="A58" s="14" t="s">
        <v>0</v>
      </c>
      <c r="B58" s="14">
        <f>SUM(B52:B57)</f>
        <v>531</v>
      </c>
      <c r="C58" s="14">
        <f>SUM(C52:C57)</f>
        <v>395</v>
      </c>
    </row>
    <row r="59" spans="1:3" x14ac:dyDescent="0.2">
      <c r="A59" s="5" t="s">
        <v>5</v>
      </c>
    </row>
    <row r="62" spans="1:3" s="28" customFormat="1" ht="30" customHeight="1" x14ac:dyDescent="0.2">
      <c r="A62" s="35" t="s">
        <v>43</v>
      </c>
      <c r="B62" s="35"/>
      <c r="C62" s="35"/>
    </row>
    <row r="63" spans="1:3" ht="15" thickBot="1" x14ac:dyDescent="0.25">
      <c r="A63" s="8" t="s">
        <v>6</v>
      </c>
      <c r="B63" s="8" t="s">
        <v>33</v>
      </c>
      <c r="C63" s="8" t="s">
        <v>30</v>
      </c>
    </row>
    <row r="64" spans="1:3" x14ac:dyDescent="0.2">
      <c r="A64" s="10" t="s">
        <v>7</v>
      </c>
      <c r="B64" s="11">
        <v>22</v>
      </c>
      <c r="C64" s="21">
        <v>40</v>
      </c>
    </row>
    <row r="65" spans="1:3" x14ac:dyDescent="0.2">
      <c r="A65" s="10" t="s">
        <v>8</v>
      </c>
      <c r="B65" s="11">
        <v>0</v>
      </c>
      <c r="C65" s="22">
        <v>0</v>
      </c>
    </row>
    <row r="66" spans="1:3" x14ac:dyDescent="0.2">
      <c r="A66" s="10" t="s">
        <v>9</v>
      </c>
      <c r="B66" s="11">
        <v>3</v>
      </c>
      <c r="C66" s="22">
        <v>2</v>
      </c>
    </row>
    <row r="67" spans="1:3" x14ac:dyDescent="0.2">
      <c r="A67" s="10" t="s">
        <v>10</v>
      </c>
      <c r="B67" s="11">
        <v>0</v>
      </c>
      <c r="C67" s="22">
        <v>5</v>
      </c>
    </row>
    <row r="68" spans="1:3" x14ac:dyDescent="0.2">
      <c r="A68" s="10" t="s">
        <v>11</v>
      </c>
      <c r="B68" s="11">
        <v>3</v>
      </c>
      <c r="C68" s="22">
        <v>1</v>
      </c>
    </row>
    <row r="69" spans="1:3" x14ac:dyDescent="0.2">
      <c r="A69" s="10" t="s">
        <v>28</v>
      </c>
      <c r="B69" s="11">
        <v>1</v>
      </c>
      <c r="C69" s="22">
        <v>0</v>
      </c>
    </row>
    <row r="70" spans="1:3" ht="15" thickBot="1" x14ac:dyDescent="0.25">
      <c r="A70" s="14" t="s">
        <v>0</v>
      </c>
      <c r="B70" s="14">
        <f>SUM(B64:B69)</f>
        <v>29</v>
      </c>
      <c r="C70" s="15">
        <f>SUM(C64:C69)</f>
        <v>48</v>
      </c>
    </row>
    <row r="71" spans="1:3" x14ac:dyDescent="0.2">
      <c r="A71" s="5" t="s">
        <v>5</v>
      </c>
    </row>
    <row r="74" spans="1:3" s="29" customFormat="1" ht="53.25" customHeight="1" x14ac:dyDescent="0.2">
      <c r="A74" s="35" t="s">
        <v>35</v>
      </c>
      <c r="B74" s="35"/>
    </row>
    <row r="75" spans="1:3" x14ac:dyDescent="0.2">
      <c r="A75" s="8" t="s">
        <v>13</v>
      </c>
      <c r="B75" s="8" t="s">
        <v>14</v>
      </c>
    </row>
    <row r="76" spans="1:3" x14ac:dyDescent="0.2">
      <c r="A76" s="10" t="s">
        <v>45</v>
      </c>
      <c r="B76" s="37">
        <v>35.4</v>
      </c>
    </row>
    <row r="77" spans="1:3" x14ac:dyDescent="0.2">
      <c r="A77" s="10" t="s">
        <v>46</v>
      </c>
      <c r="B77" s="37">
        <v>10.199999999999999</v>
      </c>
    </row>
    <row r="78" spans="1:3" x14ac:dyDescent="0.2">
      <c r="A78" s="10" t="s">
        <v>47</v>
      </c>
      <c r="B78" s="37">
        <v>8.1</v>
      </c>
    </row>
    <row r="79" spans="1:3" x14ac:dyDescent="0.2">
      <c r="A79" s="10" t="s">
        <v>48</v>
      </c>
      <c r="B79" s="37">
        <v>6.9</v>
      </c>
    </row>
    <row r="80" spans="1:3" x14ac:dyDescent="0.2">
      <c r="A80" s="10" t="s">
        <v>12</v>
      </c>
      <c r="B80" s="37">
        <v>39.4</v>
      </c>
    </row>
    <row r="81" spans="1:2" ht="15" thickBot="1" x14ac:dyDescent="0.25">
      <c r="A81" s="14" t="s">
        <v>0</v>
      </c>
      <c r="B81" s="38">
        <f>SUM(B76:B80)</f>
        <v>100</v>
      </c>
    </row>
    <row r="82" spans="1:2" x14ac:dyDescent="0.2">
      <c r="A82" s="5" t="s">
        <v>5</v>
      </c>
    </row>
    <row r="85" spans="1:2" s="28" customFormat="1" ht="45.75" customHeight="1" x14ac:dyDescent="0.2">
      <c r="A85" s="35" t="s">
        <v>36</v>
      </c>
      <c r="B85" s="35"/>
    </row>
    <row r="86" spans="1:2" x14ac:dyDescent="0.2">
      <c r="A86" s="8" t="s">
        <v>13</v>
      </c>
      <c r="B86" s="8" t="s">
        <v>14</v>
      </c>
    </row>
    <row r="87" spans="1:2" x14ac:dyDescent="0.2">
      <c r="A87" s="10" t="s">
        <v>15</v>
      </c>
      <c r="B87" s="37">
        <v>12.4</v>
      </c>
    </row>
    <row r="88" spans="1:2" x14ac:dyDescent="0.2">
      <c r="A88" s="10" t="s">
        <v>16</v>
      </c>
      <c r="B88" s="37">
        <v>8.9</v>
      </c>
    </row>
    <row r="89" spans="1:2" x14ac:dyDescent="0.2">
      <c r="A89" s="10" t="s">
        <v>31</v>
      </c>
      <c r="B89" s="37">
        <v>6.6</v>
      </c>
    </row>
    <row r="90" spans="1:2" x14ac:dyDescent="0.2">
      <c r="A90" s="10" t="s">
        <v>49</v>
      </c>
      <c r="B90" s="37">
        <v>5.5</v>
      </c>
    </row>
    <row r="91" spans="1:2" x14ac:dyDescent="0.2">
      <c r="A91" s="10" t="s">
        <v>12</v>
      </c>
      <c r="B91" s="37">
        <v>66.599999999999994</v>
      </c>
    </row>
    <row r="92" spans="1:2" ht="15" thickBot="1" x14ac:dyDescent="0.25">
      <c r="A92" s="14" t="s">
        <v>0</v>
      </c>
      <c r="B92" s="38">
        <f>SUM(B87:B91)</f>
        <v>100</v>
      </c>
    </row>
    <row r="93" spans="1:2" x14ac:dyDescent="0.2">
      <c r="A93" s="5" t="s">
        <v>5</v>
      </c>
    </row>
    <row r="96" spans="1:2" s="28" customFormat="1" ht="39.75" customHeight="1" x14ac:dyDescent="0.2">
      <c r="A96" s="35" t="s">
        <v>37</v>
      </c>
      <c r="B96" s="35"/>
    </row>
    <row r="97" spans="1:3" x14ac:dyDescent="0.2">
      <c r="A97" s="8" t="s">
        <v>13</v>
      </c>
      <c r="B97" s="8" t="s">
        <v>14</v>
      </c>
    </row>
    <row r="98" spans="1:3" x14ac:dyDescent="0.2">
      <c r="A98" s="10" t="s">
        <v>17</v>
      </c>
      <c r="B98" s="37">
        <v>69.099999999999994</v>
      </c>
    </row>
    <row r="99" spans="1:3" x14ac:dyDescent="0.2">
      <c r="A99" s="10" t="s">
        <v>29</v>
      </c>
      <c r="B99" s="37">
        <v>3.4</v>
      </c>
    </row>
    <row r="100" spans="1:3" x14ac:dyDescent="0.2">
      <c r="A100" s="10" t="s">
        <v>18</v>
      </c>
      <c r="B100" s="37">
        <v>10.3</v>
      </c>
    </row>
    <row r="101" spans="1:3" x14ac:dyDescent="0.2">
      <c r="A101" s="10" t="s">
        <v>24</v>
      </c>
      <c r="B101" s="37">
        <v>10.3</v>
      </c>
    </row>
    <row r="102" spans="1:3" x14ac:dyDescent="0.2">
      <c r="A102" s="10" t="s">
        <v>12</v>
      </c>
      <c r="B102" s="37">
        <v>6.9</v>
      </c>
    </row>
    <row r="103" spans="1:3" ht="15" thickBot="1" x14ac:dyDescent="0.25">
      <c r="A103" s="14" t="s">
        <v>0</v>
      </c>
      <c r="B103" s="38">
        <f>SUM(B97:B102)</f>
        <v>100</v>
      </c>
    </row>
    <row r="104" spans="1:3" x14ac:dyDescent="0.2">
      <c r="A104" s="5" t="s">
        <v>5</v>
      </c>
    </row>
    <row r="107" spans="1:3" s="28" customFormat="1" ht="35.1" customHeight="1" x14ac:dyDescent="0.2">
      <c r="A107" s="35" t="s">
        <v>44</v>
      </c>
      <c r="B107" s="35"/>
      <c r="C107" s="35"/>
    </row>
    <row r="108" spans="1:3" x14ac:dyDescent="0.2">
      <c r="A108" s="8" t="s">
        <v>13</v>
      </c>
      <c r="B108" s="9" t="s">
        <v>33</v>
      </c>
      <c r="C108" s="8" t="s">
        <v>30</v>
      </c>
    </row>
    <row r="109" spans="1:3" x14ac:dyDescent="0.2">
      <c r="A109" s="1" t="s">
        <v>27</v>
      </c>
      <c r="B109" s="24">
        <v>675</v>
      </c>
      <c r="C109" s="24">
        <v>891</v>
      </c>
    </row>
    <row r="110" spans="1:3" x14ac:dyDescent="0.2">
      <c r="A110" s="1" t="s">
        <v>25</v>
      </c>
      <c r="B110" s="24">
        <v>533</v>
      </c>
      <c r="C110" s="24">
        <v>507</v>
      </c>
    </row>
    <row r="111" spans="1:3" x14ac:dyDescent="0.2">
      <c r="A111" s="1" t="s">
        <v>26</v>
      </c>
      <c r="B111" s="24">
        <v>156</v>
      </c>
      <c r="C111" s="24">
        <v>40</v>
      </c>
    </row>
    <row r="112" spans="1:3" ht="15" thickBot="1" x14ac:dyDescent="0.25">
      <c r="A112" s="14" t="s">
        <v>0</v>
      </c>
      <c r="B112" s="15">
        <f>SUM(B105:B111)</f>
        <v>1364</v>
      </c>
      <c r="C112" s="15">
        <f>SUM(C105:C111)</f>
        <v>1438</v>
      </c>
    </row>
    <row r="113" spans="1:6" x14ac:dyDescent="0.2">
      <c r="A113" s="5" t="s">
        <v>5</v>
      </c>
    </row>
    <row r="116" spans="1:6" s="28" customFormat="1" ht="30" customHeight="1" x14ac:dyDescent="0.2">
      <c r="A116" s="36" t="s">
        <v>38</v>
      </c>
      <c r="B116" s="36"/>
      <c r="C116" s="36"/>
      <c r="D116" s="36"/>
      <c r="E116" s="36"/>
    </row>
    <row r="117" spans="1:6" x14ac:dyDescent="0.2">
      <c r="A117" s="8" t="s">
        <v>19</v>
      </c>
      <c r="B117" s="8" t="s">
        <v>27</v>
      </c>
      <c r="C117" s="8" t="s">
        <v>25</v>
      </c>
      <c r="D117" s="8" t="s">
        <v>26</v>
      </c>
      <c r="E117" s="8" t="s">
        <v>4</v>
      </c>
    </row>
    <row r="118" spans="1:6" ht="15" customHeight="1" x14ac:dyDescent="0.2">
      <c r="A118" s="16" t="s">
        <v>50</v>
      </c>
      <c r="B118" s="16">
        <v>0</v>
      </c>
      <c r="C118" s="16">
        <v>2682.3793490460157</v>
      </c>
      <c r="D118" s="16">
        <v>0</v>
      </c>
      <c r="E118" s="26">
        <f>+(B118+C118+D118)/1</f>
        <v>2682.3793490460157</v>
      </c>
      <c r="F118" s="25"/>
    </row>
    <row r="119" spans="1:6" ht="15" customHeight="1" x14ac:dyDescent="0.2">
      <c r="A119" s="16" t="s">
        <v>20</v>
      </c>
      <c r="B119" s="16">
        <v>2625.6077795786064</v>
      </c>
      <c r="C119" s="16">
        <v>2763.8959714431412</v>
      </c>
      <c r="D119" s="16">
        <v>2294.455066921606</v>
      </c>
      <c r="E119" s="26">
        <f>+(B119+C119+D119)/3</f>
        <v>2561.319605981118</v>
      </c>
      <c r="F119" s="25"/>
    </row>
    <row r="120" spans="1:6" x14ac:dyDescent="0.2">
      <c r="A120" s="16" t="s">
        <v>21</v>
      </c>
      <c r="B120" s="16">
        <v>2409.3264248704663</v>
      </c>
      <c r="C120" s="16">
        <v>2794.2895916850625</v>
      </c>
      <c r="D120" s="16">
        <v>2790.6976744186045</v>
      </c>
      <c r="E120" s="26">
        <f t="shared" ref="E120:E122" si="2">+(B120+C120+D120)/3</f>
        <v>2664.7712303247113</v>
      </c>
      <c r="F120" s="25"/>
    </row>
    <row r="121" spans="1:6" x14ac:dyDescent="0.2">
      <c r="A121" s="16" t="s">
        <v>22</v>
      </c>
      <c r="B121" s="16">
        <v>2516.8539325842698</v>
      </c>
      <c r="C121" s="16">
        <v>2133.8581499662741</v>
      </c>
      <c r="D121" s="16">
        <v>2331.5458148752623</v>
      </c>
      <c r="E121" s="26">
        <f t="shared" si="2"/>
        <v>2327.4192991419354</v>
      </c>
      <c r="F121" s="25"/>
    </row>
    <row r="122" spans="1:6" ht="15" thickBot="1" x14ac:dyDescent="0.25">
      <c r="A122" s="17" t="s">
        <v>23</v>
      </c>
      <c r="B122" s="17">
        <v>2428.754354992258</v>
      </c>
      <c r="C122" s="17">
        <v>2109.0155177337974</v>
      </c>
      <c r="D122" s="17">
        <v>2144.3136223113861</v>
      </c>
      <c r="E122" s="27">
        <f t="shared" si="2"/>
        <v>2227.3611650124808</v>
      </c>
      <c r="F122" s="25"/>
    </row>
    <row r="123" spans="1:6" x14ac:dyDescent="0.2">
      <c r="A123" s="18" t="s">
        <v>5</v>
      </c>
      <c r="B123"/>
      <c r="C123"/>
      <c r="D123"/>
      <c r="E123"/>
    </row>
  </sheetData>
  <mergeCells count="16">
    <mergeCell ref="A85:B85"/>
    <mergeCell ref="A96:B96"/>
    <mergeCell ref="A107:C107"/>
    <mergeCell ref="A116:E116"/>
    <mergeCell ref="A26:E26"/>
    <mergeCell ref="A38:C38"/>
    <mergeCell ref="A50:C50"/>
    <mergeCell ref="A62:C62"/>
    <mergeCell ref="A74:B74"/>
    <mergeCell ref="A1:F3"/>
    <mergeCell ref="A15:A16"/>
    <mergeCell ref="A21:A22"/>
    <mergeCell ref="A4:C4"/>
    <mergeCell ref="A13:D13"/>
    <mergeCell ref="A17:A18"/>
    <mergeCell ref="A19:A20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58645C6-7F9D-4FB4-9751-4D42A39F4A95}"/>
</file>

<file path=customXml/itemProps2.xml><?xml version="1.0" encoding="utf-8"?>
<ds:datastoreItem xmlns:ds="http://schemas.openxmlformats.org/officeDocument/2006/customXml" ds:itemID="{C21B3D56-C2FC-4F79-AC6E-86A0528EC6D6}"/>
</file>

<file path=customXml/itemProps3.xml><?xml version="1.0" encoding="utf-8"?>
<ds:datastoreItem xmlns:ds="http://schemas.openxmlformats.org/officeDocument/2006/customXml" ds:itemID="{DE502C18-2583-417F-B77C-BEA2EEFF1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Hamad Ali Al Seiari</cp:lastModifiedBy>
  <cp:lastPrinted>2015-09-16T05:01:35Z</cp:lastPrinted>
  <dcterms:created xsi:type="dcterms:W3CDTF">2013-06-04T12:10:27Z</dcterms:created>
  <dcterms:modified xsi:type="dcterms:W3CDTF">2018-10-01T10:54:00Z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