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3.xml" ContentType="application/vnd.ms-office.chartcolorstyl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colors2.xml" ContentType="application/vnd.ms-office.chartcolorstyle+xml"/>
  <Override PartName="/xl/charts/style3.xml" ContentType="application/vnd.ms-office.chartstyle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style2.xml" ContentType="application/vnd.ms-office.chartstyle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" yWindow="180" windowWidth="10095" windowHeight="11805" tabRatio="597"/>
  </bookViews>
  <sheets>
    <sheet name="schools&amp;classrooms" sheetId="20" r:id="rId1"/>
    <sheet name="all Students" sheetId="21" r:id="rId2"/>
    <sheet name="special need" sheetId="22" r:id="rId3"/>
    <sheet name="Staff" sheetId="23" r:id="rId4"/>
    <sheet name="Higher Ed." sheetId="25" r:id="rId5"/>
    <sheet name="adult Education" sheetId="26" r:id="rId6"/>
    <sheet name="Attaiment" sheetId="27" r:id="rId7"/>
  </sheets>
  <calcPr calcId="152511"/>
</workbook>
</file>

<file path=xl/calcChain.xml><?xml version="1.0" encoding="utf-8"?>
<calcChain xmlns="http://schemas.openxmlformats.org/spreadsheetml/2006/main">
  <c r="G126" i="25" l="1"/>
  <c r="G111" i="25"/>
  <c r="F111" i="25"/>
  <c r="G97" i="25"/>
  <c r="G14" i="22" l="1"/>
  <c r="G189" i="21"/>
  <c r="G169" i="21"/>
  <c r="B126" i="25"/>
  <c r="C126" i="25"/>
  <c r="D126" i="25"/>
  <c r="E126" i="25"/>
  <c r="B111" i="25"/>
  <c r="G82" i="25"/>
  <c r="F8" i="22" l="1"/>
  <c r="G86" i="21"/>
  <c r="G54" i="20"/>
  <c r="G14" i="20"/>
  <c r="G7" i="20"/>
  <c r="F143" i="26" l="1"/>
  <c r="E143" i="26"/>
  <c r="C140" i="26"/>
  <c r="B140" i="26"/>
  <c r="B143" i="26" s="1"/>
  <c r="C137" i="26"/>
  <c r="F136" i="26"/>
  <c r="E136" i="26"/>
  <c r="C136" i="26"/>
  <c r="B136" i="26"/>
  <c r="F129" i="26"/>
  <c r="E129" i="26"/>
  <c r="C129" i="26"/>
  <c r="B129" i="26"/>
  <c r="F122" i="26"/>
  <c r="E122" i="26"/>
  <c r="C122" i="26"/>
  <c r="B122" i="26"/>
  <c r="F126" i="25"/>
  <c r="E111" i="25"/>
  <c r="D111" i="25"/>
  <c r="C111" i="25"/>
  <c r="F97" i="25"/>
  <c r="E97" i="25"/>
  <c r="D97" i="25"/>
  <c r="C97" i="25"/>
  <c r="B97" i="25"/>
  <c r="F82" i="25"/>
  <c r="E82" i="25"/>
  <c r="D82" i="25"/>
  <c r="C82" i="25"/>
  <c r="B82" i="25"/>
  <c r="C44" i="23"/>
  <c r="B44" i="23"/>
  <c r="C43" i="23"/>
  <c r="B43" i="23"/>
  <c r="C42" i="23"/>
  <c r="B42" i="23"/>
  <c r="D41" i="23"/>
  <c r="D40" i="23"/>
  <c r="C39" i="23"/>
  <c r="B39" i="23"/>
  <c r="D38" i="23"/>
  <c r="D37" i="23"/>
  <c r="C36" i="23"/>
  <c r="B36" i="23"/>
  <c r="D35" i="23"/>
  <c r="D34" i="23"/>
  <c r="F51" i="22"/>
  <c r="E51" i="22"/>
  <c r="D51" i="22"/>
  <c r="C51" i="22"/>
  <c r="B51" i="22"/>
  <c r="E43" i="22"/>
  <c r="D43" i="22"/>
  <c r="C43" i="22"/>
  <c r="B43" i="22"/>
  <c r="D24" i="22"/>
  <c r="C24" i="22"/>
  <c r="B24" i="22"/>
  <c r="F14" i="22"/>
  <c r="E14" i="22"/>
  <c r="D14" i="22"/>
  <c r="C14" i="22"/>
  <c r="B14" i="22"/>
  <c r="E8" i="22"/>
  <c r="D8" i="22"/>
  <c r="C209" i="21"/>
  <c r="B209" i="21"/>
  <c r="D208" i="21"/>
  <c r="D207" i="21"/>
  <c r="D206" i="21"/>
  <c r="D205" i="21"/>
  <c r="D204" i="21"/>
  <c r="D203" i="21"/>
  <c r="D202" i="21"/>
  <c r="D201" i="21"/>
  <c r="D200" i="21"/>
  <c r="D199" i="21"/>
  <c r="D198" i="21"/>
  <c r="D197" i="21"/>
  <c r="D196" i="21"/>
  <c r="F169" i="21"/>
  <c r="F153" i="21"/>
  <c r="F146" i="21"/>
  <c r="F139" i="21"/>
  <c r="C106" i="21"/>
  <c r="B106" i="21"/>
  <c r="D105" i="21"/>
  <c r="D104" i="21"/>
  <c r="D103" i="21"/>
  <c r="D102" i="21"/>
  <c r="D101" i="21"/>
  <c r="D100" i="21"/>
  <c r="D99" i="21"/>
  <c r="D98" i="21"/>
  <c r="D97" i="21"/>
  <c r="D96" i="21"/>
  <c r="D95" i="21"/>
  <c r="D94" i="21"/>
  <c r="D93" i="21"/>
  <c r="F86" i="21"/>
  <c r="F26" i="21"/>
  <c r="F23" i="21"/>
  <c r="F20" i="21"/>
  <c r="F17" i="21"/>
  <c r="D9" i="21"/>
  <c r="C9" i="21"/>
  <c r="B9" i="21"/>
  <c r="D4" i="21"/>
  <c r="C4" i="21"/>
  <c r="B4" i="21"/>
  <c r="E71" i="20"/>
  <c r="D71" i="20"/>
  <c r="C71" i="20"/>
  <c r="B71" i="20"/>
  <c r="E70" i="20"/>
  <c r="D70" i="20"/>
  <c r="C70" i="20"/>
  <c r="B70" i="20"/>
  <c r="E69" i="20"/>
  <c r="D69" i="20"/>
  <c r="C69" i="20"/>
  <c r="B69" i="20"/>
  <c r="F68" i="20"/>
  <c r="F67" i="20"/>
  <c r="E66" i="20"/>
  <c r="E72" i="20" s="1"/>
  <c r="D66" i="20"/>
  <c r="C66" i="20"/>
  <c r="B66" i="20"/>
  <c r="F65" i="20"/>
  <c r="F64" i="20"/>
  <c r="E63" i="20"/>
  <c r="D63" i="20"/>
  <c r="C63" i="20"/>
  <c r="B63" i="20"/>
  <c r="F62" i="20"/>
  <c r="F61" i="20"/>
  <c r="F54" i="20"/>
  <c r="E54" i="20"/>
  <c r="D54" i="20"/>
  <c r="C54" i="20"/>
  <c r="B54" i="20"/>
  <c r="F30" i="20"/>
  <c r="B30" i="20"/>
  <c r="F29" i="20"/>
  <c r="E29" i="20"/>
  <c r="D29" i="20"/>
  <c r="C29" i="20"/>
  <c r="B29" i="20"/>
  <c r="F28" i="20"/>
  <c r="E28" i="20"/>
  <c r="E31" i="20" s="1"/>
  <c r="D28" i="20"/>
  <c r="C28" i="20"/>
  <c r="B28" i="20"/>
  <c r="G27" i="20"/>
  <c r="G26" i="20"/>
  <c r="F25" i="20"/>
  <c r="E25" i="20"/>
  <c r="D25" i="20"/>
  <c r="C25" i="20"/>
  <c r="B25" i="20"/>
  <c r="G24" i="20"/>
  <c r="G23" i="20"/>
  <c r="F22" i="20"/>
  <c r="E22" i="20"/>
  <c r="D22" i="20"/>
  <c r="C22" i="20"/>
  <c r="B22" i="20"/>
  <c r="G21" i="20"/>
  <c r="G20" i="20"/>
  <c r="F14" i="20"/>
  <c r="E14" i="20"/>
  <c r="D14" i="20"/>
  <c r="C14" i="20"/>
  <c r="B14" i="20"/>
  <c r="F7" i="20"/>
  <c r="E7" i="20"/>
  <c r="D7" i="20"/>
  <c r="C7" i="20"/>
  <c r="B7" i="20"/>
  <c r="C72" i="20" l="1"/>
  <c r="F31" i="20"/>
  <c r="F66" i="20"/>
  <c r="F69" i="20"/>
  <c r="F70" i="20"/>
  <c r="F71" i="20"/>
  <c r="D209" i="21"/>
  <c r="B72" i="20"/>
  <c r="C31" i="20"/>
  <c r="G28" i="20"/>
  <c r="G30" i="20"/>
  <c r="B31" i="20"/>
  <c r="D36" i="23"/>
  <c r="D42" i="23"/>
  <c r="D39" i="23"/>
  <c r="D43" i="23"/>
  <c r="B45" i="23"/>
  <c r="D44" i="23"/>
  <c r="C45" i="23"/>
  <c r="D106" i="21"/>
  <c r="D72" i="20"/>
  <c r="F63" i="20"/>
  <c r="G29" i="20"/>
  <c r="G25" i="20"/>
  <c r="D31" i="20"/>
  <c r="G22" i="20"/>
  <c r="G31" i="20" l="1"/>
  <c r="F72" i="20"/>
  <c r="D45" i="23"/>
</calcChain>
</file>

<file path=xl/sharedStrings.xml><?xml version="1.0" encoding="utf-8"?>
<sst xmlns="http://schemas.openxmlformats.org/spreadsheetml/2006/main" count="1474" uniqueCount="231">
  <si>
    <t>Region</t>
  </si>
  <si>
    <t>Source: Abu Dhabi Education Council</t>
  </si>
  <si>
    <t>Sector</t>
  </si>
  <si>
    <t>Government Education</t>
  </si>
  <si>
    <t>Private Education</t>
  </si>
  <si>
    <t>Kindergarten</t>
  </si>
  <si>
    <t>Cycle 1</t>
  </si>
  <si>
    <t>Cycle 2</t>
  </si>
  <si>
    <t>Secondary</t>
  </si>
  <si>
    <t>Multi-Stage</t>
  </si>
  <si>
    <t>Total</t>
  </si>
  <si>
    <t>Source: Abu Dhabi Education Council.</t>
  </si>
  <si>
    <t>Educational Stage</t>
  </si>
  <si>
    <t>Males</t>
  </si>
  <si>
    <t>Females</t>
  </si>
  <si>
    <t>Grade1</t>
  </si>
  <si>
    <t>Cycle2</t>
  </si>
  <si>
    <t>Gender</t>
  </si>
  <si>
    <t>Male</t>
  </si>
  <si>
    <t>Female</t>
  </si>
  <si>
    <t>English Medium</t>
  </si>
  <si>
    <t>International Baccalaureate Organization</t>
  </si>
  <si>
    <t>SABIS System</t>
  </si>
  <si>
    <t>American</t>
  </si>
  <si>
    <t>Bangladeshi</t>
  </si>
  <si>
    <t>Canadian</t>
  </si>
  <si>
    <t>English National Curriculum (British)</t>
  </si>
  <si>
    <t>French</t>
  </si>
  <si>
    <t>German</t>
  </si>
  <si>
    <t>Indian</t>
  </si>
  <si>
    <t>International</t>
  </si>
  <si>
    <t>Iranian</t>
  </si>
  <si>
    <t>Japanese</t>
  </si>
  <si>
    <t>Pakistani</t>
  </si>
  <si>
    <t>Philippines</t>
  </si>
  <si>
    <t>Curriculum</t>
  </si>
  <si>
    <t>Family Development</t>
  </si>
  <si>
    <t>Centers</t>
  </si>
  <si>
    <t>Home Schooling</t>
  </si>
  <si>
    <t>Disabilities Type</t>
  </si>
  <si>
    <t>Teacher</t>
  </si>
  <si>
    <t>Speech and Language 
Specialist</t>
  </si>
  <si>
    <t xml:space="preserve">    Males</t>
  </si>
  <si>
    <t xml:space="preserve">      Females</t>
  </si>
  <si>
    <t xml:space="preserve">Total      </t>
  </si>
  <si>
    <t>Centres</t>
  </si>
  <si>
    <t>Teacher
 Assistant</t>
  </si>
  <si>
    <t>2010-11</t>
  </si>
  <si>
    <t>Al Gharbia</t>
  </si>
  <si>
    <t>Ministry of Education</t>
  </si>
  <si>
    <t>Abu Dhabi Education Council</t>
  </si>
  <si>
    <t>Citizens</t>
  </si>
  <si>
    <t>2011-12</t>
  </si>
  <si>
    <t>Non - Citizens</t>
  </si>
  <si>
    <t>Cycle1</t>
  </si>
  <si>
    <t>Abu Dhabi Region</t>
  </si>
  <si>
    <t xml:space="preserve">Al Ain Region </t>
  </si>
  <si>
    <t xml:space="preserve">Abu Dhabi Region </t>
  </si>
  <si>
    <t xml:space="preserve">Al Ain Region   </t>
  </si>
  <si>
    <t xml:space="preserve">Abu Dhabi Region  </t>
  </si>
  <si>
    <t>Al Ain Region</t>
  </si>
  <si>
    <t>Source: Statistics Centre - Abu Dhabi, Abu Dhabi Education Council</t>
  </si>
  <si>
    <t>Abu Dhabi Emirate</t>
  </si>
  <si>
    <t>Primary</t>
  </si>
  <si>
    <t>2012-13</t>
  </si>
  <si>
    <t>2009-10</t>
  </si>
  <si>
    <t>Education</t>
  </si>
  <si>
    <t>* Excluding Special Education Pupils for whom education stage is not appropriate</t>
  </si>
  <si>
    <t>-</t>
  </si>
  <si>
    <t>Non-Citizens</t>
  </si>
  <si>
    <t>Field of Study</t>
  </si>
  <si>
    <t>Citizenship</t>
  </si>
  <si>
    <t>United Arab Emirates University</t>
  </si>
  <si>
    <t>Zayed University</t>
  </si>
  <si>
    <t>Abu Dhabi University</t>
  </si>
  <si>
    <t>Al Hosn University</t>
  </si>
  <si>
    <t>Al Ain University of Science and Technology</t>
  </si>
  <si>
    <t>New York University</t>
  </si>
  <si>
    <t>Masdar Institute of Science and Technology</t>
  </si>
  <si>
    <t>Higher Colleges of Technology</t>
  </si>
  <si>
    <t>Emirates College of Technology</t>
  </si>
  <si>
    <t>New York Institute of Technology</t>
  </si>
  <si>
    <t>Fatima College of Health Sciences</t>
  </si>
  <si>
    <t>Al Khawarizmi International College</t>
  </si>
  <si>
    <t>Emitates Institute for Banking and Financial Studies</t>
  </si>
  <si>
    <t>European International College</t>
  </si>
  <si>
    <t>Khalifa University of Science, Technology and Research</t>
  </si>
  <si>
    <t>Paris Sorbonne University - Abu Dhabi</t>
  </si>
  <si>
    <t>Petroleum Institute</t>
  </si>
  <si>
    <t>University of Strathclyde Business School- UAE</t>
  </si>
  <si>
    <t>Emirates College for Advanced Education</t>
  </si>
  <si>
    <t>Abu Dhabi Polytechnic</t>
  </si>
  <si>
    <t xml:space="preserve">INSEAD - Graduate School of Business Administration </t>
  </si>
  <si>
    <t>Institution Name</t>
  </si>
  <si>
    <t>2013-14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</si>
  <si>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</si>
  <si>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</si>
  <si>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</si>
  <si>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</si>
  <si>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</si>
  <si>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</si>
  <si>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</si>
  <si>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</si>
  <si>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</si>
  <si>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</si>
  <si>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</si>
  <si>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</si>
  <si>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Grade</t>
  </si>
  <si>
    <t>* exluded 18 special need pupils</t>
  </si>
  <si>
    <t>** exluded 64 special need pupils</t>
  </si>
  <si>
    <t>* exluded 13 special need pupils</t>
  </si>
  <si>
    <t>** exluded 36 special need pupils</t>
  </si>
  <si>
    <t>Region \ Sector</t>
  </si>
  <si>
    <t>(-) not applicable</t>
  </si>
  <si>
    <t>Item</t>
  </si>
  <si>
    <t>Sector \ Education Stage</t>
  </si>
  <si>
    <t>Citizen Pupils per 100 Non-Citizen Pupils</t>
  </si>
  <si>
    <t>Region \ Citizenship \ Gender</t>
  </si>
  <si>
    <t>(%)</t>
  </si>
  <si>
    <t>Autism spectrum disorders</t>
  </si>
  <si>
    <t>Other Disabilities</t>
  </si>
  <si>
    <t>Region \ Gender</t>
  </si>
  <si>
    <t>Citizenship \ Sector</t>
  </si>
  <si>
    <t>Education Attaiment</t>
  </si>
  <si>
    <t>Less than primary</t>
  </si>
  <si>
    <t>Lower Secondary</t>
  </si>
  <si>
    <t>Upper Secondary</t>
  </si>
  <si>
    <t>Post-secondary</t>
  </si>
  <si>
    <t>Bachelor</t>
  </si>
  <si>
    <t>Higher Education</t>
  </si>
  <si>
    <t>Unknown</t>
  </si>
  <si>
    <t>Citizenship \ Gender</t>
  </si>
  <si>
    <t>2014-15</t>
  </si>
  <si>
    <t>التعليم الحكومي</t>
  </si>
  <si>
    <t>التعليم الخاص</t>
  </si>
  <si>
    <t xml:space="preserve">2. Number of Schools by Sector,2010-11 to 2014-15 </t>
  </si>
  <si>
    <t>learning disabilities</t>
  </si>
  <si>
    <t>Visually impaired students</t>
  </si>
  <si>
    <t>Students with hearing disabilities</t>
  </si>
  <si>
    <t>Students of speech and language disorders</t>
  </si>
  <si>
    <t xml:space="preserve">Students with Physically disabled </t>
  </si>
  <si>
    <t>Students with health problems</t>
  </si>
  <si>
    <t xml:space="preserve">Emotional behavioral disability </t>
  </si>
  <si>
    <t>Intellectual disability and mental impairment</t>
  </si>
  <si>
    <t>Special Education Specialist</t>
  </si>
  <si>
    <t>Psychology Specialist</t>
  </si>
  <si>
    <r>
      <t>2010-11</t>
    </r>
    <r>
      <rPr>
        <b/>
        <sz val="10"/>
        <color rgb="FF8A1E04"/>
        <rFont val="Arial"/>
        <family val="2"/>
      </rPr>
      <t>*</t>
    </r>
  </si>
  <si>
    <r>
      <t>2011-12</t>
    </r>
    <r>
      <rPr>
        <b/>
        <sz val="10"/>
        <color rgb="FF8A1E04"/>
        <rFont val="Arial"/>
        <family val="2"/>
      </rPr>
      <t>**</t>
    </r>
  </si>
  <si>
    <t>Region\ Sector</t>
  </si>
  <si>
    <t xml:space="preserve">Abu Dhabi Region - Al Ain Region </t>
  </si>
  <si>
    <t>Abu Dhabi Region - Al Ain Region  - Al Gharbia</t>
  </si>
  <si>
    <t>2011-13</t>
  </si>
  <si>
    <t>Source: Statistics Centre -  Abu Dhabi</t>
  </si>
  <si>
    <t xml:space="preserve"> Sector</t>
  </si>
  <si>
    <t>Abu Dhabi School of Management</t>
  </si>
  <si>
    <t>1.Number of Schools by Region, 2010-11 to 2015-16</t>
  </si>
  <si>
    <t>2015-16</t>
  </si>
  <si>
    <t>3. Number of Schools by Region, Sector and Educational Stage, 2015-16</t>
  </si>
  <si>
    <t xml:space="preserve">4.Private Schools by Curriculum, 2010-11 to 2015-16 </t>
  </si>
  <si>
    <t>5. Number of Classrooms by Region, Sector and Educational Stage, 2015-16</t>
  </si>
  <si>
    <t xml:space="preserve">6. Percentage Distribution of Classrooms by Region and Sector , 2010-11 to 2015-16 </t>
  </si>
  <si>
    <t>7. Pupils per Classroom by Region,  2010-11 to 2015-16</t>
  </si>
  <si>
    <t>8. Pupils per Classroom by Sector and Education Stage, 2010-11 to 2015-16</t>
  </si>
  <si>
    <t>9.Teachers per Classroom by Region, 2010-11 to 2015-16</t>
  </si>
  <si>
    <t>10. Percentage Distribution of Pupils by Region and Sector, 2010-11 to 2015-16</t>
  </si>
  <si>
    <t>11. Percentage of Pupils Enrolled in Education by Region and Sector,  2010-11 to 2015-16</t>
  </si>
  <si>
    <t>12.Percentage Distribution of Citizen Pupils by Region and Sector, 2010-11 to 2015-16</t>
  </si>
  <si>
    <t>13. Ratio of Citizen Pupils to Non-Citizen Pupils  in by Region, Sector and Gender, 2010-11 to 2015-16</t>
  </si>
  <si>
    <t>14. Ratio of Citizen Pupils to Non-Citizen Pupils  by Educational Stage, 2010-11 to 2015-16</t>
  </si>
  <si>
    <t>15. Citizen Pupils by Grade, 2010-11 to 2015-16</t>
  </si>
  <si>
    <t>16. Citizen Pupils by Sector and Grade, 2015-16</t>
  </si>
  <si>
    <t>17. Ratio of Female Pupils to Male Pupils (female pupils per 100 male pupils) by Region and Citizenship ,  2010-11 to 2015-16</t>
  </si>
  <si>
    <t>18. Ratio of Female Pupils to Male Pupils (female pupils per 100 male pupils) by Educational Stage and Sector, 2015-16</t>
  </si>
  <si>
    <t>19.  Pupils by Region, Citizenship and Gender, 2010-11 to 2015-16</t>
  </si>
  <si>
    <t>20. Pupils by Educational Stage, 2010-11 to 2015-16</t>
  </si>
  <si>
    <t>21. Pupils by Grade, 2010-11 to 2015-16</t>
  </si>
  <si>
    <t>22. Pupils by Grade and Sector, 2015-16</t>
  </si>
  <si>
    <t>23. Gross Enrolment Ratio by Educational Stage , 2010-11 to 2015-16</t>
  </si>
  <si>
    <t>24. Net Enrolment Ratio by Educational Stage , 2013-14 and 2015-16</t>
  </si>
  <si>
    <t>25. Progression to Secondary School in per cent by Gender, 2010-11 to 2015-16</t>
  </si>
  <si>
    <t>26.Government Schools with Special Education Services by Region, 2011-12 and 2015-16</t>
  </si>
  <si>
    <t>27. Percentage Distribution of Special Need Students by Region, 2010-11 to 2015-16</t>
  </si>
  <si>
    <t>28. Percentage Distribution of Special Need Students by Region and Education Type, 2015-16</t>
  </si>
  <si>
    <t>29.Special Need Students in Government Education by Disabilities Type and Region, 2015-16</t>
  </si>
  <si>
    <t xml:space="preserve">30.Teachers and Special Education Specialists by Region, 2015-16  </t>
  </si>
  <si>
    <t>31.Percentage Distribution of Teachers  by Region, 2010-11 to 2015-16</t>
  </si>
  <si>
    <t>32.Teachers by Sector, 2010-11 to 2015-16</t>
  </si>
  <si>
    <t>33. Pupils per Teacher by Region and Sector,  2010-11 to 2015-16</t>
  </si>
  <si>
    <t>34.Administrators and Technicians Staff by Region, Gender and Sector, 2015-16</t>
  </si>
  <si>
    <t>35. Percentage Distribution of Administrators and Technicians Staff by Region, 2010-11 to 2015-16</t>
  </si>
  <si>
    <t>36. Teachers and Administrators and Technicians Staff in Government Education by Region, Citizenship and Gender, 2010-11 to 2015-16</t>
  </si>
  <si>
    <t>37. Teachers and Administrators and Technicians Staff in Private Education by Region, Citizenship and Gender, 2010-11 to 2015-16</t>
  </si>
  <si>
    <t>38. Teachers in Government Education by Region, Citizenship and Gender, 2010-11 to 2015-16</t>
  </si>
  <si>
    <t>39. Teachers  in Private Education by Region, Citizenship and Gender, 2010-11 to 2015-16</t>
  </si>
  <si>
    <t>40. Citizens Teachers in Government Education by Region, Gender and School Type, 2010-11 to 2015-16</t>
  </si>
  <si>
    <t>41. Administrators and Technicians Staff in Government Education by Region, Citizenship and Gender, 2010-11 to 2015-16</t>
  </si>
  <si>
    <t>42. Administrators and Technicians Staff in Private Education by Region, Citizenship and Gender, 2010-11 to 2015-16</t>
  </si>
  <si>
    <t>NA</t>
  </si>
  <si>
    <t>43. Higher Education Institutions by Sector , 2010-11 to 2014-15</t>
  </si>
  <si>
    <t>University Mohammed V-Agdal Abu Dhabi</t>
  </si>
  <si>
    <t>Rabdan Academy</t>
  </si>
  <si>
    <t>Agricultural Sciences</t>
  </si>
  <si>
    <t>Business &amp; Economics</t>
  </si>
  <si>
    <t>Engineering &amp; Technology</t>
  </si>
  <si>
    <t>Humanities, Arts &amp; Religion</t>
  </si>
  <si>
    <t>Medical &amp; Health Sciences</t>
  </si>
  <si>
    <t>Natural Sciences</t>
  </si>
  <si>
    <t>Other Social Sciences</t>
  </si>
  <si>
    <t>44. Higher Education Institutions byInstitution Name and Region ,2014-15</t>
  </si>
  <si>
    <t>45.Higher Education Students by Sector , 2009-10 to 2014-15</t>
  </si>
  <si>
    <t>46.Higher Education Graduates by Sector , 2009-10 to 2014-15</t>
  </si>
  <si>
    <t>47.Higher Education Students by Citizenship, Sector and Gender, 2014-15</t>
  </si>
  <si>
    <t>48. Higher Education Graduates by Citizenship, Sector and Gender, 2014-15</t>
  </si>
  <si>
    <t>49.Percentage Distribution of Graduates from United Arab Emirate University by Field of Study, 2009-10 to 2014-15</t>
  </si>
  <si>
    <t>50.Percentage Distribution of Graduates from Zayed University by Field of Study, 2009-10 to 2014-15</t>
  </si>
  <si>
    <t>51.Percentage Distribution of Graduates from Higher Colleges of Technology  by Field of Study, 2009-10 to 2014-15</t>
  </si>
  <si>
    <t>52.Percentage Distribution of Graduates from Private Higher Education Instituation by Field of Study, 2009-10 to 2014-15</t>
  </si>
  <si>
    <t>53. Literacy Centres and Adult Education by Type, 2010-11 to 2015-16</t>
  </si>
  <si>
    <t>54. Literacy Centres and Adult Education and Home Schooling by Region and Gender, 2010-10 to 2015-16</t>
  </si>
  <si>
    <t>55. Percentage Distribution of Pupils in Literacy Centres and Adult Education and Home Schooling by Region and Gender, 2010-10 to 2015-16</t>
  </si>
  <si>
    <t>56.Pupils in Literacy Centres and Adult Education by Region, Citizenship, Gender and Stage, 2015-16</t>
  </si>
  <si>
    <t>57.Pupils in Home Schooling by Region, Citizenship, Gender and Stage, 2015-16</t>
  </si>
  <si>
    <t>58. Percentage Distribution of Teachers in Literacy Centres and Adult Education by Region, 2010-10 to 2015-16</t>
  </si>
  <si>
    <t>59. Teachers in Literacy Centres and Adult Education by Region, Citizenship and Gender, 2010-10 to 2015-16</t>
  </si>
  <si>
    <t>60. Illiteracy Rate Among Population (10 years and above) by Citizenship and Gender</t>
  </si>
  <si>
    <t>61. Literacy Rate Among Population (10 years and above) by Citizenship and Gender</t>
  </si>
  <si>
    <t>62. Illiteracy Rate Among Youth Population ( 15-24 years) by Citizenship and Gender</t>
  </si>
  <si>
    <t>63. Literacy Rate Among Youth Population ( 15-24 years) by Citizenship and Gender</t>
  </si>
  <si>
    <t>64. Percentage distribution of Population ( 10 years and over)  by Education Attainment and Gender, 2015</t>
  </si>
  <si>
    <t>65.Percentage distribution of Citizens Population ( 10 years and over)  by Education Attainment and Gender, 2015</t>
  </si>
  <si>
    <t>66. Distribution of Estimated Non-Citizens Population ( 10 years and over)  by Education Attainment and Gender,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</si>
</sst>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%"/>
    <numFmt numFmtId="167" formatCode="0.0"/>
    <numFmt numFmtId="168" formatCode="[$-409]dd\-mmm\-yy;@"/>
    <numFmt numFmtId="169" formatCode="#,##0.0"/>
    <numFmt numFmtId="170" formatCode="#,##0_-"/>
    <numFmt numFmtId="171" formatCode="_-* #,##0.00_-;_-* #,##0.00\-;_-* &quot;-&quot;??_-;_-@_-"/>
    <numFmt numFmtId="172" formatCode="_-* #,##0_-;_-* #,##0\-;_-* &quot;-&quot;_-;_-@_-"/>
    <numFmt numFmtId="173" formatCode="_-&quot;د.إ.‏&quot;\ * #,##0_-;_-&quot;د.إ.‏&quot;\ * #,##0\-;_-&quot;د.إ.‏&quot;\ * &quot;-&quot;_-;_-@_-"/>
    <numFmt numFmtId="174" formatCode="_-&quot;د.إ.‏&quot;\ * #,##0.00_-;_-&quot;د.إ.‏&quot;\ * #,##0.00\-;_-&quot;د.إ.‏&quot;\ * &quot;-&quot;??_-;_-@_-"/>
    <numFmt numFmtId="175" formatCode="[$-C0A]dd\-mmm\-yy;@"/>
    <numFmt numFmtId="176" formatCode="_-* #,##0.0_-;_-* #,##0.0\-;_-* &quot;-&quot;??_-;_-@_-"/>
    <numFmt numFmtId="177" formatCode="_-* #,##0_-;_-* #,##0\-;_-* &quot;-&quot;??_-;_-@_-"/>
    <numFmt numFmtId="178" formatCode="0.000"/>
    <numFmt numFmtId="179" formatCode="0.00000000"/>
    <numFmt numFmtId="180" formatCode="#,##0\ &quot;lei&quot;;[Red]\-#,##0\ &quot;lei&quot;"/>
    <numFmt numFmtId="181" formatCode="#,##0.00_ ;\-#,##0.00\ "/>
    <numFmt numFmtId="182" formatCode="#,##0\ &quot;lei&quot;;\-#,##0\ &quot;lei&quot;"/>
    <numFmt numFmtId="183" formatCode="_(* #,##0_);_(* \(#,##0\);_(* &quot;-&quot;??_);_(@_)"/>
    <numFmt numFmtId="184" formatCode="_-* #,##0_-;\-* #,##0_-;_-* &quot;-&quot;??_-;_-@_-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abic Transparent"/>
      <charset val="178"/>
    </font>
    <font>
      <sz val="11"/>
      <color theme="1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Arial"/>
      <family val="2"/>
    </font>
    <font>
      <i/>
      <sz val="11"/>
      <color indexed="23"/>
      <name val="Calibri"/>
      <family val="2"/>
      <charset val="178"/>
    </font>
    <font>
      <sz val="8"/>
      <name val="Times New Roman"/>
      <family val="1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u/>
      <sz val="9.35"/>
      <color theme="10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0"/>
      <name val="Arial"/>
      <family val="2"/>
      <charset val="178"/>
    </font>
    <font>
      <sz val="8"/>
      <name val="Arial"/>
      <family val="2"/>
    </font>
    <font>
      <b/>
      <sz val="11"/>
      <color indexed="63"/>
      <name val="Calibri"/>
      <family val="2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2"/>
      <name val="Times New Roman"/>
      <family val="1"/>
      <charset val="178"/>
    </font>
    <font>
      <sz val="9"/>
      <color rgb="FFEE3124"/>
      <name val="Arial"/>
      <family val="2"/>
    </font>
    <font>
      <b/>
      <sz val="10"/>
      <color theme="0"/>
      <name val="Arial"/>
      <family val="2"/>
    </font>
    <font>
      <b/>
      <sz val="11"/>
      <color rgb="FF636466"/>
      <name val="Arial"/>
      <family val="2"/>
    </font>
    <font>
      <b/>
      <sz val="10"/>
      <color theme="0" tint="-4.9989318521683403E-2"/>
      <name val="Arial"/>
      <family val="2"/>
    </font>
    <font>
      <sz val="11"/>
      <color rgb="FF636466"/>
      <name val="Arial"/>
      <family val="2"/>
    </font>
    <font>
      <b/>
      <sz val="10"/>
      <color rgb="FF636466"/>
      <name val="Arial"/>
      <family val="2"/>
    </font>
    <font>
      <sz val="9"/>
      <color rgb="FF3F4042"/>
      <name val="Arial"/>
      <family val="2"/>
    </font>
    <font>
      <sz val="9"/>
      <color rgb="FF636466"/>
      <name val="Arial"/>
      <family val="2"/>
    </font>
    <font>
      <sz val="10"/>
      <color rgb="FF3F4042"/>
      <name val="Tahoma"/>
      <family val="2"/>
    </font>
    <font>
      <b/>
      <sz val="10"/>
      <color rgb="FF595959"/>
      <name val="Tahoma"/>
      <family val="2"/>
    </font>
    <font>
      <sz val="11"/>
      <name val="Calibri"/>
      <family val="2"/>
      <charset val="178"/>
      <scheme val="minor"/>
    </font>
    <font>
      <sz val="10"/>
      <color rgb="FF595959"/>
      <name val="Tahoma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rgb="FF595959"/>
      <name val="Calibri"/>
      <family val="2"/>
      <charset val="178"/>
      <scheme val="minor"/>
    </font>
    <font>
      <sz val="11"/>
      <color rgb="FF595959"/>
      <name val="Tahoma"/>
      <family val="2"/>
    </font>
    <font>
      <sz val="10"/>
      <color rgb="FFFF0000"/>
      <name val="Tahoma"/>
      <family val="2"/>
    </font>
    <font>
      <sz val="12"/>
      <color rgb="FF222222"/>
      <name val="Arial"/>
      <family val="2"/>
    </font>
    <font>
      <b/>
      <sz val="10"/>
      <color rgb="FF495663"/>
      <name val="Arial"/>
      <family val="2"/>
    </font>
    <font>
      <sz val="11"/>
      <color rgb="FF595959"/>
      <name val="Arial"/>
      <family val="2"/>
    </font>
    <font>
      <b/>
      <sz val="10"/>
      <color rgb="FF8A1E04"/>
      <name val="Arial"/>
      <family val="2"/>
    </font>
    <font>
      <sz val="10"/>
      <color rgb="FF8A1E04"/>
      <name val="Arial"/>
      <family val="2"/>
    </font>
    <font>
      <sz val="8"/>
      <color rgb="FF8A1E04"/>
      <name val="Arial"/>
      <family val="2"/>
    </font>
    <font>
      <sz val="9"/>
      <color rgb="FF595959"/>
      <name val="Arial"/>
      <family val="2"/>
    </font>
    <font>
      <sz val="9"/>
      <color rgb="FF8A1E04"/>
      <name val="Arial"/>
      <family val="2"/>
    </font>
    <font>
      <b/>
      <sz val="10"/>
      <color rgb="FFFFFFFF"/>
      <name val="Arial"/>
      <family val="2"/>
    </font>
    <font>
      <sz val="11"/>
      <name val="Arial"/>
      <family val="2"/>
    </font>
    <font>
      <sz val="10"/>
      <color rgb="FF495663"/>
      <name val="Arial"/>
      <family val="2"/>
    </font>
    <font>
      <sz val="11"/>
      <color indexed="8"/>
      <name val="Arial"/>
      <family val="2"/>
      <charset val="17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E91A8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7D9AA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6E91A8"/>
      </bottom>
      <diagonal/>
    </border>
    <border>
      <left/>
      <right/>
      <top/>
      <bottom style="medium">
        <color rgb="FF7D9AAA"/>
      </bottom>
      <diagonal/>
    </border>
    <border>
      <left/>
      <right/>
      <top/>
      <bottom style="thin">
        <color rgb="FF7D9AAA"/>
      </bottom>
      <diagonal/>
    </border>
  </borders>
  <cellStyleXfs count="3403">
    <xf numFmtId="0" fontId="0" fillId="0" borderId="0"/>
    <xf numFmtId="0" fontId="3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>
      <alignment horizontal="right"/>
    </xf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6" fillId="0" borderId="0"/>
    <xf numFmtId="171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" fillId="0" borderId="0"/>
    <xf numFmtId="0" fontId="3" fillId="0" borderId="0"/>
    <xf numFmtId="0" fontId="3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6" fillId="0" borderId="0"/>
    <xf numFmtId="167" fontId="9" fillId="0" borderId="0"/>
    <xf numFmtId="0" fontId="9" fillId="0" borderId="0"/>
    <xf numFmtId="165" fontId="9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6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7" fillId="20" borderId="3" applyNumberFormat="0" applyAlignment="0" applyProtection="0"/>
    <xf numFmtId="0" fontId="17" fillId="20" borderId="3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175" fontId="18" fillId="21" borderId="4" applyNumberFormat="0" applyAlignment="0" applyProtection="0"/>
    <xf numFmtId="0" fontId="18" fillId="21" borderId="4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9" fillId="0" borderId="0"/>
    <xf numFmtId="175" fontId="9" fillId="0" borderId="0"/>
    <xf numFmtId="0" fontId="9" fillId="0" borderId="0"/>
    <xf numFmtId="167" fontId="7" fillId="0" borderId="0" applyFont="0" applyFill="0" applyBorder="0" applyAlignment="0" applyProtection="0"/>
    <xf numFmtId="175" fontId="9" fillId="0" borderId="0"/>
    <xf numFmtId="0" fontId="9" fillId="0" borderId="0"/>
    <xf numFmtId="171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Fill="0" applyBorder="0" applyProtection="0">
      <alignment horizontal="left"/>
    </xf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3" fillId="0" borderId="5" applyNumberFormat="0" applyFill="0" applyAlignment="0" applyProtection="0"/>
    <xf numFmtId="0" fontId="23" fillId="0" borderId="5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4" fillId="0" borderId="6" applyNumberFormat="0" applyFill="0" applyAlignment="0" applyProtection="0"/>
    <xf numFmtId="0" fontId="24" fillId="0" borderId="6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0" fillId="7" borderId="3" applyNumberFormat="0" applyAlignment="0" applyProtection="0"/>
    <xf numFmtId="0" fontId="30" fillId="7" borderId="3" applyNumberFormat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1" fillId="0" borderId="8" applyNumberFormat="0" applyFill="0" applyAlignment="0" applyProtection="0"/>
    <xf numFmtId="0" fontId="31" fillId="0" borderId="8" applyNumberFormat="0" applyFill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9" fillId="0" borderId="0"/>
    <xf numFmtId="175" fontId="9" fillId="0" borderId="0"/>
    <xf numFmtId="0" fontId="9" fillId="0" borderId="0"/>
    <xf numFmtId="0" fontId="1" fillId="0" borderId="0"/>
    <xf numFmtId="0" fontId="7" fillId="0" borderId="0"/>
    <xf numFmtId="175" fontId="3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0" fontId="1" fillId="0" borderId="0"/>
    <xf numFmtId="166" fontId="3" fillId="0" borderId="0"/>
    <xf numFmtId="175" fontId="3" fillId="0" borderId="0"/>
    <xf numFmtId="0" fontId="14" fillId="0" borderId="0"/>
    <xf numFmtId="0" fontId="9" fillId="0" borderId="0"/>
    <xf numFmtId="175" fontId="4" fillId="0" borderId="0"/>
    <xf numFmtId="175" fontId="8" fillId="0" borderId="0"/>
    <xf numFmtId="175" fontId="14" fillId="0" borderId="0"/>
    <xf numFmtId="0" fontId="14" fillId="0" borderId="0"/>
    <xf numFmtId="0" fontId="1" fillId="0" borderId="0"/>
    <xf numFmtId="0" fontId="14" fillId="0" borderId="0"/>
    <xf numFmtId="0" fontId="9" fillId="0" borderId="0"/>
    <xf numFmtId="175" fontId="14" fillId="0" borderId="0"/>
    <xf numFmtId="0" fontId="14" fillId="0" borderId="0"/>
    <xf numFmtId="0" fontId="1" fillId="0" borderId="0"/>
    <xf numFmtId="175" fontId="14" fillId="0" borderId="0"/>
    <xf numFmtId="0" fontId="14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14" fillId="0" borderId="0"/>
    <xf numFmtId="0" fontId="14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14" fillId="0" borderId="0"/>
    <xf numFmtId="0" fontId="14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0" fontId="7" fillId="0" borderId="0"/>
    <xf numFmtId="175" fontId="6" fillId="0" borderId="0"/>
    <xf numFmtId="178" fontId="9" fillId="0" borderId="0"/>
    <xf numFmtId="167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8" fontId="9" fillId="0" borderId="0"/>
    <xf numFmtId="178" fontId="9" fillId="0" borderId="0"/>
    <xf numFmtId="178" fontId="9" fillId="0" borderId="0"/>
    <xf numFmtId="171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6" fillId="0" borderId="0"/>
    <xf numFmtId="175" fontId="4" fillId="0" borderId="0"/>
    <xf numFmtId="0" fontId="3" fillId="0" borderId="0"/>
    <xf numFmtId="0" fontId="33" fillId="0" borderId="0"/>
    <xf numFmtId="175" fontId="6" fillId="0" borderId="0"/>
    <xf numFmtId="0" fontId="6" fillId="0" borderId="0"/>
    <xf numFmtId="0" fontId="1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3" fillId="0" borderId="0"/>
    <xf numFmtId="0" fontId="33" fillId="0" borderId="0"/>
    <xf numFmtId="175" fontId="33" fillId="0" borderId="0"/>
    <xf numFmtId="0" fontId="33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3" fillId="0" borderId="0"/>
    <xf numFmtId="0" fontId="33" fillId="0" borderId="0"/>
    <xf numFmtId="0" fontId="1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9" fillId="0" borderId="0"/>
    <xf numFmtId="0" fontId="9" fillId="0" borderId="0"/>
    <xf numFmtId="0" fontId="33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3" fillId="0" borderId="0"/>
    <xf numFmtId="0" fontId="3" fillId="0" borderId="0"/>
    <xf numFmtId="0" fontId="33" fillId="0" borderId="0"/>
    <xf numFmtId="175" fontId="33" fillId="0" borderId="0"/>
    <xf numFmtId="0" fontId="33" fillId="0" borderId="0"/>
    <xf numFmtId="175" fontId="7" fillId="0" borderId="0"/>
    <xf numFmtId="175" fontId="6" fillId="0" borderId="0"/>
    <xf numFmtId="0" fontId="6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6" fillId="0" borderId="0"/>
    <xf numFmtId="0" fontId="6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65" fontId="4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175" fontId="3" fillId="0" borderId="0"/>
    <xf numFmtId="175" fontId="9" fillId="0" borderId="0"/>
    <xf numFmtId="0" fontId="9" fillId="0" borderId="0"/>
    <xf numFmtId="168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3" fillId="0" borderId="0"/>
    <xf numFmtId="175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68" fontId="3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175" fontId="1" fillId="0" borderId="0"/>
    <xf numFmtId="0" fontId="1" fillId="0" borderId="0"/>
    <xf numFmtId="168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1" fillId="0" borderId="0"/>
    <xf numFmtId="175" fontId="3" fillId="0" borderId="0"/>
    <xf numFmtId="175" fontId="9" fillId="0" borderId="0"/>
    <xf numFmtId="0" fontId="9" fillId="0" borderId="0"/>
    <xf numFmtId="168" fontId="3" fillId="0" borderId="0"/>
    <xf numFmtId="0" fontId="3" fillId="0" borderId="0"/>
    <xf numFmtId="0" fontId="3" fillId="0" borderId="0"/>
    <xf numFmtId="171" fontId="3" fillId="0" borderId="0"/>
    <xf numFmtId="0" fontId="34" fillId="0" borderId="0" applyFill="0" applyBorder="0" applyAlignment="0" applyProtection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0" fontId="3" fillId="0" borderId="0"/>
    <xf numFmtId="175" fontId="4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1" fontId="9" fillId="0" borderId="0"/>
    <xf numFmtId="177" fontId="8" fillId="0" borderId="0"/>
    <xf numFmtId="177" fontId="8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68" fontId="8" fillId="0" borderId="0"/>
    <xf numFmtId="0" fontId="3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1" fillId="0" borderId="0"/>
    <xf numFmtId="175" fontId="19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1" fontId="3" fillId="0" borderId="0"/>
    <xf numFmtId="175" fontId="3" fillId="0" borderId="0"/>
    <xf numFmtId="168" fontId="3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3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1" fillId="0" borderId="0"/>
    <xf numFmtId="0" fontId="9" fillId="0" borderId="0"/>
    <xf numFmtId="175" fontId="1" fillId="0" borderId="0"/>
    <xf numFmtId="0" fontId="1" fillId="0" borderId="0"/>
    <xf numFmtId="166" fontId="4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1" fontId="3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1" fontId="3" fillId="0" borderId="0"/>
    <xf numFmtId="171" fontId="3" fillId="0" borderId="0"/>
    <xf numFmtId="178" fontId="3" fillId="0" borderId="0"/>
    <xf numFmtId="167" fontId="3" fillId="0" borderId="0"/>
    <xf numFmtId="171" fontId="3" fillId="0" borderId="0"/>
    <xf numFmtId="175" fontId="9" fillId="0" borderId="0"/>
    <xf numFmtId="0" fontId="9" fillId="0" borderId="0"/>
    <xf numFmtId="0" fontId="9" fillId="0" borderId="0"/>
    <xf numFmtId="0" fontId="3" fillId="0" borderId="0"/>
    <xf numFmtId="175" fontId="4" fillId="0" borderId="0"/>
    <xf numFmtId="171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69" fontId="3" fillId="0" borderId="0"/>
    <xf numFmtId="175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1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7" fillId="0" borderId="0"/>
    <xf numFmtId="0" fontId="7" fillId="0" borderId="0"/>
    <xf numFmtId="0" fontId="1" fillId="0" borderId="0"/>
    <xf numFmtId="0" fontId="9" fillId="0" borderId="0"/>
    <xf numFmtId="166" fontId="4" fillId="0" borderId="0"/>
    <xf numFmtId="171" fontId="3" fillId="0" borderId="0"/>
    <xf numFmtId="178" fontId="3" fillId="0" borderId="0"/>
    <xf numFmtId="175" fontId="9" fillId="0" borderId="0"/>
    <xf numFmtId="178" fontId="9" fillId="0" borderId="0"/>
    <xf numFmtId="167" fontId="9" fillId="0" borderId="0"/>
    <xf numFmtId="171" fontId="9" fillId="0" borderId="0"/>
    <xf numFmtId="167" fontId="9" fillId="0" borderId="0"/>
    <xf numFmtId="0" fontId="9" fillId="0" borderId="0"/>
    <xf numFmtId="175" fontId="9" fillId="0" borderId="0"/>
    <xf numFmtId="178" fontId="9" fillId="0" borderId="0"/>
    <xf numFmtId="167" fontId="9" fillId="0" borderId="0"/>
    <xf numFmtId="171" fontId="9" fillId="0" borderId="0"/>
    <xf numFmtId="167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8" fontId="3" fillId="0" borderId="0"/>
    <xf numFmtId="178" fontId="3" fillId="0" borderId="0"/>
    <xf numFmtId="171" fontId="3" fillId="0" borderId="0"/>
    <xf numFmtId="0" fontId="3" fillId="0" borderId="0"/>
    <xf numFmtId="166" fontId="3" fillId="0" borderId="0"/>
    <xf numFmtId="175" fontId="9" fillId="0" borderId="0"/>
    <xf numFmtId="0" fontId="9" fillId="0" borderId="0"/>
    <xf numFmtId="0" fontId="1" fillId="0" borderId="0"/>
    <xf numFmtId="0" fontId="7" fillId="0" borderId="0"/>
    <xf numFmtId="0" fontId="9" fillId="0" borderId="0"/>
    <xf numFmtId="166" fontId="4" fillId="0" borderId="0"/>
    <xf numFmtId="166" fontId="3" fillId="0" borderId="0"/>
    <xf numFmtId="175" fontId="9" fillId="0" borderId="0"/>
    <xf numFmtId="0" fontId="9" fillId="0" borderId="0"/>
    <xf numFmtId="166" fontId="4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1" fillId="0" borderId="0"/>
    <xf numFmtId="0" fontId="9" fillId="0" borderId="0"/>
    <xf numFmtId="166" fontId="4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7" fillId="23" borderId="9" applyNumberFormat="0" applyFont="0" applyAlignment="0" applyProtection="0"/>
    <xf numFmtId="0" fontId="7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7" fillId="23" borderId="9" applyNumberFormat="0" applyFont="0" applyAlignment="0" applyProtection="0"/>
    <xf numFmtId="0" fontId="7" fillId="23" borderId="9" applyNumberFormat="0" applyFont="0" applyAlignment="0" applyProtection="0"/>
    <xf numFmtId="175" fontId="7" fillId="23" borderId="9" applyNumberFormat="0" applyFont="0" applyAlignment="0" applyProtection="0"/>
    <xf numFmtId="0" fontId="7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9" fillId="23" borderId="9" applyNumberFormat="0" applyFont="0" applyAlignment="0" applyProtection="0"/>
    <xf numFmtId="0" fontId="9" fillId="23" borderId="9" applyNumberFormat="0" applyFon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175" fontId="35" fillId="20" borderId="10" applyNumberFormat="0" applyAlignment="0" applyProtection="0"/>
    <xf numFmtId="0" fontId="35" fillId="20" borderId="10" applyNumberFormat="0" applyAlignment="0" applyProtection="0"/>
    <xf numFmtId="9" fontId="9" fillId="0" borderId="0" applyFont="0" applyFill="0" applyBorder="0" applyAlignment="0" applyProtection="0"/>
    <xf numFmtId="181" fontId="9" fillId="0" borderId="0"/>
    <xf numFmtId="181" fontId="9" fillId="0" borderId="0"/>
    <xf numFmtId="181" fontId="9" fillId="0" borderId="0"/>
    <xf numFmtId="0" fontId="36" fillId="0" borderId="0" applyBorder="0" applyProtection="0">
      <alignment horizontal="left"/>
    </xf>
    <xf numFmtId="0" fontId="37" fillId="0" borderId="0" applyFill="0" applyBorder="0" applyProtection="0">
      <alignment horizontal="left"/>
    </xf>
    <xf numFmtId="0" fontId="34" fillId="0" borderId="2" applyFill="0" applyBorder="0" applyProtection="0">
      <alignment horizontal="left" vertical="top"/>
    </xf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39" fillId="0" borderId="11" applyNumberFormat="0" applyFill="0" applyAlignment="0" applyProtection="0"/>
    <xf numFmtId="0" fontId="39" fillId="0" borderId="11" applyNumberFormat="0" applyFill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8" fontId="3" fillId="0" borderId="0"/>
    <xf numFmtId="0" fontId="6" fillId="0" borderId="0"/>
    <xf numFmtId="168" fontId="1" fillId="0" borderId="0"/>
    <xf numFmtId="168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8" fillId="0" borderId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/>
    <xf numFmtId="166" fontId="3" fillId="0" borderId="0"/>
    <xf numFmtId="17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41" fillId="0" borderId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6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70" fillId="0" borderId="0"/>
    <xf numFmtId="43" fontId="3" fillId="0" borderId="0" applyFont="0" applyFill="0" applyBorder="0" applyAlignment="0" applyProtection="0"/>
  </cellStyleXfs>
  <cellXfs count="440">
    <xf numFmtId="0" fontId="0" fillId="0" borderId="0" xfId="0"/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/>
    <xf numFmtId="0" fontId="13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vertical="center" readingOrder="1"/>
    </xf>
    <xf numFmtId="0" fontId="12" fillId="0" borderId="0" xfId="1" applyFont="1" applyFill="1" applyBorder="1" applyAlignment="1">
      <alignment horizontal="left" vertical="center" readingOrder="1"/>
    </xf>
    <xf numFmtId="0" fontId="48" fillId="0" borderId="0" xfId="1" applyFont="1" applyFill="1" applyBorder="1" applyAlignment="1">
      <alignment vertical="center"/>
    </xf>
    <xf numFmtId="0" fontId="1" fillId="0" borderId="0" xfId="86" applyFill="1"/>
    <xf numFmtId="0" fontId="1" fillId="0" borderId="0" xfId="86"/>
    <xf numFmtId="0" fontId="53" fillId="0" borderId="0" xfId="86" applyFont="1"/>
    <xf numFmtId="0" fontId="53" fillId="0" borderId="0" xfId="86" applyFont="1" applyFill="1"/>
    <xf numFmtId="0" fontId="54" fillId="0" borderId="0" xfId="1" applyFont="1" applyFill="1" applyBorder="1" applyAlignment="1">
      <alignment horizontal="left" vertical="center" readingOrder="1"/>
    </xf>
    <xf numFmtId="167" fontId="53" fillId="0" borderId="0" xfId="86" applyNumberFormat="1" applyFont="1"/>
    <xf numFmtId="167" fontId="1" fillId="0" borderId="0" xfId="86" applyNumberFormat="1"/>
    <xf numFmtId="1" fontId="53" fillId="0" borderId="0" xfId="86" applyNumberFormat="1" applyFont="1"/>
    <xf numFmtId="0" fontId="54" fillId="0" borderId="0" xfId="1" applyFont="1" applyFill="1" applyBorder="1" applyAlignment="1">
      <alignment vertical="center" wrapText="1"/>
    </xf>
    <xf numFmtId="0" fontId="55" fillId="0" borderId="0" xfId="86" applyFont="1"/>
    <xf numFmtId="0" fontId="56" fillId="0" borderId="0" xfId="86" applyFont="1"/>
    <xf numFmtId="3" fontId="53" fillId="0" borderId="0" xfId="86" applyNumberFormat="1" applyFont="1"/>
    <xf numFmtId="3" fontId="1" fillId="0" borderId="0" xfId="86" applyNumberFormat="1"/>
    <xf numFmtId="0" fontId="50" fillId="0" borderId="0" xfId="86" applyFont="1" applyAlignment="1">
      <alignment vertical="center"/>
    </xf>
    <xf numFmtId="1" fontId="57" fillId="0" borderId="0" xfId="86" applyNumberFormat="1" applyFont="1" applyFill="1"/>
    <xf numFmtId="1" fontId="56" fillId="0" borderId="0" xfId="86" applyNumberFormat="1" applyFont="1"/>
    <xf numFmtId="0" fontId="59" fillId="0" borderId="0" xfId="0" applyFont="1"/>
    <xf numFmtId="0" fontId="43" fillId="24" borderId="0" xfId="1" applyFont="1" applyFill="1" applyBorder="1" applyAlignment="1">
      <alignment horizontal="right" vertical="center"/>
    </xf>
    <xf numFmtId="0" fontId="55" fillId="0" borderId="0" xfId="86" applyFont="1" applyFill="1"/>
    <xf numFmtId="0" fontId="61" fillId="0" borderId="0" xfId="86" applyFont="1" applyFill="1"/>
    <xf numFmtId="0" fontId="61" fillId="0" borderId="0" xfId="86" applyFont="1"/>
    <xf numFmtId="0" fontId="43" fillId="24" borderId="0" xfId="1" applyFont="1" applyFill="1" applyBorder="1" applyAlignment="1">
      <alignment horizontal="left" vertical="center"/>
    </xf>
    <xf numFmtId="0" fontId="55" fillId="0" borderId="0" xfId="1" applyFont="1" applyFill="1" applyBorder="1" applyAlignment="1">
      <alignment horizontal="left"/>
    </xf>
    <xf numFmtId="170" fontId="55" fillId="0" borderId="0" xfId="35" applyNumberFormat="1" applyFont="1" applyFill="1" applyBorder="1" applyAlignment="1">
      <alignment horizontal="right" vertical="center"/>
    </xf>
    <xf numFmtId="167" fontId="61" fillId="0" borderId="0" xfId="86" applyNumberFormat="1" applyFont="1"/>
    <xf numFmtId="0" fontId="54" fillId="25" borderId="12" xfId="1" applyFont="1" applyFill="1" applyBorder="1" applyAlignment="1">
      <alignment horizontal="left"/>
    </xf>
    <xf numFmtId="3" fontId="54" fillId="25" borderId="12" xfId="86" applyNumberFormat="1" applyFont="1" applyFill="1" applyBorder="1"/>
    <xf numFmtId="0" fontId="55" fillId="0" borderId="0" xfId="3268" applyFont="1" applyFill="1" applyBorder="1" applyAlignment="1">
      <alignment horizontal="left" readingOrder="1"/>
    </xf>
    <xf numFmtId="0" fontId="55" fillId="0" borderId="0" xfId="1" applyFont="1" applyFill="1" applyBorder="1" applyAlignment="1">
      <alignment horizontal="left" vertical="center" readingOrder="2"/>
    </xf>
    <xf numFmtId="0" fontId="54" fillId="0" borderId="0" xfId="1" applyFont="1" applyFill="1" applyBorder="1" applyAlignment="1">
      <alignment horizontal="right" vertical="center"/>
    </xf>
    <xf numFmtId="167" fontId="54" fillId="0" borderId="0" xfId="86" applyNumberFormat="1" applyFont="1" applyBorder="1" applyAlignment="1">
      <alignment horizontal="right" vertical="center"/>
    </xf>
    <xf numFmtId="0" fontId="55" fillId="0" borderId="0" xfId="1" applyFont="1" applyFill="1" applyBorder="1" applyAlignment="1">
      <alignment horizontal="left" vertical="center"/>
    </xf>
    <xf numFmtId="167" fontId="55" fillId="0" borderId="0" xfId="86" applyNumberFormat="1" applyFont="1" applyAlignment="1">
      <alignment vertical="center"/>
    </xf>
    <xf numFmtId="167" fontId="55" fillId="0" borderId="0" xfId="86" applyNumberFormat="1" applyFont="1" applyBorder="1" applyAlignment="1">
      <alignment vertical="center"/>
    </xf>
    <xf numFmtId="3" fontId="54" fillId="25" borderId="12" xfId="86" applyNumberFormat="1" applyFont="1" applyFill="1" applyBorder="1" applyAlignment="1">
      <alignment vertical="center"/>
    </xf>
    <xf numFmtId="0" fontId="54" fillId="25" borderId="12" xfId="1" applyFont="1" applyFill="1" applyBorder="1" applyAlignment="1">
      <alignment horizontal="right"/>
    </xf>
    <xf numFmtId="0" fontId="54" fillId="0" borderId="0" xfId="86" applyFont="1" applyFill="1" applyBorder="1" applyAlignment="1">
      <alignment horizontal="right" vertical="center"/>
    </xf>
    <xf numFmtId="167" fontId="54" fillId="0" borderId="0" xfId="86" applyNumberFormat="1" applyFont="1" applyFill="1" applyBorder="1" applyAlignment="1">
      <alignment horizontal="right" vertical="center"/>
    </xf>
    <xf numFmtId="167" fontId="55" fillId="0" borderId="0" xfId="86" applyNumberFormat="1" applyFont="1" applyFill="1" applyBorder="1" applyAlignment="1">
      <alignment vertical="center"/>
    </xf>
    <xf numFmtId="169" fontId="61" fillId="0" borderId="0" xfId="86" applyNumberFormat="1" applyFont="1"/>
    <xf numFmtId="1" fontId="55" fillId="0" borderId="0" xfId="86" applyNumberFormat="1" applyFont="1" applyFill="1"/>
    <xf numFmtId="167" fontId="61" fillId="0" borderId="0" xfId="86" applyNumberFormat="1" applyFont="1" applyFill="1"/>
    <xf numFmtId="0" fontId="55" fillId="0" borderId="0" xfId="3268" applyFont="1" applyFill="1" applyBorder="1" applyAlignment="1">
      <alignment horizontal="left" readingOrder="2"/>
    </xf>
    <xf numFmtId="0" fontId="55" fillId="0" borderId="0" xfId="86" applyFont="1" applyFill="1" applyAlignment="1">
      <alignment vertical="center"/>
    </xf>
    <xf numFmtId="0" fontId="55" fillId="0" borderId="0" xfId="86" applyFont="1" applyFill="1" applyAlignment="1">
      <alignment horizontal="right" vertical="center"/>
    </xf>
    <xf numFmtId="1" fontId="61" fillId="0" borderId="0" xfId="86" applyNumberFormat="1" applyFont="1" applyFill="1"/>
    <xf numFmtId="0" fontId="54" fillId="25" borderId="12" xfId="1" applyFont="1" applyFill="1" applyBorder="1" applyAlignment="1">
      <alignment horizontal="left" vertical="center"/>
    </xf>
    <xf numFmtId="0" fontId="55" fillId="0" borderId="0" xfId="86" applyFont="1" applyFill="1" applyAlignment="1">
      <alignment horizontal="right" readingOrder="2"/>
    </xf>
    <xf numFmtId="0" fontId="55" fillId="0" borderId="0" xfId="3268" applyFont="1" applyFill="1"/>
    <xf numFmtId="0" fontId="54" fillId="25" borderId="12" xfId="1" applyFont="1" applyFill="1" applyBorder="1" applyAlignment="1">
      <alignment horizontal="right" vertical="center"/>
    </xf>
    <xf numFmtId="0" fontId="55" fillId="0" borderId="0" xfId="86" applyFont="1" applyBorder="1"/>
    <xf numFmtId="0" fontId="13" fillId="0" borderId="0" xfId="86" applyFont="1"/>
    <xf numFmtId="0" fontId="8" fillId="0" borderId="0" xfId="86" applyFont="1"/>
    <xf numFmtId="167" fontId="54" fillId="0" borderId="0" xfId="86" applyNumberFormat="1" applyFont="1" applyBorder="1" applyAlignment="1">
      <alignment horizontal="left" readingOrder="2"/>
    </xf>
    <xf numFmtId="167" fontId="54" fillId="0" borderId="0" xfId="86" applyNumberFormat="1" applyFont="1" applyBorder="1" applyAlignment="1">
      <alignment horizontal="right"/>
    </xf>
    <xf numFmtId="167" fontId="55" fillId="0" borderId="0" xfId="86" applyNumberFormat="1" applyFont="1"/>
    <xf numFmtId="167" fontId="55" fillId="0" borderId="0" xfId="86" applyNumberFormat="1" applyFont="1" applyBorder="1"/>
    <xf numFmtId="167" fontId="8" fillId="0" borderId="0" xfId="86" applyNumberFormat="1" applyFont="1"/>
    <xf numFmtId="0" fontId="55" fillId="25" borderId="0" xfId="1" applyFont="1" applyFill="1" applyBorder="1" applyAlignment="1">
      <alignment horizontal="left"/>
    </xf>
    <xf numFmtId="167" fontId="55" fillId="25" borderId="0" xfId="86" applyNumberFormat="1" applyFont="1" applyFill="1" applyBorder="1"/>
    <xf numFmtId="0" fontId="55" fillId="0" borderId="0" xfId="1" applyFont="1" applyFill="1" applyBorder="1" applyAlignment="1">
      <alignment horizontal="right"/>
    </xf>
    <xf numFmtId="167" fontId="13" fillId="0" borderId="0" xfId="86" applyNumberFormat="1" applyFont="1"/>
    <xf numFmtId="0" fontId="55" fillId="0" borderId="0" xfId="1" applyFont="1" applyFill="1" applyBorder="1" applyAlignment="1">
      <alignment horizontal="left" wrapText="1"/>
    </xf>
    <xf numFmtId="0" fontId="55" fillId="0" borderId="0" xfId="3268" applyFont="1" applyFill="1" applyBorder="1" applyAlignment="1">
      <alignment horizontal="left"/>
    </xf>
    <xf numFmtId="167" fontId="54" fillId="25" borderId="0" xfId="86" applyNumberFormat="1" applyFont="1" applyFill="1" applyBorder="1" applyAlignment="1">
      <alignment horizontal="left" readingOrder="2"/>
    </xf>
    <xf numFmtId="167" fontId="54" fillId="25" borderId="0" xfId="86" applyNumberFormat="1" applyFont="1" applyFill="1" applyBorder="1" applyAlignment="1">
      <alignment horizontal="right"/>
    </xf>
    <xf numFmtId="0" fontId="55" fillId="0" borderId="13" xfId="1" applyFont="1" applyFill="1" applyBorder="1" applyAlignment="1">
      <alignment horizontal="left"/>
    </xf>
    <xf numFmtId="167" fontId="55" fillId="0" borderId="13" xfId="86" applyNumberFormat="1" applyFont="1" applyBorder="1"/>
    <xf numFmtId="0" fontId="55" fillId="0" borderId="0" xfId="3268" applyFont="1" applyFill="1" applyBorder="1" applyAlignment="1">
      <alignment horizontal="right" readingOrder="2"/>
    </xf>
    <xf numFmtId="1" fontId="55" fillId="0" borderId="0" xfId="86" applyNumberFormat="1" applyFont="1"/>
    <xf numFmtId="1" fontId="13" fillId="0" borderId="0" xfId="86" applyNumberFormat="1" applyFont="1"/>
    <xf numFmtId="167" fontId="55" fillId="25" borderId="0" xfId="86" applyNumberFormat="1" applyFont="1" applyFill="1" applyBorder="1" applyAlignment="1">
      <alignment vertical="center"/>
    </xf>
    <xf numFmtId="0" fontId="55" fillId="0" borderId="0" xfId="3268" applyFont="1" applyAlignment="1">
      <alignment readingOrder="1"/>
    </xf>
    <xf numFmtId="167" fontId="54" fillId="25" borderId="0" xfId="86" applyNumberFormat="1" applyFont="1" applyFill="1" applyBorder="1" applyAlignment="1">
      <alignment vertical="center"/>
    </xf>
    <xf numFmtId="0" fontId="55" fillId="0" borderId="0" xfId="1" applyFont="1" applyFill="1" applyBorder="1" applyAlignment="1">
      <alignment horizontal="left" vertical="center" wrapText="1"/>
    </xf>
    <xf numFmtId="167" fontId="55" fillId="0" borderId="0" xfId="3268" applyNumberFormat="1" applyFont="1" applyBorder="1" applyAlignment="1">
      <alignment horizontal="right" vertical="center"/>
    </xf>
    <xf numFmtId="167" fontId="54" fillId="25" borderId="12" xfId="86" applyNumberFormat="1" applyFont="1" applyFill="1" applyBorder="1" applyAlignment="1">
      <alignment vertical="center"/>
    </xf>
    <xf numFmtId="0" fontId="55" fillId="0" borderId="0" xfId="1" applyFont="1" applyFill="1" applyBorder="1" applyAlignment="1"/>
    <xf numFmtId="169" fontId="55" fillId="0" borderId="0" xfId="3" applyNumberFormat="1" applyFont="1" applyFill="1" applyBorder="1" applyAlignment="1">
      <alignment vertical="center"/>
    </xf>
    <xf numFmtId="169" fontId="54" fillId="25" borderId="12" xfId="3" applyNumberFormat="1" applyFont="1" applyFill="1" applyBorder="1" applyAlignment="1">
      <alignment vertical="center"/>
    </xf>
    <xf numFmtId="3" fontId="55" fillId="0" borderId="0" xfId="3" applyNumberFormat="1" applyFont="1" applyFill="1" applyBorder="1" applyAlignment="1">
      <alignment vertical="center"/>
    </xf>
    <xf numFmtId="3" fontId="61" fillId="0" borderId="0" xfId="86" applyNumberFormat="1" applyFont="1" applyAlignment="1">
      <alignment horizontal="right" vertical="center"/>
    </xf>
    <xf numFmtId="3" fontId="54" fillId="25" borderId="12" xfId="3" applyNumberFormat="1" applyFont="1" applyFill="1" applyBorder="1" applyAlignment="1">
      <alignment vertical="center"/>
    </xf>
    <xf numFmtId="0" fontId="64" fillId="0" borderId="0" xfId="86" applyFont="1" applyAlignment="1">
      <alignment horizontal="left" vertical="center" readingOrder="1"/>
    </xf>
    <xf numFmtId="3" fontId="55" fillId="0" borderId="0" xfId="3" applyNumberFormat="1" applyFont="1" applyFill="1" applyBorder="1" applyAlignment="1">
      <alignment horizontal="right" vertical="center"/>
    </xf>
    <xf numFmtId="3" fontId="54" fillId="0" borderId="0" xfId="86" applyNumberFormat="1" applyFont="1" applyAlignment="1">
      <alignment horizontal="right" vertical="center"/>
    </xf>
    <xf numFmtId="3" fontId="54" fillId="25" borderId="12" xfId="3" applyNumberFormat="1" applyFont="1" applyFill="1" applyBorder="1" applyAlignment="1">
      <alignment horizontal="right" vertical="center"/>
    </xf>
    <xf numFmtId="0" fontId="65" fillId="0" borderId="0" xfId="3398" applyFont="1" applyFill="1" applyBorder="1" applyAlignment="1">
      <alignment horizontal="right" vertical="center"/>
    </xf>
    <xf numFmtId="0" fontId="61" fillId="0" borderId="0" xfId="86" applyFont="1" applyBorder="1" applyAlignment="1">
      <alignment horizontal="right"/>
    </xf>
    <xf numFmtId="184" fontId="61" fillId="0" borderId="0" xfId="86" applyNumberFormat="1" applyFont="1" applyBorder="1" applyAlignment="1">
      <alignment horizontal="right"/>
    </xf>
    <xf numFmtId="0" fontId="13" fillId="0" borderId="0" xfId="86" applyFont="1" applyFill="1"/>
    <xf numFmtId="0" fontId="8" fillId="0" borderId="0" xfId="86" applyFont="1" applyFill="1"/>
    <xf numFmtId="169" fontId="54" fillId="25" borderId="12" xfId="86" applyNumberFormat="1" applyFont="1" applyFill="1" applyBorder="1"/>
    <xf numFmtId="169" fontId="54" fillId="25" borderId="12" xfId="86" applyNumberFormat="1" applyFont="1" applyFill="1" applyBorder="1" applyAlignment="1">
      <alignment vertical="center"/>
    </xf>
    <xf numFmtId="0" fontId="54" fillId="0" borderId="0" xfId="3268" applyFont="1" applyFill="1" applyBorder="1" applyAlignment="1">
      <alignment horizontal="left" readingOrder="2"/>
    </xf>
    <xf numFmtId="3" fontId="54" fillId="0" borderId="0" xfId="3" applyNumberFormat="1" applyFont="1" applyFill="1"/>
    <xf numFmtId="3" fontId="55" fillId="0" borderId="0" xfId="86" applyNumberFormat="1" applyFont="1"/>
    <xf numFmtId="3" fontId="55" fillId="0" borderId="0" xfId="3" applyNumberFormat="1" applyFont="1" applyFill="1"/>
    <xf numFmtId="0" fontId="54" fillId="25" borderId="0" xfId="3268" applyFont="1" applyFill="1" applyBorder="1" applyAlignment="1">
      <alignment readingOrder="2"/>
    </xf>
    <xf numFmtId="3" fontId="54" fillId="25" borderId="0" xfId="3" applyNumberFormat="1" applyFont="1" applyFill="1"/>
    <xf numFmtId="3" fontId="54" fillId="0" borderId="0" xfId="3" applyNumberFormat="1" applyFont="1" applyFill="1" applyBorder="1"/>
    <xf numFmtId="3" fontId="55" fillId="0" borderId="0" xfId="3" applyNumberFormat="1" applyFont="1" applyFill="1" applyBorder="1"/>
    <xf numFmtId="3" fontId="54" fillId="25" borderId="0" xfId="3" applyNumberFormat="1" applyFont="1" applyFill="1" applyBorder="1"/>
    <xf numFmtId="3" fontId="54" fillId="25" borderId="12" xfId="3" applyNumberFormat="1" applyFont="1" applyFill="1" applyBorder="1"/>
    <xf numFmtId="0" fontId="55" fillId="0" borderId="0" xfId="86" applyFont="1" applyAlignment="1"/>
    <xf numFmtId="0" fontId="13" fillId="0" borderId="0" xfId="86" applyFont="1" applyAlignment="1"/>
    <xf numFmtId="169" fontId="55" fillId="0" borderId="0" xfId="86" applyNumberFormat="1" applyFont="1"/>
    <xf numFmtId="169" fontId="13" fillId="0" borderId="0" xfId="86" applyNumberFormat="1" applyFont="1"/>
    <xf numFmtId="0" fontId="66" fillId="0" borderId="0" xfId="86" applyFont="1" applyFill="1" applyAlignment="1">
      <alignment horizontal="left" readingOrder="1"/>
    </xf>
    <xf numFmtId="0" fontId="54" fillId="0" borderId="0" xfId="3" applyFont="1" applyFill="1" applyBorder="1" applyAlignment="1">
      <alignment horizontal="left" vertical="center" readingOrder="1"/>
    </xf>
    <xf numFmtId="0" fontId="54" fillId="0" borderId="0" xfId="3" applyFont="1" applyFill="1" applyBorder="1" applyAlignment="1">
      <alignment horizontal="right" vertical="center" readingOrder="2"/>
    </xf>
    <xf numFmtId="0" fontId="54" fillId="0" borderId="0" xfId="3268" applyFont="1" applyFill="1" applyBorder="1" applyAlignment="1">
      <alignment horizontal="right" vertical="center"/>
    </xf>
    <xf numFmtId="0" fontId="55" fillId="0" borderId="0" xfId="86" applyFont="1" applyFill="1" applyBorder="1" applyAlignment="1">
      <alignment vertical="center"/>
    </xf>
    <xf numFmtId="0" fontId="55" fillId="0" borderId="0" xfId="86" applyFont="1" applyAlignment="1">
      <alignment vertical="center"/>
    </xf>
    <xf numFmtId="0" fontId="13" fillId="0" borderId="0" xfId="86" applyFont="1" applyAlignment="1">
      <alignment vertical="center"/>
    </xf>
    <xf numFmtId="0" fontId="55" fillId="0" borderId="0" xfId="3" applyFont="1" applyFill="1" applyBorder="1" applyAlignment="1">
      <alignment horizontal="left" vertical="center" readingOrder="2"/>
    </xf>
    <xf numFmtId="0" fontId="55" fillId="0" borderId="0" xfId="3" applyFont="1" applyFill="1" applyAlignment="1">
      <alignment horizontal="left" vertical="center"/>
    </xf>
    <xf numFmtId="167" fontId="55" fillId="0" borderId="0" xfId="3268" applyNumberFormat="1" applyFont="1" applyAlignment="1">
      <alignment horizontal="right" vertical="center"/>
    </xf>
    <xf numFmtId="0" fontId="55" fillId="0" borderId="14" xfId="3" applyFont="1" applyFill="1" applyBorder="1" applyAlignment="1">
      <alignment horizontal="left" vertical="center"/>
    </xf>
    <xf numFmtId="167" fontId="55" fillId="0" borderId="14" xfId="3268" applyNumberFormat="1" applyFont="1" applyBorder="1" applyAlignment="1">
      <alignment horizontal="right" vertical="center"/>
    </xf>
    <xf numFmtId="0" fontId="66" fillId="0" borderId="0" xfId="3268" applyFont="1" applyFill="1" applyBorder="1" applyAlignment="1">
      <alignment horizontal="left" vertical="center" readingOrder="1"/>
    </xf>
    <xf numFmtId="0" fontId="55" fillId="0" borderId="0" xfId="3268" applyFont="1" applyFill="1" applyBorder="1" applyAlignment="1">
      <alignment horizontal="left" vertical="center" readingOrder="1"/>
    </xf>
    <xf numFmtId="0" fontId="55" fillId="0" borderId="0" xfId="86" applyFont="1" applyFill="1" applyBorder="1" applyAlignment="1">
      <alignment horizontal="right" vertical="center"/>
    </xf>
    <xf numFmtId="167" fontId="55" fillId="0" borderId="0" xfId="86" applyNumberFormat="1" applyFont="1" applyFill="1" applyAlignment="1">
      <alignment vertical="center"/>
    </xf>
    <xf numFmtId="167" fontId="55" fillId="0" borderId="14" xfId="86" applyNumberFormat="1" applyFont="1" applyFill="1" applyBorder="1" applyAlignment="1">
      <alignment vertical="center"/>
    </xf>
    <xf numFmtId="0" fontId="54" fillId="0" borderId="0" xfId="3" applyFont="1" applyFill="1" applyBorder="1" applyAlignment="1">
      <alignment vertical="center" readingOrder="1"/>
    </xf>
    <xf numFmtId="0" fontId="55" fillId="0" borderId="0" xfId="3268" applyFont="1" applyFill="1" applyBorder="1" applyAlignment="1">
      <alignment horizontal="left" vertical="center"/>
    </xf>
    <xf numFmtId="167" fontId="54" fillId="25" borderId="12" xfId="3268" applyNumberFormat="1" applyFont="1" applyFill="1" applyBorder="1" applyAlignment="1">
      <alignment horizontal="right" vertical="center"/>
    </xf>
    <xf numFmtId="167" fontId="54" fillId="25" borderId="12" xfId="1" applyNumberFormat="1" applyFont="1" applyFill="1" applyBorder="1" applyAlignment="1">
      <alignment horizontal="right" vertical="center"/>
    </xf>
    <xf numFmtId="0" fontId="55" fillId="0" borderId="0" xfId="1" applyFont="1" applyFill="1" applyBorder="1" applyAlignment="1">
      <alignment horizontal="left" vertical="center" readingOrder="1"/>
    </xf>
    <xf numFmtId="0" fontId="67" fillId="24" borderId="0" xfId="86" applyFont="1" applyFill="1" applyBorder="1" applyAlignment="1">
      <alignment horizontal="left" vertical="center" wrapText="1" readingOrder="1"/>
    </xf>
    <xf numFmtId="0" fontId="55" fillId="0" borderId="0" xfId="3" applyFont="1" applyAlignment="1">
      <alignment horizontal="left" vertical="center" readingOrder="1"/>
    </xf>
    <xf numFmtId="0" fontId="55" fillId="0" borderId="0" xfId="3" applyFont="1" applyBorder="1" applyAlignment="1">
      <alignment horizontal="left" vertical="center" readingOrder="1"/>
    </xf>
    <xf numFmtId="0" fontId="54" fillId="25" borderId="12" xfId="86" applyFont="1" applyFill="1" applyBorder="1" applyAlignment="1">
      <alignment horizontal="left" vertical="center" wrapText="1" readingOrder="1"/>
    </xf>
    <xf numFmtId="183" fontId="54" fillId="25" borderId="12" xfId="3397" applyNumberFormat="1" applyFont="1" applyFill="1" applyBorder="1" applyAlignment="1">
      <alignment horizontal="right" vertical="center" wrapText="1" readingOrder="1"/>
    </xf>
    <xf numFmtId="0" fontId="13" fillId="0" borderId="0" xfId="3268" applyFont="1" applyFill="1" applyBorder="1" applyAlignment="1">
      <alignment horizontal="left" readingOrder="1"/>
    </xf>
    <xf numFmtId="0" fontId="45" fillId="24" borderId="0" xfId="3398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vertical="center" readingOrder="1"/>
    </xf>
    <xf numFmtId="0" fontId="63" fillId="0" borderId="0" xfId="3268" applyFont="1" applyFill="1" applyBorder="1" applyAlignment="1">
      <alignment horizontal="left" readingOrder="1"/>
    </xf>
    <xf numFmtId="0" fontId="43" fillId="24" borderId="0" xfId="1" applyFont="1" applyFill="1" applyBorder="1" applyAlignment="1">
      <alignment horizontal="left" vertical="center" readingOrder="1"/>
    </xf>
    <xf numFmtId="0" fontId="54" fillId="25" borderId="12" xfId="1" applyFont="1" applyFill="1" applyBorder="1" applyAlignment="1">
      <alignment horizontal="left" vertical="center" readingOrder="1"/>
    </xf>
    <xf numFmtId="0" fontId="54" fillId="25" borderId="12" xfId="1" applyFont="1" applyFill="1" applyBorder="1" applyAlignment="1">
      <alignment horizontal="left" readingOrder="1"/>
    </xf>
    <xf numFmtId="0" fontId="54" fillId="0" borderId="0" xfId="86" applyFont="1" applyFill="1" applyBorder="1" applyAlignment="1">
      <alignment horizontal="left" vertical="center" wrapText="1" readingOrder="1"/>
    </xf>
    <xf numFmtId="0" fontId="55" fillId="0" borderId="0" xfId="86" applyFont="1" applyAlignment="1">
      <alignment horizontal="left" readingOrder="1"/>
    </xf>
    <xf numFmtId="0" fontId="55" fillId="0" borderId="0" xfId="3" applyFont="1" applyAlignment="1">
      <alignment horizontal="left" readingOrder="1"/>
    </xf>
    <xf numFmtId="0" fontId="55" fillId="0" borderId="0" xfId="86" applyFont="1" applyBorder="1" applyAlignment="1">
      <alignment horizontal="left" readingOrder="1"/>
    </xf>
    <xf numFmtId="0" fontId="55" fillId="0" borderId="0" xfId="3" applyFont="1" applyBorder="1" applyAlignment="1">
      <alignment horizontal="left" readingOrder="1"/>
    </xf>
    <xf numFmtId="0" fontId="54" fillId="25" borderId="12" xfId="3" applyFont="1" applyFill="1" applyBorder="1" applyAlignment="1">
      <alignment horizontal="left" readingOrder="1"/>
    </xf>
    <xf numFmtId="167" fontId="55" fillId="0" borderId="0" xfId="86" applyNumberFormat="1" applyFont="1" applyBorder="1" applyAlignment="1">
      <alignment horizontal="left" readingOrder="1"/>
    </xf>
    <xf numFmtId="167" fontId="55" fillId="0" borderId="0" xfId="86" applyNumberFormat="1" applyFont="1" applyBorder="1" applyAlignment="1">
      <alignment horizontal="left" vertical="center" readingOrder="1"/>
    </xf>
    <xf numFmtId="0" fontId="55" fillId="0" borderId="0" xfId="86" applyFont="1" applyFill="1" applyAlignment="1">
      <alignment horizontal="left" readingOrder="1"/>
    </xf>
    <xf numFmtId="0" fontId="54" fillId="0" borderId="0" xfId="3" applyFont="1" applyFill="1" applyBorder="1" applyAlignment="1">
      <alignment horizontal="left" vertical="center" wrapText="1" readingOrder="1"/>
    </xf>
    <xf numFmtId="0" fontId="55" fillId="0" borderId="0" xfId="86" applyFont="1" applyFill="1" applyBorder="1" applyAlignment="1">
      <alignment horizontal="left" readingOrder="1"/>
    </xf>
    <xf numFmtId="0" fontId="55" fillId="0" borderId="0" xfId="3" applyFont="1" applyFill="1" applyAlignment="1">
      <alignment horizontal="left" readingOrder="1"/>
    </xf>
    <xf numFmtId="0" fontId="55" fillId="0" borderId="0" xfId="3" applyFont="1" applyFill="1" applyBorder="1" applyAlignment="1">
      <alignment horizontal="left" readingOrder="1"/>
    </xf>
    <xf numFmtId="0" fontId="55" fillId="0" borderId="0" xfId="3268" applyFont="1" applyFill="1" applyAlignment="1">
      <alignment horizontal="left" readingOrder="1"/>
    </xf>
    <xf numFmtId="0" fontId="55" fillId="0" borderId="0" xfId="3398" applyFont="1" applyBorder="1" applyAlignment="1">
      <alignment horizontal="left" readingOrder="1"/>
    </xf>
    <xf numFmtId="3" fontId="54" fillId="25" borderId="12" xfId="86" applyNumberFormat="1" applyFont="1" applyFill="1" applyBorder="1" applyAlignment="1">
      <alignment horizontal="left" readingOrder="1"/>
    </xf>
    <xf numFmtId="0" fontId="55" fillId="0" borderId="0" xfId="3268" applyFont="1" applyFill="1" applyAlignment="1">
      <alignment horizontal="left" vertical="center" readingOrder="1"/>
    </xf>
    <xf numFmtId="0" fontId="55" fillId="0" borderId="0" xfId="3268" applyFont="1" applyFill="1" applyAlignment="1">
      <alignment horizontal="left" vertical="center" wrapText="1" readingOrder="1"/>
    </xf>
    <xf numFmtId="0" fontId="55" fillId="0" borderId="0" xfId="3268" applyFont="1" applyFill="1" applyAlignment="1">
      <alignment horizontal="left" wrapText="1" readingOrder="1"/>
    </xf>
    <xf numFmtId="3" fontId="55" fillId="0" borderId="0" xfId="33" applyNumberFormat="1" applyFont="1" applyFill="1" applyBorder="1" applyAlignment="1">
      <alignment horizontal="left" readingOrder="1"/>
    </xf>
    <xf numFmtId="3" fontId="55" fillId="0" borderId="0" xfId="3268" applyNumberFormat="1" applyFont="1" applyFill="1" applyBorder="1" applyAlignment="1">
      <alignment horizontal="left" readingOrder="1"/>
    </xf>
    <xf numFmtId="167" fontId="55" fillId="0" borderId="0" xfId="3268" applyNumberFormat="1" applyFont="1" applyFill="1" applyAlignment="1">
      <alignment horizontal="left" readingOrder="1"/>
    </xf>
    <xf numFmtId="167" fontId="55" fillId="0" borderId="0" xfId="86" applyNumberFormat="1" applyFont="1" applyFill="1" applyAlignment="1">
      <alignment horizontal="left" readingOrder="1"/>
    </xf>
    <xf numFmtId="3" fontId="55" fillId="0" borderId="0" xfId="86" applyNumberFormat="1" applyFont="1" applyAlignment="1">
      <alignment horizontal="left" readingOrder="1"/>
    </xf>
    <xf numFmtId="167" fontId="55" fillId="0" borderId="0" xfId="86" applyNumberFormat="1" applyFont="1" applyAlignment="1">
      <alignment horizontal="left" readingOrder="1"/>
    </xf>
    <xf numFmtId="3" fontId="54" fillId="25" borderId="12" xfId="33" applyNumberFormat="1" applyFont="1" applyFill="1" applyBorder="1" applyAlignment="1">
      <alignment horizontal="left" readingOrder="1"/>
    </xf>
    <xf numFmtId="3" fontId="55" fillId="0" borderId="0" xfId="3268" applyNumberFormat="1" applyFont="1" applyFill="1" applyAlignment="1">
      <alignment horizontal="left" readingOrder="1"/>
    </xf>
    <xf numFmtId="167" fontId="55" fillId="0" borderId="0" xfId="33" applyNumberFormat="1" applyFont="1" applyFill="1" applyBorder="1" applyAlignment="1">
      <alignment horizontal="left" vertical="center" readingOrder="1"/>
    </xf>
    <xf numFmtId="0" fontId="54" fillId="0" borderId="0" xfId="3" applyFont="1" applyFill="1" applyAlignment="1">
      <alignment horizontal="left" vertical="center" readingOrder="1"/>
    </xf>
    <xf numFmtId="3" fontId="54" fillId="0" borderId="0" xfId="33" applyNumberFormat="1" applyFont="1" applyFill="1" applyBorder="1" applyAlignment="1">
      <alignment horizontal="left" readingOrder="1"/>
    </xf>
    <xf numFmtId="167" fontId="54" fillId="0" borderId="0" xfId="86" applyNumberFormat="1" applyFont="1" applyFill="1" applyBorder="1" applyAlignment="1">
      <alignment horizontal="left" readingOrder="1"/>
    </xf>
    <xf numFmtId="0" fontId="55" fillId="0" borderId="0" xfId="1" applyFont="1" applyFill="1" applyAlignment="1">
      <alignment horizontal="left" readingOrder="1"/>
    </xf>
    <xf numFmtId="167" fontId="54" fillId="0" borderId="0" xfId="86" applyNumberFormat="1" applyFont="1" applyFill="1" applyBorder="1" applyAlignment="1">
      <alignment horizontal="left" vertical="center" readingOrder="1"/>
    </xf>
    <xf numFmtId="0" fontId="55" fillId="0" borderId="0" xfId="86" applyFont="1" applyFill="1" applyAlignment="1">
      <alignment horizontal="left" vertical="center" readingOrder="1"/>
    </xf>
    <xf numFmtId="0" fontId="55" fillId="0" borderId="0" xfId="86" applyFont="1" applyFill="1" applyBorder="1" applyAlignment="1">
      <alignment horizontal="left" vertical="center" readingOrder="1"/>
    </xf>
    <xf numFmtId="3" fontId="54" fillId="25" borderId="12" xfId="86" applyNumberFormat="1" applyFont="1" applyFill="1" applyBorder="1" applyAlignment="1">
      <alignment horizontal="left" vertical="center" readingOrder="1"/>
    </xf>
    <xf numFmtId="0" fontId="55" fillId="0" borderId="0" xfId="1" applyFont="1" applyFill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43" fillId="26" borderId="0" xfId="1" applyFont="1" applyFill="1" applyBorder="1" applyAlignment="1">
      <alignment horizontal="left" vertical="center" readingOrder="1"/>
    </xf>
    <xf numFmtId="0" fontId="13" fillId="0" borderId="0" xfId="3268" applyFont="1" applyFill="1" applyAlignment="1">
      <alignment horizontal="left" readingOrder="1"/>
    </xf>
    <xf numFmtId="0" fontId="13" fillId="0" borderId="0" xfId="86" applyFont="1" applyAlignment="1">
      <alignment horizontal="left" readingOrder="1"/>
    </xf>
    <xf numFmtId="170" fontId="55" fillId="0" borderId="0" xfId="35" applyNumberFormat="1" applyFont="1" applyFill="1" applyBorder="1" applyAlignment="1">
      <alignment horizontal="left" vertical="center" readingOrder="1"/>
    </xf>
    <xf numFmtId="0" fontId="13" fillId="0" borderId="0" xfId="1" applyFont="1" applyFill="1" applyBorder="1" applyAlignment="1">
      <alignment horizontal="left" readingOrder="1"/>
    </xf>
    <xf numFmtId="0" fontId="54" fillId="0" borderId="0" xfId="3268" applyFont="1" applyFill="1" applyBorder="1" applyAlignment="1">
      <alignment horizontal="left" vertical="center" readingOrder="1"/>
    </xf>
    <xf numFmtId="0" fontId="54" fillId="25" borderId="0" xfId="3268" applyFont="1" applyFill="1" applyBorder="1" applyAlignment="1">
      <alignment horizontal="left" vertical="center" readingOrder="1"/>
    </xf>
    <xf numFmtId="0" fontId="54" fillId="25" borderId="13" xfId="3268" applyFont="1" applyFill="1" applyBorder="1" applyAlignment="1">
      <alignment horizontal="left" vertical="center" readingOrder="1"/>
    </xf>
    <xf numFmtId="0" fontId="13" fillId="0" borderId="0" xfId="1" applyFont="1" applyFill="1" applyBorder="1" applyAlignment="1">
      <alignment horizontal="left" vertical="center" readingOrder="1"/>
    </xf>
    <xf numFmtId="3" fontId="13" fillId="0" borderId="0" xfId="86" applyNumberFormat="1" applyFont="1" applyAlignment="1">
      <alignment horizontal="left" readingOrder="1"/>
    </xf>
    <xf numFmtId="167" fontId="13" fillId="0" borderId="0" xfId="86" applyNumberFormat="1" applyFont="1" applyAlignment="1">
      <alignment horizontal="left" readingOrder="1"/>
    </xf>
    <xf numFmtId="0" fontId="60" fillId="0" borderId="0" xfId="1" applyFont="1" applyFill="1" applyBorder="1" applyAlignment="1">
      <alignment horizontal="left" vertical="center" readingOrder="1"/>
    </xf>
    <xf numFmtId="0" fontId="69" fillId="25" borderId="0" xfId="1" applyFont="1" applyFill="1" applyBorder="1" applyAlignment="1">
      <alignment horizontal="left" vertical="center" readingOrder="1"/>
    </xf>
    <xf numFmtId="0" fontId="69" fillId="0" borderId="0" xfId="3268" applyFont="1" applyFill="1" applyAlignment="1">
      <alignment horizontal="left" vertical="center" readingOrder="1"/>
    </xf>
    <xf numFmtId="0" fontId="13" fillId="0" borderId="0" xfId="86" applyFont="1" applyBorder="1" applyAlignment="1">
      <alignment horizontal="left" readingOrder="1"/>
    </xf>
    <xf numFmtId="167" fontId="13" fillId="0" borderId="0" xfId="86" applyNumberFormat="1" applyFont="1" applyBorder="1" applyAlignment="1">
      <alignment horizontal="left" readingOrder="1"/>
    </xf>
    <xf numFmtId="0" fontId="13" fillId="0" borderId="0" xfId="86" applyFont="1" applyFill="1" applyAlignment="1">
      <alignment horizontal="left" readingOrder="1"/>
    </xf>
    <xf numFmtId="0" fontId="45" fillId="26" borderId="0" xfId="9" applyFont="1" applyFill="1" applyBorder="1" applyAlignment="1">
      <alignment horizontal="left" vertical="center" readingOrder="1"/>
    </xf>
    <xf numFmtId="0" fontId="13" fillId="0" borderId="0" xfId="3268" applyFont="1" applyFill="1" applyAlignment="1">
      <alignment horizontal="left" vertical="center" readingOrder="1"/>
    </xf>
    <xf numFmtId="0" fontId="13" fillId="0" borderId="0" xfId="86" applyFont="1" applyAlignment="1">
      <alignment horizontal="left" vertical="center" readingOrder="1"/>
    </xf>
    <xf numFmtId="0" fontId="8" fillId="0" borderId="0" xfId="86" applyFont="1" applyAlignment="1">
      <alignment horizontal="left" readingOrder="1"/>
    </xf>
    <xf numFmtId="0" fontId="44" fillId="0" borderId="0" xfId="3400" applyFont="1" applyFill="1" applyBorder="1" applyAlignment="1">
      <alignment horizontal="left" vertical="center" readingOrder="1"/>
    </xf>
    <xf numFmtId="0" fontId="47" fillId="0" borderId="0" xfId="33" applyFont="1" applyBorder="1" applyAlignment="1">
      <alignment horizontal="left" vertical="center" readingOrder="1"/>
    </xf>
    <xf numFmtId="0" fontId="43" fillId="26" borderId="0" xfId="3399" applyFont="1" applyFill="1" applyBorder="1" applyAlignment="1">
      <alignment horizontal="left" vertical="center" readingOrder="1"/>
    </xf>
    <xf numFmtId="0" fontId="55" fillId="0" borderId="0" xfId="3398" applyFont="1" applyFill="1" applyBorder="1" applyAlignment="1">
      <alignment horizontal="left" vertical="center" readingOrder="1"/>
    </xf>
    <xf numFmtId="0" fontId="54" fillId="25" borderId="0" xfId="86" applyFont="1" applyFill="1" applyBorder="1" applyAlignment="1">
      <alignment horizontal="left" vertical="center" wrapText="1" readingOrder="1"/>
    </xf>
    <xf numFmtId="167" fontId="8" fillId="0" borderId="0" xfId="86" applyNumberFormat="1" applyFont="1" applyAlignment="1">
      <alignment horizontal="left" readingOrder="1"/>
    </xf>
    <xf numFmtId="0" fontId="55" fillId="0" borderId="0" xfId="3398" applyFont="1" applyBorder="1" applyAlignment="1">
      <alignment horizontal="left" vertical="center" readingOrder="1"/>
    </xf>
    <xf numFmtId="0" fontId="54" fillId="25" borderId="13" xfId="86" applyFont="1" applyFill="1" applyBorder="1" applyAlignment="1">
      <alignment horizontal="left" vertical="center" wrapText="1" readingOrder="1"/>
    </xf>
    <xf numFmtId="175" fontId="49" fillId="0" borderId="0" xfId="3401" applyNumberFormat="1" applyFont="1" applyFill="1" applyBorder="1" applyAlignment="1">
      <alignment horizontal="left" readingOrder="1"/>
    </xf>
    <xf numFmtId="0" fontId="46" fillId="0" borderId="0" xfId="33" applyFont="1" applyBorder="1" applyAlignment="1">
      <alignment horizontal="left" readingOrder="1"/>
    </xf>
    <xf numFmtId="0" fontId="42" fillId="0" borderId="0" xfId="3398" applyFont="1" applyFill="1" applyBorder="1" applyAlignment="1">
      <alignment horizontal="left" vertical="center" readingOrder="1"/>
    </xf>
    <xf numFmtId="0" fontId="46" fillId="0" borderId="0" xfId="33" applyFont="1" applyAlignment="1">
      <alignment horizontal="left" readingOrder="1"/>
    </xf>
    <xf numFmtId="0" fontId="45" fillId="26" borderId="0" xfId="3399" applyFont="1" applyFill="1" applyBorder="1" applyAlignment="1">
      <alignment horizontal="left" vertical="center" readingOrder="1"/>
    </xf>
    <xf numFmtId="0" fontId="61" fillId="0" borderId="0" xfId="86" applyFont="1" applyBorder="1" applyAlignment="1">
      <alignment horizontal="left" readingOrder="1"/>
    </xf>
    <xf numFmtId="0" fontId="55" fillId="0" borderId="0" xfId="3398" applyFont="1" applyFill="1" applyBorder="1" applyAlignment="1">
      <alignment horizontal="left" readingOrder="1"/>
    </xf>
    <xf numFmtId="167" fontId="54" fillId="25" borderId="0" xfId="86" applyNumberFormat="1" applyFont="1" applyFill="1" applyBorder="1" applyAlignment="1">
      <alignment horizontal="left" readingOrder="1"/>
    </xf>
    <xf numFmtId="167" fontId="54" fillId="25" borderId="13" xfId="86" applyNumberFormat="1" applyFont="1" applyFill="1" applyBorder="1" applyAlignment="1">
      <alignment horizontal="left" readingOrder="1"/>
    </xf>
    <xf numFmtId="0" fontId="44" fillId="0" borderId="0" xfId="3400" applyFont="1" applyFill="1" applyBorder="1" applyAlignment="1">
      <alignment horizontal="left" vertical="center" wrapText="1" readingOrder="1"/>
    </xf>
    <xf numFmtId="167" fontId="13" fillId="0" borderId="0" xfId="86" applyNumberFormat="1" applyFont="1" applyBorder="1" applyAlignment="1">
      <alignment horizontal="left" vertical="center" readingOrder="1"/>
    </xf>
    <xf numFmtId="167" fontId="12" fillId="25" borderId="0" xfId="86" applyNumberFormat="1" applyFont="1" applyFill="1" applyBorder="1" applyAlignment="1">
      <alignment horizontal="left" readingOrder="1"/>
    </xf>
    <xf numFmtId="167" fontId="12" fillId="25" borderId="0" xfId="86" applyNumberFormat="1" applyFont="1" applyFill="1" applyBorder="1" applyAlignment="1">
      <alignment horizontal="left" vertical="center" readingOrder="1"/>
    </xf>
    <xf numFmtId="0" fontId="8" fillId="0" borderId="0" xfId="86" applyFont="1" applyBorder="1" applyAlignment="1">
      <alignment horizontal="left" readingOrder="1"/>
    </xf>
    <xf numFmtId="167" fontId="12" fillId="25" borderId="13" xfId="86" applyNumberFormat="1" applyFont="1" applyFill="1" applyBorder="1" applyAlignment="1">
      <alignment horizontal="left" readingOrder="1"/>
    </xf>
    <xf numFmtId="167" fontId="12" fillId="25" borderId="13" xfId="86" applyNumberFormat="1" applyFont="1" applyFill="1" applyBorder="1" applyAlignment="1">
      <alignment horizontal="left" vertical="center" readingOrder="1"/>
    </xf>
    <xf numFmtId="0" fontId="47" fillId="0" borderId="0" xfId="3400" applyFont="1" applyFill="1" applyBorder="1" applyAlignment="1">
      <alignment horizontal="left" vertical="center" wrapText="1" readingOrder="1"/>
    </xf>
    <xf numFmtId="0" fontId="12" fillId="25" borderId="13" xfId="1" applyFont="1" applyFill="1" applyBorder="1" applyAlignment="1">
      <alignment horizontal="left" readingOrder="1"/>
    </xf>
    <xf numFmtId="0" fontId="54" fillId="25" borderId="13" xfId="1" applyFont="1" applyFill="1" applyBorder="1" applyAlignment="1">
      <alignment horizontal="left" readingOrder="1"/>
    </xf>
    <xf numFmtId="0" fontId="54" fillId="0" borderId="0" xfId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67" fillId="24" borderId="0" xfId="86" applyFont="1" applyFill="1" applyBorder="1" applyAlignment="1">
      <alignment horizontal="right" vertical="center" wrapText="1" readingOrder="1"/>
    </xf>
    <xf numFmtId="0" fontId="67" fillId="24" borderId="0" xfId="86" applyFont="1" applyFill="1" applyAlignment="1">
      <alignment horizontal="right" vertical="center" wrapText="1" readingOrder="1"/>
    </xf>
    <xf numFmtId="0" fontId="12" fillId="0" borderId="0" xfId="1" applyFont="1" applyFill="1" applyBorder="1" applyAlignment="1">
      <alignment vertical="center" readingOrder="1"/>
    </xf>
    <xf numFmtId="0" fontId="13" fillId="0" borderId="0" xfId="3268" applyFont="1" applyFill="1" applyAlignment="1">
      <alignment readingOrder="1"/>
    </xf>
    <xf numFmtId="0" fontId="9" fillId="0" borderId="0" xfId="3268" applyFont="1" applyFill="1" applyAlignment="1">
      <alignment readingOrder="1"/>
    </xf>
    <xf numFmtId="0" fontId="52" fillId="0" borderId="0" xfId="86" applyFont="1" applyFill="1" applyAlignment="1">
      <alignment readingOrder="1"/>
    </xf>
    <xf numFmtId="0" fontId="1" fillId="0" borderId="0" xfId="86" applyFill="1" applyAlignment="1">
      <alignment readingOrder="1"/>
    </xf>
    <xf numFmtId="0" fontId="1" fillId="0" borderId="0" xfId="86" applyAlignment="1">
      <alignment readingOrder="1"/>
    </xf>
    <xf numFmtId="0" fontId="8" fillId="0" borderId="0" xfId="86" applyFont="1" applyFill="1" applyAlignment="1">
      <alignment readingOrder="1"/>
    </xf>
    <xf numFmtId="0" fontId="55" fillId="0" borderId="0" xfId="1" applyFont="1" applyFill="1" applyBorder="1" applyAlignment="1">
      <alignment horizontal="left" readingOrder="1"/>
    </xf>
    <xf numFmtId="1" fontId="1" fillId="0" borderId="0" xfId="86" applyNumberFormat="1" applyAlignment="1">
      <alignment readingOrder="1"/>
    </xf>
    <xf numFmtId="0" fontId="55" fillId="0" borderId="0" xfId="3268" applyFont="1" applyBorder="1" applyAlignment="1">
      <alignment readingOrder="1"/>
    </xf>
    <xf numFmtId="0" fontId="54" fillId="25" borderId="12" xfId="86" applyFont="1" applyFill="1" applyBorder="1" applyAlignment="1">
      <alignment vertical="center" wrapText="1" readingOrder="1"/>
    </xf>
    <xf numFmtId="0" fontId="13" fillId="0" borderId="0" xfId="1" applyFont="1" applyFill="1" applyBorder="1" applyAlignment="1">
      <alignment readingOrder="1"/>
    </xf>
    <xf numFmtId="0" fontId="13" fillId="0" borderId="0" xfId="1" applyFont="1" applyFill="1" applyBorder="1" applyAlignment="1">
      <alignment vertical="top" readingOrder="1"/>
    </xf>
    <xf numFmtId="0" fontId="13" fillId="0" borderId="0" xfId="1" applyFont="1" applyFill="1" applyBorder="1" applyAlignment="1">
      <alignment horizontal="right" readingOrder="1"/>
    </xf>
    <xf numFmtId="0" fontId="9" fillId="0" borderId="0" xfId="1" applyFont="1" applyFill="1" applyBorder="1" applyAlignment="1">
      <alignment horizontal="right" readingOrder="1"/>
    </xf>
    <xf numFmtId="0" fontId="55" fillId="0" borderId="0" xfId="3268" applyFont="1" applyAlignment="1">
      <alignment vertical="center" readingOrder="1"/>
    </xf>
    <xf numFmtId="167" fontId="8" fillId="0" borderId="0" xfId="86" applyNumberFormat="1" applyFont="1" applyFill="1" applyAlignment="1">
      <alignment readingOrder="1"/>
    </xf>
    <xf numFmtId="0" fontId="55" fillId="0" borderId="0" xfId="3268" applyFont="1" applyBorder="1" applyAlignment="1">
      <alignment vertical="center" readingOrder="1"/>
    </xf>
    <xf numFmtId="0" fontId="13" fillId="0" borderId="0" xfId="3268" applyFont="1" applyFill="1" applyBorder="1" applyAlignment="1">
      <alignment readingOrder="1"/>
    </xf>
    <xf numFmtId="0" fontId="43" fillId="24" borderId="0" xfId="3268" applyFont="1" applyFill="1" applyBorder="1" applyAlignment="1">
      <alignment vertical="center" readingOrder="1"/>
    </xf>
    <xf numFmtId="0" fontId="43" fillId="24" borderId="0" xfId="3268" applyFont="1" applyFill="1" applyBorder="1" applyAlignment="1">
      <alignment horizontal="right" vertical="center" readingOrder="1"/>
    </xf>
    <xf numFmtId="0" fontId="54" fillId="0" borderId="0" xfId="3268" applyFont="1" applyFill="1" applyBorder="1" applyAlignment="1">
      <alignment horizontal="left" readingOrder="1"/>
    </xf>
    <xf numFmtId="0" fontId="55" fillId="0" borderId="0" xfId="3268" applyFont="1" applyAlignment="1">
      <alignment horizontal="right" vertical="center" readingOrder="1"/>
    </xf>
    <xf numFmtId="0" fontId="54" fillId="25" borderId="0" xfId="3268" applyFont="1" applyFill="1" applyAlignment="1">
      <alignment horizontal="left" readingOrder="1"/>
    </xf>
    <xf numFmtId="0" fontId="54" fillId="25" borderId="0" xfId="3268" applyFont="1" applyFill="1" applyAlignment="1">
      <alignment horizontal="right" readingOrder="1"/>
    </xf>
    <xf numFmtId="0" fontId="54" fillId="0" borderId="0" xfId="3268" applyFont="1" applyFill="1" applyAlignment="1">
      <alignment horizontal="right" readingOrder="1"/>
    </xf>
    <xf numFmtId="0" fontId="13" fillId="0" borderId="0" xfId="3268" applyFont="1" applyBorder="1" applyAlignment="1">
      <alignment vertical="center" readingOrder="1"/>
    </xf>
    <xf numFmtId="0" fontId="13" fillId="0" borderId="0" xfId="3268" applyFont="1" applyAlignment="1">
      <alignment readingOrder="1"/>
    </xf>
    <xf numFmtId="0" fontId="55" fillId="0" borderId="0" xfId="3" applyFont="1" applyBorder="1" applyAlignment="1">
      <alignment horizontal="right" vertical="center" readingOrder="1"/>
    </xf>
    <xf numFmtId="0" fontId="55" fillId="0" borderId="0" xfId="86" applyFont="1" applyAlignment="1">
      <alignment vertical="center" readingOrder="1"/>
    </xf>
    <xf numFmtId="0" fontId="55" fillId="0" borderId="0" xfId="86" applyFont="1" applyAlignment="1">
      <alignment horizontal="right" vertical="center" readingOrder="1"/>
    </xf>
    <xf numFmtId="0" fontId="55" fillId="0" borderId="0" xfId="86" applyFont="1" applyBorder="1" applyAlignment="1">
      <alignment vertical="center" readingOrder="1"/>
    </xf>
    <xf numFmtId="0" fontId="13" fillId="0" borderId="0" xfId="3" applyFont="1" applyBorder="1" applyAlignment="1">
      <alignment horizontal="right" readingOrder="1"/>
    </xf>
    <xf numFmtId="0" fontId="13" fillId="0" borderId="0" xfId="86" applyFont="1" applyBorder="1" applyAlignment="1">
      <alignment readingOrder="1"/>
    </xf>
    <xf numFmtId="0" fontId="9" fillId="0" borderId="0" xfId="86" applyFont="1" applyFill="1" applyAlignment="1">
      <alignment readingOrder="1"/>
    </xf>
    <xf numFmtId="183" fontId="9" fillId="0" borderId="0" xfId="3397" applyNumberFormat="1" applyFont="1" applyFill="1" applyAlignment="1">
      <alignment readingOrder="1"/>
    </xf>
    <xf numFmtId="183" fontId="52" fillId="0" borderId="0" xfId="3397" applyNumberFormat="1" applyFont="1" applyFill="1" applyAlignment="1">
      <alignment readingOrder="1"/>
    </xf>
    <xf numFmtId="183" fontId="0" fillId="0" borderId="0" xfId="3397" applyNumberFormat="1" applyFont="1" applyFill="1" applyAlignment="1">
      <alignment readingOrder="1"/>
    </xf>
    <xf numFmtId="0" fontId="43" fillId="24" borderId="0" xfId="1" applyFont="1" applyFill="1" applyBorder="1" applyAlignment="1">
      <alignment horizontal="right" vertical="center" readingOrder="1"/>
    </xf>
    <xf numFmtId="167" fontId="54" fillId="0" borderId="0" xfId="86" applyNumberFormat="1" applyFont="1" applyBorder="1" applyAlignment="1">
      <alignment horizontal="left" readingOrder="1"/>
    </xf>
    <xf numFmtId="167" fontId="54" fillId="0" borderId="0" xfId="86" applyNumberFormat="1" applyFont="1" applyBorder="1" applyAlignment="1">
      <alignment horizontal="right" readingOrder="1"/>
    </xf>
    <xf numFmtId="167" fontId="55" fillId="0" borderId="0" xfId="86" applyNumberFormat="1" applyFont="1" applyAlignment="1">
      <alignment horizontal="right" readingOrder="1"/>
    </xf>
    <xf numFmtId="167" fontId="55" fillId="0" borderId="0" xfId="86" applyNumberFormat="1" applyFont="1" applyBorder="1" applyAlignment="1">
      <alignment horizontal="right" readingOrder="1"/>
    </xf>
    <xf numFmtId="0" fontId="55" fillId="25" borderId="0" xfId="1" applyFont="1" applyFill="1" applyBorder="1" applyAlignment="1">
      <alignment horizontal="right" readingOrder="1"/>
    </xf>
    <xf numFmtId="167" fontId="55" fillId="25" borderId="0" xfId="86" applyNumberFormat="1" applyFont="1" applyFill="1" applyBorder="1" applyAlignment="1">
      <alignment horizontal="right" readingOrder="1"/>
    </xf>
    <xf numFmtId="167" fontId="54" fillId="0" borderId="0" xfId="86" applyNumberFormat="1" applyFont="1" applyBorder="1" applyAlignment="1">
      <alignment horizontal="left" vertical="center" readingOrder="1"/>
    </xf>
    <xf numFmtId="167" fontId="54" fillId="0" borderId="0" xfId="86" applyNumberFormat="1" applyFont="1" applyBorder="1" applyAlignment="1">
      <alignment horizontal="right" vertical="center" readingOrder="1"/>
    </xf>
    <xf numFmtId="167" fontId="55" fillId="0" borderId="0" xfId="86" applyNumberFormat="1" applyFont="1" applyBorder="1" applyAlignment="1">
      <alignment vertical="center" readingOrder="1"/>
    </xf>
    <xf numFmtId="167" fontId="13" fillId="0" borderId="0" xfId="86" applyNumberFormat="1" applyFont="1" applyBorder="1" applyAlignment="1">
      <alignment horizontal="right" readingOrder="1"/>
    </xf>
    <xf numFmtId="0" fontId="68" fillId="0" borderId="0" xfId="86" applyFont="1" applyFill="1" applyAlignment="1">
      <alignment readingOrder="1"/>
    </xf>
    <xf numFmtId="0" fontId="13" fillId="0" borderId="0" xfId="86" applyFont="1" applyAlignment="1">
      <alignment readingOrder="1"/>
    </xf>
    <xf numFmtId="0" fontId="13" fillId="0" borderId="0" xfId="86" applyFont="1" applyFill="1" applyAlignment="1">
      <alignment readingOrder="1"/>
    </xf>
    <xf numFmtId="167" fontId="55" fillId="0" borderId="0" xfId="86" applyNumberFormat="1" applyFont="1" applyBorder="1" applyAlignment="1">
      <alignment readingOrder="1"/>
    </xf>
    <xf numFmtId="169" fontId="54" fillId="25" borderId="12" xfId="86" applyNumberFormat="1" applyFont="1" applyFill="1" applyBorder="1" applyAlignment="1">
      <alignment readingOrder="1"/>
    </xf>
    <xf numFmtId="0" fontId="55" fillId="0" borderId="0" xfId="86" applyFont="1" applyAlignment="1">
      <alignment readingOrder="1"/>
    </xf>
    <xf numFmtId="167" fontId="52" fillId="0" borderId="0" xfId="86" applyNumberFormat="1" applyFont="1" applyFill="1" applyAlignment="1">
      <alignment readingOrder="1"/>
    </xf>
    <xf numFmtId="167" fontId="1" fillId="0" borderId="0" xfId="86" applyNumberFormat="1" applyFill="1" applyAlignment="1">
      <alignment readingOrder="1"/>
    </xf>
    <xf numFmtId="0" fontId="54" fillId="25" borderId="0" xfId="1" applyFont="1" applyFill="1" applyBorder="1" applyAlignment="1">
      <alignment horizontal="right" readingOrder="1"/>
    </xf>
    <xf numFmtId="169" fontId="54" fillId="25" borderId="0" xfId="86" applyNumberFormat="1" applyFont="1" applyFill="1" applyAlignment="1">
      <alignment readingOrder="1"/>
    </xf>
    <xf numFmtId="0" fontId="50" fillId="0" borderId="0" xfId="86" applyFont="1" applyFill="1" applyAlignment="1">
      <alignment readingOrder="1"/>
    </xf>
    <xf numFmtId="0" fontId="54" fillId="25" borderId="0" xfId="1" applyFont="1" applyFill="1" applyBorder="1" applyAlignment="1">
      <alignment horizontal="left" readingOrder="1"/>
    </xf>
    <xf numFmtId="169" fontId="54" fillId="25" borderId="0" xfId="86" applyNumberFormat="1" applyFont="1" applyFill="1" applyBorder="1" applyAlignment="1">
      <alignment readingOrder="1"/>
    </xf>
    <xf numFmtId="0" fontId="46" fillId="0" borderId="0" xfId="86" applyFont="1" applyBorder="1" applyAlignment="1">
      <alignment horizontal="right" readingOrder="1"/>
    </xf>
    <xf numFmtId="184" fontId="46" fillId="0" borderId="0" xfId="86" applyNumberFormat="1" applyFont="1" applyBorder="1" applyAlignment="1">
      <alignment horizontal="right" readingOrder="1"/>
    </xf>
    <xf numFmtId="0" fontId="55" fillId="0" borderId="0" xfId="86" applyFont="1" applyFill="1" applyAlignment="1">
      <alignment readingOrder="1"/>
    </xf>
    <xf numFmtId="2" fontId="55" fillId="0" borderId="0" xfId="86" applyNumberFormat="1" applyFont="1" applyBorder="1" applyAlignment="1">
      <alignment readingOrder="1"/>
    </xf>
    <xf numFmtId="2" fontId="54" fillId="25" borderId="12" xfId="86" applyNumberFormat="1" applyFont="1" applyFill="1" applyBorder="1" applyAlignment="1">
      <alignment readingOrder="1"/>
    </xf>
    <xf numFmtId="167" fontId="54" fillId="25" borderId="12" xfId="86" applyNumberFormat="1" applyFont="1" applyFill="1" applyBorder="1" applyAlignment="1">
      <alignment readingOrder="1"/>
    </xf>
    <xf numFmtId="0" fontId="13" fillId="0" borderId="1" xfId="1" applyFont="1" applyFill="1" applyBorder="1" applyAlignment="1">
      <alignment horizontal="right" readingOrder="1"/>
    </xf>
    <xf numFmtId="183" fontId="55" fillId="0" borderId="0" xfId="3397" applyNumberFormat="1" applyFont="1" applyFill="1" applyBorder="1" applyAlignment="1">
      <alignment horizontal="right" vertical="center" readingOrder="1"/>
    </xf>
    <xf numFmtId="183" fontId="54" fillId="25" borderId="0" xfId="3397" applyNumberFormat="1" applyFont="1" applyFill="1" applyBorder="1" applyAlignment="1">
      <alignment horizontal="right" vertical="center" readingOrder="1"/>
    </xf>
    <xf numFmtId="0" fontId="54" fillId="0" borderId="0" xfId="1" applyFont="1" applyFill="1" applyBorder="1" applyAlignment="1">
      <alignment horizontal="right" vertical="center" readingOrder="1"/>
    </xf>
    <xf numFmtId="0" fontId="55" fillId="0" borderId="0" xfId="86" applyFont="1" applyBorder="1" applyAlignment="1">
      <alignment readingOrder="1"/>
    </xf>
    <xf numFmtId="3" fontId="53" fillId="0" borderId="0" xfId="86" applyNumberFormat="1" applyFont="1" applyAlignment="1">
      <alignment readingOrder="1"/>
    </xf>
    <xf numFmtId="0" fontId="43" fillId="24" borderId="0" xfId="86" applyFont="1" applyFill="1" applyBorder="1" applyAlignment="1">
      <alignment horizontal="right" vertical="center" readingOrder="1"/>
    </xf>
    <xf numFmtId="0" fontId="54" fillId="0" borderId="0" xfId="1" applyFont="1" applyFill="1" applyBorder="1" applyAlignment="1">
      <alignment horizontal="left" readingOrder="1"/>
    </xf>
    <xf numFmtId="0" fontId="53" fillId="0" borderId="0" xfId="86" applyFont="1" applyAlignment="1">
      <alignment readingOrder="1"/>
    </xf>
    <xf numFmtId="167" fontId="55" fillId="0" borderId="0" xfId="86" applyNumberFormat="1" applyFont="1" applyAlignment="1">
      <alignment readingOrder="1"/>
    </xf>
    <xf numFmtId="167" fontId="61" fillId="0" borderId="0" xfId="86" applyNumberFormat="1" applyFont="1" applyAlignment="1">
      <alignment readingOrder="1"/>
    </xf>
    <xf numFmtId="167" fontId="55" fillId="0" borderId="0" xfId="86" applyNumberFormat="1" applyFont="1" applyAlignment="1">
      <alignment vertical="center" readingOrder="1"/>
    </xf>
    <xf numFmtId="167" fontId="61" fillId="0" borderId="0" xfId="86" applyNumberFormat="1" applyFont="1" applyBorder="1" applyAlignment="1">
      <alignment readingOrder="1"/>
    </xf>
    <xf numFmtId="3" fontId="54" fillId="25" borderId="12" xfId="86" applyNumberFormat="1" applyFont="1" applyFill="1" applyBorder="1" applyAlignment="1">
      <alignment readingOrder="1"/>
    </xf>
    <xf numFmtId="3" fontId="54" fillId="25" borderId="12" xfId="86" applyNumberFormat="1" applyFont="1" applyFill="1" applyBorder="1" applyAlignment="1">
      <alignment vertical="center" readingOrder="1"/>
    </xf>
    <xf numFmtId="3" fontId="55" fillId="0" borderId="0" xfId="86" applyNumberFormat="1" applyFont="1" applyAlignment="1">
      <alignment readingOrder="1"/>
    </xf>
    <xf numFmtId="0" fontId="55" fillId="0" borderId="0" xfId="1" applyFont="1" applyFill="1" applyBorder="1" applyAlignment="1">
      <alignment horizontal="right" readingOrder="1"/>
    </xf>
    <xf numFmtId="0" fontId="55" fillId="0" borderId="0" xfId="3268" applyFont="1" applyFill="1" applyAlignment="1">
      <alignment horizontal="right" readingOrder="1"/>
    </xf>
    <xf numFmtId="0" fontId="55" fillId="0" borderId="0" xfId="3268" applyFont="1" applyFill="1" applyAlignment="1">
      <alignment readingOrder="1"/>
    </xf>
    <xf numFmtId="0" fontId="55" fillId="0" borderId="0" xfId="1" applyFont="1" applyFill="1" applyBorder="1" applyAlignment="1">
      <alignment horizontal="left" wrapText="1" readingOrder="1"/>
    </xf>
    <xf numFmtId="170" fontId="55" fillId="0" borderId="0" xfId="35" applyNumberFormat="1" applyFont="1" applyFill="1" applyBorder="1" applyAlignment="1">
      <alignment horizontal="right" vertical="center" readingOrder="1"/>
    </xf>
    <xf numFmtId="0" fontId="55" fillId="0" borderId="0" xfId="86" applyNumberFormat="1" applyFont="1" applyAlignment="1">
      <alignment readingOrder="1"/>
    </xf>
    <xf numFmtId="0" fontId="55" fillId="0" borderId="0" xfId="3268" applyFont="1" applyFill="1" applyBorder="1" applyAlignment="1">
      <alignment horizontal="right" readingOrder="1"/>
    </xf>
    <xf numFmtId="0" fontId="55" fillId="25" borderId="0" xfId="86" applyFont="1" applyFill="1" applyAlignment="1">
      <alignment readingOrder="1"/>
    </xf>
    <xf numFmtId="167" fontId="55" fillId="25" borderId="0" xfId="86" applyNumberFormat="1" applyFont="1" applyFill="1" applyBorder="1" applyAlignment="1">
      <alignment readingOrder="1"/>
    </xf>
    <xf numFmtId="0" fontId="55" fillId="0" borderId="0" xfId="86" applyFont="1" applyFill="1" applyAlignment="1">
      <alignment horizontal="right" readingOrder="1"/>
    </xf>
    <xf numFmtId="170" fontId="55" fillId="0" borderId="0" xfId="86" applyNumberFormat="1" applyFont="1" applyFill="1" applyAlignment="1">
      <alignment horizontal="right" readingOrder="1"/>
    </xf>
    <xf numFmtId="167" fontId="55" fillId="0" borderId="0" xfId="86" applyNumberFormat="1" applyFont="1" applyFill="1" applyAlignment="1">
      <alignment horizontal="right" readingOrder="1"/>
    </xf>
    <xf numFmtId="0" fontId="53" fillId="0" borderId="0" xfId="86" applyFont="1" applyFill="1" applyAlignment="1">
      <alignment readingOrder="1"/>
    </xf>
    <xf numFmtId="0" fontId="54" fillId="25" borderId="0" xfId="3268" applyFont="1" applyFill="1" applyBorder="1" applyAlignment="1">
      <alignment readingOrder="1"/>
    </xf>
    <xf numFmtId="170" fontId="54" fillId="25" borderId="0" xfId="35" applyNumberFormat="1" applyFont="1" applyFill="1" applyBorder="1" applyAlignment="1">
      <alignment horizontal="right" vertical="center" readingOrder="1"/>
    </xf>
    <xf numFmtId="0" fontId="55" fillId="0" borderId="0" xfId="86" applyFont="1" applyFill="1" applyBorder="1" applyAlignment="1">
      <alignment horizontal="right" readingOrder="1"/>
    </xf>
    <xf numFmtId="0" fontId="54" fillId="0" borderId="0" xfId="35" applyNumberFormat="1" applyFont="1" applyFill="1" applyBorder="1" applyAlignment="1">
      <alignment horizontal="right" vertical="center" readingOrder="1"/>
    </xf>
    <xf numFmtId="3" fontId="54" fillId="0" borderId="0" xfId="3" applyNumberFormat="1" applyFont="1" applyFill="1" applyBorder="1" applyAlignment="1">
      <alignment readingOrder="1"/>
    </xf>
    <xf numFmtId="3" fontId="55" fillId="0" borderId="0" xfId="3" applyNumberFormat="1" applyFont="1" applyFill="1" applyBorder="1" applyAlignment="1">
      <alignment readingOrder="1"/>
    </xf>
    <xf numFmtId="3" fontId="54" fillId="25" borderId="0" xfId="86" applyNumberFormat="1" applyFont="1" applyFill="1" applyBorder="1" applyAlignment="1">
      <alignment readingOrder="1"/>
    </xf>
    <xf numFmtId="3" fontId="54" fillId="0" borderId="0" xfId="86" applyNumberFormat="1" applyFont="1" applyFill="1" applyBorder="1" applyAlignment="1">
      <alignment readingOrder="1"/>
    </xf>
    <xf numFmtId="3" fontId="54" fillId="0" borderId="0" xfId="86" applyNumberFormat="1" applyFont="1" applyAlignment="1">
      <alignment readingOrder="1"/>
    </xf>
    <xf numFmtId="167" fontId="53" fillId="0" borderId="0" xfId="86" applyNumberFormat="1" applyFont="1" applyAlignment="1">
      <alignment readingOrder="1"/>
    </xf>
    <xf numFmtId="3" fontId="54" fillId="0" borderId="0" xfId="3" applyNumberFormat="1" applyFont="1" applyFill="1" applyAlignment="1">
      <alignment readingOrder="1"/>
    </xf>
    <xf numFmtId="3" fontId="55" fillId="0" borderId="0" xfId="3" applyNumberFormat="1" applyFont="1" applyFill="1" applyAlignment="1">
      <alignment readingOrder="1"/>
    </xf>
    <xf numFmtId="0" fontId="54" fillId="25" borderId="0" xfId="3268" applyFont="1" applyFill="1" applyBorder="1" applyAlignment="1">
      <alignment horizontal="left" readingOrder="1"/>
    </xf>
    <xf numFmtId="3" fontId="54" fillId="25" borderId="0" xfId="86" applyNumberFormat="1" applyFont="1" applyFill="1" applyAlignment="1">
      <alignment readingOrder="1"/>
    </xf>
    <xf numFmtId="3" fontId="54" fillId="0" borderId="0" xfId="86" applyNumberFormat="1" applyFont="1" applyFill="1" applyAlignment="1">
      <alignment readingOrder="1"/>
    </xf>
    <xf numFmtId="3" fontId="55" fillId="0" borderId="0" xfId="3" applyNumberFormat="1" applyFont="1" applyFill="1" applyAlignment="1">
      <alignment horizontal="right" readingOrder="1"/>
    </xf>
    <xf numFmtId="3" fontId="55" fillId="0" borderId="0" xfId="3" applyNumberFormat="1" applyFont="1" applyFill="1" applyBorder="1" applyAlignment="1">
      <alignment horizontal="right" readingOrder="1"/>
    </xf>
    <xf numFmtId="3" fontId="55" fillId="0" borderId="0" xfId="86" applyNumberFormat="1" applyFont="1" applyFill="1" applyAlignment="1">
      <alignment readingOrder="1"/>
    </xf>
    <xf numFmtId="3" fontId="53" fillId="0" borderId="0" xfId="86" applyNumberFormat="1" applyFont="1" applyFill="1" applyAlignment="1">
      <alignment readingOrder="1"/>
    </xf>
    <xf numFmtId="3" fontId="51" fillId="0" borderId="0" xfId="86" applyNumberFormat="1" applyFont="1" applyFill="1" applyAlignment="1">
      <alignment readingOrder="1"/>
    </xf>
    <xf numFmtId="169" fontId="55" fillId="0" borderId="0" xfId="86" applyNumberFormat="1" applyFont="1" applyAlignment="1">
      <alignment readingOrder="1"/>
    </xf>
    <xf numFmtId="169" fontId="53" fillId="0" borderId="0" xfId="86" applyNumberFormat="1" applyFont="1" applyFill="1" applyAlignment="1">
      <alignment readingOrder="1"/>
    </xf>
    <xf numFmtId="3" fontId="53" fillId="0" borderId="0" xfId="3" applyNumberFormat="1" applyFont="1" applyFill="1" applyBorder="1" applyAlignment="1">
      <alignment readingOrder="1"/>
    </xf>
    <xf numFmtId="167" fontId="55" fillId="0" borderId="0" xfId="3268" applyNumberFormat="1" applyFont="1" applyFill="1" applyAlignment="1">
      <alignment horizontal="right" readingOrder="1"/>
    </xf>
    <xf numFmtId="0" fontId="43" fillId="24" borderId="0" xfId="3399" applyFont="1" applyFill="1" applyBorder="1" applyAlignment="1">
      <alignment horizontal="right" vertical="center" readingOrder="1"/>
    </xf>
    <xf numFmtId="3" fontId="54" fillId="0" borderId="0" xfId="86" applyNumberFormat="1" applyFont="1" applyFill="1" applyBorder="1" applyAlignment="1">
      <alignment horizontal="right" readingOrder="1"/>
    </xf>
    <xf numFmtId="3" fontId="55" fillId="0" borderId="0" xfId="86" applyNumberFormat="1" applyFont="1" applyFill="1" applyBorder="1" applyAlignment="1">
      <alignment horizontal="right" readingOrder="1"/>
    </xf>
    <xf numFmtId="3" fontId="55" fillId="0" borderId="12" xfId="86" applyNumberFormat="1" applyFont="1" applyFill="1" applyBorder="1" applyAlignment="1">
      <alignment horizontal="right" readingOrder="1"/>
    </xf>
    <xf numFmtId="167" fontId="53" fillId="0" borderId="0" xfId="86" applyNumberFormat="1" applyFont="1" applyAlignment="1">
      <alignment vertical="center" readingOrder="1"/>
    </xf>
    <xf numFmtId="167" fontId="53" fillId="0" borderId="0" xfId="86" applyNumberFormat="1" applyFont="1" applyBorder="1" applyAlignment="1">
      <alignment readingOrder="1"/>
    </xf>
    <xf numFmtId="1" fontId="55" fillId="0" borderId="0" xfId="86" applyNumberFormat="1" applyFont="1" applyAlignment="1">
      <alignment readingOrder="1"/>
    </xf>
    <xf numFmtId="1" fontId="53" fillId="0" borderId="0" xfId="86" applyNumberFormat="1" applyFont="1" applyAlignment="1">
      <alignment readingOrder="1"/>
    </xf>
    <xf numFmtId="167" fontId="58" fillId="0" borderId="0" xfId="86" applyNumberFormat="1" applyFont="1" applyAlignment="1">
      <alignment readingOrder="1"/>
    </xf>
    <xf numFmtId="3" fontId="54" fillId="0" borderId="0" xfId="27" applyNumberFormat="1" applyFont="1" applyFill="1" applyAlignment="1">
      <alignment readingOrder="1"/>
    </xf>
    <xf numFmtId="3" fontId="55" fillId="0" borderId="0" xfId="27" applyNumberFormat="1" applyFont="1" applyFill="1" applyAlignment="1">
      <alignment readingOrder="1"/>
    </xf>
    <xf numFmtId="3" fontId="55" fillId="0" borderId="0" xfId="27" applyNumberFormat="1" applyFont="1" applyFill="1" applyBorder="1" applyAlignment="1">
      <alignment readingOrder="1"/>
    </xf>
    <xf numFmtId="1" fontId="53" fillId="0" borderId="0" xfId="86" applyNumberFormat="1" applyFont="1" applyBorder="1" applyAlignment="1">
      <alignment readingOrder="1"/>
    </xf>
    <xf numFmtId="0" fontId="53" fillId="0" borderId="0" xfId="86" applyFont="1" applyBorder="1" applyAlignment="1">
      <alignment readingOrder="1"/>
    </xf>
    <xf numFmtId="3" fontId="55" fillId="0" borderId="0" xfId="86" applyNumberFormat="1" applyFont="1" applyBorder="1" applyAlignment="1">
      <alignment readingOrder="1"/>
    </xf>
    <xf numFmtId="3" fontId="53" fillId="0" borderId="0" xfId="86" applyNumberFormat="1" applyFont="1" applyBorder="1" applyAlignment="1">
      <alignment readingOrder="1"/>
    </xf>
    <xf numFmtId="169" fontId="55" fillId="0" borderId="0" xfId="3" applyNumberFormat="1" applyFont="1" applyFill="1" applyBorder="1" applyAlignment="1">
      <alignment readingOrder="1"/>
    </xf>
    <xf numFmtId="169" fontId="53" fillId="0" borderId="0" xfId="3" applyNumberFormat="1" applyFont="1" applyFill="1" applyBorder="1" applyAlignment="1">
      <alignment readingOrder="1"/>
    </xf>
    <xf numFmtId="3" fontId="54" fillId="0" borderId="0" xfId="3" applyNumberFormat="1" applyFont="1" applyFill="1" applyAlignment="1">
      <alignment vertical="center" readingOrder="1"/>
    </xf>
    <xf numFmtId="3" fontId="55" fillId="0" borderId="0" xfId="3" applyNumberFormat="1" applyFont="1" applyFill="1" applyAlignment="1">
      <alignment vertical="center" readingOrder="1"/>
    </xf>
    <xf numFmtId="3" fontId="54" fillId="25" borderId="0" xfId="86" applyNumberFormat="1" applyFont="1" applyFill="1" applyAlignment="1">
      <alignment vertical="center" readingOrder="1"/>
    </xf>
    <xf numFmtId="3" fontId="55" fillId="0" borderId="0" xfId="3" applyNumberFormat="1" applyFont="1" applyFill="1" applyAlignment="1">
      <alignment horizontal="right" vertical="center" readingOrder="1"/>
    </xf>
    <xf numFmtId="3" fontId="54" fillId="0" borderId="0" xfId="27" applyNumberFormat="1" applyFont="1" applyFill="1" applyAlignment="1">
      <alignment vertical="center" readingOrder="1"/>
    </xf>
    <xf numFmtId="3" fontId="55" fillId="0" borderId="0" xfId="27" applyNumberFormat="1" applyFont="1" applyFill="1" applyAlignment="1">
      <alignment horizontal="right" vertical="center" readingOrder="1"/>
    </xf>
    <xf numFmtId="3" fontId="55" fillId="0" borderId="0" xfId="3" applyNumberFormat="1" applyFont="1" applyFill="1" applyBorder="1" applyAlignment="1">
      <alignment vertical="center" readingOrder="1"/>
    </xf>
    <xf numFmtId="3" fontId="55" fillId="0" borderId="0" xfId="27" applyNumberFormat="1" applyFont="1" applyFill="1" applyAlignment="1">
      <alignment vertical="center" readingOrder="1"/>
    </xf>
    <xf numFmtId="3" fontId="55" fillId="0" borderId="0" xfId="27" applyNumberFormat="1" applyFont="1" applyFill="1" applyBorder="1" applyAlignment="1">
      <alignment vertical="center" readingOrder="1"/>
    </xf>
    <xf numFmtId="3" fontId="54" fillId="25" borderId="0" xfId="86" applyNumberFormat="1" applyFont="1" applyFill="1" applyBorder="1" applyAlignment="1">
      <alignment vertical="center" readingOrder="1"/>
    </xf>
    <xf numFmtId="0" fontId="43" fillId="24" borderId="0" xfId="3399" applyFont="1" applyFill="1" applyBorder="1" applyAlignment="1">
      <alignment horizontal="left" vertical="center" readingOrder="1"/>
    </xf>
    <xf numFmtId="3" fontId="54" fillId="0" borderId="0" xfId="86" applyNumberFormat="1" applyFont="1" applyFill="1" applyBorder="1" applyAlignment="1">
      <alignment horizontal="right" vertical="center" readingOrder="1"/>
    </xf>
    <xf numFmtId="3" fontId="55" fillId="0" borderId="0" xfId="86" applyNumberFormat="1" applyFont="1" applyFill="1" applyBorder="1" applyAlignment="1">
      <alignment horizontal="right" vertical="center" readingOrder="1"/>
    </xf>
    <xf numFmtId="0" fontId="55" fillId="0" borderId="12" xfId="3268" applyFont="1" applyFill="1" applyBorder="1" applyAlignment="1">
      <alignment horizontal="left" vertical="center" readingOrder="1"/>
    </xf>
    <xf numFmtId="0" fontId="12" fillId="0" borderId="0" xfId="86" applyFont="1" applyFill="1" applyBorder="1" applyAlignment="1">
      <alignment horizontal="left" vertical="center" wrapText="1" readingOrder="1"/>
    </xf>
    <xf numFmtId="3" fontId="12" fillId="0" borderId="0" xfId="86" applyNumberFormat="1" applyFont="1" applyFill="1" applyBorder="1" applyAlignment="1">
      <alignment horizontal="left" vertical="center" readingOrder="1"/>
    </xf>
    <xf numFmtId="0" fontId="13" fillId="0" borderId="0" xfId="86" applyFont="1" applyFill="1" applyBorder="1" applyAlignment="1">
      <alignment horizontal="left" vertical="center" readingOrder="1"/>
    </xf>
    <xf numFmtId="3" fontId="13" fillId="0" borderId="0" xfId="86" applyNumberFormat="1" applyFont="1" applyFill="1" applyBorder="1" applyAlignment="1">
      <alignment horizontal="left" vertical="center" readingOrder="1"/>
    </xf>
    <xf numFmtId="0" fontId="12" fillId="25" borderId="0" xfId="86" applyFont="1" applyFill="1" applyBorder="1" applyAlignment="1">
      <alignment horizontal="left" vertical="center" readingOrder="1"/>
    </xf>
    <xf numFmtId="3" fontId="12" fillId="25" borderId="0" xfId="86" applyNumberFormat="1" applyFont="1" applyFill="1" applyBorder="1" applyAlignment="1">
      <alignment horizontal="left" vertical="center" readingOrder="1"/>
    </xf>
    <xf numFmtId="0" fontId="12" fillId="25" borderId="13" xfId="86" applyFont="1" applyFill="1" applyBorder="1" applyAlignment="1">
      <alignment horizontal="left" vertical="center" readingOrder="1"/>
    </xf>
    <xf numFmtId="3" fontId="12" fillId="25" borderId="13" xfId="86" applyNumberFormat="1" applyFont="1" applyFill="1" applyBorder="1" applyAlignment="1">
      <alignment horizontal="left" vertical="center" readingOrder="1"/>
    </xf>
    <xf numFmtId="3" fontId="54" fillId="0" borderId="0" xfId="86" applyNumberFormat="1" applyFont="1" applyFill="1" applyBorder="1" applyAlignment="1">
      <alignment horizontal="left" vertical="center" readingOrder="1"/>
    </xf>
    <xf numFmtId="3" fontId="55" fillId="0" borderId="0" xfId="86" applyNumberFormat="1" applyFont="1" applyFill="1" applyBorder="1" applyAlignment="1">
      <alignment horizontal="left" vertical="center" readingOrder="1"/>
    </xf>
    <xf numFmtId="0" fontId="54" fillId="25" borderId="0" xfId="86" applyFont="1" applyFill="1" applyBorder="1" applyAlignment="1">
      <alignment horizontal="left" vertical="center" readingOrder="1"/>
    </xf>
    <xf numFmtId="3" fontId="54" fillId="25" borderId="0" xfId="86" applyNumberFormat="1" applyFont="1" applyFill="1" applyBorder="1" applyAlignment="1">
      <alignment horizontal="left" vertical="center" readingOrder="1"/>
    </xf>
    <xf numFmtId="0" fontId="54" fillId="25" borderId="13" xfId="86" applyFont="1" applyFill="1" applyBorder="1" applyAlignment="1">
      <alignment horizontal="left" vertical="center" readingOrder="1"/>
    </xf>
    <xf numFmtId="3" fontId="54" fillId="25" borderId="13" xfId="86" applyNumberFormat="1" applyFont="1" applyFill="1" applyBorder="1" applyAlignment="1">
      <alignment horizontal="left" vertical="center" readingOrder="1"/>
    </xf>
    <xf numFmtId="0" fontId="43" fillId="26" borderId="0" xfId="9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indent="2" readingOrder="1"/>
    </xf>
    <xf numFmtId="0" fontId="54" fillId="25" borderId="13" xfId="3" applyFont="1" applyFill="1" applyBorder="1" applyAlignment="1">
      <alignment horizontal="left" readingOrder="1"/>
    </xf>
    <xf numFmtId="1" fontId="54" fillId="25" borderId="13" xfId="86" applyNumberFormat="1" applyFont="1" applyFill="1" applyBorder="1" applyAlignment="1">
      <alignment horizontal="left" readingOrder="1"/>
    </xf>
    <xf numFmtId="0" fontId="43" fillId="26" borderId="0" xfId="1" applyFont="1" applyFill="1" applyBorder="1" applyAlignment="1">
      <alignment horizontal="right" vertical="center" readingOrder="1"/>
    </xf>
    <xf numFmtId="0" fontId="54" fillId="0" borderId="0" xfId="3268" applyFont="1" applyFill="1" applyBorder="1" applyAlignment="1">
      <alignment horizontal="right" readingOrder="1"/>
    </xf>
    <xf numFmtId="0" fontId="55" fillId="0" borderId="0" xfId="3268" applyFont="1" applyAlignment="1">
      <alignment horizontal="right" readingOrder="1"/>
    </xf>
    <xf numFmtId="0" fontId="54" fillId="25" borderId="0" xfId="3268" applyFont="1" applyFill="1" applyBorder="1" applyAlignment="1">
      <alignment horizontal="right" readingOrder="1"/>
    </xf>
    <xf numFmtId="1" fontId="54" fillId="25" borderId="0" xfId="86" applyNumberFormat="1" applyFont="1" applyFill="1" applyAlignment="1">
      <alignment horizontal="right" readingOrder="1"/>
    </xf>
    <xf numFmtId="0" fontId="54" fillId="0" borderId="0" xfId="3268" applyFont="1" applyFill="1" applyBorder="1" applyAlignment="1" applyProtection="1">
      <alignment horizontal="right" readingOrder="1"/>
      <protection locked="0"/>
    </xf>
    <xf numFmtId="0" fontId="55" fillId="0" borderId="0" xfId="3268" applyFont="1" applyFill="1" applyBorder="1" applyAlignment="1" applyProtection="1">
      <alignment horizontal="right" readingOrder="1"/>
      <protection locked="0"/>
    </xf>
    <xf numFmtId="0" fontId="54" fillId="0" borderId="0" xfId="3268" applyFont="1" applyAlignment="1">
      <alignment horizontal="right" readingOrder="1"/>
    </xf>
    <xf numFmtId="0" fontId="55" fillId="0" borderId="0" xfId="3268" applyFont="1" applyBorder="1" applyAlignment="1">
      <alignment horizontal="right" readingOrder="1"/>
    </xf>
    <xf numFmtId="1" fontId="54" fillId="25" borderId="0" xfId="86" applyNumberFormat="1" applyFont="1" applyFill="1" applyBorder="1" applyAlignment="1">
      <alignment horizontal="right" readingOrder="1"/>
    </xf>
    <xf numFmtId="1" fontId="54" fillId="25" borderId="13" xfId="86" applyNumberFormat="1" applyFont="1" applyFill="1" applyBorder="1" applyAlignment="1">
      <alignment horizontal="right" readingOrder="1"/>
    </xf>
    <xf numFmtId="0" fontId="43" fillId="26" borderId="0" xfId="3399" applyFont="1" applyFill="1" applyBorder="1" applyAlignment="1">
      <alignment horizontal="right" vertical="center" readingOrder="1"/>
    </xf>
    <xf numFmtId="0" fontId="61" fillId="0" borderId="0" xfId="86" applyFont="1" applyAlignment="1">
      <alignment horizontal="right" readingOrder="1"/>
    </xf>
    <xf numFmtId="167" fontId="55" fillId="0" borderId="0" xfId="86" applyNumberFormat="1" applyFont="1" applyBorder="1" applyAlignment="1">
      <alignment horizontal="right" vertical="center" readingOrder="1"/>
    </xf>
    <xf numFmtId="167" fontId="54" fillId="25" borderId="0" xfId="86" applyNumberFormat="1" applyFont="1" applyFill="1" applyBorder="1" applyAlignment="1">
      <alignment horizontal="right" vertical="center" readingOrder="1"/>
    </xf>
    <xf numFmtId="167" fontId="54" fillId="25" borderId="13" xfId="86" applyNumberFormat="1" applyFont="1" applyFill="1" applyBorder="1" applyAlignment="1">
      <alignment horizontal="right" vertical="center" readingOrder="1"/>
    </xf>
    <xf numFmtId="183" fontId="55" fillId="0" borderId="0" xfId="3402" applyNumberFormat="1" applyFont="1" applyFill="1" applyBorder="1" applyAlignment="1">
      <alignment horizontal="left" vertical="center" readingOrder="1"/>
    </xf>
    <xf numFmtId="183" fontId="54" fillId="0" borderId="0" xfId="3402" applyNumberFormat="1" applyFont="1" applyBorder="1" applyAlignment="1">
      <alignment horizontal="left" vertical="center" readingOrder="1"/>
    </xf>
    <xf numFmtId="183" fontId="54" fillId="25" borderId="12" xfId="3402" applyNumberFormat="1" applyFont="1" applyFill="1" applyBorder="1" applyAlignment="1">
      <alignment horizontal="left" vertical="center" readingOrder="1"/>
    </xf>
    <xf numFmtId="0" fontId="69" fillId="0" borderId="0" xfId="3268" applyFont="1" applyFill="1" applyBorder="1" applyAlignment="1">
      <alignment horizontal="left" vertical="center" readingOrder="1"/>
    </xf>
    <xf numFmtId="0" fontId="60" fillId="25" borderId="12" xfId="1" applyFont="1" applyFill="1" applyBorder="1" applyAlignment="1">
      <alignment horizontal="left" vertical="center" readingOrder="1"/>
    </xf>
    <xf numFmtId="0" fontId="47" fillId="0" borderId="0" xfId="3400" applyFont="1" applyFill="1" applyBorder="1" applyAlignment="1">
      <alignment vertical="center" readingOrder="1"/>
    </xf>
    <xf numFmtId="0" fontId="55" fillId="0" borderId="12" xfId="3268" applyFont="1" applyFill="1" applyBorder="1" applyAlignment="1">
      <alignment horizontal="left" vertical="center" wrapText="1" readingOrder="1"/>
    </xf>
    <xf numFmtId="0" fontId="55" fillId="0" borderId="0" xfId="86" applyFont="1" applyBorder="1" applyAlignment="1">
      <alignment horizontal="left" vertical="center" readingOrder="1"/>
    </xf>
    <xf numFmtId="0" fontId="55" fillId="25" borderId="0" xfId="86" applyFont="1" applyFill="1" applyBorder="1" applyAlignment="1">
      <alignment horizontal="left" vertical="center" readingOrder="1"/>
    </xf>
    <xf numFmtId="167" fontId="55" fillId="25" borderId="0" xfId="86" applyNumberFormat="1" applyFont="1" applyFill="1" applyBorder="1" applyAlignment="1">
      <alignment horizontal="left" vertical="center" readingOrder="1"/>
    </xf>
    <xf numFmtId="0" fontId="67" fillId="24" borderId="0" xfId="86" applyFont="1" applyFill="1" applyBorder="1" applyAlignment="1">
      <alignment horizontal="center" vertical="center" wrapText="1" readingOrder="1"/>
    </xf>
    <xf numFmtId="0" fontId="43" fillId="24" borderId="0" xfId="3268" applyFont="1" applyFill="1" applyBorder="1" applyAlignment="1">
      <alignment horizontal="center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47" fillId="0" borderId="0" xfId="3400" applyFont="1" applyFill="1" applyBorder="1" applyAlignment="1">
      <alignment horizontal="left" vertical="center" wrapText="1" readingOrder="1"/>
    </xf>
  </cellXfs>
  <cellStyles count="3403">
    <cellStyle name="20% - Accent1 10" xfId="134"/>
    <cellStyle name="20% - Accent1 10 2" xfId="133"/>
    <cellStyle name="20% - Accent1 11" xfId="135"/>
    <cellStyle name="20% - Accent1 11 2" xfId="132"/>
    <cellStyle name="20% - Accent1 12" xfId="136"/>
    <cellStyle name="20% - Accent1 12 2" xfId="131"/>
    <cellStyle name="20% - Accent1 13" xfId="137"/>
    <cellStyle name="20% - Accent1 13 2" xfId="138"/>
    <cellStyle name="20% - Accent1 14" xfId="139"/>
    <cellStyle name="20% - Accent1 14 2" xfId="140"/>
    <cellStyle name="20% - Accent1 15" xfId="141"/>
    <cellStyle name="20% - Accent1 15 2" xfId="142"/>
    <cellStyle name="20% - Accent1 16" xfId="143"/>
    <cellStyle name="20% - Accent1 16 2" xfId="144"/>
    <cellStyle name="20% - Accent1 17" xfId="145"/>
    <cellStyle name="20% - Accent1 17 2" xfId="146"/>
    <cellStyle name="20% - Accent1 18" xfId="147"/>
    <cellStyle name="20% - Accent1 18 2" xfId="148"/>
    <cellStyle name="20% - Accent1 19" xfId="149"/>
    <cellStyle name="20% - Accent1 19 2" xfId="150"/>
    <cellStyle name="20% - Accent1 2" xfId="151"/>
    <cellStyle name="20% - Accent1 2 2" xfId="152"/>
    <cellStyle name="20% - Accent1 20" xfId="153"/>
    <cellStyle name="20% - Accent1 20 2" xfId="154"/>
    <cellStyle name="20% - Accent1 21" xfId="155"/>
    <cellStyle name="20% - Accent1 21 2" xfId="156"/>
    <cellStyle name="20% - Accent1 22" xfId="157"/>
    <cellStyle name="20% - Accent1 22 2" xfId="158"/>
    <cellStyle name="20% - Accent1 23" xfId="159"/>
    <cellStyle name="20% - Accent1 23 2" xfId="160"/>
    <cellStyle name="20% - Accent1 24" xfId="161"/>
    <cellStyle name="20% - Accent1 24 2" xfId="162"/>
    <cellStyle name="20% - Accent1 25" xfId="163"/>
    <cellStyle name="20% - Accent1 25 2" xfId="164"/>
    <cellStyle name="20% - Accent1 26" xfId="165"/>
    <cellStyle name="20% - Accent1 26 2" xfId="166"/>
    <cellStyle name="20% - Accent1 27" xfId="167"/>
    <cellStyle name="20% - Accent1 27 2" xfId="168"/>
    <cellStyle name="20% - Accent1 28" xfId="169"/>
    <cellStyle name="20% - Accent1 28 2" xfId="170"/>
    <cellStyle name="20% - Accent1 3" xfId="171"/>
    <cellStyle name="20% - Accent1 3 2" xfId="172"/>
    <cellStyle name="20% - Accent1 4" xfId="173"/>
    <cellStyle name="20% - Accent1 4 2" xfId="174"/>
    <cellStyle name="20% - Accent1 5" xfId="175"/>
    <cellStyle name="20% - Accent1 5 2" xfId="176"/>
    <cellStyle name="20% - Accent1 6" xfId="177"/>
    <cellStyle name="20% - Accent1 6 2" xfId="178"/>
    <cellStyle name="20% - Accent1 7" xfId="179"/>
    <cellStyle name="20% - Accent1 7 2" xfId="180"/>
    <cellStyle name="20% - Accent1 8" xfId="181"/>
    <cellStyle name="20% - Accent1 8 2" xfId="182"/>
    <cellStyle name="20% - Accent1 9" xfId="183"/>
    <cellStyle name="20% - Accent1 9 2" xfId="184"/>
    <cellStyle name="20% - Accent2 10" xfId="185"/>
    <cellStyle name="20% - Accent2 10 2" xfId="186"/>
    <cellStyle name="20% - Accent2 11" xfId="187"/>
    <cellStyle name="20% - Accent2 11 2" xfId="188"/>
    <cellStyle name="20% - Accent2 12" xfId="189"/>
    <cellStyle name="20% - Accent2 12 2" xfId="190"/>
    <cellStyle name="20% - Accent2 13" xfId="191"/>
    <cellStyle name="20% - Accent2 13 2" xfId="192"/>
    <cellStyle name="20% - Accent2 14" xfId="193"/>
    <cellStyle name="20% - Accent2 14 2" xfId="194"/>
    <cellStyle name="20% - Accent2 15" xfId="195"/>
    <cellStyle name="20% - Accent2 15 2" xfId="196"/>
    <cellStyle name="20% - Accent2 16" xfId="197"/>
    <cellStyle name="20% - Accent2 16 2" xfId="198"/>
    <cellStyle name="20% - Accent2 17" xfId="199"/>
    <cellStyle name="20% - Accent2 17 2" xfId="200"/>
    <cellStyle name="20% - Accent2 18" xfId="201"/>
    <cellStyle name="20% - Accent2 18 2" xfId="202"/>
    <cellStyle name="20% - Accent2 19" xfId="203"/>
    <cellStyle name="20% - Accent2 19 2" xfId="204"/>
    <cellStyle name="20% - Accent2 2" xfId="205"/>
    <cellStyle name="20% - Accent2 2 2" xfId="206"/>
    <cellStyle name="20% - Accent2 20" xfId="207"/>
    <cellStyle name="20% - Accent2 20 2" xfId="208"/>
    <cellStyle name="20% - Accent2 21" xfId="209"/>
    <cellStyle name="20% - Accent2 21 2" xfId="210"/>
    <cellStyle name="20% - Accent2 22" xfId="211"/>
    <cellStyle name="20% - Accent2 22 2" xfId="212"/>
    <cellStyle name="20% - Accent2 23" xfId="213"/>
    <cellStyle name="20% - Accent2 23 2" xfId="214"/>
    <cellStyle name="20% - Accent2 24" xfId="215"/>
    <cellStyle name="20% - Accent2 24 2" xfId="216"/>
    <cellStyle name="20% - Accent2 25" xfId="217"/>
    <cellStyle name="20% - Accent2 25 2" xfId="218"/>
    <cellStyle name="20% - Accent2 26" xfId="219"/>
    <cellStyle name="20% - Accent2 26 2" xfId="220"/>
    <cellStyle name="20% - Accent2 27" xfId="221"/>
    <cellStyle name="20% - Accent2 27 2" xfId="222"/>
    <cellStyle name="20% - Accent2 28" xfId="223"/>
    <cellStyle name="20% - Accent2 28 2" xfId="224"/>
    <cellStyle name="20% - Accent2 3" xfId="225"/>
    <cellStyle name="20% - Accent2 3 2" xfId="226"/>
    <cellStyle name="20% - Accent2 4" xfId="227"/>
    <cellStyle name="20% - Accent2 4 2" xfId="228"/>
    <cellStyle name="20% - Accent2 5" xfId="229"/>
    <cellStyle name="20% - Accent2 5 2" xfId="230"/>
    <cellStyle name="20% - Accent2 6" xfId="231"/>
    <cellStyle name="20% - Accent2 6 2" xfId="232"/>
    <cellStyle name="20% - Accent2 7" xfId="233"/>
    <cellStyle name="20% - Accent2 7 2" xfId="234"/>
    <cellStyle name="20% - Accent2 8" xfId="235"/>
    <cellStyle name="20% - Accent2 8 2" xfId="236"/>
    <cellStyle name="20% - Accent2 9" xfId="237"/>
    <cellStyle name="20% - Accent2 9 2" xfId="238"/>
    <cellStyle name="20% - Accent3 10" xfId="239"/>
    <cellStyle name="20% - Accent3 10 2" xfId="240"/>
    <cellStyle name="20% - Accent3 11" xfId="241"/>
    <cellStyle name="20% - Accent3 11 2" xfId="242"/>
    <cellStyle name="20% - Accent3 12" xfId="243"/>
    <cellStyle name="20% - Accent3 12 2" xfId="244"/>
    <cellStyle name="20% - Accent3 13" xfId="245"/>
    <cellStyle name="20% - Accent3 13 2" xfId="246"/>
    <cellStyle name="20% - Accent3 14" xfId="247"/>
    <cellStyle name="20% - Accent3 14 2" xfId="248"/>
    <cellStyle name="20% - Accent3 15" xfId="249"/>
    <cellStyle name="20% - Accent3 15 2" xfId="250"/>
    <cellStyle name="20% - Accent3 16" xfId="251"/>
    <cellStyle name="20% - Accent3 16 2" xfId="252"/>
    <cellStyle name="20% - Accent3 17" xfId="253"/>
    <cellStyle name="20% - Accent3 17 2" xfId="254"/>
    <cellStyle name="20% - Accent3 18" xfId="255"/>
    <cellStyle name="20% - Accent3 18 2" xfId="256"/>
    <cellStyle name="20% - Accent3 19" xfId="257"/>
    <cellStyle name="20% - Accent3 19 2" xfId="258"/>
    <cellStyle name="20% - Accent3 2" xfId="259"/>
    <cellStyle name="20% - Accent3 2 2" xfId="260"/>
    <cellStyle name="20% - Accent3 20" xfId="261"/>
    <cellStyle name="20% - Accent3 20 2" xfId="262"/>
    <cellStyle name="20% - Accent3 21" xfId="263"/>
    <cellStyle name="20% - Accent3 21 2" xfId="264"/>
    <cellStyle name="20% - Accent3 22" xfId="265"/>
    <cellStyle name="20% - Accent3 22 2" xfId="266"/>
    <cellStyle name="20% - Accent3 23" xfId="267"/>
    <cellStyle name="20% - Accent3 23 2" xfId="268"/>
    <cellStyle name="20% - Accent3 24" xfId="269"/>
    <cellStyle name="20% - Accent3 24 2" xfId="270"/>
    <cellStyle name="20% - Accent3 25" xfId="271"/>
    <cellStyle name="20% - Accent3 25 2" xfId="272"/>
    <cellStyle name="20% - Accent3 26" xfId="273"/>
    <cellStyle name="20% - Accent3 26 2" xfId="274"/>
    <cellStyle name="20% - Accent3 27" xfId="275"/>
    <cellStyle name="20% - Accent3 27 2" xfId="276"/>
    <cellStyle name="20% - Accent3 28" xfId="277"/>
    <cellStyle name="20% - Accent3 28 2" xfId="278"/>
    <cellStyle name="20% - Accent3 3" xfId="279"/>
    <cellStyle name="20% - Accent3 3 2" xfId="280"/>
    <cellStyle name="20% - Accent3 4" xfId="281"/>
    <cellStyle name="20% - Accent3 4 2" xfId="282"/>
    <cellStyle name="20% - Accent3 5" xfId="283"/>
    <cellStyle name="20% - Accent3 5 2" xfId="284"/>
    <cellStyle name="20% - Accent3 6" xfId="285"/>
    <cellStyle name="20% - Accent3 6 2" xfId="286"/>
    <cellStyle name="20% - Accent3 7" xfId="287"/>
    <cellStyle name="20% - Accent3 7 2" xfId="288"/>
    <cellStyle name="20% - Accent3 8" xfId="289"/>
    <cellStyle name="20% - Accent3 8 2" xfId="290"/>
    <cellStyle name="20% - Accent3 9" xfId="291"/>
    <cellStyle name="20% - Accent3 9 2" xfId="292"/>
    <cellStyle name="20% - Accent4 10" xfId="293"/>
    <cellStyle name="20% - Accent4 10 2" xfId="294"/>
    <cellStyle name="20% - Accent4 11" xfId="295"/>
    <cellStyle name="20% - Accent4 11 2" xfId="296"/>
    <cellStyle name="20% - Accent4 12" xfId="297"/>
    <cellStyle name="20% - Accent4 12 2" xfId="298"/>
    <cellStyle name="20% - Accent4 13" xfId="299"/>
    <cellStyle name="20% - Accent4 13 2" xfId="300"/>
    <cellStyle name="20% - Accent4 14" xfId="301"/>
    <cellStyle name="20% - Accent4 14 2" xfId="302"/>
    <cellStyle name="20% - Accent4 15" xfId="303"/>
    <cellStyle name="20% - Accent4 15 2" xfId="304"/>
    <cellStyle name="20% - Accent4 16" xfId="305"/>
    <cellStyle name="20% - Accent4 16 2" xfId="306"/>
    <cellStyle name="20% - Accent4 17" xfId="307"/>
    <cellStyle name="20% - Accent4 17 2" xfId="308"/>
    <cellStyle name="20% - Accent4 18" xfId="309"/>
    <cellStyle name="20% - Accent4 18 2" xfId="310"/>
    <cellStyle name="20% - Accent4 19" xfId="311"/>
    <cellStyle name="20% - Accent4 19 2" xfId="312"/>
    <cellStyle name="20% - Accent4 2" xfId="313"/>
    <cellStyle name="20% - Accent4 2 2" xfId="314"/>
    <cellStyle name="20% - Accent4 20" xfId="315"/>
    <cellStyle name="20% - Accent4 20 2" xfId="316"/>
    <cellStyle name="20% - Accent4 21" xfId="317"/>
    <cellStyle name="20% - Accent4 21 2" xfId="318"/>
    <cellStyle name="20% - Accent4 22" xfId="319"/>
    <cellStyle name="20% - Accent4 22 2" xfId="320"/>
    <cellStyle name="20% - Accent4 23" xfId="321"/>
    <cellStyle name="20% - Accent4 23 2" xfId="322"/>
    <cellStyle name="20% - Accent4 24" xfId="323"/>
    <cellStyle name="20% - Accent4 24 2" xfId="324"/>
    <cellStyle name="20% - Accent4 25" xfId="325"/>
    <cellStyle name="20% - Accent4 25 2" xfId="326"/>
    <cellStyle name="20% - Accent4 26" xfId="327"/>
    <cellStyle name="20% - Accent4 26 2" xfId="328"/>
    <cellStyle name="20% - Accent4 27" xfId="329"/>
    <cellStyle name="20% - Accent4 27 2" xfId="330"/>
    <cellStyle name="20% - Accent4 28" xfId="331"/>
    <cellStyle name="20% - Accent4 28 2" xfId="332"/>
    <cellStyle name="20% - Accent4 3" xfId="333"/>
    <cellStyle name="20% - Accent4 3 2" xfId="334"/>
    <cellStyle name="20% - Accent4 4" xfId="335"/>
    <cellStyle name="20% - Accent4 4 2" xfId="336"/>
    <cellStyle name="20% - Accent4 5" xfId="337"/>
    <cellStyle name="20% - Accent4 5 2" xfId="338"/>
    <cellStyle name="20% - Accent4 6" xfId="339"/>
    <cellStyle name="20% - Accent4 6 2" xfId="340"/>
    <cellStyle name="20% - Accent4 7" xfId="341"/>
    <cellStyle name="20% - Accent4 7 2" xfId="342"/>
    <cellStyle name="20% - Accent4 8" xfId="343"/>
    <cellStyle name="20% - Accent4 8 2" xfId="344"/>
    <cellStyle name="20% - Accent4 9" xfId="345"/>
    <cellStyle name="20% - Accent4 9 2" xfId="346"/>
    <cellStyle name="20% - Accent5 10" xfId="347"/>
    <cellStyle name="20% - Accent5 10 2" xfId="348"/>
    <cellStyle name="20% - Accent5 11" xfId="349"/>
    <cellStyle name="20% - Accent5 11 2" xfId="350"/>
    <cellStyle name="20% - Accent5 12" xfId="351"/>
    <cellStyle name="20% - Accent5 12 2" xfId="352"/>
    <cellStyle name="20% - Accent5 13" xfId="353"/>
    <cellStyle name="20% - Accent5 13 2" xfId="354"/>
    <cellStyle name="20% - Accent5 14" xfId="355"/>
    <cellStyle name="20% - Accent5 14 2" xfId="356"/>
    <cellStyle name="20% - Accent5 15" xfId="357"/>
    <cellStyle name="20% - Accent5 15 2" xfId="358"/>
    <cellStyle name="20% - Accent5 16" xfId="359"/>
    <cellStyle name="20% - Accent5 16 2" xfId="360"/>
    <cellStyle name="20% - Accent5 17" xfId="361"/>
    <cellStyle name="20% - Accent5 17 2" xfId="362"/>
    <cellStyle name="20% - Accent5 18" xfId="363"/>
    <cellStyle name="20% - Accent5 18 2" xfId="364"/>
    <cellStyle name="20% - Accent5 19" xfId="365"/>
    <cellStyle name="20% - Accent5 19 2" xfId="366"/>
    <cellStyle name="20% - Accent5 2" xfId="367"/>
    <cellStyle name="20% - Accent5 2 2" xfId="368"/>
    <cellStyle name="20% - Accent5 20" xfId="369"/>
    <cellStyle name="20% - Accent5 20 2" xfId="370"/>
    <cellStyle name="20% - Accent5 21" xfId="371"/>
    <cellStyle name="20% - Accent5 21 2" xfId="372"/>
    <cellStyle name="20% - Accent5 22" xfId="373"/>
    <cellStyle name="20% - Accent5 22 2" xfId="374"/>
    <cellStyle name="20% - Accent5 23" xfId="375"/>
    <cellStyle name="20% - Accent5 23 2" xfId="376"/>
    <cellStyle name="20% - Accent5 24" xfId="377"/>
    <cellStyle name="20% - Accent5 24 2" xfId="378"/>
    <cellStyle name="20% - Accent5 25" xfId="379"/>
    <cellStyle name="20% - Accent5 25 2" xfId="380"/>
    <cellStyle name="20% - Accent5 26" xfId="381"/>
    <cellStyle name="20% - Accent5 26 2" xfId="382"/>
    <cellStyle name="20% - Accent5 27" xfId="383"/>
    <cellStyle name="20% - Accent5 27 2" xfId="384"/>
    <cellStyle name="20% - Accent5 28" xfId="385"/>
    <cellStyle name="20% - Accent5 28 2" xfId="386"/>
    <cellStyle name="20% - Accent5 3" xfId="387"/>
    <cellStyle name="20% - Accent5 3 2" xfId="388"/>
    <cellStyle name="20% - Accent5 4" xfId="389"/>
    <cellStyle name="20% - Accent5 4 2" xfId="390"/>
    <cellStyle name="20% - Accent5 5" xfId="391"/>
    <cellStyle name="20% - Accent5 5 2" xfId="392"/>
    <cellStyle name="20% - Accent5 6" xfId="393"/>
    <cellStyle name="20% - Accent5 6 2" xfId="394"/>
    <cellStyle name="20% - Accent5 7" xfId="395"/>
    <cellStyle name="20% - Accent5 7 2" xfId="396"/>
    <cellStyle name="20% - Accent5 8" xfId="397"/>
    <cellStyle name="20% - Accent5 8 2" xfId="398"/>
    <cellStyle name="20% - Accent5 9" xfId="399"/>
    <cellStyle name="20% - Accent5 9 2" xfId="400"/>
    <cellStyle name="20% - Accent6 10" xfId="401"/>
    <cellStyle name="20% - Accent6 10 2" xfId="402"/>
    <cellStyle name="20% - Accent6 11" xfId="403"/>
    <cellStyle name="20% - Accent6 11 2" xfId="404"/>
    <cellStyle name="20% - Accent6 12" xfId="405"/>
    <cellStyle name="20% - Accent6 12 2" xfId="406"/>
    <cellStyle name="20% - Accent6 13" xfId="407"/>
    <cellStyle name="20% - Accent6 13 2" xfId="408"/>
    <cellStyle name="20% - Accent6 14" xfId="409"/>
    <cellStyle name="20% - Accent6 14 2" xfId="410"/>
    <cellStyle name="20% - Accent6 15" xfId="411"/>
    <cellStyle name="20% - Accent6 15 2" xfId="412"/>
    <cellStyle name="20% - Accent6 16" xfId="413"/>
    <cellStyle name="20% - Accent6 16 2" xfId="414"/>
    <cellStyle name="20% - Accent6 17" xfId="415"/>
    <cellStyle name="20% - Accent6 17 2" xfId="416"/>
    <cellStyle name="20% - Accent6 18" xfId="417"/>
    <cellStyle name="20% - Accent6 18 2" xfId="418"/>
    <cellStyle name="20% - Accent6 19" xfId="419"/>
    <cellStyle name="20% - Accent6 19 2" xfId="420"/>
    <cellStyle name="20% - Accent6 2" xfId="421"/>
    <cellStyle name="20% - Accent6 2 2" xfId="422"/>
    <cellStyle name="20% - Accent6 20" xfId="423"/>
    <cellStyle name="20% - Accent6 20 2" xfId="424"/>
    <cellStyle name="20% - Accent6 21" xfId="425"/>
    <cellStyle name="20% - Accent6 21 2" xfId="426"/>
    <cellStyle name="20% - Accent6 22" xfId="427"/>
    <cellStyle name="20% - Accent6 22 2" xfId="428"/>
    <cellStyle name="20% - Accent6 23" xfId="429"/>
    <cellStyle name="20% - Accent6 23 2" xfId="430"/>
    <cellStyle name="20% - Accent6 24" xfId="431"/>
    <cellStyle name="20% - Accent6 24 2" xfId="432"/>
    <cellStyle name="20% - Accent6 25" xfId="433"/>
    <cellStyle name="20% - Accent6 25 2" xfId="434"/>
    <cellStyle name="20% - Accent6 26" xfId="435"/>
    <cellStyle name="20% - Accent6 26 2" xfId="436"/>
    <cellStyle name="20% - Accent6 27" xfId="437"/>
    <cellStyle name="20% - Accent6 27 2" xfId="438"/>
    <cellStyle name="20% - Accent6 28" xfId="439"/>
    <cellStyle name="20% - Accent6 28 2" xfId="440"/>
    <cellStyle name="20% - Accent6 3" xfId="441"/>
    <cellStyle name="20% - Accent6 3 2" xfId="442"/>
    <cellStyle name="20% - Accent6 4" xfId="443"/>
    <cellStyle name="20% - Accent6 4 2" xfId="444"/>
    <cellStyle name="20% - Accent6 5" xfId="445"/>
    <cellStyle name="20% - Accent6 5 2" xfId="446"/>
    <cellStyle name="20% - Accent6 6" xfId="447"/>
    <cellStyle name="20% - Accent6 6 2" xfId="448"/>
    <cellStyle name="20% - Accent6 7" xfId="449"/>
    <cellStyle name="20% - Accent6 7 2" xfId="450"/>
    <cellStyle name="20% - Accent6 8" xfId="451"/>
    <cellStyle name="20% - Accent6 8 2" xfId="452"/>
    <cellStyle name="20% - Accent6 9" xfId="453"/>
    <cellStyle name="20% - Accent6 9 2" xfId="454"/>
    <cellStyle name="40% - Accent1 10" xfId="455"/>
    <cellStyle name="40% - Accent1 10 2" xfId="456"/>
    <cellStyle name="40% - Accent1 11" xfId="457"/>
    <cellStyle name="40% - Accent1 11 2" xfId="458"/>
    <cellStyle name="40% - Accent1 12" xfId="459"/>
    <cellStyle name="40% - Accent1 12 2" xfId="460"/>
    <cellStyle name="40% - Accent1 13" xfId="461"/>
    <cellStyle name="40% - Accent1 13 2" xfId="462"/>
    <cellStyle name="40% - Accent1 14" xfId="463"/>
    <cellStyle name="40% - Accent1 14 2" xfId="464"/>
    <cellStyle name="40% - Accent1 15" xfId="465"/>
    <cellStyle name="40% - Accent1 15 2" xfId="466"/>
    <cellStyle name="40% - Accent1 16" xfId="467"/>
    <cellStyle name="40% - Accent1 16 2" xfId="468"/>
    <cellStyle name="40% - Accent1 17" xfId="469"/>
    <cellStyle name="40% - Accent1 17 2" xfId="470"/>
    <cellStyle name="40% - Accent1 18" xfId="471"/>
    <cellStyle name="40% - Accent1 18 2" xfId="472"/>
    <cellStyle name="40% - Accent1 19" xfId="473"/>
    <cellStyle name="40% - Accent1 19 2" xfId="474"/>
    <cellStyle name="40% - Accent1 2" xfId="475"/>
    <cellStyle name="40% - Accent1 2 2" xfId="476"/>
    <cellStyle name="40% - Accent1 20" xfId="477"/>
    <cellStyle name="40% - Accent1 20 2" xfId="478"/>
    <cellStyle name="40% - Accent1 21" xfId="479"/>
    <cellStyle name="40% - Accent1 21 2" xfId="480"/>
    <cellStyle name="40% - Accent1 22" xfId="481"/>
    <cellStyle name="40% - Accent1 22 2" xfId="482"/>
    <cellStyle name="40% - Accent1 23" xfId="483"/>
    <cellStyle name="40% - Accent1 23 2" xfId="484"/>
    <cellStyle name="40% - Accent1 24" xfId="485"/>
    <cellStyle name="40% - Accent1 24 2" xfId="486"/>
    <cellStyle name="40% - Accent1 25" xfId="487"/>
    <cellStyle name="40% - Accent1 25 2" xfId="488"/>
    <cellStyle name="40% - Accent1 26" xfId="489"/>
    <cellStyle name="40% - Accent1 26 2" xfId="490"/>
    <cellStyle name="40% - Accent1 27" xfId="491"/>
    <cellStyle name="40% - Accent1 27 2" xfId="492"/>
    <cellStyle name="40% - Accent1 28" xfId="493"/>
    <cellStyle name="40% - Accent1 28 2" xfId="494"/>
    <cellStyle name="40% - Accent1 3" xfId="495"/>
    <cellStyle name="40% - Accent1 3 2" xfId="496"/>
    <cellStyle name="40% - Accent1 4" xfId="497"/>
    <cellStyle name="40% - Accent1 4 2" xfId="498"/>
    <cellStyle name="40% - Accent1 5" xfId="499"/>
    <cellStyle name="40% - Accent1 5 2" xfId="500"/>
    <cellStyle name="40% - Accent1 6" xfId="501"/>
    <cellStyle name="40% - Accent1 6 2" xfId="502"/>
    <cellStyle name="40% - Accent1 7" xfId="503"/>
    <cellStyle name="40% - Accent1 7 2" xfId="504"/>
    <cellStyle name="40% - Accent1 8" xfId="505"/>
    <cellStyle name="40% - Accent1 8 2" xfId="506"/>
    <cellStyle name="40% - Accent1 9" xfId="507"/>
    <cellStyle name="40% - Accent1 9 2" xfId="508"/>
    <cellStyle name="40% - Accent2 10" xfId="509"/>
    <cellStyle name="40% - Accent2 10 2" xfId="510"/>
    <cellStyle name="40% - Accent2 11" xfId="511"/>
    <cellStyle name="40% - Accent2 11 2" xfId="512"/>
    <cellStyle name="40% - Accent2 12" xfId="513"/>
    <cellStyle name="40% - Accent2 12 2" xfId="514"/>
    <cellStyle name="40% - Accent2 13" xfId="515"/>
    <cellStyle name="40% - Accent2 13 2" xfId="516"/>
    <cellStyle name="40% - Accent2 14" xfId="517"/>
    <cellStyle name="40% - Accent2 14 2" xfId="518"/>
    <cellStyle name="40% - Accent2 15" xfId="519"/>
    <cellStyle name="40% - Accent2 15 2" xfId="520"/>
    <cellStyle name="40% - Accent2 16" xfId="521"/>
    <cellStyle name="40% - Accent2 16 2" xfId="522"/>
    <cellStyle name="40% - Accent2 17" xfId="523"/>
    <cellStyle name="40% - Accent2 17 2" xfId="524"/>
    <cellStyle name="40% - Accent2 18" xfId="525"/>
    <cellStyle name="40% - Accent2 18 2" xfId="526"/>
    <cellStyle name="40% - Accent2 19" xfId="527"/>
    <cellStyle name="40% - Accent2 19 2" xfId="528"/>
    <cellStyle name="40% - Accent2 2" xfId="529"/>
    <cellStyle name="40% - Accent2 2 2" xfId="530"/>
    <cellStyle name="40% - Accent2 20" xfId="531"/>
    <cellStyle name="40% - Accent2 20 2" xfId="532"/>
    <cellStyle name="40% - Accent2 21" xfId="533"/>
    <cellStyle name="40% - Accent2 21 2" xfId="534"/>
    <cellStyle name="40% - Accent2 22" xfId="535"/>
    <cellStyle name="40% - Accent2 22 2" xfId="536"/>
    <cellStyle name="40% - Accent2 23" xfId="537"/>
    <cellStyle name="40% - Accent2 23 2" xfId="538"/>
    <cellStyle name="40% - Accent2 24" xfId="539"/>
    <cellStyle name="40% - Accent2 24 2" xfId="540"/>
    <cellStyle name="40% - Accent2 25" xfId="541"/>
    <cellStyle name="40% - Accent2 25 2" xfId="542"/>
    <cellStyle name="40% - Accent2 26" xfId="543"/>
    <cellStyle name="40% - Accent2 26 2" xfId="544"/>
    <cellStyle name="40% - Accent2 27" xfId="545"/>
    <cellStyle name="40% - Accent2 27 2" xfId="546"/>
    <cellStyle name="40% - Accent2 28" xfId="547"/>
    <cellStyle name="40% - Accent2 28 2" xfId="548"/>
    <cellStyle name="40% - Accent2 3" xfId="549"/>
    <cellStyle name="40% - Accent2 3 2" xfId="550"/>
    <cellStyle name="40% - Accent2 4" xfId="551"/>
    <cellStyle name="40% - Accent2 4 2" xfId="552"/>
    <cellStyle name="40% - Accent2 5" xfId="553"/>
    <cellStyle name="40% - Accent2 5 2" xfId="554"/>
    <cellStyle name="40% - Accent2 6" xfId="555"/>
    <cellStyle name="40% - Accent2 6 2" xfId="556"/>
    <cellStyle name="40% - Accent2 7" xfId="557"/>
    <cellStyle name="40% - Accent2 7 2" xfId="558"/>
    <cellStyle name="40% - Accent2 8" xfId="559"/>
    <cellStyle name="40% - Accent2 8 2" xfId="560"/>
    <cellStyle name="40% - Accent2 9" xfId="561"/>
    <cellStyle name="40% - Accent2 9 2" xfId="562"/>
    <cellStyle name="40% - Accent3 10" xfId="563"/>
    <cellStyle name="40% - Accent3 10 2" xfId="564"/>
    <cellStyle name="40% - Accent3 11" xfId="565"/>
    <cellStyle name="40% - Accent3 11 2" xfId="566"/>
    <cellStyle name="40% - Accent3 12" xfId="567"/>
    <cellStyle name="40% - Accent3 12 2" xfId="568"/>
    <cellStyle name="40% - Accent3 13" xfId="569"/>
    <cellStyle name="40% - Accent3 13 2" xfId="570"/>
    <cellStyle name="40% - Accent3 14" xfId="571"/>
    <cellStyle name="40% - Accent3 14 2" xfId="572"/>
    <cellStyle name="40% - Accent3 15" xfId="573"/>
    <cellStyle name="40% - Accent3 15 2" xfId="574"/>
    <cellStyle name="40% - Accent3 16" xfId="575"/>
    <cellStyle name="40% - Accent3 16 2" xfId="576"/>
    <cellStyle name="40% - Accent3 17" xfId="577"/>
    <cellStyle name="40% - Accent3 17 2" xfId="578"/>
    <cellStyle name="40% - Accent3 18" xfId="579"/>
    <cellStyle name="40% - Accent3 18 2" xfId="580"/>
    <cellStyle name="40% - Accent3 19" xfId="581"/>
    <cellStyle name="40% - Accent3 19 2" xfId="582"/>
    <cellStyle name="40% - Accent3 2" xfId="583"/>
    <cellStyle name="40% - Accent3 2 2" xfId="584"/>
    <cellStyle name="40% - Accent3 20" xfId="585"/>
    <cellStyle name="40% - Accent3 20 2" xfId="586"/>
    <cellStyle name="40% - Accent3 21" xfId="587"/>
    <cellStyle name="40% - Accent3 21 2" xfId="588"/>
    <cellStyle name="40% - Accent3 22" xfId="589"/>
    <cellStyle name="40% - Accent3 22 2" xfId="590"/>
    <cellStyle name="40% - Accent3 23" xfId="591"/>
    <cellStyle name="40% - Accent3 23 2" xfId="592"/>
    <cellStyle name="40% - Accent3 24" xfId="593"/>
    <cellStyle name="40% - Accent3 24 2" xfId="594"/>
    <cellStyle name="40% - Accent3 25" xfId="595"/>
    <cellStyle name="40% - Accent3 25 2" xfId="596"/>
    <cellStyle name="40% - Accent3 26" xfId="597"/>
    <cellStyle name="40% - Accent3 26 2" xfId="598"/>
    <cellStyle name="40% - Accent3 27" xfId="599"/>
    <cellStyle name="40% - Accent3 27 2" xfId="600"/>
    <cellStyle name="40% - Accent3 28" xfId="601"/>
    <cellStyle name="40% - Accent3 28 2" xfId="602"/>
    <cellStyle name="40% - Accent3 3" xfId="603"/>
    <cellStyle name="40% - Accent3 3 2" xfId="604"/>
    <cellStyle name="40% - Accent3 4" xfId="605"/>
    <cellStyle name="40% - Accent3 4 2" xfId="606"/>
    <cellStyle name="40% - Accent3 5" xfId="607"/>
    <cellStyle name="40% - Accent3 5 2" xfId="608"/>
    <cellStyle name="40% - Accent3 6" xfId="609"/>
    <cellStyle name="40% - Accent3 6 2" xfId="610"/>
    <cellStyle name="40% - Accent3 7" xfId="611"/>
    <cellStyle name="40% - Accent3 7 2" xfId="612"/>
    <cellStyle name="40% - Accent3 8" xfId="613"/>
    <cellStyle name="40% - Accent3 8 2" xfId="614"/>
    <cellStyle name="40% - Accent3 9" xfId="615"/>
    <cellStyle name="40% - Accent3 9 2" xfId="616"/>
    <cellStyle name="40% - Accent4 10" xfId="617"/>
    <cellStyle name="40% - Accent4 10 2" xfId="618"/>
    <cellStyle name="40% - Accent4 11" xfId="619"/>
    <cellStyle name="40% - Accent4 11 2" xfId="620"/>
    <cellStyle name="40% - Accent4 12" xfId="621"/>
    <cellStyle name="40% - Accent4 12 2" xfId="622"/>
    <cellStyle name="40% - Accent4 13" xfId="623"/>
    <cellStyle name="40% - Accent4 13 2" xfId="624"/>
    <cellStyle name="40% - Accent4 14" xfId="625"/>
    <cellStyle name="40% - Accent4 14 2" xfId="626"/>
    <cellStyle name="40% - Accent4 15" xfId="627"/>
    <cellStyle name="40% - Accent4 15 2" xfId="628"/>
    <cellStyle name="40% - Accent4 16" xfId="629"/>
    <cellStyle name="40% - Accent4 16 2" xfId="630"/>
    <cellStyle name="40% - Accent4 17" xfId="631"/>
    <cellStyle name="40% - Accent4 17 2" xfId="632"/>
    <cellStyle name="40% - Accent4 18" xfId="633"/>
    <cellStyle name="40% - Accent4 18 2" xfId="634"/>
    <cellStyle name="40% - Accent4 19" xfId="635"/>
    <cellStyle name="40% - Accent4 19 2" xfId="636"/>
    <cellStyle name="40% - Accent4 2" xfId="637"/>
    <cellStyle name="40% - Accent4 2 2" xfId="638"/>
    <cellStyle name="40% - Accent4 20" xfId="639"/>
    <cellStyle name="40% - Accent4 20 2" xfId="640"/>
    <cellStyle name="40% - Accent4 21" xfId="641"/>
    <cellStyle name="40% - Accent4 21 2" xfId="642"/>
    <cellStyle name="40% - Accent4 22" xfId="643"/>
    <cellStyle name="40% - Accent4 22 2" xfId="644"/>
    <cellStyle name="40% - Accent4 23" xfId="645"/>
    <cellStyle name="40% - Accent4 23 2" xfId="646"/>
    <cellStyle name="40% - Accent4 24" xfId="647"/>
    <cellStyle name="40% - Accent4 24 2" xfId="648"/>
    <cellStyle name="40% - Accent4 25" xfId="649"/>
    <cellStyle name="40% - Accent4 25 2" xfId="650"/>
    <cellStyle name="40% - Accent4 26" xfId="651"/>
    <cellStyle name="40% - Accent4 26 2" xfId="652"/>
    <cellStyle name="40% - Accent4 27" xfId="653"/>
    <cellStyle name="40% - Accent4 27 2" xfId="654"/>
    <cellStyle name="40% - Accent4 28" xfId="655"/>
    <cellStyle name="40% - Accent4 28 2" xfId="656"/>
    <cellStyle name="40% - Accent4 3" xfId="657"/>
    <cellStyle name="40% - Accent4 3 2" xfId="658"/>
    <cellStyle name="40% - Accent4 4" xfId="659"/>
    <cellStyle name="40% - Accent4 4 2" xfId="660"/>
    <cellStyle name="40% - Accent4 5" xfId="661"/>
    <cellStyle name="40% - Accent4 5 2" xfId="662"/>
    <cellStyle name="40% - Accent4 6" xfId="663"/>
    <cellStyle name="40% - Accent4 6 2" xfId="664"/>
    <cellStyle name="40% - Accent4 7" xfId="665"/>
    <cellStyle name="40% - Accent4 7 2" xfId="666"/>
    <cellStyle name="40% - Accent4 8" xfId="667"/>
    <cellStyle name="40% - Accent4 8 2" xfId="668"/>
    <cellStyle name="40% - Accent4 9" xfId="669"/>
    <cellStyle name="40% - Accent4 9 2" xfId="670"/>
    <cellStyle name="40% - Accent5 10" xfId="671"/>
    <cellStyle name="40% - Accent5 10 2" xfId="672"/>
    <cellStyle name="40% - Accent5 11" xfId="673"/>
    <cellStyle name="40% - Accent5 11 2" xfId="674"/>
    <cellStyle name="40% - Accent5 12" xfId="675"/>
    <cellStyle name="40% - Accent5 12 2" xfId="676"/>
    <cellStyle name="40% - Accent5 13" xfId="677"/>
    <cellStyle name="40% - Accent5 13 2" xfId="678"/>
    <cellStyle name="40% - Accent5 14" xfId="679"/>
    <cellStyle name="40% - Accent5 14 2" xfId="680"/>
    <cellStyle name="40% - Accent5 15" xfId="681"/>
    <cellStyle name="40% - Accent5 15 2" xfId="682"/>
    <cellStyle name="40% - Accent5 16" xfId="683"/>
    <cellStyle name="40% - Accent5 16 2" xfId="684"/>
    <cellStyle name="40% - Accent5 17" xfId="685"/>
    <cellStyle name="40% - Accent5 17 2" xfId="686"/>
    <cellStyle name="40% - Accent5 18" xfId="687"/>
    <cellStyle name="40% - Accent5 18 2" xfId="688"/>
    <cellStyle name="40% - Accent5 19" xfId="689"/>
    <cellStyle name="40% - Accent5 19 2" xfId="690"/>
    <cellStyle name="40% - Accent5 2" xfId="691"/>
    <cellStyle name="40% - Accent5 2 2" xfId="692"/>
    <cellStyle name="40% - Accent5 20" xfId="693"/>
    <cellStyle name="40% - Accent5 20 2" xfId="694"/>
    <cellStyle name="40% - Accent5 21" xfId="695"/>
    <cellStyle name="40% - Accent5 21 2" xfId="696"/>
    <cellStyle name="40% - Accent5 22" xfId="697"/>
    <cellStyle name="40% - Accent5 22 2" xfId="698"/>
    <cellStyle name="40% - Accent5 23" xfId="699"/>
    <cellStyle name="40% - Accent5 23 2" xfId="700"/>
    <cellStyle name="40% - Accent5 24" xfId="701"/>
    <cellStyle name="40% - Accent5 24 2" xfId="702"/>
    <cellStyle name="40% - Accent5 25" xfId="703"/>
    <cellStyle name="40% - Accent5 25 2" xfId="704"/>
    <cellStyle name="40% - Accent5 26" xfId="705"/>
    <cellStyle name="40% - Accent5 26 2" xfId="706"/>
    <cellStyle name="40% - Accent5 27" xfId="707"/>
    <cellStyle name="40% - Accent5 27 2" xfId="708"/>
    <cellStyle name="40% - Accent5 28" xfId="709"/>
    <cellStyle name="40% - Accent5 28 2" xfId="710"/>
    <cellStyle name="40% - Accent5 3" xfId="711"/>
    <cellStyle name="40% - Accent5 3 2" xfId="712"/>
    <cellStyle name="40% - Accent5 4" xfId="713"/>
    <cellStyle name="40% - Accent5 4 2" xfId="714"/>
    <cellStyle name="40% - Accent5 5" xfId="715"/>
    <cellStyle name="40% - Accent5 5 2" xfId="716"/>
    <cellStyle name="40% - Accent5 6" xfId="717"/>
    <cellStyle name="40% - Accent5 6 2" xfId="718"/>
    <cellStyle name="40% - Accent5 7" xfId="719"/>
    <cellStyle name="40% - Accent5 7 2" xfId="720"/>
    <cellStyle name="40% - Accent5 8" xfId="721"/>
    <cellStyle name="40% - Accent5 8 2" xfId="722"/>
    <cellStyle name="40% - Accent5 9" xfId="723"/>
    <cellStyle name="40% - Accent5 9 2" xfId="724"/>
    <cellStyle name="40% - Accent6 10" xfId="725"/>
    <cellStyle name="40% - Accent6 10 2" xfId="726"/>
    <cellStyle name="40% - Accent6 11" xfId="727"/>
    <cellStyle name="40% - Accent6 11 2" xfId="728"/>
    <cellStyle name="40% - Accent6 12" xfId="729"/>
    <cellStyle name="40% - Accent6 12 2" xfId="730"/>
    <cellStyle name="40% - Accent6 13" xfId="731"/>
    <cellStyle name="40% - Accent6 13 2" xfId="732"/>
    <cellStyle name="40% - Accent6 14" xfId="733"/>
    <cellStyle name="40% - Accent6 14 2" xfId="734"/>
    <cellStyle name="40% - Accent6 15" xfId="735"/>
    <cellStyle name="40% - Accent6 15 2" xfId="736"/>
    <cellStyle name="40% - Accent6 16" xfId="737"/>
    <cellStyle name="40% - Accent6 16 2" xfId="738"/>
    <cellStyle name="40% - Accent6 17" xfId="739"/>
    <cellStyle name="40% - Accent6 17 2" xfId="740"/>
    <cellStyle name="40% - Accent6 18" xfId="741"/>
    <cellStyle name="40% - Accent6 18 2" xfId="742"/>
    <cellStyle name="40% - Accent6 19" xfId="743"/>
    <cellStyle name="40% - Accent6 19 2" xfId="744"/>
    <cellStyle name="40% - Accent6 2" xfId="745"/>
    <cellStyle name="40% - Accent6 2 2" xfId="746"/>
    <cellStyle name="40% - Accent6 20" xfId="747"/>
    <cellStyle name="40% - Accent6 20 2" xfId="748"/>
    <cellStyle name="40% - Accent6 21" xfId="749"/>
    <cellStyle name="40% - Accent6 21 2" xfId="750"/>
    <cellStyle name="40% - Accent6 22" xfId="751"/>
    <cellStyle name="40% - Accent6 22 2" xfId="752"/>
    <cellStyle name="40% - Accent6 23" xfId="753"/>
    <cellStyle name="40% - Accent6 23 2" xfId="754"/>
    <cellStyle name="40% - Accent6 24" xfId="755"/>
    <cellStyle name="40% - Accent6 24 2" xfId="756"/>
    <cellStyle name="40% - Accent6 25" xfId="757"/>
    <cellStyle name="40% - Accent6 25 2" xfId="758"/>
    <cellStyle name="40% - Accent6 26" xfId="759"/>
    <cellStyle name="40% - Accent6 26 2" xfId="760"/>
    <cellStyle name="40% - Accent6 27" xfId="761"/>
    <cellStyle name="40% - Accent6 27 2" xfId="762"/>
    <cellStyle name="40% - Accent6 28" xfId="763"/>
    <cellStyle name="40% - Accent6 28 2" xfId="764"/>
    <cellStyle name="40% - Accent6 3" xfId="765"/>
    <cellStyle name="40% - Accent6 3 2" xfId="766"/>
    <cellStyle name="40% - Accent6 4" xfId="767"/>
    <cellStyle name="40% - Accent6 4 2" xfId="768"/>
    <cellStyle name="40% - Accent6 5" xfId="769"/>
    <cellStyle name="40% - Accent6 5 2" xfId="770"/>
    <cellStyle name="40% - Accent6 6" xfId="771"/>
    <cellStyle name="40% - Accent6 6 2" xfId="772"/>
    <cellStyle name="40% - Accent6 7" xfId="773"/>
    <cellStyle name="40% - Accent6 7 2" xfId="774"/>
    <cellStyle name="40% - Accent6 8" xfId="775"/>
    <cellStyle name="40% - Accent6 8 2" xfId="776"/>
    <cellStyle name="40% - Accent6 9" xfId="777"/>
    <cellStyle name="40% - Accent6 9 2" xfId="778"/>
    <cellStyle name="60% - Accent1 10" xfId="779"/>
    <cellStyle name="60% - Accent1 10 2" xfId="780"/>
    <cellStyle name="60% - Accent1 11" xfId="781"/>
    <cellStyle name="60% - Accent1 11 2" xfId="782"/>
    <cellStyle name="60% - Accent1 12" xfId="783"/>
    <cellStyle name="60% - Accent1 12 2" xfId="784"/>
    <cellStyle name="60% - Accent1 13" xfId="785"/>
    <cellStyle name="60% - Accent1 13 2" xfId="786"/>
    <cellStyle name="60% - Accent1 14" xfId="787"/>
    <cellStyle name="60% - Accent1 14 2" xfId="788"/>
    <cellStyle name="60% - Accent1 15" xfId="789"/>
    <cellStyle name="60% - Accent1 15 2" xfId="790"/>
    <cellStyle name="60% - Accent1 16" xfId="791"/>
    <cellStyle name="60% - Accent1 16 2" xfId="792"/>
    <cellStyle name="60% - Accent1 17" xfId="793"/>
    <cellStyle name="60% - Accent1 17 2" xfId="794"/>
    <cellStyle name="60% - Accent1 18" xfId="795"/>
    <cellStyle name="60% - Accent1 18 2" xfId="796"/>
    <cellStyle name="60% - Accent1 19" xfId="797"/>
    <cellStyle name="60% - Accent1 19 2" xfId="798"/>
    <cellStyle name="60% - Accent1 2" xfId="799"/>
    <cellStyle name="60% - Accent1 2 2" xfId="800"/>
    <cellStyle name="60% - Accent1 20" xfId="801"/>
    <cellStyle name="60% - Accent1 20 2" xfId="802"/>
    <cellStyle name="60% - Accent1 21" xfId="803"/>
    <cellStyle name="60% - Accent1 21 2" xfId="804"/>
    <cellStyle name="60% - Accent1 22" xfId="805"/>
    <cellStyle name="60% - Accent1 22 2" xfId="806"/>
    <cellStyle name="60% - Accent1 23" xfId="807"/>
    <cellStyle name="60% - Accent1 23 2" xfId="808"/>
    <cellStyle name="60% - Accent1 24" xfId="809"/>
    <cellStyle name="60% - Accent1 24 2" xfId="810"/>
    <cellStyle name="60% - Accent1 25" xfId="811"/>
    <cellStyle name="60% - Accent1 25 2" xfId="812"/>
    <cellStyle name="60% - Accent1 26" xfId="813"/>
    <cellStyle name="60% - Accent1 26 2" xfId="814"/>
    <cellStyle name="60% - Accent1 27" xfId="815"/>
    <cellStyle name="60% - Accent1 27 2" xfId="816"/>
    <cellStyle name="60% - Accent1 28" xfId="817"/>
    <cellStyle name="60% - Accent1 28 2" xfId="818"/>
    <cellStyle name="60% - Accent1 3" xfId="819"/>
    <cellStyle name="60% - Accent1 3 2" xfId="820"/>
    <cellStyle name="60% - Accent1 4" xfId="821"/>
    <cellStyle name="60% - Accent1 4 2" xfId="822"/>
    <cellStyle name="60% - Accent1 5" xfId="823"/>
    <cellStyle name="60% - Accent1 5 2" xfId="824"/>
    <cellStyle name="60% - Accent1 6" xfId="825"/>
    <cellStyle name="60% - Accent1 6 2" xfId="826"/>
    <cellStyle name="60% - Accent1 7" xfId="827"/>
    <cellStyle name="60% - Accent1 7 2" xfId="828"/>
    <cellStyle name="60% - Accent1 8" xfId="829"/>
    <cellStyle name="60% - Accent1 8 2" xfId="830"/>
    <cellStyle name="60% - Accent1 9" xfId="831"/>
    <cellStyle name="60% - Accent1 9 2" xfId="832"/>
    <cellStyle name="60% - Accent2 10" xfId="833"/>
    <cellStyle name="60% - Accent2 10 2" xfId="834"/>
    <cellStyle name="60% - Accent2 11" xfId="835"/>
    <cellStyle name="60% - Accent2 11 2" xfId="836"/>
    <cellStyle name="60% - Accent2 12" xfId="837"/>
    <cellStyle name="60% - Accent2 12 2" xfId="838"/>
    <cellStyle name="60% - Accent2 13" xfId="839"/>
    <cellStyle name="60% - Accent2 13 2" xfId="840"/>
    <cellStyle name="60% - Accent2 14" xfId="841"/>
    <cellStyle name="60% - Accent2 14 2" xfId="842"/>
    <cellStyle name="60% - Accent2 15" xfId="843"/>
    <cellStyle name="60% - Accent2 15 2" xfId="844"/>
    <cellStyle name="60% - Accent2 16" xfId="845"/>
    <cellStyle name="60% - Accent2 16 2" xfId="846"/>
    <cellStyle name="60% - Accent2 17" xfId="847"/>
    <cellStyle name="60% - Accent2 17 2" xfId="848"/>
    <cellStyle name="60% - Accent2 18" xfId="849"/>
    <cellStyle name="60% - Accent2 18 2" xfId="850"/>
    <cellStyle name="60% - Accent2 19" xfId="851"/>
    <cellStyle name="60% - Accent2 19 2" xfId="852"/>
    <cellStyle name="60% - Accent2 2" xfId="853"/>
    <cellStyle name="60% - Accent2 2 2" xfId="854"/>
    <cellStyle name="60% - Accent2 20" xfId="855"/>
    <cellStyle name="60% - Accent2 20 2" xfId="856"/>
    <cellStyle name="60% - Accent2 21" xfId="857"/>
    <cellStyle name="60% - Accent2 21 2" xfId="858"/>
    <cellStyle name="60% - Accent2 22" xfId="859"/>
    <cellStyle name="60% - Accent2 22 2" xfId="860"/>
    <cellStyle name="60% - Accent2 23" xfId="861"/>
    <cellStyle name="60% - Accent2 23 2" xfId="862"/>
    <cellStyle name="60% - Accent2 24" xfId="863"/>
    <cellStyle name="60% - Accent2 24 2" xfId="864"/>
    <cellStyle name="60% - Accent2 25" xfId="865"/>
    <cellStyle name="60% - Accent2 25 2" xfId="866"/>
    <cellStyle name="60% - Accent2 26" xfId="867"/>
    <cellStyle name="60% - Accent2 26 2" xfId="868"/>
    <cellStyle name="60% - Accent2 27" xfId="869"/>
    <cellStyle name="60% - Accent2 27 2" xfId="870"/>
    <cellStyle name="60% - Accent2 28" xfId="871"/>
    <cellStyle name="60% - Accent2 28 2" xfId="872"/>
    <cellStyle name="60% - Accent2 3" xfId="873"/>
    <cellStyle name="60% - Accent2 3 2" xfId="874"/>
    <cellStyle name="60% - Accent2 4" xfId="875"/>
    <cellStyle name="60% - Accent2 4 2" xfId="876"/>
    <cellStyle name="60% - Accent2 5" xfId="877"/>
    <cellStyle name="60% - Accent2 5 2" xfId="878"/>
    <cellStyle name="60% - Accent2 6" xfId="879"/>
    <cellStyle name="60% - Accent2 6 2" xfId="880"/>
    <cellStyle name="60% - Accent2 7" xfId="881"/>
    <cellStyle name="60% - Accent2 7 2" xfId="882"/>
    <cellStyle name="60% - Accent2 8" xfId="883"/>
    <cellStyle name="60% - Accent2 8 2" xfId="884"/>
    <cellStyle name="60% - Accent2 9" xfId="885"/>
    <cellStyle name="60% - Accent2 9 2" xfId="886"/>
    <cellStyle name="60% - Accent3 10" xfId="887"/>
    <cellStyle name="60% - Accent3 10 2" xfId="888"/>
    <cellStyle name="60% - Accent3 11" xfId="889"/>
    <cellStyle name="60% - Accent3 11 2" xfId="890"/>
    <cellStyle name="60% - Accent3 12" xfId="891"/>
    <cellStyle name="60% - Accent3 12 2" xfId="892"/>
    <cellStyle name="60% - Accent3 13" xfId="893"/>
    <cellStyle name="60% - Accent3 13 2" xfId="894"/>
    <cellStyle name="60% - Accent3 14" xfId="895"/>
    <cellStyle name="60% - Accent3 14 2" xfId="896"/>
    <cellStyle name="60% - Accent3 15" xfId="897"/>
    <cellStyle name="60% - Accent3 15 2" xfId="898"/>
    <cellStyle name="60% - Accent3 16" xfId="899"/>
    <cellStyle name="60% - Accent3 16 2" xfId="900"/>
    <cellStyle name="60% - Accent3 17" xfId="901"/>
    <cellStyle name="60% - Accent3 17 2" xfId="902"/>
    <cellStyle name="60% - Accent3 18" xfId="903"/>
    <cellStyle name="60% - Accent3 18 2" xfId="904"/>
    <cellStyle name="60% - Accent3 19" xfId="905"/>
    <cellStyle name="60% - Accent3 19 2" xfId="906"/>
    <cellStyle name="60% - Accent3 2" xfId="907"/>
    <cellStyle name="60% - Accent3 2 2" xfId="908"/>
    <cellStyle name="60% - Accent3 20" xfId="909"/>
    <cellStyle name="60% - Accent3 20 2" xfId="910"/>
    <cellStyle name="60% - Accent3 21" xfId="911"/>
    <cellStyle name="60% - Accent3 21 2" xfId="912"/>
    <cellStyle name="60% - Accent3 22" xfId="913"/>
    <cellStyle name="60% - Accent3 22 2" xfId="914"/>
    <cellStyle name="60% - Accent3 23" xfId="915"/>
    <cellStyle name="60% - Accent3 23 2" xfId="916"/>
    <cellStyle name="60% - Accent3 24" xfId="917"/>
    <cellStyle name="60% - Accent3 24 2" xfId="918"/>
    <cellStyle name="60% - Accent3 25" xfId="919"/>
    <cellStyle name="60% - Accent3 25 2" xfId="920"/>
    <cellStyle name="60% - Accent3 26" xfId="921"/>
    <cellStyle name="60% - Accent3 26 2" xfId="922"/>
    <cellStyle name="60% - Accent3 27" xfId="923"/>
    <cellStyle name="60% - Accent3 27 2" xfId="924"/>
    <cellStyle name="60% - Accent3 28" xfId="925"/>
    <cellStyle name="60% - Accent3 28 2" xfId="926"/>
    <cellStyle name="60% - Accent3 3" xfId="927"/>
    <cellStyle name="60% - Accent3 3 2" xfId="928"/>
    <cellStyle name="60% - Accent3 4" xfId="929"/>
    <cellStyle name="60% - Accent3 4 2" xfId="930"/>
    <cellStyle name="60% - Accent3 5" xfId="931"/>
    <cellStyle name="60% - Accent3 5 2" xfId="932"/>
    <cellStyle name="60% - Accent3 6" xfId="933"/>
    <cellStyle name="60% - Accent3 6 2" xfId="934"/>
    <cellStyle name="60% - Accent3 7" xfId="935"/>
    <cellStyle name="60% - Accent3 7 2" xfId="936"/>
    <cellStyle name="60% - Accent3 8" xfId="937"/>
    <cellStyle name="60% - Accent3 8 2" xfId="938"/>
    <cellStyle name="60% - Accent3 9" xfId="939"/>
    <cellStyle name="60% - Accent3 9 2" xfId="940"/>
    <cellStyle name="60% - Accent4 10" xfId="941"/>
    <cellStyle name="60% - Accent4 10 2" xfId="942"/>
    <cellStyle name="60% - Accent4 11" xfId="943"/>
    <cellStyle name="60% - Accent4 11 2" xfId="944"/>
    <cellStyle name="60% - Accent4 12" xfId="945"/>
    <cellStyle name="60% - Accent4 12 2" xfId="946"/>
    <cellStyle name="60% - Accent4 13" xfId="947"/>
    <cellStyle name="60% - Accent4 13 2" xfId="948"/>
    <cellStyle name="60% - Accent4 14" xfId="949"/>
    <cellStyle name="60% - Accent4 14 2" xfId="950"/>
    <cellStyle name="60% - Accent4 15" xfId="951"/>
    <cellStyle name="60% - Accent4 15 2" xfId="952"/>
    <cellStyle name="60% - Accent4 16" xfId="953"/>
    <cellStyle name="60% - Accent4 16 2" xfId="954"/>
    <cellStyle name="60% - Accent4 17" xfId="955"/>
    <cellStyle name="60% - Accent4 17 2" xfId="956"/>
    <cellStyle name="60% - Accent4 18" xfId="957"/>
    <cellStyle name="60% - Accent4 18 2" xfId="958"/>
    <cellStyle name="60% - Accent4 19" xfId="959"/>
    <cellStyle name="60% - Accent4 19 2" xfId="960"/>
    <cellStyle name="60% - Accent4 2" xfId="961"/>
    <cellStyle name="60% - Accent4 2 2" xfId="962"/>
    <cellStyle name="60% - Accent4 20" xfId="963"/>
    <cellStyle name="60% - Accent4 20 2" xfId="964"/>
    <cellStyle name="60% - Accent4 21" xfId="965"/>
    <cellStyle name="60% - Accent4 21 2" xfId="966"/>
    <cellStyle name="60% - Accent4 22" xfId="967"/>
    <cellStyle name="60% - Accent4 22 2" xfId="968"/>
    <cellStyle name="60% - Accent4 23" xfId="969"/>
    <cellStyle name="60% - Accent4 23 2" xfId="970"/>
    <cellStyle name="60% - Accent4 24" xfId="971"/>
    <cellStyle name="60% - Accent4 24 2" xfId="972"/>
    <cellStyle name="60% - Accent4 25" xfId="973"/>
    <cellStyle name="60% - Accent4 25 2" xfId="974"/>
    <cellStyle name="60% - Accent4 26" xfId="975"/>
    <cellStyle name="60% - Accent4 26 2" xfId="976"/>
    <cellStyle name="60% - Accent4 27" xfId="977"/>
    <cellStyle name="60% - Accent4 27 2" xfId="978"/>
    <cellStyle name="60% - Accent4 28" xfId="979"/>
    <cellStyle name="60% - Accent4 28 2" xfId="980"/>
    <cellStyle name="60% - Accent4 3" xfId="981"/>
    <cellStyle name="60% - Accent4 3 2" xfId="982"/>
    <cellStyle name="60% - Accent4 4" xfId="983"/>
    <cellStyle name="60% - Accent4 4 2" xfId="984"/>
    <cellStyle name="60% - Accent4 5" xfId="985"/>
    <cellStyle name="60% - Accent4 5 2" xfId="986"/>
    <cellStyle name="60% - Accent4 6" xfId="987"/>
    <cellStyle name="60% - Accent4 6 2" xfId="988"/>
    <cellStyle name="60% - Accent4 7" xfId="989"/>
    <cellStyle name="60% - Accent4 7 2" xfId="990"/>
    <cellStyle name="60% - Accent4 8" xfId="991"/>
    <cellStyle name="60% - Accent4 8 2" xfId="992"/>
    <cellStyle name="60% - Accent4 9" xfId="993"/>
    <cellStyle name="60% - Accent4 9 2" xfId="994"/>
    <cellStyle name="60% - Accent5 10" xfId="995"/>
    <cellStyle name="60% - Accent5 10 2" xfId="996"/>
    <cellStyle name="60% - Accent5 11" xfId="997"/>
    <cellStyle name="60% - Accent5 11 2" xfId="998"/>
    <cellStyle name="60% - Accent5 12" xfId="999"/>
    <cellStyle name="60% - Accent5 12 2" xfId="1000"/>
    <cellStyle name="60% - Accent5 13" xfId="1001"/>
    <cellStyle name="60% - Accent5 13 2" xfId="1002"/>
    <cellStyle name="60% - Accent5 14" xfId="1003"/>
    <cellStyle name="60% - Accent5 14 2" xfId="1004"/>
    <cellStyle name="60% - Accent5 15" xfId="1005"/>
    <cellStyle name="60% - Accent5 15 2" xfId="1006"/>
    <cellStyle name="60% - Accent5 16" xfId="1007"/>
    <cellStyle name="60% - Accent5 16 2" xfId="1008"/>
    <cellStyle name="60% - Accent5 17" xfId="1009"/>
    <cellStyle name="60% - Accent5 17 2" xfId="1010"/>
    <cellStyle name="60% - Accent5 18" xfId="1011"/>
    <cellStyle name="60% - Accent5 18 2" xfId="1012"/>
    <cellStyle name="60% - Accent5 19" xfId="1013"/>
    <cellStyle name="60% - Accent5 19 2" xfId="1014"/>
    <cellStyle name="60% - Accent5 2" xfId="1015"/>
    <cellStyle name="60% - Accent5 2 2" xfId="1016"/>
    <cellStyle name="60% - Accent5 20" xfId="1017"/>
    <cellStyle name="60% - Accent5 20 2" xfId="1018"/>
    <cellStyle name="60% - Accent5 21" xfId="1019"/>
    <cellStyle name="60% - Accent5 21 2" xfId="1020"/>
    <cellStyle name="60% - Accent5 22" xfId="1021"/>
    <cellStyle name="60% - Accent5 22 2" xfId="1022"/>
    <cellStyle name="60% - Accent5 23" xfId="1023"/>
    <cellStyle name="60% - Accent5 23 2" xfId="1024"/>
    <cellStyle name="60% - Accent5 24" xfId="1025"/>
    <cellStyle name="60% - Accent5 24 2" xfId="1026"/>
    <cellStyle name="60% - Accent5 25" xfId="1027"/>
    <cellStyle name="60% - Accent5 25 2" xfId="1028"/>
    <cellStyle name="60% - Accent5 26" xfId="1029"/>
    <cellStyle name="60% - Accent5 26 2" xfId="1030"/>
    <cellStyle name="60% - Accent5 27" xfId="1031"/>
    <cellStyle name="60% - Accent5 27 2" xfId="1032"/>
    <cellStyle name="60% - Accent5 28" xfId="1033"/>
    <cellStyle name="60% - Accent5 28 2" xfId="1034"/>
    <cellStyle name="60% - Accent5 3" xfId="1035"/>
    <cellStyle name="60% - Accent5 3 2" xfId="1036"/>
    <cellStyle name="60% - Accent5 4" xfId="1037"/>
    <cellStyle name="60% - Accent5 4 2" xfId="1038"/>
    <cellStyle name="60% - Accent5 5" xfId="1039"/>
    <cellStyle name="60% - Accent5 5 2" xfId="1040"/>
    <cellStyle name="60% - Accent5 6" xfId="1041"/>
    <cellStyle name="60% - Accent5 6 2" xfId="1042"/>
    <cellStyle name="60% - Accent5 7" xfId="1043"/>
    <cellStyle name="60% - Accent5 7 2" xfId="1044"/>
    <cellStyle name="60% - Accent5 8" xfId="1045"/>
    <cellStyle name="60% - Accent5 8 2" xfId="1046"/>
    <cellStyle name="60% - Accent5 9" xfId="1047"/>
    <cellStyle name="60% - Accent5 9 2" xfId="1048"/>
    <cellStyle name="60% - Accent6 10" xfId="1049"/>
    <cellStyle name="60% - Accent6 10 2" xfId="1050"/>
    <cellStyle name="60% - Accent6 11" xfId="1051"/>
    <cellStyle name="60% - Accent6 11 2" xfId="1052"/>
    <cellStyle name="60% - Accent6 12" xfId="1053"/>
    <cellStyle name="60% - Accent6 12 2" xfId="1054"/>
    <cellStyle name="60% - Accent6 13" xfId="1055"/>
    <cellStyle name="60% - Accent6 13 2" xfId="1056"/>
    <cellStyle name="60% - Accent6 14" xfId="1057"/>
    <cellStyle name="60% - Accent6 14 2" xfId="1058"/>
    <cellStyle name="60% - Accent6 15" xfId="1059"/>
    <cellStyle name="60% - Accent6 15 2" xfId="1060"/>
    <cellStyle name="60% - Accent6 16" xfId="1061"/>
    <cellStyle name="60% - Accent6 16 2" xfId="1062"/>
    <cellStyle name="60% - Accent6 17" xfId="1063"/>
    <cellStyle name="60% - Accent6 17 2" xfId="1064"/>
    <cellStyle name="60% - Accent6 18" xfId="1065"/>
    <cellStyle name="60% - Accent6 18 2" xfId="1066"/>
    <cellStyle name="60% - Accent6 19" xfId="1067"/>
    <cellStyle name="60% - Accent6 19 2" xfId="1068"/>
    <cellStyle name="60% - Accent6 2" xfId="1069"/>
    <cellStyle name="60% - Accent6 2 2" xfId="1070"/>
    <cellStyle name="60% - Accent6 20" xfId="1071"/>
    <cellStyle name="60% - Accent6 20 2" xfId="1072"/>
    <cellStyle name="60% - Accent6 21" xfId="1073"/>
    <cellStyle name="60% - Accent6 21 2" xfId="1074"/>
    <cellStyle name="60% - Accent6 22" xfId="1075"/>
    <cellStyle name="60% - Accent6 22 2" xfId="1076"/>
    <cellStyle name="60% - Accent6 23" xfId="1077"/>
    <cellStyle name="60% - Accent6 23 2" xfId="1078"/>
    <cellStyle name="60% - Accent6 24" xfId="1079"/>
    <cellStyle name="60% - Accent6 24 2" xfId="1080"/>
    <cellStyle name="60% - Accent6 25" xfId="1081"/>
    <cellStyle name="60% - Accent6 25 2" xfId="1082"/>
    <cellStyle name="60% - Accent6 26" xfId="1083"/>
    <cellStyle name="60% - Accent6 26 2" xfId="1084"/>
    <cellStyle name="60% - Accent6 27" xfId="1085"/>
    <cellStyle name="60% - Accent6 27 2" xfId="1086"/>
    <cellStyle name="60% - Accent6 28" xfId="1087"/>
    <cellStyle name="60% - Accent6 28 2" xfId="1088"/>
    <cellStyle name="60% - Accent6 3" xfId="1089"/>
    <cellStyle name="60% - Accent6 3 2" xfId="1090"/>
    <cellStyle name="60% - Accent6 4" xfId="1091"/>
    <cellStyle name="60% - Accent6 4 2" xfId="1092"/>
    <cellStyle name="60% - Accent6 5" xfId="1093"/>
    <cellStyle name="60% - Accent6 5 2" xfId="1094"/>
    <cellStyle name="60% - Accent6 6" xfId="1095"/>
    <cellStyle name="60% - Accent6 6 2" xfId="1096"/>
    <cellStyle name="60% - Accent6 7" xfId="1097"/>
    <cellStyle name="60% - Accent6 7 2" xfId="1098"/>
    <cellStyle name="60% - Accent6 8" xfId="1099"/>
    <cellStyle name="60% - Accent6 8 2" xfId="1100"/>
    <cellStyle name="60% - Accent6 9" xfId="1101"/>
    <cellStyle name="60% - Accent6 9 2" xfId="1102"/>
    <cellStyle name="Accent1 10" xfId="1103"/>
    <cellStyle name="Accent1 10 2" xfId="1104"/>
    <cellStyle name="Accent1 11" xfId="1105"/>
    <cellStyle name="Accent1 11 2" xfId="1106"/>
    <cellStyle name="Accent1 12" xfId="1107"/>
    <cellStyle name="Accent1 12 2" xfId="1108"/>
    <cellStyle name="Accent1 13" xfId="1109"/>
    <cellStyle name="Accent1 13 2" xfId="1110"/>
    <cellStyle name="Accent1 14" xfId="1111"/>
    <cellStyle name="Accent1 14 2" xfId="1112"/>
    <cellStyle name="Accent1 15" xfId="1113"/>
    <cellStyle name="Accent1 15 2" xfId="1114"/>
    <cellStyle name="Accent1 16" xfId="1115"/>
    <cellStyle name="Accent1 16 2" xfId="1116"/>
    <cellStyle name="Accent1 17" xfId="1117"/>
    <cellStyle name="Accent1 17 2" xfId="1118"/>
    <cellStyle name="Accent1 18" xfId="1119"/>
    <cellStyle name="Accent1 18 2" xfId="1120"/>
    <cellStyle name="Accent1 19" xfId="1121"/>
    <cellStyle name="Accent1 19 2" xfId="1122"/>
    <cellStyle name="Accent1 2" xfId="1123"/>
    <cellStyle name="Accent1 2 2" xfId="1124"/>
    <cellStyle name="Accent1 20" xfId="1125"/>
    <cellStyle name="Accent1 20 2" xfId="1126"/>
    <cellStyle name="Accent1 21" xfId="1127"/>
    <cellStyle name="Accent1 21 2" xfId="1128"/>
    <cellStyle name="Accent1 22" xfId="1129"/>
    <cellStyle name="Accent1 22 2" xfId="1130"/>
    <cellStyle name="Accent1 23" xfId="1131"/>
    <cellStyle name="Accent1 23 2" xfId="1132"/>
    <cellStyle name="Accent1 24" xfId="1133"/>
    <cellStyle name="Accent1 24 2" xfId="1134"/>
    <cellStyle name="Accent1 25" xfId="1135"/>
    <cellStyle name="Accent1 25 2" xfId="1136"/>
    <cellStyle name="Accent1 26" xfId="1137"/>
    <cellStyle name="Accent1 26 2" xfId="1138"/>
    <cellStyle name="Accent1 27" xfId="1139"/>
    <cellStyle name="Accent1 27 2" xfId="1140"/>
    <cellStyle name="Accent1 28" xfId="1141"/>
    <cellStyle name="Accent1 28 2" xfId="1142"/>
    <cellStyle name="Accent1 3" xfId="1143"/>
    <cellStyle name="Accent1 3 2" xfId="1144"/>
    <cellStyle name="Accent1 4" xfId="1145"/>
    <cellStyle name="Accent1 4 2" xfId="1146"/>
    <cellStyle name="Accent1 5" xfId="1147"/>
    <cellStyle name="Accent1 5 2" xfId="1148"/>
    <cellStyle name="Accent1 6" xfId="1149"/>
    <cellStyle name="Accent1 6 2" xfId="1150"/>
    <cellStyle name="Accent1 7" xfId="1151"/>
    <cellStyle name="Accent1 7 2" xfId="1152"/>
    <cellStyle name="Accent1 8" xfId="1153"/>
    <cellStyle name="Accent1 8 2" xfId="1154"/>
    <cellStyle name="Accent1 9" xfId="1155"/>
    <cellStyle name="Accent1 9 2" xfId="1156"/>
    <cellStyle name="Accent2 10" xfId="1157"/>
    <cellStyle name="Accent2 10 2" xfId="1158"/>
    <cellStyle name="Accent2 11" xfId="1159"/>
    <cellStyle name="Accent2 11 2" xfId="1160"/>
    <cellStyle name="Accent2 12" xfId="1161"/>
    <cellStyle name="Accent2 12 2" xfId="1162"/>
    <cellStyle name="Accent2 13" xfId="1163"/>
    <cellStyle name="Accent2 13 2" xfId="1164"/>
    <cellStyle name="Accent2 14" xfId="1165"/>
    <cellStyle name="Accent2 14 2" xfId="1166"/>
    <cellStyle name="Accent2 15" xfId="1167"/>
    <cellStyle name="Accent2 15 2" xfId="1168"/>
    <cellStyle name="Accent2 16" xfId="1169"/>
    <cellStyle name="Accent2 16 2" xfId="1170"/>
    <cellStyle name="Accent2 17" xfId="1171"/>
    <cellStyle name="Accent2 17 2" xfId="1172"/>
    <cellStyle name="Accent2 18" xfId="1173"/>
    <cellStyle name="Accent2 18 2" xfId="1174"/>
    <cellStyle name="Accent2 19" xfId="1175"/>
    <cellStyle name="Accent2 19 2" xfId="1176"/>
    <cellStyle name="Accent2 2" xfId="1177"/>
    <cellStyle name="Accent2 2 2" xfId="1178"/>
    <cellStyle name="Accent2 20" xfId="1179"/>
    <cellStyle name="Accent2 20 2" xfId="1180"/>
    <cellStyle name="Accent2 21" xfId="1181"/>
    <cellStyle name="Accent2 21 2" xfId="1182"/>
    <cellStyle name="Accent2 22" xfId="1183"/>
    <cellStyle name="Accent2 22 2" xfId="1184"/>
    <cellStyle name="Accent2 23" xfId="1185"/>
    <cellStyle name="Accent2 23 2" xfId="1186"/>
    <cellStyle name="Accent2 24" xfId="1187"/>
    <cellStyle name="Accent2 24 2" xfId="1188"/>
    <cellStyle name="Accent2 25" xfId="1189"/>
    <cellStyle name="Accent2 25 2" xfId="1190"/>
    <cellStyle name="Accent2 26" xfId="1191"/>
    <cellStyle name="Accent2 26 2" xfId="1192"/>
    <cellStyle name="Accent2 27" xfId="1193"/>
    <cellStyle name="Accent2 27 2" xfId="1194"/>
    <cellStyle name="Accent2 28" xfId="1195"/>
    <cellStyle name="Accent2 28 2" xfId="1196"/>
    <cellStyle name="Accent2 3" xfId="1197"/>
    <cellStyle name="Accent2 3 2" xfId="1198"/>
    <cellStyle name="Accent2 4" xfId="1199"/>
    <cellStyle name="Accent2 4 2" xfId="1200"/>
    <cellStyle name="Accent2 5" xfId="1201"/>
    <cellStyle name="Accent2 5 2" xfId="1202"/>
    <cellStyle name="Accent2 6" xfId="1203"/>
    <cellStyle name="Accent2 6 2" xfId="1204"/>
    <cellStyle name="Accent2 7" xfId="1205"/>
    <cellStyle name="Accent2 7 2" xfId="1206"/>
    <cellStyle name="Accent2 8" xfId="1207"/>
    <cellStyle name="Accent2 8 2" xfId="1208"/>
    <cellStyle name="Accent2 9" xfId="1209"/>
    <cellStyle name="Accent2 9 2" xfId="1210"/>
    <cellStyle name="Accent3 10" xfId="1211"/>
    <cellStyle name="Accent3 10 2" xfId="1212"/>
    <cellStyle name="Accent3 11" xfId="1213"/>
    <cellStyle name="Accent3 11 2" xfId="1214"/>
    <cellStyle name="Accent3 12" xfId="1215"/>
    <cellStyle name="Accent3 12 2" xfId="1216"/>
    <cellStyle name="Accent3 13" xfId="1217"/>
    <cellStyle name="Accent3 13 2" xfId="1218"/>
    <cellStyle name="Accent3 14" xfId="1219"/>
    <cellStyle name="Accent3 14 2" xfId="1220"/>
    <cellStyle name="Accent3 15" xfId="1221"/>
    <cellStyle name="Accent3 15 2" xfId="1222"/>
    <cellStyle name="Accent3 16" xfId="1223"/>
    <cellStyle name="Accent3 16 2" xfId="1224"/>
    <cellStyle name="Accent3 17" xfId="1225"/>
    <cellStyle name="Accent3 17 2" xfId="1226"/>
    <cellStyle name="Accent3 18" xfId="1227"/>
    <cellStyle name="Accent3 18 2" xfId="1228"/>
    <cellStyle name="Accent3 19" xfId="1229"/>
    <cellStyle name="Accent3 19 2" xfId="1230"/>
    <cellStyle name="Accent3 2" xfId="1231"/>
    <cellStyle name="Accent3 2 2" xfId="1232"/>
    <cellStyle name="Accent3 20" xfId="1233"/>
    <cellStyle name="Accent3 20 2" xfId="1234"/>
    <cellStyle name="Accent3 21" xfId="1235"/>
    <cellStyle name="Accent3 21 2" xfId="1236"/>
    <cellStyle name="Accent3 22" xfId="1237"/>
    <cellStyle name="Accent3 22 2" xfId="1238"/>
    <cellStyle name="Accent3 23" xfId="1239"/>
    <cellStyle name="Accent3 23 2" xfId="1240"/>
    <cellStyle name="Accent3 24" xfId="1241"/>
    <cellStyle name="Accent3 24 2" xfId="1242"/>
    <cellStyle name="Accent3 25" xfId="1243"/>
    <cellStyle name="Accent3 25 2" xfId="1244"/>
    <cellStyle name="Accent3 26" xfId="1245"/>
    <cellStyle name="Accent3 26 2" xfId="1246"/>
    <cellStyle name="Accent3 27" xfId="1247"/>
    <cellStyle name="Accent3 27 2" xfId="1248"/>
    <cellStyle name="Accent3 28" xfId="1249"/>
    <cellStyle name="Accent3 28 2" xfId="1250"/>
    <cellStyle name="Accent3 3" xfId="1251"/>
    <cellStyle name="Accent3 3 2" xfId="1252"/>
    <cellStyle name="Accent3 4" xfId="1253"/>
    <cellStyle name="Accent3 4 2" xfId="1254"/>
    <cellStyle name="Accent3 5" xfId="1255"/>
    <cellStyle name="Accent3 5 2" xfId="1256"/>
    <cellStyle name="Accent3 6" xfId="1257"/>
    <cellStyle name="Accent3 6 2" xfId="1258"/>
    <cellStyle name="Accent3 7" xfId="1259"/>
    <cellStyle name="Accent3 7 2" xfId="1260"/>
    <cellStyle name="Accent3 8" xfId="1261"/>
    <cellStyle name="Accent3 8 2" xfId="1262"/>
    <cellStyle name="Accent3 9" xfId="1263"/>
    <cellStyle name="Accent3 9 2" xfId="1264"/>
    <cellStyle name="Accent4 10" xfId="1265"/>
    <cellStyle name="Accent4 10 2" xfId="1266"/>
    <cellStyle name="Accent4 11" xfId="1267"/>
    <cellStyle name="Accent4 11 2" xfId="1268"/>
    <cellStyle name="Accent4 12" xfId="1269"/>
    <cellStyle name="Accent4 12 2" xfId="1270"/>
    <cellStyle name="Accent4 13" xfId="1271"/>
    <cellStyle name="Accent4 13 2" xfId="1272"/>
    <cellStyle name="Accent4 14" xfId="1273"/>
    <cellStyle name="Accent4 14 2" xfId="1274"/>
    <cellStyle name="Accent4 15" xfId="1275"/>
    <cellStyle name="Accent4 15 2" xfId="1276"/>
    <cellStyle name="Accent4 16" xfId="1277"/>
    <cellStyle name="Accent4 16 2" xfId="1278"/>
    <cellStyle name="Accent4 17" xfId="1279"/>
    <cellStyle name="Accent4 17 2" xfId="1280"/>
    <cellStyle name="Accent4 18" xfId="1281"/>
    <cellStyle name="Accent4 18 2" xfId="1282"/>
    <cellStyle name="Accent4 19" xfId="1283"/>
    <cellStyle name="Accent4 19 2" xfId="1284"/>
    <cellStyle name="Accent4 2" xfId="1285"/>
    <cellStyle name="Accent4 2 2" xfId="1286"/>
    <cellStyle name="Accent4 20" xfId="1287"/>
    <cellStyle name="Accent4 20 2" xfId="1288"/>
    <cellStyle name="Accent4 21" xfId="1289"/>
    <cellStyle name="Accent4 21 2" xfId="1290"/>
    <cellStyle name="Accent4 22" xfId="1291"/>
    <cellStyle name="Accent4 22 2" xfId="1292"/>
    <cellStyle name="Accent4 23" xfId="1293"/>
    <cellStyle name="Accent4 23 2" xfId="1294"/>
    <cellStyle name="Accent4 24" xfId="1295"/>
    <cellStyle name="Accent4 24 2" xfId="1296"/>
    <cellStyle name="Accent4 25" xfId="1297"/>
    <cellStyle name="Accent4 25 2" xfId="1298"/>
    <cellStyle name="Accent4 26" xfId="1299"/>
    <cellStyle name="Accent4 26 2" xfId="1300"/>
    <cellStyle name="Accent4 27" xfId="1301"/>
    <cellStyle name="Accent4 27 2" xfId="1302"/>
    <cellStyle name="Accent4 28" xfId="1303"/>
    <cellStyle name="Accent4 28 2" xfId="1304"/>
    <cellStyle name="Accent4 3" xfId="1305"/>
    <cellStyle name="Accent4 3 2" xfId="1306"/>
    <cellStyle name="Accent4 4" xfId="1307"/>
    <cellStyle name="Accent4 4 2" xfId="1308"/>
    <cellStyle name="Accent4 5" xfId="1309"/>
    <cellStyle name="Accent4 5 2" xfId="1310"/>
    <cellStyle name="Accent4 6" xfId="1311"/>
    <cellStyle name="Accent4 6 2" xfId="1312"/>
    <cellStyle name="Accent4 7" xfId="1313"/>
    <cellStyle name="Accent4 7 2" xfId="1314"/>
    <cellStyle name="Accent4 8" xfId="1315"/>
    <cellStyle name="Accent4 8 2" xfId="1316"/>
    <cellStyle name="Accent4 9" xfId="1317"/>
    <cellStyle name="Accent4 9 2" xfId="1318"/>
    <cellStyle name="Accent5 10" xfId="1319"/>
    <cellStyle name="Accent5 10 2" xfId="1320"/>
    <cellStyle name="Accent5 11" xfId="1321"/>
    <cellStyle name="Accent5 11 2" xfId="1322"/>
    <cellStyle name="Accent5 12" xfId="1323"/>
    <cellStyle name="Accent5 12 2" xfId="1324"/>
    <cellStyle name="Accent5 13" xfId="1325"/>
    <cellStyle name="Accent5 13 2" xfId="1326"/>
    <cellStyle name="Accent5 14" xfId="1327"/>
    <cellStyle name="Accent5 14 2" xfId="1328"/>
    <cellStyle name="Accent5 15" xfId="1329"/>
    <cellStyle name="Accent5 15 2" xfId="1330"/>
    <cellStyle name="Accent5 16" xfId="1331"/>
    <cellStyle name="Accent5 16 2" xfId="1332"/>
    <cellStyle name="Accent5 17" xfId="1333"/>
    <cellStyle name="Accent5 17 2" xfId="1334"/>
    <cellStyle name="Accent5 18" xfId="1335"/>
    <cellStyle name="Accent5 18 2" xfId="1336"/>
    <cellStyle name="Accent5 19" xfId="1337"/>
    <cellStyle name="Accent5 19 2" xfId="1338"/>
    <cellStyle name="Accent5 2" xfId="1339"/>
    <cellStyle name="Accent5 2 2" xfId="1340"/>
    <cellStyle name="Accent5 20" xfId="1341"/>
    <cellStyle name="Accent5 20 2" xfId="1342"/>
    <cellStyle name="Accent5 21" xfId="1343"/>
    <cellStyle name="Accent5 21 2" xfId="1344"/>
    <cellStyle name="Accent5 22" xfId="1345"/>
    <cellStyle name="Accent5 22 2" xfId="1346"/>
    <cellStyle name="Accent5 23" xfId="1347"/>
    <cellStyle name="Accent5 23 2" xfId="1348"/>
    <cellStyle name="Accent5 24" xfId="1349"/>
    <cellStyle name="Accent5 24 2" xfId="1350"/>
    <cellStyle name="Accent5 25" xfId="1351"/>
    <cellStyle name="Accent5 25 2" xfId="1352"/>
    <cellStyle name="Accent5 26" xfId="1353"/>
    <cellStyle name="Accent5 26 2" xfId="1354"/>
    <cellStyle name="Accent5 27" xfId="1355"/>
    <cellStyle name="Accent5 27 2" xfId="1356"/>
    <cellStyle name="Accent5 28" xfId="1357"/>
    <cellStyle name="Accent5 28 2" xfId="1358"/>
    <cellStyle name="Accent5 3" xfId="1359"/>
    <cellStyle name="Accent5 3 2" xfId="1360"/>
    <cellStyle name="Accent5 4" xfId="1361"/>
    <cellStyle name="Accent5 4 2" xfId="1362"/>
    <cellStyle name="Accent5 5" xfId="1363"/>
    <cellStyle name="Accent5 5 2" xfId="1364"/>
    <cellStyle name="Accent5 6" xfId="1365"/>
    <cellStyle name="Accent5 6 2" xfId="1366"/>
    <cellStyle name="Accent5 7" xfId="1367"/>
    <cellStyle name="Accent5 7 2" xfId="1368"/>
    <cellStyle name="Accent5 8" xfId="1369"/>
    <cellStyle name="Accent5 8 2" xfId="1370"/>
    <cellStyle name="Accent5 9" xfId="1371"/>
    <cellStyle name="Accent5 9 2" xfId="1372"/>
    <cellStyle name="Accent6 10" xfId="1373"/>
    <cellStyle name="Accent6 10 2" xfId="1374"/>
    <cellStyle name="Accent6 11" xfId="1375"/>
    <cellStyle name="Accent6 11 2" xfId="1376"/>
    <cellStyle name="Accent6 12" xfId="1377"/>
    <cellStyle name="Accent6 12 2" xfId="1378"/>
    <cellStyle name="Accent6 13" xfId="1379"/>
    <cellStyle name="Accent6 13 2" xfId="1380"/>
    <cellStyle name="Accent6 14" xfId="1381"/>
    <cellStyle name="Accent6 14 2" xfId="1382"/>
    <cellStyle name="Accent6 15" xfId="1383"/>
    <cellStyle name="Accent6 15 2" xfId="1384"/>
    <cellStyle name="Accent6 16" xfId="1385"/>
    <cellStyle name="Accent6 16 2" xfId="1386"/>
    <cellStyle name="Accent6 17" xfId="1387"/>
    <cellStyle name="Accent6 17 2" xfId="1388"/>
    <cellStyle name="Accent6 18" xfId="1389"/>
    <cellStyle name="Accent6 18 2" xfId="1390"/>
    <cellStyle name="Accent6 19" xfId="1391"/>
    <cellStyle name="Accent6 19 2" xfId="1392"/>
    <cellStyle name="Accent6 2" xfId="1393"/>
    <cellStyle name="Accent6 2 2" xfId="1394"/>
    <cellStyle name="Accent6 20" xfId="1395"/>
    <cellStyle name="Accent6 20 2" xfId="1396"/>
    <cellStyle name="Accent6 21" xfId="1397"/>
    <cellStyle name="Accent6 21 2" xfId="1398"/>
    <cellStyle name="Accent6 22" xfId="1399"/>
    <cellStyle name="Accent6 22 2" xfId="1400"/>
    <cellStyle name="Accent6 23" xfId="1401"/>
    <cellStyle name="Accent6 23 2" xfId="1402"/>
    <cellStyle name="Accent6 24" xfId="1403"/>
    <cellStyle name="Accent6 24 2" xfId="1404"/>
    <cellStyle name="Accent6 25" xfId="1405"/>
    <cellStyle name="Accent6 25 2" xfId="1406"/>
    <cellStyle name="Accent6 26" xfId="1407"/>
    <cellStyle name="Accent6 26 2" xfId="1408"/>
    <cellStyle name="Accent6 27" xfId="1409"/>
    <cellStyle name="Accent6 27 2" xfId="1410"/>
    <cellStyle name="Accent6 28" xfId="1411"/>
    <cellStyle name="Accent6 28 2" xfId="1412"/>
    <cellStyle name="Accent6 3" xfId="1413"/>
    <cellStyle name="Accent6 3 2" xfId="1414"/>
    <cellStyle name="Accent6 4" xfId="1415"/>
    <cellStyle name="Accent6 4 2" xfId="1416"/>
    <cellStyle name="Accent6 5" xfId="1417"/>
    <cellStyle name="Accent6 5 2" xfId="1418"/>
    <cellStyle name="Accent6 6" xfId="1419"/>
    <cellStyle name="Accent6 6 2" xfId="1420"/>
    <cellStyle name="Accent6 7" xfId="1421"/>
    <cellStyle name="Accent6 7 2" xfId="1422"/>
    <cellStyle name="Accent6 8" xfId="1423"/>
    <cellStyle name="Accent6 8 2" xfId="1424"/>
    <cellStyle name="Accent6 9" xfId="1425"/>
    <cellStyle name="Accent6 9 2" xfId="1426"/>
    <cellStyle name="Bad 10" xfId="1427"/>
    <cellStyle name="Bad 10 2" xfId="1428"/>
    <cellStyle name="Bad 11" xfId="1429"/>
    <cellStyle name="Bad 11 2" xfId="1430"/>
    <cellStyle name="Bad 12" xfId="1431"/>
    <cellStyle name="Bad 12 2" xfId="1432"/>
    <cellStyle name="Bad 13" xfId="1433"/>
    <cellStyle name="Bad 13 2" xfId="1434"/>
    <cellStyle name="Bad 14" xfId="1435"/>
    <cellStyle name="Bad 14 2" xfId="1436"/>
    <cellStyle name="Bad 15" xfId="1437"/>
    <cellStyle name="Bad 15 2" xfId="1438"/>
    <cellStyle name="Bad 16" xfId="1439"/>
    <cellStyle name="Bad 16 2" xfId="1440"/>
    <cellStyle name="Bad 17" xfId="1441"/>
    <cellStyle name="Bad 17 2" xfId="1442"/>
    <cellStyle name="Bad 18" xfId="1443"/>
    <cellStyle name="Bad 18 2" xfId="1444"/>
    <cellStyle name="Bad 19" xfId="1445"/>
    <cellStyle name="Bad 19 2" xfId="1446"/>
    <cellStyle name="Bad 2" xfId="1447"/>
    <cellStyle name="Bad 2 2" xfId="1448"/>
    <cellStyle name="Bad 20" xfId="1449"/>
    <cellStyle name="Bad 20 2" xfId="1450"/>
    <cellStyle name="Bad 21" xfId="1451"/>
    <cellStyle name="Bad 21 2" xfId="1452"/>
    <cellStyle name="Bad 22" xfId="1453"/>
    <cellStyle name="Bad 22 2" xfId="1454"/>
    <cellStyle name="Bad 23" xfId="1455"/>
    <cellStyle name="Bad 23 2" xfId="1456"/>
    <cellStyle name="Bad 24" xfId="1457"/>
    <cellStyle name="Bad 24 2" xfId="1458"/>
    <cellStyle name="Bad 25" xfId="1459"/>
    <cellStyle name="Bad 25 2" xfId="1460"/>
    <cellStyle name="Bad 26" xfId="1461"/>
    <cellStyle name="Bad 26 2" xfId="1462"/>
    <cellStyle name="Bad 27" xfId="1463"/>
    <cellStyle name="Bad 27 2" xfId="1464"/>
    <cellStyle name="Bad 28" xfId="1465"/>
    <cellStyle name="Bad 28 2" xfId="1466"/>
    <cellStyle name="Bad 3" xfId="1467"/>
    <cellStyle name="Bad 3 2" xfId="1468"/>
    <cellStyle name="Bad 4" xfId="1469"/>
    <cellStyle name="Bad 4 2" xfId="1470"/>
    <cellStyle name="Bad 5" xfId="1471"/>
    <cellStyle name="Bad 5 2" xfId="1472"/>
    <cellStyle name="Bad 6" xfId="1473"/>
    <cellStyle name="Bad 6 2" xfId="1474"/>
    <cellStyle name="Bad 7" xfId="1475"/>
    <cellStyle name="Bad 7 2" xfId="1476"/>
    <cellStyle name="Bad 8" xfId="1477"/>
    <cellStyle name="Bad 8 2" xfId="1478"/>
    <cellStyle name="Bad 9" xfId="1479"/>
    <cellStyle name="Bad 9 2" xfId="1480"/>
    <cellStyle name="Calculation 10" xfId="1481"/>
    <cellStyle name="Calculation 10 2" xfId="1482"/>
    <cellStyle name="Calculation 11" xfId="1483"/>
    <cellStyle name="Calculation 11 2" xfId="1484"/>
    <cellStyle name="Calculation 12" xfId="1485"/>
    <cellStyle name="Calculation 12 2" xfId="1486"/>
    <cellStyle name="Calculation 13" xfId="1487"/>
    <cellStyle name="Calculation 13 2" xfId="1488"/>
    <cellStyle name="Calculation 14" xfId="1489"/>
    <cellStyle name="Calculation 14 2" xfId="1490"/>
    <cellStyle name="Calculation 15" xfId="1491"/>
    <cellStyle name="Calculation 15 2" xfId="1492"/>
    <cellStyle name="Calculation 16" xfId="1493"/>
    <cellStyle name="Calculation 16 2" xfId="1494"/>
    <cellStyle name="Calculation 17" xfId="1495"/>
    <cellStyle name="Calculation 17 2" xfId="1496"/>
    <cellStyle name="Calculation 18" xfId="1497"/>
    <cellStyle name="Calculation 18 2" xfId="1498"/>
    <cellStyle name="Calculation 19" xfId="1499"/>
    <cellStyle name="Calculation 19 2" xfId="1500"/>
    <cellStyle name="Calculation 2" xfId="1501"/>
    <cellStyle name="Calculation 2 2" xfId="1502"/>
    <cellStyle name="Calculation 20" xfId="1503"/>
    <cellStyle name="Calculation 20 2" xfId="1504"/>
    <cellStyle name="Calculation 21" xfId="1505"/>
    <cellStyle name="Calculation 21 2" xfId="1506"/>
    <cellStyle name="Calculation 22" xfId="1507"/>
    <cellStyle name="Calculation 22 2" xfId="1508"/>
    <cellStyle name="Calculation 23" xfId="1509"/>
    <cellStyle name="Calculation 23 2" xfId="1510"/>
    <cellStyle name="Calculation 24" xfId="1511"/>
    <cellStyle name="Calculation 24 2" xfId="1512"/>
    <cellStyle name="Calculation 25" xfId="1513"/>
    <cellStyle name="Calculation 25 2" xfId="1514"/>
    <cellStyle name="Calculation 26" xfId="1515"/>
    <cellStyle name="Calculation 26 2" xfId="1516"/>
    <cellStyle name="Calculation 27" xfId="1517"/>
    <cellStyle name="Calculation 27 2" xfId="1518"/>
    <cellStyle name="Calculation 28" xfId="1519"/>
    <cellStyle name="Calculation 28 2" xfId="1520"/>
    <cellStyle name="Calculation 3" xfId="1521"/>
    <cellStyle name="Calculation 3 2" xfId="1522"/>
    <cellStyle name="Calculation 4" xfId="1523"/>
    <cellStyle name="Calculation 4 2" xfId="1524"/>
    <cellStyle name="Calculation 5" xfId="1525"/>
    <cellStyle name="Calculation 5 2" xfId="1526"/>
    <cellStyle name="Calculation 6" xfId="1527"/>
    <cellStyle name="Calculation 6 2" xfId="1528"/>
    <cellStyle name="Calculation 7" xfId="1529"/>
    <cellStyle name="Calculation 7 2" xfId="1530"/>
    <cellStyle name="Calculation 8" xfId="1531"/>
    <cellStyle name="Calculation 8 2" xfId="1532"/>
    <cellStyle name="Calculation 9" xfId="1533"/>
    <cellStyle name="Calculation 9 2" xfId="1534"/>
    <cellStyle name="Check Cell 10" xfId="1535"/>
    <cellStyle name="Check Cell 10 2" xfId="1536"/>
    <cellStyle name="Check Cell 11" xfId="1537"/>
    <cellStyle name="Check Cell 11 2" xfId="1538"/>
    <cellStyle name="Check Cell 12" xfId="1539"/>
    <cellStyle name="Check Cell 12 2" xfId="1540"/>
    <cellStyle name="Check Cell 13" xfId="1541"/>
    <cellStyle name="Check Cell 13 2" xfId="1542"/>
    <cellStyle name="Check Cell 14" xfId="1543"/>
    <cellStyle name="Check Cell 14 2" xfId="1544"/>
    <cellStyle name="Check Cell 15" xfId="1545"/>
    <cellStyle name="Check Cell 15 2" xfId="1546"/>
    <cellStyle name="Check Cell 16" xfId="1547"/>
    <cellStyle name="Check Cell 16 2" xfId="1548"/>
    <cellStyle name="Check Cell 17" xfId="1549"/>
    <cellStyle name="Check Cell 17 2" xfId="1550"/>
    <cellStyle name="Check Cell 18" xfId="1551"/>
    <cellStyle name="Check Cell 18 2" xfId="1552"/>
    <cellStyle name="Check Cell 19" xfId="1553"/>
    <cellStyle name="Check Cell 19 2" xfId="1554"/>
    <cellStyle name="Check Cell 2" xfId="1555"/>
    <cellStyle name="Check Cell 2 2" xfId="1556"/>
    <cellStyle name="Check Cell 20" xfId="1557"/>
    <cellStyle name="Check Cell 20 2" xfId="1558"/>
    <cellStyle name="Check Cell 21" xfId="1559"/>
    <cellStyle name="Check Cell 21 2" xfId="1560"/>
    <cellStyle name="Check Cell 22" xfId="1561"/>
    <cellStyle name="Check Cell 22 2" xfId="1562"/>
    <cellStyle name="Check Cell 23" xfId="1563"/>
    <cellStyle name="Check Cell 23 2" xfId="1564"/>
    <cellStyle name="Check Cell 24" xfId="1565"/>
    <cellStyle name="Check Cell 24 2" xfId="1566"/>
    <cellStyle name="Check Cell 25" xfId="1567"/>
    <cellStyle name="Check Cell 25 2" xfId="1568"/>
    <cellStyle name="Check Cell 26" xfId="1569"/>
    <cellStyle name="Check Cell 26 2" xfId="1570"/>
    <cellStyle name="Check Cell 27" xfId="1571"/>
    <cellStyle name="Check Cell 27 2" xfId="1572"/>
    <cellStyle name="Check Cell 28" xfId="1573"/>
    <cellStyle name="Check Cell 28 2" xfId="1574"/>
    <cellStyle name="Check Cell 3" xfId="1575"/>
    <cellStyle name="Check Cell 3 2" xfId="1576"/>
    <cellStyle name="Check Cell 4" xfId="1577"/>
    <cellStyle name="Check Cell 4 2" xfId="1578"/>
    <cellStyle name="Check Cell 5" xfId="1579"/>
    <cellStyle name="Check Cell 5 2" xfId="1580"/>
    <cellStyle name="Check Cell 6" xfId="1581"/>
    <cellStyle name="Check Cell 6 2" xfId="1582"/>
    <cellStyle name="Check Cell 7" xfId="1583"/>
    <cellStyle name="Check Cell 7 2" xfId="1584"/>
    <cellStyle name="Check Cell 8" xfId="1585"/>
    <cellStyle name="Check Cell 8 2" xfId="1586"/>
    <cellStyle name="Check Cell 9" xfId="1587"/>
    <cellStyle name="Check Cell 9 2" xfId="1588"/>
    <cellStyle name="Comma" xfId="3402" builtinId="3"/>
    <cellStyle name="Comma 10" xfId="1589"/>
    <cellStyle name="Comma 11" xfId="1590"/>
    <cellStyle name="Comma 12" xfId="59"/>
    <cellStyle name="Comma 12 2" xfId="3169"/>
    <cellStyle name="Comma 13" xfId="3262"/>
    <cellStyle name="Comma 14" xfId="3265"/>
    <cellStyle name="Comma 15" xfId="73"/>
    <cellStyle name="Comma 15 2" xfId="74"/>
    <cellStyle name="Comma 15 2 2" xfId="3283"/>
    <cellStyle name="Comma 15 3" xfId="75"/>
    <cellStyle name="Comma 15 3 2" xfId="3284"/>
    <cellStyle name="Comma 15 4" xfId="76"/>
    <cellStyle name="Comma 15 4 2" xfId="3285"/>
    <cellStyle name="Comma 15 5" xfId="3286"/>
    <cellStyle name="Comma 16" xfId="3266"/>
    <cellStyle name="Comma 17" xfId="3287"/>
    <cellStyle name="Comma 18" xfId="48"/>
    <cellStyle name="Comma 19" xfId="3397"/>
    <cellStyle name="Comma 2" xfId="4"/>
    <cellStyle name="Comma 2 10" xfId="3176"/>
    <cellStyle name="Comma 2 11" xfId="3177"/>
    <cellStyle name="Comma 2 12" xfId="3178"/>
    <cellStyle name="Comma 2 13" xfId="3179"/>
    <cellStyle name="Comma 2 14" xfId="3180"/>
    <cellStyle name="Comma 2 15" xfId="3232"/>
    <cellStyle name="Comma 2 16" xfId="3261"/>
    <cellStyle name="Comma 2 17" xfId="3288"/>
    <cellStyle name="Comma 2 18" xfId="3289"/>
    <cellStyle name="Comma 2 19" xfId="49"/>
    <cellStyle name="Comma 2 2" xfId="5"/>
    <cellStyle name="Comma 2 2 2" xfId="1592"/>
    <cellStyle name="Comma 2 2 2 2" xfId="1593"/>
    <cellStyle name="Comma 2 2 3" xfId="1594"/>
    <cellStyle name="Comma 2 2 4" xfId="1595"/>
    <cellStyle name="Comma 2 2 5" xfId="1596"/>
    <cellStyle name="Comma 2 2 6" xfId="1597"/>
    <cellStyle name="Comma 2 2 7" xfId="1591"/>
    <cellStyle name="Comma 2 2 8" xfId="52"/>
    <cellStyle name="Comma 2 3" xfId="37"/>
    <cellStyle name="Comma 2 3 2" xfId="1599"/>
    <cellStyle name="Comma 2 3 3" xfId="1600"/>
    <cellStyle name="Comma 2 3 4" xfId="1601"/>
    <cellStyle name="Comma 2 3 5" xfId="1602"/>
    <cellStyle name="Comma 2 3 6" xfId="1603"/>
    <cellStyle name="Comma 2 3 7" xfId="1598"/>
    <cellStyle name="Comma 2 3 8" xfId="53"/>
    <cellStyle name="Comma 2 4" xfId="36"/>
    <cellStyle name="Comma 2 4 2" xfId="1605"/>
    <cellStyle name="Comma 2 4 3" xfId="1606"/>
    <cellStyle name="Comma 2 4 4" xfId="1607"/>
    <cellStyle name="Comma 2 4 5" xfId="1608"/>
    <cellStyle name="Comma 2 4 6" xfId="1609"/>
    <cellStyle name="Comma 2 4 7" xfId="1604"/>
    <cellStyle name="Comma 2 4 8" xfId="54"/>
    <cellStyle name="Comma 2 5" xfId="77"/>
    <cellStyle name="Comma 2 5 2" xfId="1611"/>
    <cellStyle name="Comma 2 5 3" xfId="1612"/>
    <cellStyle name="Comma 2 5 4" xfId="1613"/>
    <cellStyle name="Comma 2 5 5" xfId="1614"/>
    <cellStyle name="Comma 2 5 6" xfId="1615"/>
    <cellStyle name="Comma 2 5 7" xfId="1610"/>
    <cellStyle name="Comma 2 6" xfId="78"/>
    <cellStyle name="Comma 2 6 2" xfId="1617"/>
    <cellStyle name="Comma 2 6 3" xfId="1618"/>
    <cellStyle name="Comma 2 6 4" xfId="1619"/>
    <cellStyle name="Comma 2 6 5" xfId="1620"/>
    <cellStyle name="Comma 2 6 6" xfId="1621"/>
    <cellStyle name="Comma 2 6 7" xfId="1616"/>
    <cellStyle name="Comma 2 7" xfId="79"/>
    <cellStyle name="Comma 2 7 2" xfId="1622"/>
    <cellStyle name="Comma 2 8" xfId="80"/>
    <cellStyle name="Comma 2 8 2" xfId="3181"/>
    <cellStyle name="Comma 2 9" xfId="81"/>
    <cellStyle name="Comma 2 9 2" xfId="3182"/>
    <cellStyle name="Comma 2_attach stratigia" xfId="1623"/>
    <cellStyle name="Comma 28" xfId="1624"/>
    <cellStyle name="Comma 3" xfId="50"/>
    <cellStyle name="Comma 3 10" xfId="1625"/>
    <cellStyle name="Comma 3 11" xfId="1626"/>
    <cellStyle name="Comma 3 12" xfId="1627"/>
    <cellStyle name="Comma 3 13" xfId="1628"/>
    <cellStyle name="Comma 3 14" xfId="1629"/>
    <cellStyle name="Comma 3 15" xfId="1630"/>
    <cellStyle name="Comma 3 16" xfId="3233"/>
    <cellStyle name="Comma 3 2" xfId="6"/>
    <cellStyle name="Comma 3 2 2" xfId="1632"/>
    <cellStyle name="Comma 3 2 2 2" xfId="3290"/>
    <cellStyle name="Comma 3 2 3" xfId="1631"/>
    <cellStyle name="Comma 3 2 4" xfId="82"/>
    <cellStyle name="Comma 3 3" xfId="83"/>
    <cellStyle name="Comma 3 3 2" xfId="1634"/>
    <cellStyle name="Comma 3 3 3" xfId="1633"/>
    <cellStyle name="Comma 3 4" xfId="1635"/>
    <cellStyle name="Comma 3 4 2" xfId="1636"/>
    <cellStyle name="Comma 3 4 3" xfId="1637"/>
    <cellStyle name="Comma 3 5" xfId="1638"/>
    <cellStyle name="Comma 3 5 2" xfId="1639"/>
    <cellStyle name="Comma 3 5 3" xfId="1640"/>
    <cellStyle name="Comma 3 6" xfId="1641"/>
    <cellStyle name="Comma 3 7" xfId="1642"/>
    <cellStyle name="Comma 3 8" xfId="1643"/>
    <cellStyle name="Comma 3 9" xfId="1644"/>
    <cellStyle name="Comma 3_Supporting Materials for social Indicators" xfId="1645"/>
    <cellStyle name="Comma 4" xfId="7"/>
    <cellStyle name="Comma 4 2" xfId="127"/>
    <cellStyle name="Comma 4 2 2" xfId="1646"/>
    <cellStyle name="Comma 4 3" xfId="128"/>
    <cellStyle name="Comma 4 3 2" xfId="1647"/>
    <cellStyle name="Comma 4 4" xfId="3183"/>
    <cellStyle name="Comma 4 5" xfId="3184"/>
    <cellStyle name="Comma 4 6" xfId="3234"/>
    <cellStyle name="Comma 4 7" xfId="130"/>
    <cellStyle name="Comma 5" xfId="84"/>
    <cellStyle name="Comma 5 2" xfId="1649"/>
    <cellStyle name="Comma 5 2 2" xfId="1650"/>
    <cellStyle name="Comma 5 3" xfId="1651"/>
    <cellStyle name="Comma 5 4" xfId="1648"/>
    <cellStyle name="Comma 6" xfId="85"/>
    <cellStyle name="Comma 6 2" xfId="1653"/>
    <cellStyle name="Comma 6 3" xfId="1652"/>
    <cellStyle name="Comma 7" xfId="129"/>
    <cellStyle name="Comma 7 2" xfId="1655"/>
    <cellStyle name="Comma 7 3" xfId="1654"/>
    <cellStyle name="Comma 8" xfId="1656"/>
    <cellStyle name="Comma 8 2" xfId="1657"/>
    <cellStyle name="Comma 8 3" xfId="1658"/>
    <cellStyle name="Comma 9" xfId="1659"/>
    <cellStyle name="Comma 9 2" xfId="1660"/>
    <cellStyle name="Currency 2" xfId="51"/>
    <cellStyle name="Explanatory Text 10" xfId="1661"/>
    <cellStyle name="Explanatory Text 10 2" xfId="1662"/>
    <cellStyle name="Explanatory Text 11" xfId="1663"/>
    <cellStyle name="Explanatory Text 11 2" xfId="1664"/>
    <cellStyle name="Explanatory Text 12" xfId="1665"/>
    <cellStyle name="Explanatory Text 12 2" xfId="1666"/>
    <cellStyle name="Explanatory Text 13" xfId="1667"/>
    <cellStyle name="Explanatory Text 13 2" xfId="1668"/>
    <cellStyle name="Explanatory Text 14" xfId="1669"/>
    <cellStyle name="Explanatory Text 14 2" xfId="1670"/>
    <cellStyle name="Explanatory Text 15" xfId="1671"/>
    <cellStyle name="Explanatory Text 15 2" xfId="1672"/>
    <cellStyle name="Explanatory Text 16" xfId="1673"/>
    <cellStyle name="Explanatory Text 16 2" xfId="1674"/>
    <cellStyle name="Explanatory Text 17" xfId="1675"/>
    <cellStyle name="Explanatory Text 17 2" xfId="1676"/>
    <cellStyle name="Explanatory Text 18" xfId="1677"/>
    <cellStyle name="Explanatory Text 18 2" xfId="1678"/>
    <cellStyle name="Explanatory Text 19" xfId="1679"/>
    <cellStyle name="Explanatory Text 19 2" xfId="1680"/>
    <cellStyle name="Explanatory Text 2" xfId="1681"/>
    <cellStyle name="Explanatory Text 2 2" xfId="1682"/>
    <cellStyle name="Explanatory Text 20" xfId="1683"/>
    <cellStyle name="Explanatory Text 20 2" xfId="1684"/>
    <cellStyle name="Explanatory Text 21" xfId="1685"/>
    <cellStyle name="Explanatory Text 21 2" xfId="1686"/>
    <cellStyle name="Explanatory Text 22" xfId="1687"/>
    <cellStyle name="Explanatory Text 22 2" xfId="1688"/>
    <cellStyle name="Explanatory Text 23" xfId="1689"/>
    <cellStyle name="Explanatory Text 23 2" xfId="1690"/>
    <cellStyle name="Explanatory Text 24" xfId="1691"/>
    <cellStyle name="Explanatory Text 24 2" xfId="1692"/>
    <cellStyle name="Explanatory Text 25" xfId="1693"/>
    <cellStyle name="Explanatory Text 25 2" xfId="1694"/>
    <cellStyle name="Explanatory Text 26" xfId="1695"/>
    <cellStyle name="Explanatory Text 26 2" xfId="1696"/>
    <cellStyle name="Explanatory Text 27" xfId="1697"/>
    <cellStyle name="Explanatory Text 27 2" xfId="1698"/>
    <cellStyle name="Explanatory Text 28" xfId="1699"/>
    <cellStyle name="Explanatory Text 28 2" xfId="1700"/>
    <cellStyle name="Explanatory Text 3" xfId="1701"/>
    <cellStyle name="Explanatory Text 3 2" xfId="1702"/>
    <cellStyle name="Explanatory Text 4" xfId="1703"/>
    <cellStyle name="Explanatory Text 4 2" xfId="1704"/>
    <cellStyle name="Explanatory Text 5" xfId="1705"/>
    <cellStyle name="Explanatory Text 5 2" xfId="1706"/>
    <cellStyle name="Explanatory Text 6" xfId="1707"/>
    <cellStyle name="Explanatory Text 6 2" xfId="1708"/>
    <cellStyle name="Explanatory Text 7" xfId="1709"/>
    <cellStyle name="Explanatory Text 7 2" xfId="1710"/>
    <cellStyle name="Explanatory Text 8" xfId="1711"/>
    <cellStyle name="Explanatory Text 8 2" xfId="1712"/>
    <cellStyle name="Explanatory Text 9" xfId="1713"/>
    <cellStyle name="Explanatory Text 9 2" xfId="1714"/>
    <cellStyle name="Footnote" xfId="1715"/>
    <cellStyle name="Good 10" xfId="1716"/>
    <cellStyle name="Good 10 2" xfId="1717"/>
    <cellStyle name="Good 11" xfId="1718"/>
    <cellStyle name="Good 11 2" xfId="1719"/>
    <cellStyle name="Good 12" xfId="1720"/>
    <cellStyle name="Good 12 2" xfId="1721"/>
    <cellStyle name="Good 13" xfId="1722"/>
    <cellStyle name="Good 13 2" xfId="1723"/>
    <cellStyle name="Good 14" xfId="1724"/>
    <cellStyle name="Good 14 2" xfId="1725"/>
    <cellStyle name="Good 15" xfId="1726"/>
    <cellStyle name="Good 15 2" xfId="1727"/>
    <cellStyle name="Good 16" xfId="1728"/>
    <cellStyle name="Good 16 2" xfId="1729"/>
    <cellStyle name="Good 17" xfId="1730"/>
    <cellStyle name="Good 17 2" xfId="1731"/>
    <cellStyle name="Good 18" xfId="1732"/>
    <cellStyle name="Good 18 2" xfId="1733"/>
    <cellStyle name="Good 19" xfId="1734"/>
    <cellStyle name="Good 19 2" xfId="1735"/>
    <cellStyle name="Good 2" xfId="1736"/>
    <cellStyle name="Good 2 2" xfId="1737"/>
    <cellStyle name="Good 20" xfId="1738"/>
    <cellStyle name="Good 20 2" xfId="1739"/>
    <cellStyle name="Good 21" xfId="1740"/>
    <cellStyle name="Good 21 2" xfId="1741"/>
    <cellStyle name="Good 22" xfId="1742"/>
    <cellStyle name="Good 22 2" xfId="1743"/>
    <cellStyle name="Good 23" xfId="1744"/>
    <cellStyle name="Good 23 2" xfId="1745"/>
    <cellStyle name="Good 24" xfId="1746"/>
    <cellStyle name="Good 24 2" xfId="1747"/>
    <cellStyle name="Good 25" xfId="1748"/>
    <cellStyle name="Good 25 2" xfId="1749"/>
    <cellStyle name="Good 26" xfId="1750"/>
    <cellStyle name="Good 26 2" xfId="1751"/>
    <cellStyle name="Good 27" xfId="1752"/>
    <cellStyle name="Good 27 2" xfId="1753"/>
    <cellStyle name="Good 28" xfId="1754"/>
    <cellStyle name="Good 28 2" xfId="1755"/>
    <cellStyle name="Good 3" xfId="1756"/>
    <cellStyle name="Good 3 2" xfId="1757"/>
    <cellStyle name="Good 4" xfId="1758"/>
    <cellStyle name="Good 4 2" xfId="1759"/>
    <cellStyle name="Good 5" xfId="1760"/>
    <cellStyle name="Good 5 2" xfId="1761"/>
    <cellStyle name="Good 6" xfId="1762"/>
    <cellStyle name="Good 6 2" xfId="1763"/>
    <cellStyle name="Good 7" xfId="1764"/>
    <cellStyle name="Good 7 2" xfId="1765"/>
    <cellStyle name="Good 8" xfId="1766"/>
    <cellStyle name="Good 8 2" xfId="1767"/>
    <cellStyle name="Good 9" xfId="1768"/>
    <cellStyle name="Good 9 2" xfId="1769"/>
    <cellStyle name="Heading 1 10" xfId="1770"/>
    <cellStyle name="Heading 1 10 2" xfId="1771"/>
    <cellStyle name="Heading 1 11" xfId="1772"/>
    <cellStyle name="Heading 1 11 2" xfId="1773"/>
    <cellStyle name="Heading 1 12" xfId="1774"/>
    <cellStyle name="Heading 1 12 2" xfId="1775"/>
    <cellStyle name="Heading 1 13" xfId="1776"/>
    <cellStyle name="Heading 1 13 2" xfId="1777"/>
    <cellStyle name="Heading 1 14" xfId="1778"/>
    <cellStyle name="Heading 1 14 2" xfId="1779"/>
    <cellStyle name="Heading 1 15" xfId="1780"/>
    <cellStyle name="Heading 1 15 2" xfId="1781"/>
    <cellStyle name="Heading 1 16" xfId="1782"/>
    <cellStyle name="Heading 1 16 2" xfId="1783"/>
    <cellStyle name="Heading 1 17" xfId="1784"/>
    <cellStyle name="Heading 1 17 2" xfId="1785"/>
    <cellStyle name="Heading 1 18" xfId="1786"/>
    <cellStyle name="Heading 1 18 2" xfId="1787"/>
    <cellStyle name="Heading 1 19" xfId="1788"/>
    <cellStyle name="Heading 1 19 2" xfId="1789"/>
    <cellStyle name="Heading 1 2" xfId="1790"/>
    <cellStyle name="Heading 1 2 2" xfId="1791"/>
    <cellStyle name="Heading 1 20" xfId="1792"/>
    <cellStyle name="Heading 1 20 2" xfId="1793"/>
    <cellStyle name="Heading 1 21" xfId="1794"/>
    <cellStyle name="Heading 1 21 2" xfId="1795"/>
    <cellStyle name="Heading 1 22" xfId="1796"/>
    <cellStyle name="Heading 1 22 2" xfId="1797"/>
    <cellStyle name="Heading 1 23" xfId="1798"/>
    <cellStyle name="Heading 1 23 2" xfId="1799"/>
    <cellStyle name="Heading 1 24" xfId="1800"/>
    <cellStyle name="Heading 1 24 2" xfId="1801"/>
    <cellStyle name="Heading 1 25" xfId="1802"/>
    <cellStyle name="Heading 1 25 2" xfId="1803"/>
    <cellStyle name="Heading 1 26" xfId="1804"/>
    <cellStyle name="Heading 1 26 2" xfId="1805"/>
    <cellStyle name="Heading 1 27" xfId="1806"/>
    <cellStyle name="Heading 1 27 2" xfId="1807"/>
    <cellStyle name="Heading 1 28" xfId="1808"/>
    <cellStyle name="Heading 1 28 2" xfId="1809"/>
    <cellStyle name="Heading 1 3" xfId="1810"/>
    <cellStyle name="Heading 1 3 2" xfId="1811"/>
    <cellStyle name="Heading 1 4" xfId="1812"/>
    <cellStyle name="Heading 1 4 2" xfId="1813"/>
    <cellStyle name="Heading 1 5" xfId="1814"/>
    <cellStyle name="Heading 1 5 2" xfId="1815"/>
    <cellStyle name="Heading 1 6" xfId="1816"/>
    <cellStyle name="Heading 1 6 2" xfId="1817"/>
    <cellStyle name="Heading 1 7" xfId="1818"/>
    <cellStyle name="Heading 1 7 2" xfId="1819"/>
    <cellStyle name="Heading 1 8" xfId="1820"/>
    <cellStyle name="Heading 1 8 2" xfId="1821"/>
    <cellStyle name="Heading 1 9" xfId="1822"/>
    <cellStyle name="Heading 1 9 2" xfId="1823"/>
    <cellStyle name="Heading 2 10" xfId="1824"/>
    <cellStyle name="Heading 2 10 2" xfId="1825"/>
    <cellStyle name="Heading 2 11" xfId="1826"/>
    <cellStyle name="Heading 2 11 2" xfId="1827"/>
    <cellStyle name="Heading 2 12" xfId="1828"/>
    <cellStyle name="Heading 2 12 2" xfId="1829"/>
    <cellStyle name="Heading 2 13" xfId="1830"/>
    <cellStyle name="Heading 2 13 2" xfId="1831"/>
    <cellStyle name="Heading 2 14" xfId="1832"/>
    <cellStyle name="Heading 2 14 2" xfId="1833"/>
    <cellStyle name="Heading 2 15" xfId="1834"/>
    <cellStyle name="Heading 2 15 2" xfId="1835"/>
    <cellStyle name="Heading 2 16" xfId="1836"/>
    <cellStyle name="Heading 2 16 2" xfId="1837"/>
    <cellStyle name="Heading 2 17" xfId="1838"/>
    <cellStyle name="Heading 2 17 2" xfId="1839"/>
    <cellStyle name="Heading 2 18" xfId="1840"/>
    <cellStyle name="Heading 2 18 2" xfId="1841"/>
    <cellStyle name="Heading 2 19" xfId="1842"/>
    <cellStyle name="Heading 2 19 2" xfId="1843"/>
    <cellStyle name="Heading 2 2" xfId="1844"/>
    <cellStyle name="Heading 2 2 2" xfId="1845"/>
    <cellStyle name="Heading 2 20" xfId="1846"/>
    <cellStyle name="Heading 2 20 2" xfId="1847"/>
    <cellStyle name="Heading 2 21" xfId="1848"/>
    <cellStyle name="Heading 2 21 2" xfId="1849"/>
    <cellStyle name="Heading 2 22" xfId="1850"/>
    <cellStyle name="Heading 2 22 2" xfId="1851"/>
    <cellStyle name="Heading 2 23" xfId="1852"/>
    <cellStyle name="Heading 2 23 2" xfId="1853"/>
    <cellStyle name="Heading 2 24" xfId="1854"/>
    <cellStyle name="Heading 2 24 2" xfId="1855"/>
    <cellStyle name="Heading 2 25" xfId="1856"/>
    <cellStyle name="Heading 2 25 2" xfId="1857"/>
    <cellStyle name="Heading 2 26" xfId="1858"/>
    <cellStyle name="Heading 2 26 2" xfId="1859"/>
    <cellStyle name="Heading 2 27" xfId="1860"/>
    <cellStyle name="Heading 2 27 2" xfId="1861"/>
    <cellStyle name="Heading 2 28" xfId="1862"/>
    <cellStyle name="Heading 2 28 2" xfId="1863"/>
    <cellStyle name="Heading 2 3" xfId="1864"/>
    <cellStyle name="Heading 2 3 2" xfId="1865"/>
    <cellStyle name="Heading 2 4" xfId="1866"/>
    <cellStyle name="Heading 2 4 2" xfId="1867"/>
    <cellStyle name="Heading 2 5" xfId="1868"/>
    <cellStyle name="Heading 2 5 2" xfId="1869"/>
    <cellStyle name="Heading 2 6" xfId="1870"/>
    <cellStyle name="Heading 2 6 2" xfId="1871"/>
    <cellStyle name="Heading 2 7" xfId="1872"/>
    <cellStyle name="Heading 2 7 2" xfId="1873"/>
    <cellStyle name="Heading 2 8" xfId="1874"/>
    <cellStyle name="Heading 2 8 2" xfId="1875"/>
    <cellStyle name="Heading 2 9" xfId="1876"/>
    <cellStyle name="Heading 2 9 2" xfId="1877"/>
    <cellStyle name="Heading 3 10" xfId="1878"/>
    <cellStyle name="Heading 3 10 2" xfId="1879"/>
    <cellStyle name="Heading 3 11" xfId="1880"/>
    <cellStyle name="Heading 3 11 2" xfId="1881"/>
    <cellStyle name="Heading 3 12" xfId="1882"/>
    <cellStyle name="Heading 3 12 2" xfId="1883"/>
    <cellStyle name="Heading 3 13" xfId="1884"/>
    <cellStyle name="Heading 3 13 2" xfId="1885"/>
    <cellStyle name="Heading 3 14" xfId="1886"/>
    <cellStyle name="Heading 3 14 2" xfId="1887"/>
    <cellStyle name="Heading 3 15" xfId="1888"/>
    <cellStyle name="Heading 3 15 2" xfId="1889"/>
    <cellStyle name="Heading 3 16" xfId="1890"/>
    <cellStyle name="Heading 3 16 2" xfId="1891"/>
    <cellStyle name="Heading 3 17" xfId="1892"/>
    <cellStyle name="Heading 3 17 2" xfId="1893"/>
    <cellStyle name="Heading 3 18" xfId="1894"/>
    <cellStyle name="Heading 3 18 2" xfId="1895"/>
    <cellStyle name="Heading 3 19" xfId="1896"/>
    <cellStyle name="Heading 3 19 2" xfId="1897"/>
    <cellStyle name="Heading 3 2" xfId="1898"/>
    <cellStyle name="Heading 3 2 2" xfId="1899"/>
    <cellStyle name="Heading 3 20" xfId="1900"/>
    <cellStyle name="Heading 3 20 2" xfId="1901"/>
    <cellStyle name="Heading 3 21" xfId="1902"/>
    <cellStyle name="Heading 3 21 2" xfId="1903"/>
    <cellStyle name="Heading 3 22" xfId="1904"/>
    <cellStyle name="Heading 3 22 2" xfId="1905"/>
    <cellStyle name="Heading 3 23" xfId="1906"/>
    <cellStyle name="Heading 3 23 2" xfId="1907"/>
    <cellStyle name="Heading 3 24" xfId="1908"/>
    <cellStyle name="Heading 3 24 2" xfId="1909"/>
    <cellStyle name="Heading 3 25" xfId="1910"/>
    <cellStyle name="Heading 3 25 2" xfId="1911"/>
    <cellStyle name="Heading 3 26" xfId="1912"/>
    <cellStyle name="Heading 3 26 2" xfId="1913"/>
    <cellStyle name="Heading 3 27" xfId="1914"/>
    <cellStyle name="Heading 3 27 2" xfId="1915"/>
    <cellStyle name="Heading 3 28" xfId="1916"/>
    <cellStyle name="Heading 3 28 2" xfId="1917"/>
    <cellStyle name="Heading 3 3" xfId="1918"/>
    <cellStyle name="Heading 3 3 2" xfId="1919"/>
    <cellStyle name="Heading 3 4" xfId="1920"/>
    <cellStyle name="Heading 3 4 2" xfId="1921"/>
    <cellStyle name="Heading 3 5" xfId="1922"/>
    <cellStyle name="Heading 3 5 2" xfId="1923"/>
    <cellStyle name="Heading 3 6" xfId="1924"/>
    <cellStyle name="Heading 3 6 2" xfId="1925"/>
    <cellStyle name="Heading 3 7" xfId="1926"/>
    <cellStyle name="Heading 3 7 2" xfId="1927"/>
    <cellStyle name="Heading 3 8" xfId="1928"/>
    <cellStyle name="Heading 3 8 2" xfId="1929"/>
    <cellStyle name="Heading 3 9" xfId="1930"/>
    <cellStyle name="Heading 3 9 2" xfId="1931"/>
    <cellStyle name="Heading 4 10" xfId="1932"/>
    <cellStyle name="Heading 4 10 2" xfId="1933"/>
    <cellStyle name="Heading 4 11" xfId="1934"/>
    <cellStyle name="Heading 4 11 2" xfId="1935"/>
    <cellStyle name="Heading 4 12" xfId="1936"/>
    <cellStyle name="Heading 4 12 2" xfId="1937"/>
    <cellStyle name="Heading 4 13" xfId="1938"/>
    <cellStyle name="Heading 4 13 2" xfId="1939"/>
    <cellStyle name="Heading 4 14" xfId="1940"/>
    <cellStyle name="Heading 4 14 2" xfId="1941"/>
    <cellStyle name="Heading 4 15" xfId="1942"/>
    <cellStyle name="Heading 4 15 2" xfId="1943"/>
    <cellStyle name="Heading 4 16" xfId="1944"/>
    <cellStyle name="Heading 4 16 2" xfId="1945"/>
    <cellStyle name="Heading 4 17" xfId="1946"/>
    <cellStyle name="Heading 4 17 2" xfId="1947"/>
    <cellStyle name="Heading 4 18" xfId="1948"/>
    <cellStyle name="Heading 4 18 2" xfId="1949"/>
    <cellStyle name="Heading 4 19" xfId="1950"/>
    <cellStyle name="Heading 4 19 2" xfId="1951"/>
    <cellStyle name="Heading 4 2" xfId="1952"/>
    <cellStyle name="Heading 4 2 2" xfId="1953"/>
    <cellStyle name="Heading 4 20" xfId="1954"/>
    <cellStyle name="Heading 4 20 2" xfId="1955"/>
    <cellStyle name="Heading 4 21" xfId="1956"/>
    <cellStyle name="Heading 4 21 2" xfId="1957"/>
    <cellStyle name="Heading 4 22" xfId="1958"/>
    <cellStyle name="Heading 4 22 2" xfId="1959"/>
    <cellStyle name="Heading 4 23" xfId="1960"/>
    <cellStyle name="Heading 4 23 2" xfId="1961"/>
    <cellStyle name="Heading 4 24" xfId="1962"/>
    <cellStyle name="Heading 4 24 2" xfId="1963"/>
    <cellStyle name="Heading 4 25" xfId="1964"/>
    <cellStyle name="Heading 4 25 2" xfId="1965"/>
    <cellStyle name="Heading 4 26" xfId="1966"/>
    <cellStyle name="Heading 4 26 2" xfId="1967"/>
    <cellStyle name="Heading 4 27" xfId="1968"/>
    <cellStyle name="Heading 4 27 2" xfId="1969"/>
    <cellStyle name="Heading 4 28" xfId="1970"/>
    <cellStyle name="Heading 4 28 2" xfId="1971"/>
    <cellStyle name="Heading 4 3" xfId="1972"/>
    <cellStyle name="Heading 4 3 2" xfId="1973"/>
    <cellStyle name="Heading 4 4" xfId="1974"/>
    <cellStyle name="Heading 4 4 2" xfId="1975"/>
    <cellStyle name="Heading 4 5" xfId="1976"/>
    <cellStyle name="Heading 4 5 2" xfId="1977"/>
    <cellStyle name="Heading 4 6" xfId="1978"/>
    <cellStyle name="Heading 4 6 2" xfId="1979"/>
    <cellStyle name="Heading 4 7" xfId="1980"/>
    <cellStyle name="Heading 4 7 2" xfId="1981"/>
    <cellStyle name="Heading 4 8" xfId="1982"/>
    <cellStyle name="Heading 4 8 2" xfId="1983"/>
    <cellStyle name="Heading 4 9" xfId="1984"/>
    <cellStyle name="Heading 4 9 2" xfId="1985"/>
    <cellStyle name="Hyperlink 2" xfId="1986"/>
    <cellStyle name="Hyperlink 2 2" xfId="1987"/>
    <cellStyle name="Hyperlink 3" xfId="1988"/>
    <cellStyle name="Hyperlink 4" xfId="1989"/>
    <cellStyle name="Hyperlink 5" xfId="1990"/>
    <cellStyle name="Hyperlink 6" xfId="1991"/>
    <cellStyle name="Hyperlink 7" xfId="1992"/>
    <cellStyle name="Hyperlink 8" xfId="1993"/>
    <cellStyle name="Input 10" xfId="1994"/>
    <cellStyle name="Input 10 2" xfId="1995"/>
    <cellStyle name="Input 11" xfId="1996"/>
    <cellStyle name="Input 11 2" xfId="1997"/>
    <cellStyle name="Input 12" xfId="1998"/>
    <cellStyle name="Input 12 2" xfId="1999"/>
    <cellStyle name="Input 13" xfId="2000"/>
    <cellStyle name="Input 13 2" xfId="2001"/>
    <cellStyle name="Input 14" xfId="2002"/>
    <cellStyle name="Input 14 2" xfId="2003"/>
    <cellStyle name="Input 15" xfId="2004"/>
    <cellStyle name="Input 15 2" xfId="2005"/>
    <cellStyle name="Input 16" xfId="2006"/>
    <cellStyle name="Input 16 2" xfId="2007"/>
    <cellStyle name="Input 17" xfId="2008"/>
    <cellStyle name="Input 17 2" xfId="2009"/>
    <cellStyle name="Input 18" xfId="2010"/>
    <cellStyle name="Input 18 2" xfId="2011"/>
    <cellStyle name="Input 19" xfId="2012"/>
    <cellStyle name="Input 19 2" xfId="2013"/>
    <cellStyle name="Input 2" xfId="2014"/>
    <cellStyle name="Input 2 2" xfId="2015"/>
    <cellStyle name="Input 20" xfId="2016"/>
    <cellStyle name="Input 20 2" xfId="2017"/>
    <cellStyle name="Input 21" xfId="2018"/>
    <cellStyle name="Input 21 2" xfId="2019"/>
    <cellStyle name="Input 22" xfId="2020"/>
    <cellStyle name="Input 22 2" xfId="2021"/>
    <cellStyle name="Input 23" xfId="2022"/>
    <cellStyle name="Input 23 2" xfId="2023"/>
    <cellStyle name="Input 24" xfId="2024"/>
    <cellStyle name="Input 24 2" xfId="2025"/>
    <cellStyle name="Input 25" xfId="2026"/>
    <cellStyle name="Input 25 2" xfId="2027"/>
    <cellStyle name="Input 26" xfId="2028"/>
    <cellStyle name="Input 26 2" xfId="2029"/>
    <cellStyle name="Input 27" xfId="2030"/>
    <cellStyle name="Input 27 2" xfId="2031"/>
    <cellStyle name="Input 28" xfId="2032"/>
    <cellStyle name="Input 28 2" xfId="2033"/>
    <cellStyle name="Input 3" xfId="2034"/>
    <cellStyle name="Input 3 2" xfId="2035"/>
    <cellStyle name="Input 4" xfId="2036"/>
    <cellStyle name="Input 4 2" xfId="2037"/>
    <cellStyle name="Input 5" xfId="2038"/>
    <cellStyle name="Input 5 2" xfId="2039"/>
    <cellStyle name="Input 6" xfId="2040"/>
    <cellStyle name="Input 6 2" xfId="2041"/>
    <cellStyle name="Input 7" xfId="2042"/>
    <cellStyle name="Input 7 2" xfId="2043"/>
    <cellStyle name="Input 8" xfId="2044"/>
    <cellStyle name="Input 8 2" xfId="2045"/>
    <cellStyle name="Input 9" xfId="2046"/>
    <cellStyle name="Input 9 2" xfId="2047"/>
    <cellStyle name="Linked Cell 10" xfId="2048"/>
    <cellStyle name="Linked Cell 10 2" xfId="2049"/>
    <cellStyle name="Linked Cell 11" xfId="2050"/>
    <cellStyle name="Linked Cell 11 2" xfId="2051"/>
    <cellStyle name="Linked Cell 12" xfId="2052"/>
    <cellStyle name="Linked Cell 12 2" xfId="2053"/>
    <cellStyle name="Linked Cell 13" xfId="2054"/>
    <cellStyle name="Linked Cell 13 2" xfId="2055"/>
    <cellStyle name="Linked Cell 14" xfId="2056"/>
    <cellStyle name="Linked Cell 14 2" xfId="2057"/>
    <cellStyle name="Linked Cell 15" xfId="2058"/>
    <cellStyle name="Linked Cell 15 2" xfId="2059"/>
    <cellStyle name="Linked Cell 16" xfId="2060"/>
    <cellStyle name="Linked Cell 16 2" xfId="2061"/>
    <cellStyle name="Linked Cell 17" xfId="2062"/>
    <cellStyle name="Linked Cell 17 2" xfId="2063"/>
    <cellStyle name="Linked Cell 18" xfId="2064"/>
    <cellStyle name="Linked Cell 18 2" xfId="2065"/>
    <cellStyle name="Linked Cell 19" xfId="2066"/>
    <cellStyle name="Linked Cell 19 2" xfId="2067"/>
    <cellStyle name="Linked Cell 2" xfId="2068"/>
    <cellStyle name="Linked Cell 2 2" xfId="2069"/>
    <cellStyle name="Linked Cell 20" xfId="2070"/>
    <cellStyle name="Linked Cell 20 2" xfId="2071"/>
    <cellStyle name="Linked Cell 21" xfId="2072"/>
    <cellStyle name="Linked Cell 21 2" xfId="2073"/>
    <cellStyle name="Linked Cell 22" xfId="2074"/>
    <cellStyle name="Linked Cell 22 2" xfId="2075"/>
    <cellStyle name="Linked Cell 23" xfId="2076"/>
    <cellStyle name="Linked Cell 23 2" xfId="2077"/>
    <cellStyle name="Linked Cell 24" xfId="2078"/>
    <cellStyle name="Linked Cell 24 2" xfId="2079"/>
    <cellStyle name="Linked Cell 25" xfId="2080"/>
    <cellStyle name="Linked Cell 25 2" xfId="2081"/>
    <cellStyle name="Linked Cell 26" xfId="2082"/>
    <cellStyle name="Linked Cell 26 2" xfId="2083"/>
    <cellStyle name="Linked Cell 27" xfId="2084"/>
    <cellStyle name="Linked Cell 27 2" xfId="2085"/>
    <cellStyle name="Linked Cell 28" xfId="2086"/>
    <cellStyle name="Linked Cell 28 2" xfId="2087"/>
    <cellStyle name="Linked Cell 3" xfId="2088"/>
    <cellStyle name="Linked Cell 3 2" xfId="2089"/>
    <cellStyle name="Linked Cell 4" xfId="2090"/>
    <cellStyle name="Linked Cell 4 2" xfId="2091"/>
    <cellStyle name="Linked Cell 5" xfId="2092"/>
    <cellStyle name="Linked Cell 5 2" xfId="2093"/>
    <cellStyle name="Linked Cell 6" xfId="2094"/>
    <cellStyle name="Linked Cell 6 2" xfId="2095"/>
    <cellStyle name="Linked Cell 7" xfId="2096"/>
    <cellStyle name="Linked Cell 7 2" xfId="2097"/>
    <cellStyle name="Linked Cell 8" xfId="2098"/>
    <cellStyle name="Linked Cell 8 2" xfId="2099"/>
    <cellStyle name="Linked Cell 9" xfId="2100"/>
    <cellStyle name="Linked Cell 9 2" xfId="2101"/>
    <cellStyle name="MS_Arabic" xfId="8"/>
    <cellStyle name="Neutral 10" xfId="2102"/>
    <cellStyle name="Neutral 10 2" xfId="2103"/>
    <cellStyle name="Neutral 11" xfId="2104"/>
    <cellStyle name="Neutral 11 2" xfId="2105"/>
    <cellStyle name="Neutral 12" xfId="2106"/>
    <cellStyle name="Neutral 12 2" xfId="2107"/>
    <cellStyle name="Neutral 13" xfId="2108"/>
    <cellStyle name="Neutral 13 2" xfId="2109"/>
    <cellStyle name="Neutral 14" xfId="2110"/>
    <cellStyle name="Neutral 14 2" xfId="2111"/>
    <cellStyle name="Neutral 15" xfId="2112"/>
    <cellStyle name="Neutral 15 2" xfId="2113"/>
    <cellStyle name="Neutral 16" xfId="2114"/>
    <cellStyle name="Neutral 16 2" xfId="2115"/>
    <cellStyle name="Neutral 17" xfId="2116"/>
    <cellStyle name="Neutral 17 2" xfId="2117"/>
    <cellStyle name="Neutral 18" xfId="2118"/>
    <cellStyle name="Neutral 18 2" xfId="2119"/>
    <cellStyle name="Neutral 19" xfId="2120"/>
    <cellStyle name="Neutral 19 2" xfId="2121"/>
    <cellStyle name="Neutral 2" xfId="2122"/>
    <cellStyle name="Neutral 2 2" xfId="2123"/>
    <cellStyle name="Neutral 20" xfId="2124"/>
    <cellStyle name="Neutral 20 2" xfId="2125"/>
    <cellStyle name="Neutral 21" xfId="2126"/>
    <cellStyle name="Neutral 21 2" xfId="2127"/>
    <cellStyle name="Neutral 22" xfId="2128"/>
    <cellStyle name="Neutral 22 2" xfId="2129"/>
    <cellStyle name="Neutral 23" xfId="2130"/>
    <cellStyle name="Neutral 23 2" xfId="2131"/>
    <cellStyle name="Neutral 24" xfId="2132"/>
    <cellStyle name="Neutral 24 2" xfId="2133"/>
    <cellStyle name="Neutral 25" xfId="2134"/>
    <cellStyle name="Neutral 25 2" xfId="2135"/>
    <cellStyle name="Neutral 26" xfId="2136"/>
    <cellStyle name="Neutral 26 2" xfId="2137"/>
    <cellStyle name="Neutral 27" xfId="2138"/>
    <cellStyle name="Neutral 27 2" xfId="2139"/>
    <cellStyle name="Neutral 28" xfId="2140"/>
    <cellStyle name="Neutral 28 2" xfId="2141"/>
    <cellStyle name="Neutral 3" xfId="2142"/>
    <cellStyle name="Neutral 3 2" xfId="2143"/>
    <cellStyle name="Neutral 4" xfId="2144"/>
    <cellStyle name="Neutral 4 2" xfId="2145"/>
    <cellStyle name="Neutral 5" xfId="2146"/>
    <cellStyle name="Neutral 5 2" xfId="2147"/>
    <cellStyle name="Neutral 6" xfId="2148"/>
    <cellStyle name="Neutral 6 2" xfId="2149"/>
    <cellStyle name="Neutral 7" xfId="2150"/>
    <cellStyle name="Neutral 7 2" xfId="2151"/>
    <cellStyle name="Neutral 8" xfId="2152"/>
    <cellStyle name="Neutral 8 2" xfId="2153"/>
    <cellStyle name="Neutral 9" xfId="2154"/>
    <cellStyle name="Neutral 9 2" xfId="2155"/>
    <cellStyle name="Normal" xfId="0" builtinId="0"/>
    <cellStyle name="Normal 10" xfId="35"/>
    <cellStyle name="Normal 10 2" xfId="2156"/>
    <cellStyle name="Normal 10 2 2" xfId="86"/>
    <cellStyle name="Normal 10 2 2 2" xfId="3291"/>
    <cellStyle name="Normal 10 3" xfId="3171"/>
    <cellStyle name="Normal 10 4" xfId="3185"/>
    <cellStyle name="Normal 11" xfId="61"/>
    <cellStyle name="Normal 11 2" xfId="2157"/>
    <cellStyle name="Normal 11 2 2" xfId="2158"/>
    <cellStyle name="Normal 11 2 3" xfId="2159"/>
    <cellStyle name="Normal 11 2 3 2" xfId="3292"/>
    <cellStyle name="Normal 11 3" xfId="72"/>
    <cellStyle name="Normal 11 3 2" xfId="2160"/>
    <cellStyle name="Normal 11 3 6" xfId="3264"/>
    <cellStyle name="Normal 11 4" xfId="3186"/>
    <cellStyle name="Normal 12" xfId="65"/>
    <cellStyle name="Normal 12 2" xfId="2162"/>
    <cellStyle name="Normal 12 2 2" xfId="2163"/>
    <cellStyle name="Normal 12 3" xfId="2164"/>
    <cellStyle name="Normal 12 3 2" xfId="2165"/>
    <cellStyle name="Normal 12 3 3" xfId="2166"/>
    <cellStyle name="Normal 12 3 3 2" xfId="3293"/>
    <cellStyle name="Normal 12 4" xfId="2167"/>
    <cellStyle name="Normal 12 5" xfId="2168"/>
    <cellStyle name="Normal 12 6" xfId="2169"/>
    <cellStyle name="Normal 12 7" xfId="2170"/>
    <cellStyle name="Normal 12 8" xfId="2161"/>
    <cellStyle name="Normal 12_100713 Data Request for Statistics Center Abu Dhabi" xfId="2171"/>
    <cellStyle name="Normal 13" xfId="66"/>
    <cellStyle name="Normal 13 2" xfId="2173"/>
    <cellStyle name="Normal 13 2 2" xfId="2174"/>
    <cellStyle name="Normal 13 2 3" xfId="2175"/>
    <cellStyle name="Normal 13 2 3 2" xfId="3294"/>
    <cellStyle name="Normal 13 3" xfId="2176"/>
    <cellStyle name="Normal 13 4" xfId="2177"/>
    <cellStyle name="Normal 13 5" xfId="2172"/>
    <cellStyle name="Normal 14" xfId="64"/>
    <cellStyle name="Normal 14 2" xfId="2179"/>
    <cellStyle name="Normal 14 2 2" xfId="2180"/>
    <cellStyle name="Normal 14 2 2 2" xfId="3295"/>
    <cellStyle name="Normal 14 3" xfId="2178"/>
    <cellStyle name="Normal 15" xfId="2181"/>
    <cellStyle name="Normal 15 2" xfId="2182"/>
    <cellStyle name="Normal 15 2 2" xfId="2183"/>
    <cellStyle name="Normal 15 2 2 2" xfId="3296"/>
    <cellStyle name="Normal 158" xfId="2184"/>
    <cellStyle name="Normal 158 2" xfId="2185"/>
    <cellStyle name="Normal 158 3" xfId="2186"/>
    <cellStyle name="Normal 16" xfId="2187"/>
    <cellStyle name="Normal 16 2" xfId="2188"/>
    <cellStyle name="Normal 16 2 2" xfId="2189"/>
    <cellStyle name="Normal 16 2 2 2" xfId="3297"/>
    <cellStyle name="Normal 168 3" xfId="2190"/>
    <cellStyle name="Normal 168 3 2" xfId="2191"/>
    <cellStyle name="Normal 168 3 3" xfId="2192"/>
    <cellStyle name="Normal 169" xfId="2193"/>
    <cellStyle name="Normal 169 2" xfId="2194"/>
    <cellStyle name="Normal 169 3" xfId="2195"/>
    <cellStyle name="Normal 17" xfId="2196"/>
    <cellStyle name="Normal 17 2" xfId="2197"/>
    <cellStyle name="Normal 18" xfId="2198"/>
    <cellStyle name="Normal 18 2" xfId="2199"/>
    <cellStyle name="Normal 19" xfId="2200"/>
    <cellStyle name="Normal 19 2" xfId="2201"/>
    <cellStyle name="Normal 2" xfId="1"/>
    <cellStyle name="Normal 2 10" xfId="60"/>
    <cellStyle name="Normal 2 10 2" xfId="2202"/>
    <cellStyle name="Normal 2 10 2 2" xfId="69"/>
    <cellStyle name="Normal 2 10 3" xfId="3187"/>
    <cellStyle name="Normal 2 10 4" xfId="3188"/>
    <cellStyle name="Normal 2 11" xfId="87"/>
    <cellStyle name="Normal 2 11 2" xfId="55"/>
    <cellStyle name="Normal 2 11 2 2" xfId="88"/>
    <cellStyle name="Normal 2 11 2 2 2" xfId="89"/>
    <cellStyle name="Normal 2 11 2 2 2 2" xfId="2205"/>
    <cellStyle name="Normal 2 11 2 2 3" xfId="2206"/>
    <cellStyle name="Normal 2 11 2 2 4" xfId="2204"/>
    <cellStyle name="Normal 2 11 2 3" xfId="90"/>
    <cellStyle name="Normal 2 11 2 3 2" xfId="2207"/>
    <cellStyle name="Normal 2 11 2 4" xfId="2208"/>
    <cellStyle name="Normal 2 11 2 5" xfId="2209"/>
    <cellStyle name="Normal 2 11 2 5 2" xfId="2210"/>
    <cellStyle name="Normal 2 11 2 6" xfId="2211"/>
    <cellStyle name="Normal 2 11 2 6 2" xfId="2212"/>
    <cellStyle name="Normal 2 11 2 6 3" xfId="2213"/>
    <cellStyle name="Normal 2 11 2 7" xfId="2214"/>
    <cellStyle name="Normal 2 11 2 8" xfId="2215"/>
    <cellStyle name="Normal 2 11 3" xfId="2216"/>
    <cellStyle name="Normal 2 11 3 2" xfId="2217"/>
    <cellStyle name="Normal 2 11 4" xfId="2218"/>
    <cellStyle name="Normal 2 11 4 2" xfId="2219"/>
    <cellStyle name="Normal 2 11 5" xfId="2220"/>
    <cellStyle name="Normal 2 11 5 2" xfId="2221"/>
    <cellStyle name="Normal 2 11 6" xfId="2222"/>
    <cellStyle name="Normal 2 11 7" xfId="2203"/>
    <cellStyle name="Normal 2 11_100713 Data Request for Statistics Center Abu Dhabi" xfId="2223"/>
    <cellStyle name="Normal 2 12" xfId="32"/>
    <cellStyle name="Normal 2 12 2" xfId="2224"/>
    <cellStyle name="Normal 2 12 3" xfId="2225"/>
    <cellStyle name="Normal 2 12 4" xfId="3189"/>
    <cellStyle name="Normal 2 12 5 2 4" xfId="3399"/>
    <cellStyle name="Normal 2 13" xfId="2226"/>
    <cellStyle name="Normal 2 13 2" xfId="2227"/>
    <cellStyle name="Normal 2 13 3" xfId="2228"/>
    <cellStyle name="Normal 2 13 3 2" xfId="3298"/>
    <cellStyle name="Normal 2 14" xfId="70"/>
    <cellStyle name="Normal 2 14 2" xfId="2229"/>
    <cellStyle name="Normal 2 14 3" xfId="3190"/>
    <cellStyle name="Normal 2 14 4" xfId="3191"/>
    <cellStyle name="Normal 2 15" xfId="2230"/>
    <cellStyle name="Normal 2 15 2" xfId="2231"/>
    <cellStyle name="Normal 2 16" xfId="2232"/>
    <cellStyle name="Normal 2 16 2" xfId="2233"/>
    <cellStyle name="Normal 2 17" xfId="2234"/>
    <cellStyle name="Normal 2 17 2" xfId="2235"/>
    <cellStyle name="Normal 2 18" xfId="2236"/>
    <cellStyle name="Normal 2 18 2" xfId="2237"/>
    <cellStyle name="Normal 2 19" xfId="2238"/>
    <cellStyle name="Normal 2 19 2" xfId="2239"/>
    <cellStyle name="Normal 2 2" xfId="9"/>
    <cellStyle name="Normal 2 2 10" xfId="2240"/>
    <cellStyle name="Normal 2 2 10 2" xfId="2241"/>
    <cellStyle name="Normal 2 2 11" xfId="2242"/>
    <cellStyle name="Normal 2 2 11 2" xfId="2243"/>
    <cellStyle name="Normal 2 2 12" xfId="2244"/>
    <cellStyle name="Normal 2 2 12 2" xfId="2245"/>
    <cellStyle name="Normal 2 2 13" xfId="2246"/>
    <cellStyle name="Normal 2 2 13 2" xfId="2247"/>
    <cellStyle name="Normal 2 2 14" xfId="2248"/>
    <cellStyle name="Normal 2 2 14 2" xfId="2249"/>
    <cellStyle name="Normal 2 2 15" xfId="2250"/>
    <cellStyle name="Normal 2 2 15 2" xfId="2251"/>
    <cellStyle name="Normal 2 2 16" xfId="2252"/>
    <cellStyle name="Normal 2 2 16 2" xfId="2253"/>
    <cellStyle name="Normal 2 2 17" xfId="2254"/>
    <cellStyle name="Normal 2 2 17 2" xfId="2255"/>
    <cellStyle name="Normal 2 2 18" xfId="2256"/>
    <cellStyle name="Normal 2 2 18 2" xfId="2257"/>
    <cellStyle name="Normal 2 2 19" xfId="2258"/>
    <cellStyle name="Normal 2 2 19 2" xfId="2259"/>
    <cellStyle name="Normal 2 2 2" xfId="10"/>
    <cellStyle name="Normal 2 2 2 2" xfId="11"/>
    <cellStyle name="Normal 2 2 2 2 2" xfId="2261"/>
    <cellStyle name="Normal 2 2 2 2 3" xfId="2260"/>
    <cellStyle name="Normal 2 2 2 2 4" xfId="91"/>
    <cellStyle name="Normal 2 2 2 3" xfId="71"/>
    <cellStyle name="Normal 2 2 2 3 2" xfId="2263"/>
    <cellStyle name="Normal 2 2 2 3 3" xfId="2264"/>
    <cellStyle name="Normal 2 2 2 3 4" xfId="2262"/>
    <cellStyle name="Normal 2 2 2 4" xfId="2265"/>
    <cellStyle name="Normal 2 2 2 4 2" xfId="2266"/>
    <cellStyle name="Normal 2 2 2 4 3" xfId="2267"/>
    <cellStyle name="Normal 2 2 2 5" xfId="2268"/>
    <cellStyle name="Normal 2 2 2 6" xfId="2269"/>
    <cellStyle name="Normal 2 2 2 7" xfId="2270"/>
    <cellStyle name="Normal 2 2 20" xfId="2271"/>
    <cellStyle name="Normal 2 2 20 2" xfId="2272"/>
    <cellStyle name="Normal 2 2 21" xfId="2273"/>
    <cellStyle name="Normal 2 2 21 2" xfId="2274"/>
    <cellStyle name="Normal 2 2 22" xfId="2275"/>
    <cellStyle name="Normal 2 2 22 2" xfId="2276"/>
    <cellStyle name="Normal 2 2 23" xfId="2277"/>
    <cellStyle name="Normal 2 2 23 2" xfId="2278"/>
    <cellStyle name="Normal 2 2 24" xfId="2279"/>
    <cellStyle name="Normal 2 2 24 2" xfId="3242"/>
    <cellStyle name="Normal 2 2 24 2 2" xfId="3299"/>
    <cellStyle name="Normal 2 2 24 3" xfId="3300"/>
    <cellStyle name="Normal 2 2 25" xfId="3235"/>
    <cellStyle name="Normal 2 2 25 2" xfId="3301"/>
    <cellStyle name="Normal 2 2 3" xfId="12"/>
    <cellStyle name="Normal 2 2 3 2" xfId="13"/>
    <cellStyle name="Normal 2 2 3 2 2" xfId="2281"/>
    <cellStyle name="Normal 2 2 3 2 3" xfId="2282"/>
    <cellStyle name="Normal 2 2 3 2 4" xfId="2280"/>
    <cellStyle name="Normal 2 2 3 2 5" xfId="92"/>
    <cellStyle name="Normal 2 2 3 3" xfId="93"/>
    <cellStyle name="Normal 2 2 3 3 2" xfId="2284"/>
    <cellStyle name="Normal 2 2 3 3 3" xfId="2283"/>
    <cellStyle name="Normal 2 2 3 4" xfId="2285"/>
    <cellStyle name="Normal 2 2 3 4 2" xfId="2286"/>
    <cellStyle name="Normal 2 2 3 5" xfId="2287"/>
    <cellStyle name="Normal 2 2 3 5 2" xfId="2288"/>
    <cellStyle name="Normal 2 2 3 6" xfId="2289"/>
    <cellStyle name="Normal 2 2 3 6 2" xfId="2290"/>
    <cellStyle name="Normal 2 2 3 7" xfId="2291"/>
    <cellStyle name="Normal 2 2 3 7 2" xfId="2292"/>
    <cellStyle name="Normal 2 2 3 8" xfId="2293"/>
    <cellStyle name="Normal 2 2 3 8 2" xfId="2294"/>
    <cellStyle name="Normal 2 2 3 9" xfId="2295"/>
    <cellStyle name="Normal 2 2 4" xfId="14"/>
    <cellStyle name="Normal 2 2 4 2" xfId="58"/>
    <cellStyle name="Normal 2 2 4 2 2 4" xfId="3263"/>
    <cellStyle name="Normal 2 2 4 2 4 2 4" xfId="3273"/>
    <cellStyle name="Normal 2 2 4 3" xfId="2296"/>
    <cellStyle name="Normal 2 2 4 4" xfId="2297"/>
    <cellStyle name="Normal 2 2 5" xfId="94"/>
    <cellStyle name="Normal 2 2 5 2" xfId="95"/>
    <cellStyle name="Normal 2 2 5 2 2" xfId="2299"/>
    <cellStyle name="Normal 2 2 5 3" xfId="2300"/>
    <cellStyle name="Normal 2 2 5 4" xfId="2298"/>
    <cellStyle name="Normal 2 2 6" xfId="96"/>
    <cellStyle name="Normal 2 2 6 2" xfId="2302"/>
    <cellStyle name="Normal 2 2 6 3" xfId="2303"/>
    <cellStyle name="Normal 2 2 6 4" xfId="2301"/>
    <cellStyle name="Normal 2 2 7" xfId="97"/>
    <cellStyle name="Normal 2 2 7 2" xfId="2305"/>
    <cellStyle name="Normal 2 2 7 3" xfId="2306"/>
    <cellStyle name="Normal 2 2 7 4" xfId="2304"/>
    <cellStyle name="Normal 2 2 8" xfId="98"/>
    <cellStyle name="Normal 2 2 8 2" xfId="2308"/>
    <cellStyle name="Normal 2 2 8 3" xfId="2309"/>
    <cellStyle name="Normal 2 2 8 4" xfId="2307"/>
    <cellStyle name="Normal 2 2 9" xfId="99"/>
    <cellStyle name="Normal 2 2 9 2" xfId="2311"/>
    <cellStyle name="Normal 2 2 9 3" xfId="2310"/>
    <cellStyle name="Normal 2 2_100713 Data Request for Statistics Center Abu Dhabi" xfId="2312"/>
    <cellStyle name="Normal 2 20" xfId="2313"/>
    <cellStyle name="Normal 2 20 2" xfId="2314"/>
    <cellStyle name="Normal 2 21" xfId="2315"/>
    <cellStyle name="Normal 2 21 2" xfId="2316"/>
    <cellStyle name="Normal 2 22" xfId="2317"/>
    <cellStyle name="Normal 2 22 2" xfId="2318"/>
    <cellStyle name="Normal 2 23" xfId="2319"/>
    <cellStyle name="Normal 2 23 2" xfId="2320"/>
    <cellStyle name="Normal 2 24" xfId="2321"/>
    <cellStyle name="Normal 2 24 2" xfId="2322"/>
    <cellStyle name="Normal 2 25" xfId="2323"/>
    <cellStyle name="Normal 2 25 2" xfId="2324"/>
    <cellStyle name="Normal 2 26" xfId="2325"/>
    <cellStyle name="Normal 2 26 2" xfId="2326"/>
    <cellStyle name="Normal 2 27" xfId="2327"/>
    <cellStyle name="Normal 2 28" xfId="2328"/>
    <cellStyle name="Normal 2 29" xfId="3172"/>
    <cellStyle name="Normal 2 29 2" xfId="3302"/>
    <cellStyle name="Normal 2 3" xfId="15"/>
    <cellStyle name="Normal 2 3 10" xfId="2329"/>
    <cellStyle name="Normal 2 3 10 2" xfId="2330"/>
    <cellStyle name="Normal 2 3 11" xfId="2331"/>
    <cellStyle name="Normal 2 3 11 2" xfId="2332"/>
    <cellStyle name="Normal 2 3 12" xfId="2333"/>
    <cellStyle name="Normal 2 3 12 2" xfId="2334"/>
    <cellStyle name="Normal 2 3 13" xfId="2335"/>
    <cellStyle name="Normal 2 3 13 2" xfId="2336"/>
    <cellStyle name="Normal 2 3 14" xfId="2337"/>
    <cellStyle name="Normal 2 3 14 2" xfId="2338"/>
    <cellStyle name="Normal 2 3 15" xfId="2339"/>
    <cellStyle name="Normal 2 3 2" xfId="16"/>
    <cellStyle name="Normal 2 3 2 2" xfId="17"/>
    <cellStyle name="Normal 2 3 2 2 2" xfId="3192"/>
    <cellStyle name="Normal 2 3 2 2 3" xfId="3193"/>
    <cellStyle name="Normal 2 3 2 2 4" xfId="3194"/>
    <cellStyle name="Normal 2 3 2 2 5" xfId="2341"/>
    <cellStyle name="Normal 2 3 2 3" xfId="3195"/>
    <cellStyle name="Normal 2 3 2 4" xfId="3196"/>
    <cellStyle name="Normal 2 3 2 5" xfId="3197"/>
    <cellStyle name="Normal 2 3 2 6" xfId="2340"/>
    <cellStyle name="Normal 2 3 3" xfId="100"/>
    <cellStyle name="Normal 2 3 3 2" xfId="2343"/>
    <cellStyle name="Normal 2 3 3 3" xfId="2342"/>
    <cellStyle name="Normal 2 3 4" xfId="2344"/>
    <cellStyle name="Normal 2 3 4 2" xfId="2345"/>
    <cellStyle name="Normal 2 3 5" xfId="2346"/>
    <cellStyle name="Normal 2 3 5 2" xfId="2347"/>
    <cellStyle name="Normal 2 3 6" xfId="2348"/>
    <cellStyle name="Normal 2 3 6 2" xfId="2349"/>
    <cellStyle name="Normal 2 3 7" xfId="2350"/>
    <cellStyle name="Normal 2 3 7 2" xfId="2351"/>
    <cellStyle name="Normal 2 3 8" xfId="2352"/>
    <cellStyle name="Normal 2 3 8 2" xfId="2353"/>
    <cellStyle name="Normal 2 3 8 3" xfId="2354"/>
    <cellStyle name="Normal 2 3 9" xfId="2355"/>
    <cellStyle name="Normal 2 3 9 2" xfId="2356"/>
    <cellStyle name="Normal 2 30" xfId="3303"/>
    <cellStyle name="Normal 2 4" xfId="18"/>
    <cellStyle name="Normal 2 4 10" xfId="2357"/>
    <cellStyle name="Normal 2 4 10 2" xfId="2358"/>
    <cellStyle name="Normal 2 4 11" xfId="2359"/>
    <cellStyle name="Normal 2 4 2" xfId="2360"/>
    <cellStyle name="Normal 2 4 2 2" xfId="2361"/>
    <cellStyle name="Normal 2 4 3" xfId="2362"/>
    <cellStyle name="Normal 2 4 3 2" xfId="2363"/>
    <cellStyle name="Normal 2 4 4" xfId="2364"/>
    <cellStyle name="Normal 2 4 4 2" xfId="2365"/>
    <cellStyle name="Normal 2 4 5" xfId="2366"/>
    <cellStyle name="Normal 2 4 5 2" xfId="2367"/>
    <cellStyle name="Normal 2 4 6" xfId="2368"/>
    <cellStyle name="Normal 2 4 6 2" xfId="2369"/>
    <cellStyle name="Normal 2 4 7" xfId="2370"/>
    <cellStyle name="Normal 2 4 7 2" xfId="2371"/>
    <cellStyle name="Normal 2 4 8" xfId="2372"/>
    <cellStyle name="Normal 2 4 8 2" xfId="2373"/>
    <cellStyle name="Normal 2 4 9" xfId="2374"/>
    <cellStyle name="Normal 2 4 9 2" xfId="2375"/>
    <cellStyle name="Normal 2 5" xfId="19"/>
    <cellStyle name="Normal 2 5 2" xfId="2376"/>
    <cellStyle name="Normal 2 5 2 2" xfId="2377"/>
    <cellStyle name="Normal 2 5 3" xfId="2378"/>
    <cellStyle name="Normal 2 5 3 2" xfId="2379"/>
    <cellStyle name="Normal 2 5 4" xfId="2380"/>
    <cellStyle name="Normal 2 5 4 2" xfId="2381"/>
    <cellStyle name="Normal 2 5 5" xfId="2382"/>
    <cellStyle name="Normal 2 5 5 2" xfId="2383"/>
    <cellStyle name="Normal 2 5 6" xfId="2384"/>
    <cellStyle name="Normal 2 5 6 2" xfId="2385"/>
    <cellStyle name="Normal 2 5 7" xfId="2386"/>
    <cellStyle name="Normal 2 5 7 2" xfId="2387"/>
    <cellStyle name="Normal 2 5 8" xfId="2388"/>
    <cellStyle name="Normal 2 6" xfId="62"/>
    <cellStyle name="Normal 2 6 2" xfId="101"/>
    <cellStyle name="Normal 2 6 2 2" xfId="2391"/>
    <cellStyle name="Normal 2 6 2 3" xfId="2390"/>
    <cellStyle name="Normal 2 6 3" xfId="102"/>
    <cellStyle name="Normal 2 6 3 2" xfId="2393"/>
    <cellStyle name="Normal 2 6 3 3" xfId="2392"/>
    <cellStyle name="Normal 2 6 4" xfId="2394"/>
    <cellStyle name="Normal 2 6 4 2" xfId="2395"/>
    <cellStyle name="Normal 2 6 5" xfId="2396"/>
    <cellStyle name="Normal 2 6 5 2" xfId="2397"/>
    <cellStyle name="Normal 2 6 6" xfId="2398"/>
    <cellStyle name="Normal 2 6 6 2" xfId="2399"/>
    <cellStyle name="Normal 2 6 7" xfId="2400"/>
    <cellStyle name="Normal 2 6 7 2" xfId="2401"/>
    <cellStyle name="Normal 2 6 8" xfId="2402"/>
    <cellStyle name="Normal 2 6 9" xfId="2389"/>
    <cellStyle name="Normal 2 7" xfId="103"/>
    <cellStyle name="Normal 2 7 2" xfId="2404"/>
    <cellStyle name="Normal 2 7 2 2" xfId="2405"/>
    <cellStyle name="Normal 2 7 3" xfId="2406"/>
    <cellStyle name="Normal 2 7 3 2" xfId="2407"/>
    <cellStyle name="Normal 2 7 4" xfId="2408"/>
    <cellStyle name="Normal 2 7 4 2" xfId="2409"/>
    <cellStyle name="Normal 2 7 5" xfId="2410"/>
    <cellStyle name="Normal 2 7 5 2" xfId="2411"/>
    <cellStyle name="Normal 2 7 6" xfId="2412"/>
    <cellStyle name="Normal 2 7 6 2" xfId="2413"/>
    <cellStyle name="Normal 2 7 7" xfId="2414"/>
    <cellStyle name="Normal 2 7 7 2" xfId="2415"/>
    <cellStyle name="Normal 2 7 8" xfId="2416"/>
    <cellStyle name="Normal 2 7 9" xfId="2403"/>
    <cellStyle name="Normal 2 8" xfId="104"/>
    <cellStyle name="Normal 2 8 2" xfId="2418"/>
    <cellStyle name="Normal 2 8 2 2" xfId="2419"/>
    <cellStyle name="Normal 2 8 3" xfId="2420"/>
    <cellStyle name="Normal 2 8 3 2" xfId="2421"/>
    <cellStyle name="Normal 2 8 4" xfId="2422"/>
    <cellStyle name="Normal 2 8 4 2" xfId="2423"/>
    <cellStyle name="Normal 2 8 5" xfId="2424"/>
    <cellStyle name="Normal 2 8 5 2" xfId="2425"/>
    <cellStyle name="Normal 2 8 6" xfId="2426"/>
    <cellStyle name="Normal 2 8 6 2" xfId="2427"/>
    <cellStyle name="Normal 2 8 7" xfId="2428"/>
    <cellStyle name="Normal 2 8 7 2" xfId="2429"/>
    <cellStyle name="Normal 2 8 8" xfId="2430"/>
    <cellStyle name="Normal 2 8 9" xfId="2417"/>
    <cellStyle name="Normal 2 9" xfId="105"/>
    <cellStyle name="Normal 2 9 2" xfId="2432"/>
    <cellStyle name="Normal 2 9 2 2" xfId="2433"/>
    <cellStyle name="Normal 2 9 3" xfId="2434"/>
    <cellStyle name="Normal 2 9 3 2" xfId="2435"/>
    <cellStyle name="Normal 2 9 4" xfId="2436"/>
    <cellStyle name="Normal 2 9 4 2" xfId="2437"/>
    <cellStyle name="Normal 2 9 5" xfId="2438"/>
    <cellStyle name="Normal 2 9 5 2" xfId="2439"/>
    <cellStyle name="Normal 2 9 6" xfId="2440"/>
    <cellStyle name="Normal 2 9 6 2" xfId="2441"/>
    <cellStyle name="Normal 2 9 7" xfId="2442"/>
    <cellStyle name="Normal 2 9 7 2" xfId="2443"/>
    <cellStyle name="Normal 2 9 8" xfId="2444"/>
    <cellStyle name="Normal 2 9 9" xfId="2431"/>
    <cellStyle name="Normal 2_100713 Data Request for Statistics Center Abu Dhabi" xfId="2445"/>
    <cellStyle name="Normal 20" xfId="2446"/>
    <cellStyle name="Normal 20 2" xfId="2447"/>
    <cellStyle name="Normal 21" xfId="2448"/>
    <cellStyle name="Normal 21 2" xfId="2449"/>
    <cellStyle name="Normal 22" xfId="2450"/>
    <cellStyle name="Normal 22 10" xfId="2451"/>
    <cellStyle name="Normal 22 10 2" xfId="2452"/>
    <cellStyle name="Normal 22 11" xfId="2453"/>
    <cellStyle name="Normal 22 2" xfId="2454"/>
    <cellStyle name="Normal 22 2 2" xfId="2455"/>
    <cellStyle name="Normal 22 3" xfId="2456"/>
    <cellStyle name="Normal 22 3 2" xfId="2457"/>
    <cellStyle name="Normal 22 4" xfId="2458"/>
    <cellStyle name="Normal 22 4 2" xfId="2459"/>
    <cellStyle name="Normal 22 5" xfId="2460"/>
    <cellStyle name="Normal 22 5 2" xfId="2461"/>
    <cellStyle name="Normal 22 6" xfId="2462"/>
    <cellStyle name="Normal 22 6 2" xfId="2463"/>
    <cellStyle name="Normal 22 7" xfId="2464"/>
    <cellStyle name="Normal 22 7 2" xfId="2465"/>
    <cellStyle name="Normal 22 8" xfId="2466"/>
    <cellStyle name="Normal 22 8 2" xfId="2467"/>
    <cellStyle name="Normal 22 9" xfId="2468"/>
    <cellStyle name="Normal 22 9 2" xfId="2469"/>
    <cellStyle name="Normal 23" xfId="2470"/>
    <cellStyle name="Normal 23 10" xfId="2471"/>
    <cellStyle name="Normal 23 10 2" xfId="2472"/>
    <cellStyle name="Normal 23 10 2 2" xfId="3304"/>
    <cellStyle name="Normal 23 10 3" xfId="3236"/>
    <cellStyle name="Normal 23 10 3 2" xfId="3305"/>
    <cellStyle name="Normal 23 10 4" xfId="3306"/>
    <cellStyle name="Normal 23 11" xfId="2473"/>
    <cellStyle name="Normal 23 11 2" xfId="2474"/>
    <cellStyle name="Normal 23 12" xfId="2475"/>
    <cellStyle name="Normal 23 12 2" xfId="2476"/>
    <cellStyle name="Normal 23 13" xfId="2477"/>
    <cellStyle name="Normal 23 13 2" xfId="2478"/>
    <cellStyle name="Normal 23 14" xfId="2479"/>
    <cellStyle name="Normal 23 14 2" xfId="2480"/>
    <cellStyle name="Normal 23 15" xfId="2481"/>
    <cellStyle name="Normal 23 15 2" xfId="2482"/>
    <cellStyle name="Normal 23 16" xfId="2483"/>
    <cellStyle name="Normal 23 16 2" xfId="2484"/>
    <cellStyle name="Normal 23 17" xfId="2485"/>
    <cellStyle name="Normal 23 17 2" xfId="2486"/>
    <cellStyle name="Normal 23 18" xfId="2487"/>
    <cellStyle name="Normal 23 18 2" xfId="2488"/>
    <cellStyle name="Normal 23 19" xfId="2489"/>
    <cellStyle name="Normal 23 19 2" xfId="2490"/>
    <cellStyle name="Normal 23 2" xfId="2491"/>
    <cellStyle name="Normal 23 2 2" xfId="2492"/>
    <cellStyle name="Normal 23 2 2 2" xfId="3307"/>
    <cellStyle name="Normal 23 2 3" xfId="3243"/>
    <cellStyle name="Normal 23 2 3 2" xfId="3308"/>
    <cellStyle name="Normal 23 2 4" xfId="3309"/>
    <cellStyle name="Normal 23 20" xfId="2493"/>
    <cellStyle name="Normal 23 20 2" xfId="2494"/>
    <cellStyle name="Normal 23 21" xfId="2495"/>
    <cellStyle name="Normal 23 21 2" xfId="2496"/>
    <cellStyle name="Normal 23 22" xfId="2497"/>
    <cellStyle name="Normal 23 22 2" xfId="2498"/>
    <cellStyle name="Normal 23 23" xfId="2499"/>
    <cellStyle name="Normal 23 23 2" xfId="2500"/>
    <cellStyle name="Normal 23 24" xfId="2501"/>
    <cellStyle name="Normal 23 24 2" xfId="2502"/>
    <cellStyle name="Normal 23 25" xfId="2503"/>
    <cellStyle name="Normal 23 25 2" xfId="2504"/>
    <cellStyle name="Normal 23 26" xfId="2505"/>
    <cellStyle name="Normal 23 26 2" xfId="2506"/>
    <cellStyle name="Normal 23 27" xfId="2507"/>
    <cellStyle name="Normal 23 27 2" xfId="2508"/>
    <cellStyle name="Normal 23 28" xfId="2509"/>
    <cellStyle name="Normal 23 28 2" xfId="2510"/>
    <cellStyle name="Normal 23 29" xfId="2511"/>
    <cellStyle name="Normal 23 29 2" xfId="2512"/>
    <cellStyle name="Normal 23 3" xfId="2513"/>
    <cellStyle name="Normal 23 3 2" xfId="2514"/>
    <cellStyle name="Normal 23 3 2 2" xfId="3310"/>
    <cellStyle name="Normal 23 3 3" xfId="3244"/>
    <cellStyle name="Normal 23 3 3 2" xfId="3311"/>
    <cellStyle name="Normal 23 3 4" xfId="3312"/>
    <cellStyle name="Normal 23 30" xfId="2515"/>
    <cellStyle name="Normal 23 30 2" xfId="2516"/>
    <cellStyle name="Normal 23 31" xfId="2517"/>
    <cellStyle name="Normal 23 31 2" xfId="2518"/>
    <cellStyle name="Normal 23 32" xfId="2519"/>
    <cellStyle name="Normal 23 32 2" xfId="2520"/>
    <cellStyle name="Normal 23 33" xfId="2521"/>
    <cellStyle name="Normal 23 33 2" xfId="2522"/>
    <cellStyle name="Normal 23 34" xfId="2523"/>
    <cellStyle name="Normal 23 34 2" xfId="2524"/>
    <cellStyle name="Normal 23 35" xfId="2525"/>
    <cellStyle name="Normal 23 4" xfId="2526"/>
    <cellStyle name="Normal 23 4 2" xfId="2527"/>
    <cellStyle name="Normal 23 4 2 2" xfId="3313"/>
    <cellStyle name="Normal 23 4 3" xfId="3245"/>
    <cellStyle name="Normal 23 4 3 2" xfId="3314"/>
    <cellStyle name="Normal 23 4 4" xfId="3315"/>
    <cellStyle name="Normal 23 5" xfId="2528"/>
    <cellStyle name="Normal 23 5 2" xfId="2529"/>
    <cellStyle name="Normal 23 5 2 2" xfId="3316"/>
    <cellStyle name="Normal 23 5 3" xfId="3246"/>
    <cellStyle name="Normal 23 5 3 2" xfId="3317"/>
    <cellStyle name="Normal 23 5 4" xfId="3318"/>
    <cellStyle name="Normal 23 6" xfId="2530"/>
    <cellStyle name="Normal 23 6 2" xfId="2531"/>
    <cellStyle name="Normal 23 6 2 2" xfId="3319"/>
    <cellStyle name="Normal 23 6 3" xfId="3247"/>
    <cellStyle name="Normal 23 6 3 2" xfId="3320"/>
    <cellStyle name="Normal 23 6 4" xfId="3321"/>
    <cellStyle name="Normal 23 7" xfId="2532"/>
    <cellStyle name="Normal 23 7 2" xfId="2533"/>
    <cellStyle name="Normal 23 7 2 2" xfId="3322"/>
    <cellStyle name="Normal 23 7 3" xfId="3248"/>
    <cellStyle name="Normal 23 7 3 2" xfId="3323"/>
    <cellStyle name="Normal 23 7 4" xfId="3324"/>
    <cellStyle name="Normal 23 8" xfId="2534"/>
    <cellStyle name="Normal 23 8 2" xfId="2535"/>
    <cellStyle name="Normal 23 8 2 2" xfId="3325"/>
    <cellStyle name="Normal 23 8 3" xfId="3249"/>
    <cellStyle name="Normal 23 8 3 2" xfId="3326"/>
    <cellStyle name="Normal 23 8 4" xfId="3327"/>
    <cellStyle name="Normal 23 9" xfId="2536"/>
    <cellStyle name="Normal 23 9 2" xfId="2537"/>
    <cellStyle name="Normal 23 9 2 2" xfId="3328"/>
    <cellStyle name="Normal 23 9 3" xfId="3250"/>
    <cellStyle name="Normal 23 9 3 2" xfId="3329"/>
    <cellStyle name="Normal 23 9 4" xfId="3330"/>
    <cellStyle name="Normal 24" xfId="2538"/>
    <cellStyle name="Normal 24 10" xfId="2539"/>
    <cellStyle name="Normal 24 10 10" xfId="2540"/>
    <cellStyle name="Normal 24 10 10 2" xfId="2541"/>
    <cellStyle name="Normal 24 10 11" xfId="2542"/>
    <cellStyle name="Normal 24 10 11 2" xfId="2543"/>
    <cellStyle name="Normal 24 10 12" xfId="2544"/>
    <cellStyle name="Normal 24 10 12 2" xfId="2545"/>
    <cellStyle name="Normal 24 10 13" xfId="2546"/>
    <cellStyle name="Normal 24 10 13 2" xfId="2547"/>
    <cellStyle name="Normal 24 10 14" xfId="2548"/>
    <cellStyle name="Normal 24 10 14 2" xfId="2549"/>
    <cellStyle name="Normal 24 10 15" xfId="2550"/>
    <cellStyle name="Normal 24 10 15 2" xfId="2551"/>
    <cellStyle name="Normal 24 10 16" xfId="2552"/>
    <cellStyle name="Normal 24 10 16 2" xfId="2553"/>
    <cellStyle name="Normal 24 10 17" xfId="2554"/>
    <cellStyle name="Normal 24 10 17 2" xfId="2555"/>
    <cellStyle name="Normal 24 10 18" xfId="2556"/>
    <cellStyle name="Normal 24 10 18 2" xfId="2557"/>
    <cellStyle name="Normal 24 10 19" xfId="2558"/>
    <cellStyle name="Normal 24 10 19 2" xfId="2559"/>
    <cellStyle name="Normal 24 10 2" xfId="2560"/>
    <cellStyle name="Normal 24 10 2 2" xfId="2561"/>
    <cellStyle name="Normal 24 10 20" xfId="2562"/>
    <cellStyle name="Normal 24 10 20 2" xfId="2563"/>
    <cellStyle name="Normal 24 10 21" xfId="2564"/>
    <cellStyle name="Normal 24 10 21 2" xfId="2565"/>
    <cellStyle name="Normal 24 10 22" xfId="2566"/>
    <cellStyle name="Normal 24 10 22 2" xfId="2567"/>
    <cellStyle name="Normal 24 10 23" xfId="2568"/>
    <cellStyle name="Normal 24 10 23 2" xfId="2569"/>
    <cellStyle name="Normal 24 10 24" xfId="2570"/>
    <cellStyle name="Normal 24 10 24 2" xfId="2571"/>
    <cellStyle name="Normal 24 10 25" xfId="2572"/>
    <cellStyle name="Normal 24 10 25 2" xfId="2573"/>
    <cellStyle name="Normal 24 10 26" xfId="2574"/>
    <cellStyle name="Normal 24 10 3" xfId="2575"/>
    <cellStyle name="Normal 24 10 3 2" xfId="2576"/>
    <cellStyle name="Normal 24 10 4" xfId="2577"/>
    <cellStyle name="Normal 24 10 4 2" xfId="2578"/>
    <cellStyle name="Normal 24 10 5" xfId="2579"/>
    <cellStyle name="Normal 24 10 5 2" xfId="2580"/>
    <cellStyle name="Normal 24 10 6" xfId="2581"/>
    <cellStyle name="Normal 24 10 6 2" xfId="2582"/>
    <cellStyle name="Normal 24 10 7" xfId="2583"/>
    <cellStyle name="Normal 24 10 7 2" xfId="2584"/>
    <cellStyle name="Normal 24 10 8" xfId="2585"/>
    <cellStyle name="Normal 24 10 8 2" xfId="2586"/>
    <cellStyle name="Normal 24 10 9" xfId="2587"/>
    <cellStyle name="Normal 24 10 9 2" xfId="2588"/>
    <cellStyle name="Normal 24 11" xfId="2589"/>
    <cellStyle name="Normal 24 2" xfId="2590"/>
    <cellStyle name="Normal 24 2 2" xfId="2591"/>
    <cellStyle name="Normal 24 2 3" xfId="2592"/>
    <cellStyle name="Normal 24 3" xfId="2593"/>
    <cellStyle name="Normal 24 3 2" xfId="2594"/>
    <cellStyle name="Normal 24 4" xfId="2595"/>
    <cellStyle name="Normal 24 4 2" xfId="2596"/>
    <cellStyle name="Normal 24 5" xfId="2597"/>
    <cellStyle name="Normal 24 5 2" xfId="2598"/>
    <cellStyle name="Normal 24 6" xfId="2599"/>
    <cellStyle name="Normal 24 6 2" xfId="2600"/>
    <cellStyle name="Normal 24 7" xfId="2601"/>
    <cellStyle name="Normal 24 7 2" xfId="2602"/>
    <cellStyle name="Normal 24 8" xfId="2603"/>
    <cellStyle name="Normal 24 8 2" xfId="2604"/>
    <cellStyle name="Normal 24 9" xfId="2605"/>
    <cellStyle name="Normal 24 9 2" xfId="2606"/>
    <cellStyle name="Normal 25" xfId="2607"/>
    <cellStyle name="Normal 25 10" xfId="2608"/>
    <cellStyle name="Normal 25 10 2" xfId="2609"/>
    <cellStyle name="Normal 25 10 2 2" xfId="3331"/>
    <cellStyle name="Normal 25 10 3" xfId="3251"/>
    <cellStyle name="Normal 25 10 3 2" xfId="3332"/>
    <cellStyle name="Normal 25 10 4" xfId="3333"/>
    <cellStyle name="Normal 25 11" xfId="2610"/>
    <cellStyle name="Normal 25 2" xfId="2611"/>
    <cellStyle name="Normal 25 2 2" xfId="2612"/>
    <cellStyle name="Normal 25 2 2 2" xfId="3334"/>
    <cellStyle name="Normal 25 2 3" xfId="3252"/>
    <cellStyle name="Normal 25 2 3 2" xfId="3335"/>
    <cellStyle name="Normal 25 2 4" xfId="3336"/>
    <cellStyle name="Normal 25 3" xfId="2613"/>
    <cellStyle name="Normal 25 3 2" xfId="2614"/>
    <cellStyle name="Normal 25 3 2 2" xfId="3337"/>
    <cellStyle name="Normal 25 3 3" xfId="3253"/>
    <cellStyle name="Normal 25 3 3 2" xfId="3338"/>
    <cellStyle name="Normal 25 3 4" xfId="3339"/>
    <cellStyle name="Normal 25 4" xfId="2615"/>
    <cellStyle name="Normal 25 4 2" xfId="2616"/>
    <cellStyle name="Normal 25 4 2 2" xfId="3340"/>
    <cellStyle name="Normal 25 4 3" xfId="3254"/>
    <cellStyle name="Normal 25 4 3 2" xfId="3341"/>
    <cellStyle name="Normal 25 4 4" xfId="3342"/>
    <cellStyle name="Normal 25 5" xfId="2617"/>
    <cellStyle name="Normal 25 5 2" xfId="2618"/>
    <cellStyle name="Normal 25 5 2 2" xfId="3343"/>
    <cellStyle name="Normal 25 5 3" xfId="3255"/>
    <cellStyle name="Normal 25 5 3 2" xfId="3344"/>
    <cellStyle name="Normal 25 5 4" xfId="3345"/>
    <cellStyle name="Normal 25 6" xfId="2619"/>
    <cellStyle name="Normal 25 6 2" xfId="2620"/>
    <cellStyle name="Normal 25 6 2 2" xfId="3346"/>
    <cellStyle name="Normal 25 6 3" xfId="3256"/>
    <cellStyle name="Normal 25 6 3 2" xfId="3347"/>
    <cellStyle name="Normal 25 6 4" xfId="3348"/>
    <cellStyle name="Normal 25 7" xfId="2621"/>
    <cellStyle name="Normal 25 7 2" xfId="2622"/>
    <cellStyle name="Normal 25 7 2 2" xfId="3349"/>
    <cellStyle name="Normal 25 7 3" xfId="3257"/>
    <cellStyle name="Normal 25 7 3 2" xfId="3350"/>
    <cellStyle name="Normal 25 7 4" xfId="3351"/>
    <cellStyle name="Normal 25 8" xfId="2623"/>
    <cellStyle name="Normal 25 8 2" xfId="2624"/>
    <cellStyle name="Normal 25 8 2 2" xfId="3352"/>
    <cellStyle name="Normal 25 8 3" xfId="3258"/>
    <cellStyle name="Normal 25 8 3 2" xfId="3353"/>
    <cellStyle name="Normal 25 8 4" xfId="3354"/>
    <cellStyle name="Normal 25 9" xfId="2625"/>
    <cellStyle name="Normal 25 9 2" xfId="2626"/>
    <cellStyle name="Normal 25 9 2 2" xfId="3355"/>
    <cellStyle name="Normal 25 9 3" xfId="3259"/>
    <cellStyle name="Normal 25 9 3 2" xfId="3356"/>
    <cellStyle name="Normal 25 9 4" xfId="3357"/>
    <cellStyle name="Normal 26" xfId="2627"/>
    <cellStyle name="Normal 26 2" xfId="2628"/>
    <cellStyle name="Normal 26 2 2" xfId="2629"/>
    <cellStyle name="Normal 26 3" xfId="2630"/>
    <cellStyle name="Normal 26 3 2" xfId="2631"/>
    <cellStyle name="Normal 26 4" xfId="2632"/>
    <cellStyle name="Normal 26 4 2" xfId="2633"/>
    <cellStyle name="Normal 26 5" xfId="2634"/>
    <cellStyle name="Normal 26 5 2" xfId="2635"/>
    <cellStyle name="Normal 26 6" xfId="2636"/>
    <cellStyle name="Normal 27" xfId="2637"/>
    <cellStyle name="Normal 27 2" xfId="2638"/>
    <cellStyle name="Normal 27 3" xfId="2639"/>
    <cellStyle name="Normal 27 3 2" xfId="3358"/>
    <cellStyle name="Normal 28" xfId="2640"/>
    <cellStyle name="Normal 28 2" xfId="2641"/>
    <cellStyle name="Normal 28 2 2" xfId="2642"/>
    <cellStyle name="Normal 28 3" xfId="2643"/>
    <cellStyle name="Normal 29" xfId="2644"/>
    <cellStyle name="Normal 29 2" xfId="56"/>
    <cellStyle name="Normal 29 3" xfId="2645"/>
    <cellStyle name="Normal 29 4" xfId="2646"/>
    <cellStyle name="Normal 29 5" xfId="2647"/>
    <cellStyle name="Normal 3" xfId="2"/>
    <cellStyle name="Normal 3 10" xfId="2648"/>
    <cellStyle name="Normal 3 10 2" xfId="2649"/>
    <cellStyle name="Normal 3 11" xfId="2650"/>
    <cellStyle name="Normal 3 11 2" xfId="2651"/>
    <cellStyle name="Normal 3 12" xfId="2652"/>
    <cellStyle name="Normal 3 12 2" xfId="2653"/>
    <cellStyle name="Normal 3 13" xfId="2654"/>
    <cellStyle name="Normal 3 13 2" xfId="2655"/>
    <cellStyle name="Normal 3 14" xfId="2656"/>
    <cellStyle name="Normal 3 14 2" xfId="2657"/>
    <cellStyle name="Normal 3 15" xfId="2658"/>
    <cellStyle name="Normal 3 15 2" xfId="2659"/>
    <cellStyle name="Normal 3 16" xfId="2660"/>
    <cellStyle name="Normal 3 16 2" xfId="2661"/>
    <cellStyle name="Normal 3 17" xfId="2662"/>
    <cellStyle name="Normal 3 17 2" xfId="2663"/>
    <cellStyle name="Normal 3 18" xfId="2664"/>
    <cellStyle name="Normal 3 18 2" xfId="2665"/>
    <cellStyle name="Normal 3 19" xfId="2666"/>
    <cellStyle name="Normal 3 19 2" xfId="2667"/>
    <cellStyle name="Normal 3 2" xfId="20"/>
    <cellStyle name="Normal 3 2 2" xfId="2668"/>
    <cellStyle name="Normal 3 2 2 2" xfId="2669"/>
    <cellStyle name="Normal 3 2 3" xfId="2670"/>
    <cellStyle name="Normal 3 2 3 2" xfId="2671"/>
    <cellStyle name="Normal 3 2 4" xfId="2672"/>
    <cellStyle name="Normal 3 2 4 2" xfId="2673"/>
    <cellStyle name="Normal 3 2 5" xfId="2674"/>
    <cellStyle name="Normal 3 2_100713 Data Request for Statistics Center Abu Dhabi" xfId="2675"/>
    <cellStyle name="Normal 3 20" xfId="2676"/>
    <cellStyle name="Normal 3 20 2" xfId="2677"/>
    <cellStyle name="Normal 3 21" xfId="2678"/>
    <cellStyle name="Normal 3 21 2" xfId="2679"/>
    <cellStyle name="Normal 3 22" xfId="2680"/>
    <cellStyle name="Normal 3 22 2" xfId="2681"/>
    <cellStyle name="Normal 3 23" xfId="2682"/>
    <cellStyle name="Normal 3 23 2" xfId="2683"/>
    <cellStyle name="Normal 3 24" xfId="2684"/>
    <cellStyle name="Normal 3 25" xfId="2685"/>
    <cellStyle name="Normal 3 26" xfId="2686"/>
    <cellStyle name="Normal 3 27" xfId="3231"/>
    <cellStyle name="Normal 3 28" xfId="3241"/>
    <cellStyle name="Normal 3 29" xfId="3268"/>
    <cellStyle name="Normal 3 29 2" xfId="3359"/>
    <cellStyle name="Normal 3 3" xfId="21"/>
    <cellStyle name="Normal 3 3 2" xfId="2687"/>
    <cellStyle name="Normal 3 3 2 2" xfId="2688"/>
    <cellStyle name="Normal 3 3 3" xfId="2689"/>
    <cellStyle name="Normal 3 3 3 2" xfId="2690"/>
    <cellStyle name="Normal 3 3 4" xfId="2691"/>
    <cellStyle name="Normal 3 3 4 2" xfId="2692"/>
    <cellStyle name="Normal 3 3 5" xfId="2693"/>
    <cellStyle name="Normal 3 30" xfId="3269"/>
    <cellStyle name="Normal 3 30 2" xfId="3360"/>
    <cellStyle name="Normal 3 31" xfId="3270"/>
    <cellStyle name="Normal 3 31 2" xfId="3361"/>
    <cellStyle name="Normal 3 33" xfId="3271"/>
    <cellStyle name="Normal 3 33 2" xfId="3362"/>
    <cellStyle name="Normal 3 4" xfId="22"/>
    <cellStyle name="Normal 3 4 2" xfId="23"/>
    <cellStyle name="Normal 3 4 2 10" xfId="3363"/>
    <cellStyle name="Normal 3 4 2 11" xfId="106"/>
    <cellStyle name="Normal 3 4 2 2" xfId="107"/>
    <cellStyle name="Normal 3 4 2 2 2" xfId="3198"/>
    <cellStyle name="Normal 3 4 2 2 3" xfId="3364"/>
    <cellStyle name="Normal 3 4 2 3" xfId="108"/>
    <cellStyle name="Normal 3 4 2 3 2" xfId="3199"/>
    <cellStyle name="Normal 3 4 2 4" xfId="3200"/>
    <cellStyle name="Normal 3 4 2 5" xfId="3201"/>
    <cellStyle name="Normal 3 4 2 6" xfId="3202"/>
    <cellStyle name="Normal 3 4 2 7" xfId="3203"/>
    <cellStyle name="Normal 3 4 2 8" xfId="3204"/>
    <cellStyle name="Normal 3 4 2 9" xfId="2694"/>
    <cellStyle name="Normal 3 4 3" xfId="109"/>
    <cellStyle name="Normal 3 4 3 2" xfId="3170"/>
    <cellStyle name="Normal 3 4 3 3" xfId="3365"/>
    <cellStyle name="Normal 3 4 4" xfId="110"/>
    <cellStyle name="Normal 3 4 4 2" xfId="3205"/>
    <cellStyle name="Normal 3 4 5" xfId="3206"/>
    <cellStyle name="Normal 3 4 6" xfId="3207"/>
    <cellStyle name="Normal 3 4 7" xfId="3208"/>
    <cellStyle name="Normal 3 4 8" xfId="3209"/>
    <cellStyle name="Normal 3 5" xfId="33"/>
    <cellStyle name="Normal 3 5 2" xfId="111"/>
    <cellStyle name="Normal 3 5 2 2" xfId="2695"/>
    <cellStyle name="Normal 3 5 2 3" xfId="3366"/>
    <cellStyle name="Normal 3 5 3" xfId="3210"/>
    <cellStyle name="Normal 3 5 3 2" xfId="3367"/>
    <cellStyle name="Normal 3 5 4" xfId="3211"/>
    <cellStyle name="Normal 3 5 4 2" xfId="3368"/>
    <cellStyle name="Normal 3 5 5" xfId="3369"/>
    <cellStyle name="Normal 3 6" xfId="34"/>
    <cellStyle name="Normal 3 6 2" xfId="112"/>
    <cellStyle name="Normal 3 6 2 2" xfId="2696"/>
    <cellStyle name="Normal 3 6 2 3" xfId="3370"/>
    <cellStyle name="Normal 3 6 3" xfId="3212"/>
    <cellStyle name="Normal 3 6 3 2" xfId="3371"/>
    <cellStyle name="Normal 3 6 4" xfId="3213"/>
    <cellStyle name="Normal 3 6 4 2" xfId="3372"/>
    <cellStyle name="Normal 3 6 5" xfId="3373"/>
    <cellStyle name="Normal 3 7" xfId="2697"/>
    <cellStyle name="Normal 3 7 2" xfId="2698"/>
    <cellStyle name="Normal 3 8" xfId="2699"/>
    <cellStyle name="Normal 3 8 2" xfId="2700"/>
    <cellStyle name="Normal 3 8 3" xfId="2701"/>
    <cellStyle name="Normal 3 9" xfId="2702"/>
    <cellStyle name="Normal 3 9 2" xfId="2703"/>
    <cellStyle name="Normal 3 9 2 2" xfId="2704"/>
    <cellStyle name="Normal 3 9 3" xfId="2705"/>
    <cellStyle name="Normal 3 9 4" xfId="2706"/>
    <cellStyle name="Normal 3 9 5" xfId="2707"/>
    <cellStyle name="Normal 3 9 5 2" xfId="3374"/>
    <cellStyle name="Normal 3_Xl0000178" xfId="2708"/>
    <cellStyle name="Normal 30" xfId="2709"/>
    <cellStyle name="Normal 30 2" xfId="2710"/>
    <cellStyle name="Normal 31" xfId="2711"/>
    <cellStyle name="Normal 31 2" xfId="2712"/>
    <cellStyle name="Normal 31 3" xfId="2713"/>
    <cellStyle name="Normal 32" xfId="2714"/>
    <cellStyle name="Normal 32 2" xfId="2715"/>
    <cellStyle name="Normal 33" xfId="2716"/>
    <cellStyle name="Normal 33 2" xfId="2717"/>
    <cellStyle name="Normal 34" xfId="2718"/>
    <cellStyle name="Normal 35" xfId="2719"/>
    <cellStyle name="Normal 35 2" xfId="2720"/>
    <cellStyle name="Normal 36" xfId="2721"/>
    <cellStyle name="Normal 36 2" xfId="2722"/>
    <cellStyle name="Normal 37" xfId="2723"/>
    <cellStyle name="Normal 37 2" xfId="2724"/>
    <cellStyle name="Normal 38" xfId="2725"/>
    <cellStyle name="Normal 38 2" xfId="2726"/>
    <cellStyle name="Normal 39" xfId="2727"/>
    <cellStyle name="Normal 39 2" xfId="2728"/>
    <cellStyle name="Normal 4" xfId="24"/>
    <cellStyle name="Normal 4 10" xfId="2729"/>
    <cellStyle name="Normal 4 10 2" xfId="2730"/>
    <cellStyle name="Normal 4 11" xfId="2731"/>
    <cellStyle name="Normal 4 11 2" xfId="2732"/>
    <cellStyle name="Normal 4 12" xfId="2733"/>
    <cellStyle name="Normal 4 12 2" xfId="3375"/>
    <cellStyle name="Normal 4 13" xfId="3237"/>
    <cellStyle name="Normal 4 13 2" xfId="3376"/>
    <cellStyle name="Normal 4 16" xfId="2734"/>
    <cellStyle name="Normal 4 16 2" xfId="2735"/>
    <cellStyle name="Normal 4 16 3" xfId="2736"/>
    <cellStyle name="Normal 4 2" xfId="25"/>
    <cellStyle name="Normal 4 2 2" xfId="26"/>
    <cellStyle name="Normal 4 2 3" xfId="2738"/>
    <cellStyle name="Normal 4 2 4" xfId="3214"/>
    <cellStyle name="Normal 4 2 5" xfId="3215"/>
    <cellStyle name="Normal 4 2 6" xfId="2737"/>
    <cellStyle name="Normal 4 3" xfId="113"/>
    <cellStyle name="Normal 4 3 2" xfId="2740"/>
    <cellStyle name="Normal 4 3 3" xfId="2739"/>
    <cellStyle name="Normal 4 4" xfId="2741"/>
    <cellStyle name="Normal 4 4 2" xfId="2742"/>
    <cellStyle name="Normal 4 5" xfId="2743"/>
    <cellStyle name="Normal 4 5 2" xfId="2744"/>
    <cellStyle name="Normal 4 6" xfId="2745"/>
    <cellStyle name="Normal 4 6 2" xfId="2746"/>
    <cellStyle name="Normal 4 7" xfId="2747"/>
    <cellStyle name="Normal 4 7 2" xfId="2748"/>
    <cellStyle name="Normal 4 8" xfId="2749"/>
    <cellStyle name="Normal 4 8 2" xfId="2750"/>
    <cellStyle name="Normal 4 8 2 2" xfId="3377"/>
    <cellStyle name="Normal 4 8 3" xfId="2751"/>
    <cellStyle name="Normal 4 8 4" xfId="3238"/>
    <cellStyle name="Normal 4 8 4 2" xfId="3378"/>
    <cellStyle name="Normal 4 9" xfId="2752"/>
    <cellStyle name="Normal 4 9 2" xfId="2753"/>
    <cellStyle name="Normal 4 9 2 2" xfId="3379"/>
    <cellStyle name="Normal 4 9 3" xfId="3260"/>
    <cellStyle name="Normal 4 9 3 2" xfId="3380"/>
    <cellStyle name="Normal 4 9 4" xfId="3381"/>
    <cellStyle name="Normal 4_100713 Data Request for Statistics Center Abu Dhabi" xfId="2754"/>
    <cellStyle name="Normal 40" xfId="2755"/>
    <cellStyle name="Normal 40 2" xfId="2756"/>
    <cellStyle name="Normal 41" xfId="2757"/>
    <cellStyle name="Normal 41 2" xfId="2758"/>
    <cellStyle name="Normal 42" xfId="2759"/>
    <cellStyle name="Normal 43" xfId="2760"/>
    <cellStyle name="Normal 43 2" xfId="2761"/>
    <cellStyle name="Normal 44" xfId="2762"/>
    <cellStyle name="Normal 44 2" xfId="2763"/>
    <cellStyle name="Normal 45" xfId="2764"/>
    <cellStyle name="Normal 45 2" xfId="2765"/>
    <cellStyle name="Normal 46" xfId="2766"/>
    <cellStyle name="Normal 46 2" xfId="2767"/>
    <cellStyle name="Normal 47" xfId="2768"/>
    <cellStyle name="Normal 48" xfId="2769"/>
    <cellStyle name="Normal 49" xfId="2770"/>
    <cellStyle name="Normal 49 2" xfId="2771"/>
    <cellStyle name="Normal 49 3" xfId="2772"/>
    <cellStyle name="Normal 5" xfId="27"/>
    <cellStyle name="Normal 5 2" xfId="3"/>
    <cellStyle name="Normal 5 2 2" xfId="2774"/>
    <cellStyle name="Normal 5 2 3" xfId="114"/>
    <cellStyle name="Normal 5 2 3 2" xfId="3175"/>
    <cellStyle name="Normal 5 2 3 3" xfId="3216"/>
    <cellStyle name="Normal 5 2 3 4" xfId="3217"/>
    <cellStyle name="Normal 5 2 3 5 2 4" xfId="3400"/>
    <cellStyle name="Normal 5 2 4" xfId="3218"/>
    <cellStyle name="Normal 5 2 5" xfId="3219"/>
    <cellStyle name="Normal 5 2 6" xfId="3220"/>
    <cellStyle name="Normal 5 2 7" xfId="3221"/>
    <cellStyle name="Normal 5 2 8" xfId="3222"/>
    <cellStyle name="Normal 5 2 9" xfId="2773"/>
    <cellStyle name="Normal 5 3" xfId="115"/>
    <cellStyle name="Normal 5 3 2" xfId="2775"/>
    <cellStyle name="Normal 5 3 2 2" xfId="3174"/>
    <cellStyle name="Normal 5 3 2 3 2 4" xfId="3396"/>
    <cellStyle name="Normal 5 3 3" xfId="3223"/>
    <cellStyle name="Normal 5 3 4" xfId="57"/>
    <cellStyle name="Normal 5 3 4 3 4" xfId="3272"/>
    <cellStyle name="Normal 5 3 4 3 4 6 2" xfId="3398"/>
    <cellStyle name="Normal 5 4" xfId="2776"/>
    <cellStyle name="Normal 5 5" xfId="3173"/>
    <cellStyle name="Normal 5 6" xfId="3224"/>
    <cellStyle name="Normal 5 7" xfId="3225"/>
    <cellStyle name="Normal 5 8" xfId="3226"/>
    <cellStyle name="Normal 5 9" xfId="3267"/>
    <cellStyle name="Normal 5_100713 Data Request for Statistics Center Abu Dhabi" xfId="2777"/>
    <cellStyle name="Normal 50" xfId="2778"/>
    <cellStyle name="Normal 51" xfId="2779"/>
    <cellStyle name="Normal 51 2" xfId="2780"/>
    <cellStyle name="Normal 52" xfId="2781"/>
    <cellStyle name="Normal 52 2" xfId="2782"/>
    <cellStyle name="Normal 53" xfId="2783"/>
    <cellStyle name="Normal 54" xfId="2784"/>
    <cellStyle name="Normal 54 2" xfId="2785"/>
    <cellStyle name="Normal 55" xfId="2786"/>
    <cellStyle name="Normal 55 2" xfId="2787"/>
    <cellStyle name="Normal 55 3" xfId="2788"/>
    <cellStyle name="Normal 55 4" xfId="2789"/>
    <cellStyle name="Normal 56" xfId="2790"/>
    <cellStyle name="Normal 56 2" xfId="2791"/>
    <cellStyle name="Normal 56 3" xfId="2792"/>
    <cellStyle name="Normal 56 4" xfId="2793"/>
    <cellStyle name="Normal 57" xfId="2794"/>
    <cellStyle name="Normal 57 2" xfId="2795"/>
    <cellStyle name="Normal 57 3" xfId="2796"/>
    <cellStyle name="Normal 57 4" xfId="2797"/>
    <cellStyle name="Normal 58" xfId="2798"/>
    <cellStyle name="Normal 58 2" xfId="2799"/>
    <cellStyle name="Normal 58 3" xfId="2800"/>
    <cellStyle name="Normal 59" xfId="2801"/>
    <cellStyle name="Normal 6" xfId="28"/>
    <cellStyle name="Normal 6 10" xfId="3239"/>
    <cellStyle name="Normal 6 2" xfId="2802"/>
    <cellStyle name="Normal 6 2 2" xfId="2803"/>
    <cellStyle name="Normal 6 3" xfId="2804"/>
    <cellStyle name="Normal 6 3 2" xfId="2805"/>
    <cellStyle name="Normal 6 4" xfId="2806"/>
    <cellStyle name="Normal 6 4 2" xfId="2807"/>
    <cellStyle name="Normal 6 5" xfId="2808"/>
    <cellStyle name="Normal 6 5 2" xfId="2809"/>
    <cellStyle name="Normal 6 6" xfId="2810"/>
    <cellStyle name="Normal 6 6 2" xfId="2811"/>
    <cellStyle name="Normal 6 7" xfId="2812"/>
    <cellStyle name="Normal 6 7 2" xfId="2813"/>
    <cellStyle name="Normal 6 8" xfId="2814"/>
    <cellStyle name="Normal 6 8 2" xfId="2815"/>
    <cellStyle name="Normal 6 8 3" xfId="2816"/>
    <cellStyle name="Normal 6 8 3 2" xfId="3382"/>
    <cellStyle name="Normal 6 9" xfId="2817"/>
    <cellStyle name="Normal 6_100713 Data Request for Statistics Center Abu Dhabi" xfId="2818"/>
    <cellStyle name="Normal 60" xfId="2819"/>
    <cellStyle name="Normal 60 2" xfId="2820"/>
    <cellStyle name="Normal 61" xfId="2821"/>
    <cellStyle name="Normal 61 2" xfId="2822"/>
    <cellStyle name="Normal 61 2 2" xfId="2823"/>
    <cellStyle name="Normal 61 2 3" xfId="2824"/>
    <cellStyle name="Normal 61 3" xfId="2825"/>
    <cellStyle name="Normal 61 4" xfId="2826"/>
    <cellStyle name="Normal 62" xfId="2827"/>
    <cellStyle name="Normal 62 2" xfId="2828"/>
    <cellStyle name="Normal 62 2 2" xfId="2829"/>
    <cellStyle name="Normal 62 2 3" xfId="2830"/>
    <cellStyle name="Normal 62 3" xfId="116"/>
    <cellStyle name="Normal 62 3 2" xfId="2831"/>
    <cellStyle name="Normal 62 4" xfId="2832"/>
    <cellStyle name="Normal 63" xfId="2833"/>
    <cellStyle name="Normal 63 2" xfId="2834"/>
    <cellStyle name="Normal 64" xfId="2835"/>
    <cellStyle name="Normal 64 2" xfId="2836"/>
    <cellStyle name="Normal 65" xfId="2837"/>
    <cellStyle name="Normal 65 2" xfId="2838"/>
    <cellStyle name="Normal 66" xfId="2839"/>
    <cellStyle name="Normal 66 2" xfId="2840"/>
    <cellStyle name="Normal 67" xfId="2841"/>
    <cellStyle name="Normal 67 2" xfId="2842"/>
    <cellStyle name="Normal 67 3" xfId="2843"/>
    <cellStyle name="Normal 68" xfId="2844"/>
    <cellStyle name="Normal 69" xfId="3274"/>
    <cellStyle name="Normal 69 2" xfId="3383"/>
    <cellStyle name="Normal 7" xfId="39"/>
    <cellStyle name="Normal 7 2" xfId="63"/>
    <cellStyle name="Normal 7 2 2" xfId="2847"/>
    <cellStyle name="Normal 7 2 3" xfId="2848"/>
    <cellStyle name="Normal 7 2 3 2" xfId="3384"/>
    <cellStyle name="Normal 7 2 4" xfId="2846"/>
    <cellStyle name="Normal 7 3" xfId="117"/>
    <cellStyle name="Normal 7 3 2" xfId="2849"/>
    <cellStyle name="Normal 7 3 3" xfId="3385"/>
    <cellStyle name="Normal 7 4" xfId="2850"/>
    <cellStyle name="Normal 7 5" xfId="2845"/>
    <cellStyle name="Normal 7 6" xfId="3386"/>
    <cellStyle name="Normal 7 7" xfId="67"/>
    <cellStyle name="Normal 7_100713 Data Request for Statistics Center Abu Dhabi" xfId="2851"/>
    <cellStyle name="Normal 70" xfId="3275"/>
    <cellStyle name="Normal 70 2" xfId="3387"/>
    <cellStyle name="Normal 71" xfId="3280"/>
    <cellStyle name="Normal 71 2" xfId="3388"/>
    <cellStyle name="Normal 72" xfId="3281"/>
    <cellStyle name="Normal 72 2" xfId="3389"/>
    <cellStyle name="Normal 73" xfId="3282"/>
    <cellStyle name="Normal 74" xfId="3393"/>
    <cellStyle name="Normal 75" xfId="3394"/>
    <cellStyle name="Normal 76" xfId="3395"/>
    <cellStyle name="Normal 8" xfId="40"/>
    <cellStyle name="Normal 8 2" xfId="46"/>
    <cellStyle name="Normal 8 2 2" xfId="2854"/>
    <cellStyle name="Normal 8 2 3" xfId="2853"/>
    <cellStyle name="Normal 8 2 4" xfId="118"/>
    <cellStyle name="Normal 8 3" xfId="45"/>
    <cellStyle name="Normal 8 3 2" xfId="119"/>
    <cellStyle name="Normal 8 4" xfId="2852"/>
    <cellStyle name="Normal 8 5" xfId="68"/>
    <cellStyle name="Normal 8_100713 Data Request for Statistics Center Abu Dhabi" xfId="2855"/>
    <cellStyle name="Normal 86" xfId="2856"/>
    <cellStyle name="Normal 86 2" xfId="2857"/>
    <cellStyle name="Normal 86 3" xfId="2858"/>
    <cellStyle name="Normal 87" xfId="2859"/>
    <cellStyle name="Normal 87 12 2" xfId="2860"/>
    <cellStyle name="Normal 87 12 2 2" xfId="2861"/>
    <cellStyle name="Normal 87 12 2 3" xfId="2862"/>
    <cellStyle name="Normal 87 2" xfId="2863"/>
    <cellStyle name="Normal 87 2 2" xfId="2864"/>
    <cellStyle name="Normal 87 2 3" xfId="2865"/>
    <cellStyle name="Normal 87 3" xfId="2866"/>
    <cellStyle name="Normal 87 4" xfId="2867"/>
    <cellStyle name="Normal 88" xfId="2868"/>
    <cellStyle name="Normal 88 2" xfId="2869"/>
    <cellStyle name="Normal 88 3" xfId="2870"/>
    <cellStyle name="Normal 89" xfId="2871"/>
    <cellStyle name="Normal 89 2" xfId="2872"/>
    <cellStyle name="Normal 89 3" xfId="2873"/>
    <cellStyle name="Normal 9" xfId="41"/>
    <cellStyle name="Normal 9 2" xfId="47"/>
    <cellStyle name="Normal 9 2 2" xfId="2875"/>
    <cellStyle name="Normal 9 2 3" xfId="2874"/>
    <cellStyle name="Normal 9 3" xfId="38"/>
    <cellStyle name="Normal 9 3 2" xfId="2877"/>
    <cellStyle name="Normal 9 3 3" xfId="2876"/>
    <cellStyle name="Normal 9 4" xfId="2878"/>
    <cellStyle name="Normal 9 4 2" xfId="2879"/>
    <cellStyle name="Normal 9 5" xfId="2880"/>
    <cellStyle name="Normal 9 5 2" xfId="2881"/>
    <cellStyle name="Normal 9 6" xfId="2882"/>
    <cellStyle name="Normal 9 6 2" xfId="3390"/>
    <cellStyle name="Normal 9 7" xfId="2883"/>
    <cellStyle name="Normal 9 8" xfId="3240"/>
    <cellStyle name="Normal 9 9" xfId="120"/>
    <cellStyle name="Normal 9_100713 Data Request for Statistics Center Abu Dhabi" xfId="2884"/>
    <cellStyle name="Normal 90" xfId="2885"/>
    <cellStyle name="Normal 90 2" xfId="2886"/>
    <cellStyle name="Normal 90 3" xfId="2887"/>
    <cellStyle name="Normal 91" xfId="2888"/>
    <cellStyle name="Normal 91 2" xfId="2889"/>
    <cellStyle name="Normal 91 3" xfId="2890"/>
    <cellStyle name="Normal_Xl0000135 7 2 3" xfId="3401"/>
    <cellStyle name="Note 10" xfId="2891"/>
    <cellStyle name="Note 10 2" xfId="2892"/>
    <cellStyle name="Note 11" xfId="2893"/>
    <cellStyle name="Note 11 2" xfId="2894"/>
    <cellStyle name="Note 12" xfId="2895"/>
    <cellStyle name="Note 12 2" xfId="2896"/>
    <cellStyle name="Note 13" xfId="2897"/>
    <cellStyle name="Note 13 2" xfId="2898"/>
    <cellStyle name="Note 14" xfId="2899"/>
    <cellStyle name="Note 14 2" xfId="2900"/>
    <cellStyle name="Note 15" xfId="2901"/>
    <cellStyle name="Note 15 2" xfId="2902"/>
    <cellStyle name="Note 16" xfId="2903"/>
    <cellStyle name="Note 16 2" xfId="2904"/>
    <cellStyle name="Note 17" xfId="2905"/>
    <cellStyle name="Note 17 2" xfId="2906"/>
    <cellStyle name="Note 18" xfId="2907"/>
    <cellStyle name="Note 18 2" xfId="2908"/>
    <cellStyle name="Note 19" xfId="2909"/>
    <cellStyle name="Note 19 2" xfId="2910"/>
    <cellStyle name="Note 2" xfId="2911"/>
    <cellStyle name="Note 2 2" xfId="2912"/>
    <cellStyle name="Note 2 3" xfId="2913"/>
    <cellStyle name="Note 20" xfId="2914"/>
    <cellStyle name="Note 20 2" xfId="2915"/>
    <cellStyle name="Note 21" xfId="2916"/>
    <cellStyle name="Note 21 2" xfId="2917"/>
    <cellStyle name="Note 22" xfId="2918"/>
    <cellStyle name="Note 22 2" xfId="2919"/>
    <cellStyle name="Note 23" xfId="2920"/>
    <cellStyle name="Note 23 2" xfId="2921"/>
    <cellStyle name="Note 24" xfId="2922"/>
    <cellStyle name="Note 24 2" xfId="2923"/>
    <cellStyle name="Note 25" xfId="2924"/>
    <cellStyle name="Note 25 2" xfId="2925"/>
    <cellStyle name="Note 26" xfId="2926"/>
    <cellStyle name="Note 26 2" xfId="2927"/>
    <cellStyle name="Note 27" xfId="2928"/>
    <cellStyle name="Note 27 2" xfId="2929"/>
    <cellStyle name="Note 28" xfId="2930"/>
    <cellStyle name="Note 28 2" xfId="2931"/>
    <cellStyle name="Note 3" xfId="2932"/>
    <cellStyle name="Note 3 2" xfId="2933"/>
    <cellStyle name="Note 4" xfId="2934"/>
    <cellStyle name="Note 4 2" xfId="2935"/>
    <cellStyle name="Note 5" xfId="2936"/>
    <cellStyle name="Note 5 2" xfId="2937"/>
    <cellStyle name="Note 6" xfId="2938"/>
    <cellStyle name="Note 6 2" xfId="2939"/>
    <cellStyle name="Note 7" xfId="2940"/>
    <cellStyle name="Note 7 2" xfId="2941"/>
    <cellStyle name="Note 8" xfId="2942"/>
    <cellStyle name="Note 8 2" xfId="2943"/>
    <cellStyle name="Note 9" xfId="2944"/>
    <cellStyle name="Note 9 2" xfId="2945"/>
    <cellStyle name="Output 10" xfId="2946"/>
    <cellStyle name="Output 10 2" xfId="2947"/>
    <cellStyle name="Output 11" xfId="2948"/>
    <cellStyle name="Output 11 2" xfId="2949"/>
    <cellStyle name="Output 12" xfId="2950"/>
    <cellStyle name="Output 12 2" xfId="2951"/>
    <cellStyle name="Output 13" xfId="2952"/>
    <cellStyle name="Output 13 2" xfId="2953"/>
    <cellStyle name="Output 14" xfId="2954"/>
    <cellStyle name="Output 14 2" xfId="2955"/>
    <cellStyle name="Output 15" xfId="2956"/>
    <cellStyle name="Output 15 2" xfId="2957"/>
    <cellStyle name="Output 16" xfId="2958"/>
    <cellStyle name="Output 16 2" xfId="2959"/>
    <cellStyle name="Output 17" xfId="2960"/>
    <cellStyle name="Output 17 2" xfId="2961"/>
    <cellStyle name="Output 18" xfId="2962"/>
    <cellStyle name="Output 18 2" xfId="2963"/>
    <cellStyle name="Output 19" xfId="2964"/>
    <cellStyle name="Output 19 2" xfId="2965"/>
    <cellStyle name="Output 2" xfId="2966"/>
    <cellStyle name="Output 2 2" xfId="2967"/>
    <cellStyle name="Output 20" xfId="2968"/>
    <cellStyle name="Output 20 2" xfId="2969"/>
    <cellStyle name="Output 21" xfId="2970"/>
    <cellStyle name="Output 21 2" xfId="2971"/>
    <cellStyle name="Output 22" xfId="2972"/>
    <cellStyle name="Output 22 2" xfId="2973"/>
    <cellStyle name="Output 23" xfId="2974"/>
    <cellStyle name="Output 23 2" xfId="2975"/>
    <cellStyle name="Output 24" xfId="2976"/>
    <cellStyle name="Output 24 2" xfId="2977"/>
    <cellStyle name="Output 25" xfId="2978"/>
    <cellStyle name="Output 25 2" xfId="2979"/>
    <cellStyle name="Output 26" xfId="2980"/>
    <cellStyle name="Output 26 2" xfId="2981"/>
    <cellStyle name="Output 27" xfId="2982"/>
    <cellStyle name="Output 27 2" xfId="2983"/>
    <cellStyle name="Output 28" xfId="2984"/>
    <cellStyle name="Output 28 2" xfId="2985"/>
    <cellStyle name="Output 3" xfId="2986"/>
    <cellStyle name="Output 3 2" xfId="2987"/>
    <cellStyle name="Output 4" xfId="2988"/>
    <cellStyle name="Output 4 2" xfId="2989"/>
    <cellStyle name="Output 5" xfId="2990"/>
    <cellStyle name="Output 5 2" xfId="2991"/>
    <cellStyle name="Output 6" xfId="2992"/>
    <cellStyle name="Output 6 2" xfId="2993"/>
    <cellStyle name="Output 7" xfId="2994"/>
    <cellStyle name="Output 7 2" xfId="2995"/>
    <cellStyle name="Output 8" xfId="2996"/>
    <cellStyle name="Output 8 2" xfId="2997"/>
    <cellStyle name="Output 9" xfId="2998"/>
    <cellStyle name="Output 9 2" xfId="2999"/>
    <cellStyle name="Percent 2" xfId="29"/>
    <cellStyle name="Percent 2 10" xfId="3227"/>
    <cellStyle name="Percent 2 11" xfId="3228"/>
    <cellStyle name="Percent 2 2" xfId="30"/>
    <cellStyle name="Percent 2 3" xfId="121"/>
    <cellStyle name="Percent 2 3 2" xfId="3000"/>
    <cellStyle name="Percent 2 4" xfId="122"/>
    <cellStyle name="Percent 2 5" xfId="123"/>
    <cellStyle name="Percent 2 6" xfId="124"/>
    <cellStyle name="Percent 2 7" xfId="125"/>
    <cellStyle name="Percent 2 8" xfId="3229"/>
    <cellStyle name="Percent 2 9" xfId="3230"/>
    <cellStyle name="Percent 3" xfId="42"/>
    <cellStyle name="Percent 3 2" xfId="31"/>
    <cellStyle name="Percent 4" xfId="126"/>
    <cellStyle name="Percent 5" xfId="3276"/>
    <cellStyle name="Percent 5 2" xfId="3391"/>
    <cellStyle name="Percent 6" xfId="3392"/>
    <cellStyle name="Style 1" xfId="3001"/>
    <cellStyle name="Style 2" xfId="3002"/>
    <cellStyle name="Style 3" xfId="3003"/>
    <cellStyle name="Table Heading" xfId="3004"/>
    <cellStyle name="Table Title" xfId="3005"/>
    <cellStyle name="Table Units" xfId="3006"/>
    <cellStyle name="Title 10" xfId="3007"/>
    <cellStyle name="Title 10 2" xfId="3008"/>
    <cellStyle name="Title 11" xfId="3009"/>
    <cellStyle name="Title 11 2" xfId="3010"/>
    <cellStyle name="Title 12" xfId="3011"/>
    <cellStyle name="Title 12 2" xfId="3012"/>
    <cellStyle name="Title 13" xfId="3013"/>
    <cellStyle name="Title 13 2" xfId="3014"/>
    <cellStyle name="Title 14" xfId="3015"/>
    <cellStyle name="Title 14 2" xfId="3016"/>
    <cellStyle name="Title 15" xfId="3017"/>
    <cellStyle name="Title 15 2" xfId="3018"/>
    <cellStyle name="Title 16" xfId="3019"/>
    <cellStyle name="Title 16 2" xfId="3020"/>
    <cellStyle name="Title 17" xfId="3021"/>
    <cellStyle name="Title 17 2" xfId="3022"/>
    <cellStyle name="Title 18" xfId="3023"/>
    <cellStyle name="Title 18 2" xfId="3024"/>
    <cellStyle name="Title 19" xfId="3025"/>
    <cellStyle name="Title 19 2" xfId="3026"/>
    <cellStyle name="Title 2" xfId="3027"/>
    <cellStyle name="Title 2 2" xfId="3028"/>
    <cellStyle name="Title 20" xfId="3029"/>
    <cellStyle name="Title 20 2" xfId="3030"/>
    <cellStyle name="Title 21" xfId="3031"/>
    <cellStyle name="Title 21 2" xfId="3032"/>
    <cellStyle name="Title 22" xfId="3033"/>
    <cellStyle name="Title 22 2" xfId="3034"/>
    <cellStyle name="Title 23" xfId="3035"/>
    <cellStyle name="Title 23 2" xfId="3036"/>
    <cellStyle name="Title 24" xfId="3037"/>
    <cellStyle name="Title 24 2" xfId="3038"/>
    <cellStyle name="Title 25" xfId="3039"/>
    <cellStyle name="Title 25 2" xfId="3040"/>
    <cellStyle name="Title 26" xfId="3041"/>
    <cellStyle name="Title 26 2" xfId="3042"/>
    <cellStyle name="Title 27" xfId="3043"/>
    <cellStyle name="Title 27 2" xfId="3044"/>
    <cellStyle name="Title 28" xfId="3045"/>
    <cellStyle name="Title 28 2" xfId="3046"/>
    <cellStyle name="Title 3" xfId="3047"/>
    <cellStyle name="Title 3 2" xfId="3048"/>
    <cellStyle name="Title 4" xfId="3049"/>
    <cellStyle name="Title 4 2" xfId="3050"/>
    <cellStyle name="Title 5" xfId="3051"/>
    <cellStyle name="Title 5 2" xfId="3052"/>
    <cellStyle name="Title 6" xfId="3053"/>
    <cellStyle name="Title 6 2" xfId="3054"/>
    <cellStyle name="Title 7" xfId="3055"/>
    <cellStyle name="Title 7 2" xfId="3056"/>
    <cellStyle name="Title 8" xfId="3057"/>
    <cellStyle name="Title 8 2" xfId="3058"/>
    <cellStyle name="Title 9" xfId="3059"/>
    <cellStyle name="Title 9 2" xfId="3060"/>
    <cellStyle name="Total 10" xfId="3061"/>
    <cellStyle name="Total 10 2" xfId="3062"/>
    <cellStyle name="Total 11" xfId="3063"/>
    <cellStyle name="Total 11 2" xfId="3064"/>
    <cellStyle name="Total 12" xfId="3065"/>
    <cellStyle name="Total 12 2" xfId="3066"/>
    <cellStyle name="Total 13" xfId="3067"/>
    <cellStyle name="Total 13 2" xfId="3068"/>
    <cellStyle name="Total 14" xfId="3069"/>
    <cellStyle name="Total 14 2" xfId="3070"/>
    <cellStyle name="Total 15" xfId="3071"/>
    <cellStyle name="Total 15 2" xfId="3072"/>
    <cellStyle name="Total 16" xfId="3073"/>
    <cellStyle name="Total 16 2" xfId="3074"/>
    <cellStyle name="Total 17" xfId="3075"/>
    <cellStyle name="Total 17 2" xfId="3076"/>
    <cellStyle name="Total 18" xfId="3077"/>
    <cellStyle name="Total 18 2" xfId="3078"/>
    <cellStyle name="Total 19" xfId="3079"/>
    <cellStyle name="Total 19 2" xfId="3080"/>
    <cellStyle name="Total 2" xfId="3081"/>
    <cellStyle name="Total 2 2" xfId="3082"/>
    <cellStyle name="Total 20" xfId="3083"/>
    <cellStyle name="Total 20 2" xfId="3084"/>
    <cellStyle name="Total 21" xfId="3085"/>
    <cellStyle name="Total 21 2" xfId="3086"/>
    <cellStyle name="Total 22" xfId="3087"/>
    <cellStyle name="Total 22 2" xfId="3088"/>
    <cellStyle name="Total 23" xfId="3089"/>
    <cellStyle name="Total 23 2" xfId="3090"/>
    <cellStyle name="Total 24" xfId="3091"/>
    <cellStyle name="Total 24 2" xfId="3092"/>
    <cellStyle name="Total 25" xfId="3093"/>
    <cellStyle name="Total 25 2" xfId="3094"/>
    <cellStyle name="Total 26" xfId="3095"/>
    <cellStyle name="Total 26 2" xfId="3096"/>
    <cellStyle name="Total 27" xfId="3097"/>
    <cellStyle name="Total 27 2" xfId="3098"/>
    <cellStyle name="Total 28" xfId="3099"/>
    <cellStyle name="Total 28 2" xfId="3100"/>
    <cellStyle name="Total 3" xfId="3101"/>
    <cellStyle name="Total 3 2" xfId="3102"/>
    <cellStyle name="Total 4" xfId="3103"/>
    <cellStyle name="Total 4 2" xfId="3104"/>
    <cellStyle name="Total 5" xfId="3105"/>
    <cellStyle name="Total 5 2" xfId="3106"/>
    <cellStyle name="Total 6" xfId="3107"/>
    <cellStyle name="Total 6 2" xfId="3108"/>
    <cellStyle name="Total 7" xfId="3109"/>
    <cellStyle name="Total 7 2" xfId="3110"/>
    <cellStyle name="Total 8" xfId="3111"/>
    <cellStyle name="Total 8 2" xfId="3112"/>
    <cellStyle name="Total 9" xfId="3113"/>
    <cellStyle name="Total 9 2" xfId="3114"/>
    <cellStyle name="Warning Text 10" xfId="3115"/>
    <cellStyle name="Warning Text 10 2" xfId="3116"/>
    <cellStyle name="Warning Text 11" xfId="3117"/>
    <cellStyle name="Warning Text 11 2" xfId="3118"/>
    <cellStyle name="Warning Text 12" xfId="3119"/>
    <cellStyle name="Warning Text 12 2" xfId="3120"/>
    <cellStyle name="Warning Text 13" xfId="3121"/>
    <cellStyle name="Warning Text 13 2" xfId="3122"/>
    <cellStyle name="Warning Text 14" xfId="3123"/>
    <cellStyle name="Warning Text 14 2" xfId="3124"/>
    <cellStyle name="Warning Text 15" xfId="3125"/>
    <cellStyle name="Warning Text 15 2" xfId="3126"/>
    <cellStyle name="Warning Text 16" xfId="3127"/>
    <cellStyle name="Warning Text 16 2" xfId="3128"/>
    <cellStyle name="Warning Text 17" xfId="3129"/>
    <cellStyle name="Warning Text 17 2" xfId="3130"/>
    <cellStyle name="Warning Text 18" xfId="3131"/>
    <cellStyle name="Warning Text 18 2" xfId="3132"/>
    <cellStyle name="Warning Text 19" xfId="3133"/>
    <cellStyle name="Warning Text 19 2" xfId="3134"/>
    <cellStyle name="Warning Text 2" xfId="3135"/>
    <cellStyle name="Warning Text 2 2" xfId="3136"/>
    <cellStyle name="Warning Text 20" xfId="3137"/>
    <cellStyle name="Warning Text 20 2" xfId="3138"/>
    <cellStyle name="Warning Text 21" xfId="3139"/>
    <cellStyle name="Warning Text 21 2" xfId="3140"/>
    <cellStyle name="Warning Text 22" xfId="3141"/>
    <cellStyle name="Warning Text 22 2" xfId="3142"/>
    <cellStyle name="Warning Text 23" xfId="3143"/>
    <cellStyle name="Warning Text 23 2" xfId="3144"/>
    <cellStyle name="Warning Text 24" xfId="3145"/>
    <cellStyle name="Warning Text 24 2" xfId="3146"/>
    <cellStyle name="Warning Text 25" xfId="3147"/>
    <cellStyle name="Warning Text 25 2" xfId="3148"/>
    <cellStyle name="Warning Text 26" xfId="3149"/>
    <cellStyle name="Warning Text 26 2" xfId="3150"/>
    <cellStyle name="Warning Text 27" xfId="3151"/>
    <cellStyle name="Warning Text 27 2" xfId="3152"/>
    <cellStyle name="Warning Text 28" xfId="3153"/>
    <cellStyle name="Warning Text 28 2" xfId="3154"/>
    <cellStyle name="Warning Text 3" xfId="3155"/>
    <cellStyle name="Warning Text 3 2" xfId="3156"/>
    <cellStyle name="Warning Text 4" xfId="3157"/>
    <cellStyle name="Warning Text 4 2" xfId="3158"/>
    <cellStyle name="Warning Text 5" xfId="3159"/>
    <cellStyle name="Warning Text 5 2" xfId="3160"/>
    <cellStyle name="Warning Text 6" xfId="3161"/>
    <cellStyle name="Warning Text 6 2" xfId="3162"/>
    <cellStyle name="Warning Text 7" xfId="3163"/>
    <cellStyle name="Warning Text 7 2" xfId="3164"/>
    <cellStyle name="Warning Text 8" xfId="3165"/>
    <cellStyle name="Warning Text 8 2" xfId="3166"/>
    <cellStyle name="Warning Text 9" xfId="3167"/>
    <cellStyle name="Warning Text 9 2" xfId="3168"/>
    <cellStyle name="عادي_4Assist" xfId="3277"/>
    <cellStyle name="عملة [0]_4Assist" xfId="3278"/>
    <cellStyle name="عملة_4Assist" xfId="3279"/>
    <cellStyle name="فاصلة [0]_internetضياء" xfId="43"/>
    <cellStyle name="فاصلة_internetضياء" xfId="44"/>
  </cellStyles>
  <dxfs count="0"/>
  <tableStyles count="0" defaultTableStyle="TableStyleMedium9" defaultPivotStyle="PivotStyleLight16"/>
  <colors>
    <mruColors>
      <color rgb="FF595959"/>
      <color rgb="FF6E91A8"/>
      <color rgb="FF3F4042"/>
      <color rgb="FFAABFCA"/>
      <color rgb="FFDADDDF"/>
      <color rgb="FF8A1E04"/>
      <color rgb="FFEE3124"/>
      <color rgb="FFCECDCB"/>
      <color rgb="FF828182"/>
      <color rgb="FFB497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3268688251279"/>
          <c:y val="4.4676977534818661E-2"/>
          <c:w val="0.85057580743352124"/>
          <c:h val="0.7097486800813666"/>
        </c:manualLayout>
      </c:layout>
      <c:lineChart>
        <c:grouping val="standard"/>
        <c:varyColors val="0"/>
        <c:ser>
          <c:idx val="0"/>
          <c:order val="0"/>
          <c:tx>
            <c:strRef>
              <c:f>'Higher Ed.'!$A$48</c:f>
              <c:strCache>
                <c:ptCount val="1"/>
                <c:pt idx="0">
                  <c:v>Government Education</c:v>
                </c:pt>
              </c:strCache>
            </c:strRef>
          </c:tx>
          <c:spPr>
            <a:ln w="28575" cap="rnd">
              <a:solidFill>
                <a:srgbClr val="7D9AA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D9AAA"/>
              </a:solidFill>
              <a:ln w="9525">
                <a:solidFill>
                  <a:srgbClr val="7D9AAA"/>
                </a:solidFill>
              </a:ln>
              <a:effectLst/>
            </c:spPr>
          </c:marker>
          <c:cat>
            <c:strRef>
              <c:f>'Higher Ed.'!$B$47:$F$47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</c:strCache>
            </c:strRef>
          </c:cat>
          <c:val>
            <c:numRef>
              <c:f>'Higher Ed.'!$B$48:$F$48</c:f>
              <c:numCache>
                <c:formatCode>#,##0</c:formatCode>
                <c:ptCount val="5"/>
                <c:pt idx="0">
                  <c:v>3040</c:v>
                </c:pt>
                <c:pt idx="1">
                  <c:v>3727</c:v>
                </c:pt>
                <c:pt idx="2">
                  <c:v>4612</c:v>
                </c:pt>
                <c:pt idx="3">
                  <c:v>4923</c:v>
                </c:pt>
                <c:pt idx="4">
                  <c:v>4544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'Higher Ed.'!$A$49</c:f>
              <c:strCache>
                <c:ptCount val="1"/>
                <c:pt idx="0">
                  <c:v>Private Education</c:v>
                </c:pt>
              </c:strCache>
            </c:strRef>
          </c:tx>
          <c:spPr>
            <a:ln w="28575" cap="rnd">
              <a:solidFill>
                <a:srgbClr val="AABFC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ABFCA"/>
              </a:solidFill>
              <a:ln w="9525">
                <a:solidFill>
                  <a:srgbClr val="AABFCA"/>
                </a:solidFill>
              </a:ln>
              <a:effectLst/>
            </c:spPr>
          </c:marker>
          <c:cat>
            <c:strRef>
              <c:f>'Higher Ed.'!$B$47:$F$47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</c:strCache>
            </c:strRef>
          </c:cat>
          <c:val>
            <c:numRef>
              <c:f>'Higher Ed.'!$B$49:$F$49</c:f>
              <c:numCache>
                <c:formatCode>#,##0</c:formatCode>
                <c:ptCount val="5"/>
                <c:pt idx="0">
                  <c:v>2043</c:v>
                </c:pt>
                <c:pt idx="1">
                  <c:v>2303</c:v>
                </c:pt>
                <c:pt idx="2">
                  <c:v>2575</c:v>
                </c:pt>
                <c:pt idx="3">
                  <c:v>2653</c:v>
                </c:pt>
                <c:pt idx="4">
                  <c:v>3363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0147936"/>
        <c:axId val="-400153376"/>
      </c:lineChart>
      <c:catAx>
        <c:axId val="-4001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400153376"/>
        <c:crosses val="autoZero"/>
        <c:auto val="1"/>
        <c:lblAlgn val="ctr"/>
        <c:lblOffset val="100"/>
        <c:noMultiLvlLbl val="0"/>
      </c:catAx>
      <c:valAx>
        <c:axId val="-400153376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40014793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480509985238002"/>
          <c:y val="1.2701407132165145E-2"/>
          <c:w val="0.33731711635716871"/>
          <c:h val="0.183587617585691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06761066070853E-2"/>
          <c:y val="4.9932449802272093E-2"/>
          <c:w val="0.64282779168070259"/>
          <c:h val="0.86516640199630135"/>
        </c:manualLayout>
      </c:layout>
      <c:pieChart>
        <c:varyColors val="1"/>
        <c:ser>
          <c:idx val="0"/>
          <c:order val="0"/>
          <c:tx>
            <c:strRef>
              <c:f>'Higher Ed.'!$G$55</c:f>
              <c:strCache>
                <c:ptCount val="1"/>
                <c:pt idx="0">
                  <c:v>التعليم الحكومي</c:v>
                </c:pt>
              </c:strCache>
            </c:strRef>
          </c:tx>
          <c:spPr>
            <a:solidFill>
              <a:srgbClr val="AABFCA"/>
            </a:solidFill>
          </c:spPr>
          <c:dPt>
            <c:idx val="0"/>
            <c:bubble3D val="0"/>
            <c:spPr>
              <a:solidFill>
                <a:srgbClr val="7D9AA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AABFCA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140754990573826"/>
                  <c:y val="-0.311739062131804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809322741963751"/>
                  <c:y val="0.140282577959311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'Higher Ed.'!$F$56:$F$57</c:f>
              <c:strCache>
                <c:ptCount val="2"/>
                <c:pt idx="0">
                  <c:v>Citizens</c:v>
                </c:pt>
                <c:pt idx="1">
                  <c:v>Non - Citizens</c:v>
                </c:pt>
              </c:strCache>
            </c:strRef>
          </c:cat>
          <c:val>
            <c:numRef>
              <c:f>'Higher Ed.'!$G$56:$G$57</c:f>
              <c:numCache>
                <c:formatCode>0.0</c:formatCode>
                <c:ptCount val="2"/>
                <c:pt idx="0">
                  <c:v>86.597232232953729</c:v>
                </c:pt>
                <c:pt idx="1">
                  <c:v>13.402767767046273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470627607028847"/>
          <c:y val="0.72577149281281927"/>
          <c:w val="0.38086860280235646"/>
          <c:h val="0.230072019087267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06761066070853E-2"/>
          <c:y val="4.9932449802272093E-2"/>
          <c:w val="0.64282779168070259"/>
          <c:h val="0.86516640199630135"/>
        </c:manualLayout>
      </c:layout>
      <c:pieChart>
        <c:varyColors val="1"/>
        <c:ser>
          <c:idx val="0"/>
          <c:order val="0"/>
          <c:tx>
            <c:strRef>
              <c:f>'Higher Ed.'!$G$59</c:f>
              <c:strCache>
                <c:ptCount val="1"/>
                <c:pt idx="0">
                  <c:v>التعليم الخاص</c:v>
                </c:pt>
              </c:strCache>
            </c:strRef>
          </c:tx>
          <c:spPr>
            <a:solidFill>
              <a:srgbClr val="AABFCA"/>
            </a:solidFill>
          </c:spPr>
          <c:dPt>
            <c:idx val="0"/>
            <c:bubble3D val="0"/>
            <c:spPr>
              <a:solidFill>
                <a:srgbClr val="7D9AA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AABFCA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1163281949207111"/>
                  <c:y val="-3.0889553755432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55161065709608"/>
                  <c:y val="3.160121620742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'Higher Ed.'!$F$60:$F$61</c:f>
              <c:strCache>
                <c:ptCount val="2"/>
                <c:pt idx="0">
                  <c:v>Citizens</c:v>
                </c:pt>
                <c:pt idx="1">
                  <c:v>Non - Citizens</c:v>
                </c:pt>
              </c:strCache>
            </c:strRef>
          </c:cat>
          <c:val>
            <c:numRef>
              <c:f>'Higher Ed.'!$G$60:$G$61</c:f>
              <c:numCache>
                <c:formatCode>0.0</c:formatCode>
                <c:ptCount val="2"/>
                <c:pt idx="0">
                  <c:v>57.512683751788728</c:v>
                </c:pt>
                <c:pt idx="1">
                  <c:v>42.487316248211265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2240939743389"/>
          <c:y val="0.62445614949894956"/>
          <c:w val="0.30610206442628385"/>
          <c:h val="0.1833111204702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571501</xdr:colOff>
      <xdr:row>40</xdr:row>
      <xdr:rowOff>28575</xdr:rowOff>
    </xdr:from>
    <xdr:to>
      <xdr:col>15</xdr:col>
      <xdr:colOff>325437</xdr:colOff>
      <xdr:row>50</xdr:row>
      <xdr:rowOff>149226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84137</xdr:colOff>
      <xdr:row>55</xdr:row>
      <xdr:rowOff>178595</xdr:rowOff>
    </xdr:from>
    <xdr:to>
      <xdr:col>11</xdr:col>
      <xdr:colOff>463550</xdr:colOff>
      <xdr:row>64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244475</xdr:colOff>
      <xdr:row>55</xdr:row>
      <xdr:rowOff>26987</xdr:rowOff>
    </xdr:from>
    <xdr:to>
      <xdr:col>16</xdr:col>
      <xdr:colOff>19050</xdr:colOff>
      <xdr:row>64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4"/>
  <sheetViews>
    <sheetView tabSelected="1" zoomScaleNormal="100" workbookViewId="0">
      <selection activeCell="J3" sqref="J3"/>
    </sheetView>
  </sheetViews>
  <sheetFormatPr defaultRowHeight="15"/>
  <cols>
    <col min="1" max="1" width="20.85546875" style="290" customWidth="1"/>
    <col min="2" max="6" width="11.85546875" style="290" customWidth="1"/>
    <col min="7" max="7" width="11.28515625" style="290" customWidth="1"/>
    <col min="8" max="8" width="9.140625" style="273"/>
    <col min="9" max="9" width="9.28515625" style="242" bestFit="1" customWidth="1"/>
    <col min="10" max="10" width="9.5703125" style="243" bestFit="1" customWidth="1"/>
    <col min="11" max="12" width="9.5703125" style="244" bestFit="1" customWidth="1"/>
    <col min="13" max="13" width="10.5703125" style="244" bestFit="1" customWidth="1"/>
    <col min="14" max="16384" width="9.140625" style="244"/>
  </cols>
  <sheetData>
    <row r="2" spans="1:12">
      <c r="A2" s="235" t="s">
        <v>155</v>
      </c>
      <c r="B2" s="239"/>
      <c r="C2" s="239"/>
      <c r="D2" s="239"/>
      <c r="E2" s="240"/>
      <c r="F2" s="240"/>
      <c r="G2" s="240"/>
      <c r="H2" s="241"/>
    </row>
    <row r="3" spans="1:12">
      <c r="A3" s="137" t="s">
        <v>0</v>
      </c>
      <c r="B3" s="237" t="s">
        <v>47</v>
      </c>
      <c r="C3" s="237" t="s">
        <v>52</v>
      </c>
      <c r="D3" s="237" t="s">
        <v>64</v>
      </c>
      <c r="E3" s="238" t="s">
        <v>94</v>
      </c>
      <c r="F3" s="238" t="s">
        <v>132</v>
      </c>
      <c r="G3" s="238" t="s">
        <v>156</v>
      </c>
      <c r="H3" s="244"/>
      <c r="I3" s="244"/>
      <c r="J3" s="244"/>
    </row>
    <row r="4" spans="1:12">
      <c r="A4" s="246" t="s">
        <v>55</v>
      </c>
      <c r="B4" s="79">
        <v>241</v>
      </c>
      <c r="C4" s="79">
        <v>242</v>
      </c>
      <c r="D4" s="79">
        <v>240</v>
      </c>
      <c r="E4" s="79">
        <v>227</v>
      </c>
      <c r="F4" s="79">
        <v>234</v>
      </c>
      <c r="G4" s="79">
        <v>236</v>
      </c>
      <c r="H4" s="244"/>
      <c r="I4" s="247"/>
      <c r="J4" s="247"/>
      <c r="K4" s="247"/>
      <c r="L4" s="247"/>
    </row>
    <row r="5" spans="1:12">
      <c r="A5" s="246" t="s">
        <v>56</v>
      </c>
      <c r="B5" s="79">
        <v>187</v>
      </c>
      <c r="C5" s="79">
        <v>168</v>
      </c>
      <c r="D5" s="79">
        <v>168</v>
      </c>
      <c r="E5" s="79">
        <v>168</v>
      </c>
      <c r="F5" s="79">
        <v>165</v>
      </c>
      <c r="G5" s="79">
        <v>162</v>
      </c>
      <c r="H5" s="244"/>
      <c r="I5" s="244"/>
      <c r="J5" s="244"/>
    </row>
    <row r="6" spans="1:12">
      <c r="A6" s="246" t="s">
        <v>48</v>
      </c>
      <c r="B6" s="248">
        <v>52</v>
      </c>
      <c r="C6" s="248">
        <v>41</v>
      </c>
      <c r="D6" s="248">
        <v>42</v>
      </c>
      <c r="E6" s="248">
        <v>43</v>
      </c>
      <c r="F6" s="248">
        <v>45</v>
      </c>
      <c r="G6" s="248">
        <v>44</v>
      </c>
      <c r="H6" s="244"/>
      <c r="I6" s="244"/>
      <c r="J6" s="244"/>
    </row>
    <row r="7" spans="1:12" ht="15.75" thickBot="1">
      <c r="A7" s="148" t="s">
        <v>62</v>
      </c>
      <c r="B7" s="249">
        <f t="shared" ref="B7:G7" si="0">SUM(B4:B6)</f>
        <v>480</v>
      </c>
      <c r="C7" s="249">
        <f t="shared" si="0"/>
        <v>451</v>
      </c>
      <c r="D7" s="249">
        <f t="shared" si="0"/>
        <v>450</v>
      </c>
      <c r="E7" s="249">
        <f t="shared" si="0"/>
        <v>438</v>
      </c>
      <c r="F7" s="249">
        <f t="shared" si="0"/>
        <v>444</v>
      </c>
      <c r="G7" s="249">
        <f t="shared" si="0"/>
        <v>442</v>
      </c>
      <c r="H7" s="244"/>
      <c r="I7" s="244"/>
      <c r="J7" s="244"/>
    </row>
    <row r="8" spans="1:12">
      <c r="A8" s="250" t="s">
        <v>1</v>
      </c>
      <c r="B8" s="240"/>
      <c r="C8" s="240"/>
      <c r="D8" s="240"/>
      <c r="E8" s="240"/>
      <c r="F8" s="251"/>
      <c r="G8" s="252"/>
      <c r="H8" s="253"/>
    </row>
    <row r="9" spans="1:12">
      <c r="A9" s="250"/>
      <c r="B9" s="240"/>
      <c r="C9" s="240"/>
      <c r="D9" s="240"/>
      <c r="E9" s="240"/>
      <c r="F9" s="251"/>
      <c r="G9" s="252"/>
      <c r="H9" s="253"/>
    </row>
    <row r="10" spans="1:12">
      <c r="A10" s="235" t="s">
        <v>135</v>
      </c>
      <c r="B10" s="239"/>
      <c r="C10" s="239"/>
      <c r="D10" s="239"/>
      <c r="E10" s="240"/>
      <c r="F10" s="240"/>
      <c r="G10" s="240"/>
      <c r="H10" s="241"/>
    </row>
    <row r="11" spans="1:12">
      <c r="A11" s="137" t="s">
        <v>153</v>
      </c>
      <c r="B11" s="237" t="s">
        <v>47</v>
      </c>
      <c r="C11" s="237" t="s">
        <v>52</v>
      </c>
      <c r="D11" s="237" t="s">
        <v>64</v>
      </c>
      <c r="E11" s="237" t="s">
        <v>94</v>
      </c>
      <c r="F11" s="237" t="s">
        <v>132</v>
      </c>
      <c r="G11" s="238" t="s">
        <v>156</v>
      </c>
      <c r="H11" s="244"/>
      <c r="I11" s="244"/>
      <c r="J11" s="244"/>
    </row>
    <row r="12" spans="1:12" ht="16.5" customHeight="1">
      <c r="A12" s="136" t="s">
        <v>3</v>
      </c>
      <c r="B12" s="254">
        <v>299</v>
      </c>
      <c r="C12" s="254">
        <v>268</v>
      </c>
      <c r="D12" s="254">
        <v>265</v>
      </c>
      <c r="E12" s="254">
        <v>254</v>
      </c>
      <c r="F12" s="254">
        <v>256</v>
      </c>
      <c r="G12" s="254">
        <v>255</v>
      </c>
      <c r="H12" s="244"/>
      <c r="I12" s="244"/>
      <c r="J12" s="244"/>
    </row>
    <row r="13" spans="1:12" ht="16.5" customHeight="1">
      <c r="A13" s="136" t="s">
        <v>4</v>
      </c>
      <c r="B13" s="256">
        <v>181</v>
      </c>
      <c r="C13" s="256">
        <v>183</v>
      </c>
      <c r="D13" s="256">
        <v>185</v>
      </c>
      <c r="E13" s="256">
        <v>184</v>
      </c>
      <c r="F13" s="256">
        <v>188</v>
      </c>
      <c r="G13" s="256">
        <v>187</v>
      </c>
      <c r="H13" s="244"/>
      <c r="I13" s="244"/>
      <c r="J13" s="244"/>
    </row>
    <row r="14" spans="1:12" ht="16.5" customHeight="1" thickBot="1">
      <c r="A14" s="148" t="s">
        <v>10</v>
      </c>
      <c r="B14" s="249">
        <f t="shared" ref="B14:G14" si="1">SUM(B12:B13)</f>
        <v>480</v>
      </c>
      <c r="C14" s="249">
        <f t="shared" si="1"/>
        <v>451</v>
      </c>
      <c r="D14" s="249">
        <f t="shared" si="1"/>
        <v>450</v>
      </c>
      <c r="E14" s="249">
        <f t="shared" si="1"/>
        <v>438</v>
      </c>
      <c r="F14" s="249">
        <f t="shared" si="1"/>
        <v>444</v>
      </c>
      <c r="G14" s="249">
        <f t="shared" si="1"/>
        <v>442</v>
      </c>
      <c r="H14" s="244"/>
      <c r="I14" s="244"/>
      <c r="J14" s="244"/>
    </row>
    <row r="15" spans="1:12">
      <c r="A15" s="250" t="s">
        <v>1</v>
      </c>
      <c r="B15" s="240"/>
      <c r="C15" s="240"/>
      <c r="D15" s="240"/>
      <c r="E15" s="240"/>
      <c r="F15" s="240"/>
      <c r="G15" s="240"/>
      <c r="H15" s="241"/>
    </row>
    <row r="16" spans="1:12">
      <c r="A16" s="240"/>
      <c r="B16" s="240"/>
      <c r="C16" s="240"/>
      <c r="D16" s="240"/>
      <c r="E16" s="240"/>
      <c r="F16" s="240"/>
      <c r="G16" s="240"/>
      <c r="H16" s="241"/>
    </row>
    <row r="17" spans="1:8">
      <c r="A17" s="235" t="s">
        <v>157</v>
      </c>
      <c r="B17" s="257"/>
      <c r="C17" s="257"/>
      <c r="D17" s="257"/>
      <c r="E17" s="257"/>
      <c r="F17" s="257"/>
      <c r="G17" s="257"/>
      <c r="H17" s="241"/>
    </row>
    <row r="18" spans="1:8" ht="11.25" customHeight="1">
      <c r="A18" s="436" t="s">
        <v>112</v>
      </c>
      <c r="B18" s="437" t="s">
        <v>12</v>
      </c>
      <c r="C18" s="437"/>
      <c r="D18" s="437"/>
      <c r="E18" s="437"/>
      <c r="F18" s="437"/>
      <c r="G18" s="258"/>
      <c r="H18" s="241"/>
    </row>
    <row r="19" spans="1:8" ht="15.75" customHeight="1">
      <c r="A19" s="436"/>
      <c r="B19" s="259" t="s">
        <v>5</v>
      </c>
      <c r="C19" s="259" t="s">
        <v>6</v>
      </c>
      <c r="D19" s="259" t="s">
        <v>7</v>
      </c>
      <c r="E19" s="259" t="s">
        <v>8</v>
      </c>
      <c r="F19" s="259" t="s">
        <v>9</v>
      </c>
      <c r="G19" s="259" t="s">
        <v>10</v>
      </c>
      <c r="H19" s="241"/>
    </row>
    <row r="20" spans="1:8" ht="14.25" customHeight="1">
      <c r="A20" s="162" t="s">
        <v>3</v>
      </c>
      <c r="B20" s="254">
        <v>29</v>
      </c>
      <c r="C20" s="254">
        <v>33</v>
      </c>
      <c r="D20" s="254">
        <v>22</v>
      </c>
      <c r="E20" s="254">
        <v>14</v>
      </c>
      <c r="F20" s="254">
        <v>21</v>
      </c>
      <c r="G20" s="254">
        <f t="shared" ref="G20:G31" si="2">SUM(B20:F20)</f>
        <v>119</v>
      </c>
      <c r="H20" s="241"/>
    </row>
    <row r="21" spans="1:8" ht="14.25" customHeight="1">
      <c r="A21" s="34" t="s">
        <v>4</v>
      </c>
      <c r="B21" s="254">
        <v>2</v>
      </c>
      <c r="C21" s="261" t="s">
        <v>68</v>
      </c>
      <c r="D21" s="261" t="s">
        <v>68</v>
      </c>
      <c r="E21" s="261" t="s">
        <v>68</v>
      </c>
      <c r="F21" s="254">
        <v>115</v>
      </c>
      <c r="G21" s="254">
        <f t="shared" si="2"/>
        <v>117</v>
      </c>
      <c r="H21" s="241"/>
    </row>
    <row r="22" spans="1:8" ht="14.25" customHeight="1">
      <c r="A22" s="262" t="s">
        <v>55</v>
      </c>
      <c r="B22" s="263">
        <f>SUM(B20:B21)</f>
        <v>31</v>
      </c>
      <c r="C22" s="263">
        <f>SUM(C20:C21)</f>
        <v>33</v>
      </c>
      <c r="D22" s="263">
        <f>SUM(D20:D21)</f>
        <v>22</v>
      </c>
      <c r="E22" s="263">
        <f>SUM(E20:E21)</f>
        <v>14</v>
      </c>
      <c r="F22" s="263">
        <f>SUM(F20:F21)</f>
        <v>136</v>
      </c>
      <c r="G22" s="263">
        <f t="shared" si="2"/>
        <v>236</v>
      </c>
      <c r="H22" s="241"/>
    </row>
    <row r="23" spans="1:8" ht="14.25" customHeight="1">
      <c r="A23" s="162" t="s">
        <v>3</v>
      </c>
      <c r="B23" s="254">
        <v>20</v>
      </c>
      <c r="C23" s="254">
        <v>21</v>
      </c>
      <c r="D23" s="254">
        <v>17</v>
      </c>
      <c r="E23" s="254">
        <v>10</v>
      </c>
      <c r="F23" s="254">
        <v>36</v>
      </c>
      <c r="G23" s="254">
        <f t="shared" si="2"/>
        <v>104</v>
      </c>
      <c r="H23" s="241"/>
    </row>
    <row r="24" spans="1:8" ht="14.25" customHeight="1">
      <c r="A24" s="34" t="s">
        <v>4</v>
      </c>
      <c r="B24" s="254">
        <v>1</v>
      </c>
      <c r="C24" s="261" t="s">
        <v>68</v>
      </c>
      <c r="D24" s="261" t="s">
        <v>68</v>
      </c>
      <c r="E24" s="261" t="s">
        <v>68</v>
      </c>
      <c r="F24" s="254">
        <v>57</v>
      </c>
      <c r="G24" s="254">
        <f t="shared" si="2"/>
        <v>58</v>
      </c>
      <c r="H24" s="241"/>
    </row>
    <row r="25" spans="1:8" ht="14.25" customHeight="1">
      <c r="A25" s="262" t="s">
        <v>60</v>
      </c>
      <c r="B25" s="263">
        <f>SUM(B23:B24)</f>
        <v>21</v>
      </c>
      <c r="C25" s="263">
        <f>SUM(C23:C24)</f>
        <v>21</v>
      </c>
      <c r="D25" s="263">
        <f>SUM(D23:D24)</f>
        <v>17</v>
      </c>
      <c r="E25" s="263">
        <f>SUM(E23:E24)</f>
        <v>10</v>
      </c>
      <c r="F25" s="263">
        <f>SUM(F23:F24)</f>
        <v>93</v>
      </c>
      <c r="G25" s="263">
        <f t="shared" si="2"/>
        <v>162</v>
      </c>
      <c r="H25" s="241"/>
    </row>
    <row r="26" spans="1:8" ht="14.25" customHeight="1">
      <c r="A26" s="34" t="s">
        <v>3</v>
      </c>
      <c r="B26" s="256">
        <v>6</v>
      </c>
      <c r="C26" s="256">
        <v>8</v>
      </c>
      <c r="D26" s="256">
        <v>2</v>
      </c>
      <c r="E26" s="256">
        <v>2</v>
      </c>
      <c r="F26" s="256">
        <v>14</v>
      </c>
      <c r="G26" s="256">
        <f t="shared" si="2"/>
        <v>32</v>
      </c>
      <c r="H26" s="241"/>
    </row>
    <row r="27" spans="1:8" ht="14.25" customHeight="1">
      <c r="A27" s="34" t="s">
        <v>4</v>
      </c>
      <c r="B27" s="261" t="s">
        <v>197</v>
      </c>
      <c r="C27" s="261" t="s">
        <v>68</v>
      </c>
      <c r="D27" s="261" t="s">
        <v>68</v>
      </c>
      <c r="E27" s="261" t="s">
        <v>68</v>
      </c>
      <c r="F27" s="256">
        <v>12</v>
      </c>
      <c r="G27" s="256">
        <f t="shared" si="2"/>
        <v>12</v>
      </c>
      <c r="H27" s="241"/>
    </row>
    <row r="28" spans="1:8" ht="14.25" customHeight="1">
      <c r="A28" s="262" t="s">
        <v>48</v>
      </c>
      <c r="B28" s="263">
        <f>SUM(B26:B27)</f>
        <v>6</v>
      </c>
      <c r="C28" s="263">
        <f>SUM(C26:C27)</f>
        <v>8</v>
      </c>
      <c r="D28" s="263">
        <f>SUM(D26:D27)</f>
        <v>2</v>
      </c>
      <c r="E28" s="263">
        <f>SUM(E26:E27)</f>
        <v>2</v>
      </c>
      <c r="F28" s="263">
        <f>SUM(F26:F27)</f>
        <v>26</v>
      </c>
      <c r="G28" s="263">
        <f t="shared" si="2"/>
        <v>44</v>
      </c>
      <c r="H28" s="241"/>
    </row>
    <row r="29" spans="1:8" ht="14.25" customHeight="1">
      <c r="A29" s="162" t="s">
        <v>3</v>
      </c>
      <c r="B29" s="254">
        <f>SUM(B20+B23+B26)</f>
        <v>55</v>
      </c>
      <c r="C29" s="254">
        <f>SUM(C20+C23+C26)</f>
        <v>62</v>
      </c>
      <c r="D29" s="254">
        <f>SUM(D20+D23+D26)</f>
        <v>41</v>
      </c>
      <c r="E29" s="254">
        <f>SUM(E20+E23+E26)</f>
        <v>26</v>
      </c>
      <c r="F29" s="254">
        <f>SUM(F20+F23+F26)</f>
        <v>71</v>
      </c>
      <c r="G29" s="254">
        <f t="shared" si="2"/>
        <v>255</v>
      </c>
      <c r="H29" s="241"/>
    </row>
    <row r="30" spans="1:8" ht="14.25" customHeight="1">
      <c r="A30" s="34" t="s">
        <v>4</v>
      </c>
      <c r="B30" s="261">
        <f>B21+B24</f>
        <v>3</v>
      </c>
      <c r="C30" s="261" t="s">
        <v>68</v>
      </c>
      <c r="D30" s="261" t="s">
        <v>68</v>
      </c>
      <c r="E30" s="261" t="s">
        <v>68</v>
      </c>
      <c r="F30" s="254">
        <f>SUM(F21+F24+F27)</f>
        <v>184</v>
      </c>
      <c r="G30" s="254">
        <f t="shared" si="2"/>
        <v>187</v>
      </c>
      <c r="H30" s="241"/>
    </row>
    <row r="31" spans="1:8" ht="14.25" customHeight="1" thickBot="1">
      <c r="A31" s="148" t="s">
        <v>62</v>
      </c>
      <c r="B31" s="249">
        <f>SUM(B28,B25,B22)</f>
        <v>58</v>
      </c>
      <c r="C31" s="249">
        <f>SUM(C28,C25,C22)</f>
        <v>62</v>
      </c>
      <c r="D31" s="249">
        <f>SUM(D28,D25,D22)</f>
        <v>41</v>
      </c>
      <c r="E31" s="249">
        <f>SUM(E28,E25,E22)</f>
        <v>26</v>
      </c>
      <c r="F31" s="249">
        <f>SUM(F28,F25,F22)</f>
        <v>255</v>
      </c>
      <c r="G31" s="249">
        <f t="shared" si="2"/>
        <v>442</v>
      </c>
      <c r="H31" s="241"/>
    </row>
    <row r="32" spans="1:8">
      <c r="A32" s="90" t="s">
        <v>113</v>
      </c>
      <c r="B32" s="265"/>
      <c r="C32" s="265"/>
      <c r="D32" s="265"/>
      <c r="E32" s="265"/>
      <c r="F32" s="265"/>
      <c r="G32" s="265"/>
      <c r="H32" s="241"/>
    </row>
    <row r="33" spans="1:13" s="242" customFormat="1">
      <c r="A33" s="250" t="s">
        <v>1</v>
      </c>
      <c r="B33" s="240"/>
      <c r="C33" s="240"/>
      <c r="D33" s="240"/>
      <c r="E33" s="240"/>
      <c r="F33" s="240"/>
      <c r="G33" s="240"/>
      <c r="H33" s="241"/>
      <c r="J33" s="243"/>
      <c r="K33" s="244"/>
      <c r="L33" s="244"/>
      <c r="M33" s="244"/>
    </row>
    <row r="34" spans="1:13" s="242" customFormat="1">
      <c r="A34" s="240"/>
      <c r="B34" s="240"/>
      <c r="C34" s="240"/>
      <c r="D34" s="240"/>
      <c r="E34" s="240"/>
      <c r="F34" s="240"/>
      <c r="G34" s="240"/>
      <c r="H34" s="241"/>
      <c r="J34" s="243"/>
      <c r="K34" s="244"/>
      <c r="L34" s="244"/>
      <c r="M34" s="244"/>
    </row>
    <row r="35" spans="1:13" s="242" customFormat="1" ht="16.5" customHeight="1">
      <c r="A35" s="235" t="s">
        <v>158</v>
      </c>
      <c r="B35" s="266"/>
      <c r="C35" s="266"/>
      <c r="D35" s="240"/>
      <c r="E35" s="240"/>
      <c r="F35" s="240"/>
      <c r="G35" s="240"/>
      <c r="H35" s="241"/>
      <c r="J35" s="243"/>
      <c r="K35" s="244"/>
      <c r="L35" s="244"/>
      <c r="M35" s="244"/>
    </row>
    <row r="36" spans="1:13" s="242" customFormat="1" ht="15" customHeight="1">
      <c r="A36" s="137" t="s">
        <v>35</v>
      </c>
      <c r="B36" s="237" t="s">
        <v>47</v>
      </c>
      <c r="C36" s="237" t="s">
        <v>52</v>
      </c>
      <c r="D36" s="237" t="s">
        <v>64</v>
      </c>
      <c r="E36" s="237" t="s">
        <v>94</v>
      </c>
      <c r="F36" s="237" t="s">
        <v>132</v>
      </c>
      <c r="G36" s="237" t="s">
        <v>156</v>
      </c>
      <c r="H36" s="241"/>
      <c r="J36" s="243"/>
      <c r="K36" s="244"/>
      <c r="L36" s="244"/>
      <c r="M36" s="244"/>
    </row>
    <row r="37" spans="1:13" s="242" customFormat="1" ht="15" customHeight="1">
      <c r="A37" s="138" t="s">
        <v>49</v>
      </c>
      <c r="B37" s="267">
        <v>48</v>
      </c>
      <c r="C37" s="268">
        <v>46</v>
      </c>
      <c r="D37" s="268">
        <v>48</v>
      </c>
      <c r="E37" s="268">
        <v>48</v>
      </c>
      <c r="F37" s="268">
        <v>44</v>
      </c>
      <c r="G37" s="268">
        <v>45</v>
      </c>
      <c r="H37" s="241"/>
      <c r="J37" s="243"/>
      <c r="K37" s="244"/>
      <c r="L37" s="244"/>
      <c r="M37" s="244"/>
    </row>
    <row r="38" spans="1:13" s="242" customFormat="1" ht="15" customHeight="1">
      <c r="A38" s="138" t="s">
        <v>50</v>
      </c>
      <c r="B38" s="267">
        <v>3</v>
      </c>
      <c r="C38" s="268">
        <v>1</v>
      </c>
      <c r="D38" s="269" t="s">
        <v>68</v>
      </c>
      <c r="E38" s="269" t="s">
        <v>68</v>
      </c>
      <c r="F38" s="269" t="s">
        <v>68</v>
      </c>
      <c r="G38" s="269" t="s">
        <v>68</v>
      </c>
      <c r="H38" s="241"/>
      <c r="J38" s="243"/>
      <c r="K38" s="244"/>
      <c r="L38" s="244"/>
      <c r="M38" s="244"/>
    </row>
    <row r="39" spans="1:13" s="242" customFormat="1" ht="15" customHeight="1">
      <c r="A39" s="138" t="s">
        <v>26</v>
      </c>
      <c r="B39" s="267">
        <v>34</v>
      </c>
      <c r="C39" s="268">
        <v>36</v>
      </c>
      <c r="D39" s="268">
        <v>37</v>
      </c>
      <c r="E39" s="268">
        <v>38</v>
      </c>
      <c r="F39" s="268">
        <v>45</v>
      </c>
      <c r="G39" s="268">
        <v>43</v>
      </c>
      <c r="H39" s="241"/>
      <c r="J39" s="243"/>
      <c r="K39" s="244"/>
      <c r="L39" s="244"/>
      <c r="M39" s="244"/>
    </row>
    <row r="40" spans="1:13" s="242" customFormat="1" ht="15" customHeight="1">
      <c r="A40" s="138" t="s">
        <v>29</v>
      </c>
      <c r="B40" s="267">
        <v>27</v>
      </c>
      <c r="C40" s="268">
        <v>29</v>
      </c>
      <c r="D40" s="268">
        <v>29</v>
      </c>
      <c r="E40" s="268">
        <v>28</v>
      </c>
      <c r="F40" s="268">
        <v>30</v>
      </c>
      <c r="G40" s="268">
        <v>27</v>
      </c>
      <c r="H40" s="241"/>
      <c r="J40" s="243"/>
      <c r="K40" s="244"/>
      <c r="L40" s="244"/>
      <c r="M40" s="244"/>
    </row>
    <row r="41" spans="1:13" s="242" customFormat="1" ht="15" customHeight="1">
      <c r="A41" s="138" t="s">
        <v>23</v>
      </c>
      <c r="B41" s="267">
        <v>32</v>
      </c>
      <c r="C41" s="268">
        <v>37</v>
      </c>
      <c r="D41" s="268">
        <v>38</v>
      </c>
      <c r="E41" s="268">
        <v>41</v>
      </c>
      <c r="F41" s="268">
        <v>45</v>
      </c>
      <c r="G41" s="268">
        <v>48</v>
      </c>
      <c r="H41" s="241"/>
      <c r="J41" s="243"/>
      <c r="K41" s="244"/>
      <c r="L41" s="244"/>
      <c r="M41" s="244"/>
    </row>
    <row r="42" spans="1:13" s="242" customFormat="1" ht="15" customHeight="1">
      <c r="A42" s="138" t="s">
        <v>30</v>
      </c>
      <c r="B42" s="267">
        <v>9</v>
      </c>
      <c r="C42" s="268">
        <v>9</v>
      </c>
      <c r="D42" s="268">
        <v>10</v>
      </c>
      <c r="E42" s="268">
        <v>5</v>
      </c>
      <c r="F42" s="268">
        <v>1</v>
      </c>
      <c r="G42" s="268">
        <v>0</v>
      </c>
      <c r="H42" s="241"/>
      <c r="J42" s="243"/>
      <c r="K42" s="244"/>
      <c r="L42" s="244"/>
      <c r="M42" s="244"/>
    </row>
    <row r="43" spans="1:13" s="242" customFormat="1" ht="15" customHeight="1">
      <c r="A43" s="138" t="s">
        <v>33</v>
      </c>
      <c r="B43" s="267">
        <v>5</v>
      </c>
      <c r="C43" s="268">
        <v>5</v>
      </c>
      <c r="D43" s="268">
        <v>4</v>
      </c>
      <c r="E43" s="268">
        <v>4</v>
      </c>
      <c r="F43" s="268">
        <v>4</v>
      </c>
      <c r="G43" s="268">
        <v>4</v>
      </c>
      <c r="H43" s="241"/>
      <c r="J43" s="243"/>
      <c r="K43" s="244"/>
      <c r="L43" s="244"/>
      <c r="M43" s="244"/>
    </row>
    <row r="44" spans="1:13" s="242" customFormat="1" ht="15" customHeight="1">
      <c r="A44" s="138" t="s">
        <v>25</v>
      </c>
      <c r="B44" s="267">
        <v>2</v>
      </c>
      <c r="C44" s="268">
        <v>2</v>
      </c>
      <c r="D44" s="268">
        <v>2</v>
      </c>
      <c r="E44" s="268">
        <v>2</v>
      </c>
      <c r="F44" s="268">
        <v>3</v>
      </c>
      <c r="G44" s="268">
        <v>3</v>
      </c>
      <c r="H44" s="241"/>
      <c r="J44" s="243"/>
      <c r="K44" s="244"/>
      <c r="L44" s="244"/>
      <c r="M44" s="244"/>
    </row>
    <row r="45" spans="1:13" s="242" customFormat="1" ht="15" customHeight="1">
      <c r="A45" s="138" t="s">
        <v>34</v>
      </c>
      <c r="B45" s="267">
        <v>7</v>
      </c>
      <c r="C45" s="268">
        <v>3</v>
      </c>
      <c r="D45" s="268">
        <v>3</v>
      </c>
      <c r="E45" s="268">
        <v>2</v>
      </c>
      <c r="F45" s="268">
        <v>3</v>
      </c>
      <c r="G45" s="268">
        <v>3</v>
      </c>
      <c r="H45" s="241"/>
      <c r="J45" s="243"/>
      <c r="K45" s="244"/>
      <c r="L45" s="244"/>
      <c r="M45" s="244"/>
    </row>
    <row r="46" spans="1:13" s="242" customFormat="1" ht="15" customHeight="1">
      <c r="A46" s="138" t="s">
        <v>27</v>
      </c>
      <c r="B46" s="267">
        <v>2</v>
      </c>
      <c r="C46" s="268">
        <v>2</v>
      </c>
      <c r="D46" s="268">
        <v>2</v>
      </c>
      <c r="E46" s="268">
        <v>2</v>
      </c>
      <c r="F46" s="268">
        <v>2</v>
      </c>
      <c r="G46" s="268">
        <v>2</v>
      </c>
      <c r="H46" s="241"/>
      <c r="J46" s="243"/>
      <c r="K46" s="244"/>
      <c r="L46" s="244"/>
      <c r="M46" s="244"/>
    </row>
    <row r="47" spans="1:13" s="242" customFormat="1" ht="15" customHeight="1">
      <c r="A47" s="138" t="s">
        <v>31</v>
      </c>
      <c r="B47" s="267">
        <v>2</v>
      </c>
      <c r="C47" s="268">
        <v>2</v>
      </c>
      <c r="D47" s="268">
        <v>2</v>
      </c>
      <c r="E47" s="268">
        <v>2</v>
      </c>
      <c r="F47" s="268">
        <v>2</v>
      </c>
      <c r="G47" s="268">
        <v>2</v>
      </c>
      <c r="H47" s="241"/>
      <c r="J47" s="243"/>
      <c r="K47" s="244"/>
      <c r="L47" s="244"/>
      <c r="M47" s="244"/>
    </row>
    <row r="48" spans="1:13" s="242" customFormat="1" ht="15" customHeight="1">
      <c r="A48" s="138" t="s">
        <v>24</v>
      </c>
      <c r="B48" s="267">
        <v>1</v>
      </c>
      <c r="C48" s="268">
        <v>1</v>
      </c>
      <c r="D48" s="268">
        <v>1</v>
      </c>
      <c r="E48" s="268">
        <v>1</v>
      </c>
      <c r="F48" s="268">
        <v>1</v>
      </c>
      <c r="G48" s="268">
        <v>1</v>
      </c>
      <c r="H48" s="241"/>
      <c r="J48" s="243"/>
      <c r="K48" s="244"/>
      <c r="L48" s="244"/>
      <c r="M48" s="244"/>
    </row>
    <row r="49" spans="1:13" s="242" customFormat="1" ht="15" customHeight="1">
      <c r="A49" s="138" t="s">
        <v>28</v>
      </c>
      <c r="B49" s="267">
        <v>1</v>
      </c>
      <c r="C49" s="268">
        <v>1</v>
      </c>
      <c r="D49" s="268">
        <v>1</v>
      </c>
      <c r="E49" s="268">
        <v>1</v>
      </c>
      <c r="F49" s="268">
        <v>1</v>
      </c>
      <c r="G49" s="268">
        <v>1</v>
      </c>
      <c r="H49" s="241"/>
      <c r="J49" s="243"/>
      <c r="K49" s="244"/>
      <c r="L49" s="244"/>
      <c r="M49" s="244"/>
    </row>
    <row r="50" spans="1:13" s="242" customFormat="1" ht="15" customHeight="1">
      <c r="A50" s="139" t="s">
        <v>32</v>
      </c>
      <c r="B50" s="267">
        <v>1</v>
      </c>
      <c r="C50" s="268">
        <v>1</v>
      </c>
      <c r="D50" s="268">
        <v>1</v>
      </c>
      <c r="E50" s="268">
        <v>1</v>
      </c>
      <c r="F50" s="268">
        <v>1</v>
      </c>
      <c r="G50" s="268">
        <v>1</v>
      </c>
      <c r="H50" s="241"/>
      <c r="J50" s="243"/>
      <c r="K50" s="244"/>
      <c r="L50" s="244"/>
      <c r="M50" s="244"/>
    </row>
    <row r="51" spans="1:13" s="242" customFormat="1" ht="15" customHeight="1">
      <c r="A51" s="139" t="s">
        <v>20</v>
      </c>
      <c r="B51" s="267">
        <v>3</v>
      </c>
      <c r="C51" s="268">
        <v>4</v>
      </c>
      <c r="D51" s="268">
        <v>3</v>
      </c>
      <c r="E51" s="268">
        <v>3</v>
      </c>
      <c r="F51" s="268">
        <v>0</v>
      </c>
      <c r="G51" s="268">
        <v>0</v>
      </c>
      <c r="H51" s="241"/>
      <c r="J51" s="243"/>
      <c r="K51" s="244"/>
      <c r="L51" s="244"/>
      <c r="M51" s="244"/>
    </row>
    <row r="52" spans="1:13" s="242" customFormat="1" ht="15" customHeight="1">
      <c r="A52" s="139" t="s">
        <v>21</v>
      </c>
      <c r="B52" s="267">
        <v>2</v>
      </c>
      <c r="C52" s="268">
        <v>2</v>
      </c>
      <c r="D52" s="268">
        <v>2</v>
      </c>
      <c r="E52" s="268">
        <v>2</v>
      </c>
      <c r="F52" s="268">
        <v>2</v>
      </c>
      <c r="G52" s="268">
        <v>2</v>
      </c>
      <c r="H52" s="241"/>
      <c r="J52" s="243"/>
      <c r="K52" s="244"/>
      <c r="L52" s="244"/>
      <c r="M52" s="244"/>
    </row>
    <row r="53" spans="1:13" s="242" customFormat="1" ht="15" customHeight="1">
      <c r="A53" s="139" t="s">
        <v>22</v>
      </c>
      <c r="B53" s="267">
        <v>2</v>
      </c>
      <c r="C53" s="270">
        <v>2</v>
      </c>
      <c r="D53" s="270">
        <v>2</v>
      </c>
      <c r="E53" s="270">
        <v>4</v>
      </c>
      <c r="F53" s="270">
        <v>4</v>
      </c>
      <c r="G53" s="270">
        <v>5</v>
      </c>
      <c r="H53" s="241"/>
      <c r="J53" s="243"/>
      <c r="K53" s="244"/>
      <c r="L53" s="244"/>
      <c r="M53" s="244"/>
    </row>
    <row r="54" spans="1:13" s="242" customFormat="1" ht="13.5" customHeight="1" thickBot="1">
      <c r="A54" s="140" t="s">
        <v>10</v>
      </c>
      <c r="B54" s="249">
        <f t="shared" ref="B54:G54" si="3">SUM(B37:B53)</f>
        <v>181</v>
      </c>
      <c r="C54" s="249">
        <f t="shared" si="3"/>
        <v>183</v>
      </c>
      <c r="D54" s="249">
        <f t="shared" si="3"/>
        <v>185</v>
      </c>
      <c r="E54" s="249">
        <f t="shared" si="3"/>
        <v>184</v>
      </c>
      <c r="F54" s="249">
        <f t="shared" si="3"/>
        <v>188</v>
      </c>
      <c r="G54" s="249">
        <f t="shared" si="3"/>
        <v>187</v>
      </c>
      <c r="H54" s="241"/>
      <c r="J54" s="243"/>
      <c r="K54" s="244"/>
      <c r="L54" s="244"/>
      <c r="M54" s="244"/>
    </row>
    <row r="55" spans="1:13" s="242" customFormat="1" ht="16.5" customHeight="1">
      <c r="A55" s="90" t="s">
        <v>113</v>
      </c>
      <c r="B55" s="271"/>
      <c r="C55" s="272"/>
      <c r="D55" s="272"/>
      <c r="E55" s="272"/>
      <c r="F55" s="240"/>
      <c r="G55" s="240"/>
      <c r="H55" s="241"/>
      <c r="J55" s="243"/>
      <c r="K55" s="244"/>
      <c r="L55" s="244"/>
      <c r="M55" s="244"/>
    </row>
    <row r="56" spans="1:13" s="242" customFormat="1" ht="16.5" customHeight="1">
      <c r="A56" s="250" t="s">
        <v>1</v>
      </c>
      <c r="B56" s="266"/>
      <c r="C56" s="266"/>
      <c r="D56" s="240"/>
      <c r="E56" s="240"/>
      <c r="F56" s="240"/>
      <c r="G56" s="240"/>
      <c r="H56" s="241"/>
      <c r="J56" s="243"/>
      <c r="K56" s="244"/>
      <c r="L56" s="244"/>
      <c r="M56" s="244"/>
    </row>
    <row r="57" spans="1:13" s="242" customFormat="1" ht="16.5" customHeight="1">
      <c r="A57" s="240"/>
      <c r="B57" s="240"/>
      <c r="C57" s="240"/>
      <c r="D57" s="240"/>
      <c r="E57" s="240"/>
      <c r="F57" s="240"/>
      <c r="G57" s="240"/>
      <c r="H57" s="241"/>
      <c r="J57" s="243"/>
      <c r="K57" s="244"/>
      <c r="L57" s="244"/>
      <c r="M57" s="244"/>
    </row>
    <row r="58" spans="1:13" s="242" customFormat="1" ht="16.5" customHeight="1">
      <c r="A58" s="235" t="s">
        <v>159</v>
      </c>
      <c r="B58" s="257"/>
      <c r="C58" s="257"/>
      <c r="D58" s="257"/>
      <c r="E58" s="257"/>
      <c r="F58" s="257"/>
      <c r="G58" s="240"/>
      <c r="H58" s="241"/>
      <c r="J58" s="243"/>
      <c r="K58" s="244"/>
      <c r="L58" s="244"/>
      <c r="M58" s="244"/>
    </row>
    <row r="59" spans="1:13" s="242" customFormat="1" ht="12.75" customHeight="1">
      <c r="A59" s="436" t="s">
        <v>112</v>
      </c>
      <c r="B59" s="437" t="s">
        <v>12</v>
      </c>
      <c r="C59" s="437"/>
      <c r="D59" s="437"/>
      <c r="E59" s="437"/>
      <c r="F59" s="437"/>
      <c r="G59" s="240"/>
      <c r="H59" s="241"/>
      <c r="J59" s="243"/>
      <c r="K59" s="244"/>
      <c r="L59" s="244"/>
      <c r="M59" s="244"/>
    </row>
    <row r="60" spans="1:13" ht="14.25" customHeight="1">
      <c r="A60" s="436"/>
      <c r="B60" s="259" t="s">
        <v>5</v>
      </c>
      <c r="C60" s="259" t="s">
        <v>6</v>
      </c>
      <c r="D60" s="259" t="s">
        <v>7</v>
      </c>
      <c r="E60" s="259" t="s">
        <v>8</v>
      </c>
      <c r="F60" s="259" t="s">
        <v>10</v>
      </c>
      <c r="G60" s="240"/>
      <c r="H60" s="241"/>
    </row>
    <row r="61" spans="1:13" ht="13.5" customHeight="1">
      <c r="A61" s="162" t="s">
        <v>3</v>
      </c>
      <c r="B61" s="308">
        <v>393</v>
      </c>
      <c r="C61" s="308">
        <v>1079</v>
      </c>
      <c r="D61" s="308">
        <v>755</v>
      </c>
      <c r="E61" s="308">
        <v>506</v>
      </c>
      <c r="F61" s="308">
        <f t="shared" ref="F61:F72" si="4">SUM(B61:E61)</f>
        <v>2733</v>
      </c>
      <c r="G61" s="240"/>
      <c r="H61" s="241"/>
    </row>
    <row r="62" spans="1:13" ht="13.5" customHeight="1">
      <c r="A62" s="34" t="s">
        <v>4</v>
      </c>
      <c r="B62" s="308">
        <v>1490</v>
      </c>
      <c r="C62" s="308">
        <v>3230</v>
      </c>
      <c r="D62" s="308">
        <v>1980</v>
      </c>
      <c r="E62" s="308">
        <v>1142</v>
      </c>
      <c r="F62" s="308">
        <f t="shared" si="4"/>
        <v>7842</v>
      </c>
      <c r="G62" s="240"/>
      <c r="H62" s="241"/>
    </row>
    <row r="63" spans="1:13" ht="13.5" customHeight="1">
      <c r="A63" s="262" t="s">
        <v>55</v>
      </c>
      <c r="B63" s="309">
        <f>SUM(B61:B62)</f>
        <v>1883</v>
      </c>
      <c r="C63" s="309">
        <f>SUM(C61:C62)</f>
        <v>4309</v>
      </c>
      <c r="D63" s="309">
        <f>SUM(D61:D62)</f>
        <v>2735</v>
      </c>
      <c r="E63" s="309">
        <f>SUM(E61:E62)</f>
        <v>1648</v>
      </c>
      <c r="F63" s="309">
        <f t="shared" si="4"/>
        <v>10575</v>
      </c>
      <c r="G63" s="240"/>
      <c r="H63" s="241"/>
    </row>
    <row r="64" spans="1:13" ht="13.5" customHeight="1">
      <c r="A64" s="162" t="s">
        <v>3</v>
      </c>
      <c r="B64" s="308">
        <v>338</v>
      </c>
      <c r="C64" s="308">
        <v>930</v>
      </c>
      <c r="D64" s="308">
        <v>677</v>
      </c>
      <c r="E64" s="308">
        <v>461</v>
      </c>
      <c r="F64" s="308">
        <f t="shared" si="4"/>
        <v>2406</v>
      </c>
      <c r="G64" s="240"/>
      <c r="H64" s="241"/>
    </row>
    <row r="65" spans="1:13" ht="13.5" customHeight="1">
      <c r="A65" s="34" t="s">
        <v>4</v>
      </c>
      <c r="B65" s="308">
        <v>522</v>
      </c>
      <c r="C65" s="308">
        <v>1204</v>
      </c>
      <c r="D65" s="308">
        <v>755</v>
      </c>
      <c r="E65" s="308">
        <v>480</v>
      </c>
      <c r="F65" s="308">
        <f t="shared" si="4"/>
        <v>2961</v>
      </c>
      <c r="G65" s="240"/>
    </row>
    <row r="66" spans="1:13" ht="13.5" customHeight="1">
      <c r="A66" s="262" t="s">
        <v>60</v>
      </c>
      <c r="B66" s="309">
        <f>SUM(B64:B65)</f>
        <v>860</v>
      </c>
      <c r="C66" s="309">
        <f>SUM(C64:C65)</f>
        <v>2134</v>
      </c>
      <c r="D66" s="309">
        <f>SUM(D64:D65)</f>
        <v>1432</v>
      </c>
      <c r="E66" s="309">
        <f>SUM(E64:E65)</f>
        <v>941</v>
      </c>
      <c r="F66" s="309">
        <f t="shared" si="4"/>
        <v>5367</v>
      </c>
      <c r="G66" s="240"/>
    </row>
    <row r="67" spans="1:13" ht="13.5" customHeight="1">
      <c r="A67" s="34" t="s">
        <v>3</v>
      </c>
      <c r="B67" s="308">
        <v>56</v>
      </c>
      <c r="C67" s="308">
        <v>189</v>
      </c>
      <c r="D67" s="308">
        <v>140</v>
      </c>
      <c r="E67" s="308">
        <v>122</v>
      </c>
      <c r="F67" s="308">
        <f t="shared" si="4"/>
        <v>507</v>
      </c>
      <c r="G67" s="240"/>
      <c r="H67" s="241"/>
    </row>
    <row r="68" spans="1:13" s="243" customFormat="1" ht="13.5" customHeight="1">
      <c r="A68" s="34" t="s">
        <v>4</v>
      </c>
      <c r="B68" s="308">
        <v>130</v>
      </c>
      <c r="C68" s="308">
        <v>317</v>
      </c>
      <c r="D68" s="308">
        <v>171</v>
      </c>
      <c r="E68" s="308">
        <v>51</v>
      </c>
      <c r="F68" s="308">
        <f t="shared" si="4"/>
        <v>669</v>
      </c>
      <c r="G68" s="240"/>
    </row>
    <row r="69" spans="1:13" s="243" customFormat="1" ht="13.5" customHeight="1">
      <c r="A69" s="262" t="s">
        <v>48</v>
      </c>
      <c r="B69" s="309">
        <f>SUM(B67:B68)</f>
        <v>186</v>
      </c>
      <c r="C69" s="309">
        <f>SUM(C67:C68)</f>
        <v>506</v>
      </c>
      <c r="D69" s="309">
        <f>SUM(D67:D68)</f>
        <v>311</v>
      </c>
      <c r="E69" s="309">
        <f>SUM(E67:E68)</f>
        <v>173</v>
      </c>
      <c r="F69" s="309">
        <f t="shared" si="4"/>
        <v>1176</v>
      </c>
      <c r="G69" s="245"/>
    </row>
    <row r="70" spans="1:13" s="243" customFormat="1" ht="13.5" customHeight="1">
      <c r="A70" s="162" t="s">
        <v>3</v>
      </c>
      <c r="B70" s="308">
        <f>SUM(B61+B64+B67)</f>
        <v>787</v>
      </c>
      <c r="C70" s="308">
        <f>SUM(C61+C64+C67)</f>
        <v>2198</v>
      </c>
      <c r="D70" s="308">
        <f>SUM(D61+D64+D67)</f>
        <v>1572</v>
      </c>
      <c r="E70" s="308">
        <f>SUM(E61+E64+E67)</f>
        <v>1089</v>
      </c>
      <c r="F70" s="308">
        <f t="shared" si="4"/>
        <v>5646</v>
      </c>
      <c r="G70" s="240"/>
      <c r="I70" s="241"/>
      <c r="J70" s="242"/>
    </row>
    <row r="71" spans="1:13" s="243" customFormat="1" ht="13.5" customHeight="1">
      <c r="A71" s="34" t="s">
        <v>4</v>
      </c>
      <c r="B71" s="308">
        <f>SUM(B62+B65+B68)</f>
        <v>2142</v>
      </c>
      <c r="C71" s="308">
        <f>SUM(C62+C65+C68)</f>
        <v>4751</v>
      </c>
      <c r="D71" s="308">
        <f>SUM(D62+D65+D68)</f>
        <v>2906</v>
      </c>
      <c r="E71" s="308">
        <f>SUM(E62+E65+E68)</f>
        <v>1673</v>
      </c>
      <c r="F71" s="308">
        <f t="shared" si="4"/>
        <v>11472</v>
      </c>
      <c r="G71" s="255"/>
      <c r="H71" s="241"/>
      <c r="I71" s="274"/>
      <c r="J71" s="275"/>
      <c r="K71" s="276"/>
      <c r="L71" s="276"/>
      <c r="M71" s="276"/>
    </row>
    <row r="72" spans="1:13" s="243" customFormat="1" ht="13.5" customHeight="1" thickBot="1">
      <c r="A72" s="148" t="s">
        <v>62</v>
      </c>
      <c r="B72" s="141">
        <f>SUM(B69,B66,B63)</f>
        <v>2929</v>
      </c>
      <c r="C72" s="141">
        <f>SUM(C69,C66,C63)</f>
        <v>6949</v>
      </c>
      <c r="D72" s="141">
        <f>SUM(D69,D66,D63)</f>
        <v>4478</v>
      </c>
      <c r="E72" s="141">
        <f>SUM(E69,E66,E63)</f>
        <v>2762</v>
      </c>
      <c r="F72" s="141">
        <f t="shared" si="4"/>
        <v>17118</v>
      </c>
      <c r="G72" s="240"/>
      <c r="H72" s="241"/>
      <c r="I72" s="274"/>
      <c r="J72" s="275"/>
      <c r="K72" s="276"/>
      <c r="L72" s="276"/>
      <c r="M72" s="276"/>
    </row>
    <row r="73" spans="1:13" ht="16.5" customHeight="1">
      <c r="A73" s="250" t="s">
        <v>1</v>
      </c>
      <c r="B73" s="240"/>
      <c r="C73" s="240"/>
      <c r="D73" s="240"/>
      <c r="E73" s="240"/>
      <c r="F73" s="240"/>
      <c r="G73" s="240"/>
      <c r="H73" s="241"/>
    </row>
    <row r="74" spans="1:13" ht="16.5" customHeight="1">
      <c r="A74" s="240"/>
      <c r="B74" s="240"/>
      <c r="C74" s="240"/>
      <c r="D74" s="240"/>
      <c r="E74" s="240"/>
      <c r="F74" s="240"/>
      <c r="G74" s="240"/>
      <c r="H74" s="241"/>
    </row>
    <row r="75" spans="1:13">
      <c r="A75" s="235" t="s">
        <v>160</v>
      </c>
      <c r="B75" s="257"/>
      <c r="C75" s="257"/>
      <c r="D75" s="257"/>
      <c r="E75" s="240"/>
      <c r="F75" s="240"/>
      <c r="G75" s="240"/>
      <c r="H75" s="241"/>
    </row>
    <row r="76" spans="1:13" ht="12.75" customHeight="1">
      <c r="A76" s="146" t="s">
        <v>114</v>
      </c>
      <c r="B76" s="277" t="s">
        <v>47</v>
      </c>
      <c r="C76" s="277" t="s">
        <v>52</v>
      </c>
      <c r="D76" s="277" t="s">
        <v>64</v>
      </c>
      <c r="E76" s="277" t="s">
        <v>94</v>
      </c>
      <c r="F76" s="277" t="s">
        <v>132</v>
      </c>
      <c r="G76" s="237" t="s">
        <v>156</v>
      </c>
      <c r="H76" s="244"/>
      <c r="I76" s="244"/>
      <c r="J76" s="244"/>
    </row>
    <row r="77" spans="1:13">
      <c r="A77" s="278" t="s">
        <v>0</v>
      </c>
      <c r="B77" s="279">
        <v>100</v>
      </c>
      <c r="C77" s="279">
        <v>100</v>
      </c>
      <c r="D77" s="279">
        <v>100</v>
      </c>
      <c r="E77" s="279">
        <v>100</v>
      </c>
      <c r="F77" s="279">
        <v>100</v>
      </c>
      <c r="G77" s="279">
        <v>100</v>
      </c>
      <c r="H77" s="244"/>
      <c r="I77" s="244"/>
      <c r="J77" s="244"/>
    </row>
    <row r="78" spans="1:13">
      <c r="A78" s="246" t="s">
        <v>55</v>
      </c>
      <c r="B78" s="280">
        <v>56.541986989946778</v>
      </c>
      <c r="C78" s="280">
        <v>58.099400044441154</v>
      </c>
      <c r="D78" s="280">
        <v>58.087830396475773</v>
      </c>
      <c r="E78" s="280">
        <v>58.71535002349151</v>
      </c>
      <c r="F78" s="280">
        <v>61.290927268182962</v>
      </c>
      <c r="G78" s="280">
        <v>61.777076761303896</v>
      </c>
      <c r="H78" s="244"/>
      <c r="I78" s="244"/>
      <c r="J78" s="244"/>
    </row>
    <row r="79" spans="1:13">
      <c r="A79" s="246" t="s">
        <v>56</v>
      </c>
      <c r="B79" s="280">
        <v>36.856889414547602</v>
      </c>
      <c r="C79" s="280">
        <v>35.478853418265317</v>
      </c>
      <c r="D79" s="280">
        <v>35.38683920704846</v>
      </c>
      <c r="E79" s="280">
        <v>35.049332169944293</v>
      </c>
      <c r="F79" s="280">
        <v>32.648087978005499</v>
      </c>
      <c r="G79" s="280">
        <v>31.352961794602173</v>
      </c>
      <c r="H79" s="244"/>
      <c r="I79" s="244"/>
      <c r="J79" s="244"/>
    </row>
    <row r="80" spans="1:13">
      <c r="A80" s="246" t="s">
        <v>48</v>
      </c>
      <c r="B80" s="281">
        <v>6.6011235955056176</v>
      </c>
      <c r="C80" s="281">
        <v>6.4217465372935338</v>
      </c>
      <c r="D80" s="281">
        <v>6.5253303964757698</v>
      </c>
      <c r="E80" s="281">
        <v>6.2353178065641988</v>
      </c>
      <c r="F80" s="281">
        <v>6.0609847538115469</v>
      </c>
      <c r="G80" s="281">
        <v>6.8699614440939358</v>
      </c>
      <c r="H80" s="244"/>
      <c r="I80" s="244"/>
      <c r="J80" s="244"/>
    </row>
    <row r="81" spans="1:10" ht="9.75" customHeight="1">
      <c r="A81" s="282"/>
      <c r="B81" s="283"/>
      <c r="C81" s="283"/>
      <c r="D81" s="283"/>
      <c r="E81" s="283"/>
      <c r="F81" s="283"/>
      <c r="G81" s="283"/>
      <c r="H81" s="244"/>
      <c r="I81" s="244"/>
      <c r="J81" s="244"/>
    </row>
    <row r="82" spans="1:10">
      <c r="A82" s="284" t="s">
        <v>2</v>
      </c>
      <c r="B82" s="285">
        <v>100</v>
      </c>
      <c r="C82" s="285">
        <v>100</v>
      </c>
      <c r="D82" s="285">
        <v>100</v>
      </c>
      <c r="E82" s="285">
        <v>100</v>
      </c>
      <c r="F82" s="285">
        <v>100</v>
      </c>
      <c r="G82" s="285">
        <v>100</v>
      </c>
      <c r="H82" s="244"/>
      <c r="I82" s="244"/>
      <c r="J82" s="244"/>
    </row>
    <row r="83" spans="1:10">
      <c r="A83" s="136" t="s">
        <v>3</v>
      </c>
      <c r="B83" s="286">
        <v>41.528681253696035</v>
      </c>
      <c r="C83" s="286">
        <v>40.352566476557293</v>
      </c>
      <c r="D83" s="286">
        <v>37.059471365638771</v>
      </c>
      <c r="E83" s="286">
        <v>36.237331364521111</v>
      </c>
      <c r="F83" s="286">
        <v>34.435141214696323</v>
      </c>
      <c r="G83" s="286">
        <v>32.982825096389767</v>
      </c>
      <c r="H83" s="244"/>
      <c r="I83" s="244"/>
      <c r="J83" s="244"/>
    </row>
    <row r="84" spans="1:10">
      <c r="A84" s="136" t="s">
        <v>4</v>
      </c>
      <c r="B84" s="286">
        <v>58.471318746303957</v>
      </c>
      <c r="C84" s="286">
        <v>59.647433523442707</v>
      </c>
      <c r="D84" s="286">
        <v>62.940528634361236</v>
      </c>
      <c r="E84" s="286">
        <v>63.762668635478889</v>
      </c>
      <c r="F84" s="286">
        <v>65.56485878530367</v>
      </c>
      <c r="G84" s="286">
        <v>67.017174903610226</v>
      </c>
      <c r="H84" s="244"/>
      <c r="I84" s="244"/>
      <c r="J84" s="244"/>
    </row>
    <row r="85" spans="1:10" ht="12.75" customHeight="1" thickBot="1">
      <c r="A85" s="147" t="s">
        <v>10</v>
      </c>
      <c r="B85" s="141">
        <v>13528</v>
      </c>
      <c r="C85" s="141">
        <v>13501</v>
      </c>
      <c r="D85" s="141">
        <v>14528</v>
      </c>
      <c r="E85" s="141">
        <v>14899</v>
      </c>
      <c r="F85" s="141">
        <v>16004</v>
      </c>
      <c r="G85" s="141">
        <v>17118</v>
      </c>
      <c r="H85" s="244"/>
      <c r="I85" s="244"/>
      <c r="J85" s="244"/>
    </row>
    <row r="86" spans="1:10">
      <c r="A86" s="142" t="s">
        <v>61</v>
      </c>
      <c r="B86" s="240"/>
      <c r="C86" s="240"/>
      <c r="D86" s="287"/>
      <c r="E86" s="287"/>
      <c r="F86" s="288"/>
      <c r="G86" s="245"/>
      <c r="H86" s="244"/>
      <c r="I86" s="244"/>
      <c r="J86" s="244"/>
    </row>
    <row r="87" spans="1:10">
      <c r="A87" s="252"/>
      <c r="B87" s="287"/>
      <c r="C87" s="287"/>
      <c r="D87" s="287"/>
      <c r="E87" s="287"/>
      <c r="F87" s="288"/>
      <c r="G87" s="245"/>
      <c r="H87" s="244"/>
      <c r="I87" s="244"/>
      <c r="J87" s="244"/>
    </row>
    <row r="88" spans="1:10">
      <c r="A88" s="239" t="s">
        <v>161</v>
      </c>
      <c r="B88" s="289"/>
      <c r="C88" s="289"/>
      <c r="D88" s="289"/>
      <c r="E88" s="289"/>
    </row>
    <row r="89" spans="1:10">
      <c r="A89" s="146" t="s">
        <v>0</v>
      </c>
      <c r="B89" s="277" t="s">
        <v>47</v>
      </c>
      <c r="C89" s="277" t="s">
        <v>52</v>
      </c>
      <c r="D89" s="277" t="s">
        <v>64</v>
      </c>
      <c r="E89" s="277" t="s">
        <v>94</v>
      </c>
      <c r="F89" s="277" t="s">
        <v>132</v>
      </c>
      <c r="G89" s="237" t="s">
        <v>156</v>
      </c>
    </row>
    <row r="90" spans="1:10">
      <c r="A90" s="246" t="s">
        <v>55</v>
      </c>
      <c r="B90" s="291">
        <v>24.077003529873185</v>
      </c>
      <c r="C90" s="291">
        <v>24.016955634880162</v>
      </c>
      <c r="D90" s="291">
        <v>23.436426116838486</v>
      </c>
      <c r="E90" s="291">
        <v>23.883936755270394</v>
      </c>
      <c r="F90" s="291">
        <v>22.261086757059843</v>
      </c>
      <c r="G90" s="291">
        <v>21.652955082742317</v>
      </c>
    </row>
    <row r="91" spans="1:10">
      <c r="A91" s="246" t="s">
        <v>56</v>
      </c>
      <c r="B91" s="291">
        <v>21.130766145206579</v>
      </c>
      <c r="C91" s="291">
        <v>21.987265135699374</v>
      </c>
      <c r="D91" s="291">
        <v>21.457693055825715</v>
      </c>
      <c r="E91" s="291">
        <v>21.758904634239755</v>
      </c>
      <c r="F91" s="291">
        <v>21.831961722488039</v>
      </c>
      <c r="G91" s="291">
        <v>21.891000558971491</v>
      </c>
    </row>
    <row r="92" spans="1:10">
      <c r="A92" s="246" t="s">
        <v>48</v>
      </c>
      <c r="B92" s="291">
        <v>19.007838745800672</v>
      </c>
      <c r="C92" s="291">
        <v>19.50634371395617</v>
      </c>
      <c r="D92" s="291">
        <v>18.783755274261605</v>
      </c>
      <c r="E92" s="291">
        <v>20.14962325080732</v>
      </c>
      <c r="F92" s="291">
        <v>19.659793814432991</v>
      </c>
      <c r="G92" s="291">
        <v>16.632653061224488</v>
      </c>
    </row>
    <row r="93" spans="1:10" ht="15.75" thickBot="1">
      <c r="A93" s="148" t="s">
        <v>62</v>
      </c>
      <c r="B93" s="292">
        <v>22.656490242460084</v>
      </c>
      <c r="C93" s="292">
        <v>23.007184652988666</v>
      </c>
      <c r="D93" s="292">
        <v>22.432612885462554</v>
      </c>
      <c r="E93" s="292">
        <v>22.904966731635191</v>
      </c>
      <c r="F93" s="292">
        <v>21.963321669582605</v>
      </c>
      <c r="G93" s="292">
        <v>21.382696576702887</v>
      </c>
    </row>
    <row r="94" spans="1:10">
      <c r="A94" s="142" t="s">
        <v>61</v>
      </c>
      <c r="B94" s="289"/>
      <c r="C94" s="289"/>
      <c r="D94" s="289"/>
      <c r="E94" s="289"/>
    </row>
    <row r="96" spans="1:10">
      <c r="A96" s="235" t="s">
        <v>162</v>
      </c>
      <c r="B96" s="293"/>
      <c r="C96" s="293"/>
      <c r="D96" s="293"/>
      <c r="E96" s="293"/>
    </row>
    <row r="97" spans="1:13">
      <c r="A97" s="143" t="s">
        <v>115</v>
      </c>
      <c r="B97" s="277" t="s">
        <v>47</v>
      </c>
      <c r="C97" s="277" t="s">
        <v>52</v>
      </c>
      <c r="D97" s="277" t="s">
        <v>64</v>
      </c>
      <c r="E97" s="277" t="s">
        <v>94</v>
      </c>
      <c r="F97" s="277" t="s">
        <v>132</v>
      </c>
      <c r="G97" s="237" t="s">
        <v>156</v>
      </c>
    </row>
    <row r="98" spans="1:13">
      <c r="A98" s="246" t="s">
        <v>5</v>
      </c>
      <c r="B98" s="291">
        <v>21.507992895204264</v>
      </c>
      <c r="C98" s="291">
        <v>21.571192052980134</v>
      </c>
      <c r="D98" s="291">
        <v>21.449554896142434</v>
      </c>
      <c r="E98" s="291">
        <v>21.859353023909986</v>
      </c>
      <c r="F98" s="291">
        <v>20.789261744966442</v>
      </c>
      <c r="G98" s="291">
        <v>21.522236340533674</v>
      </c>
    </row>
    <row r="99" spans="1:13">
      <c r="A99" s="246" t="s">
        <v>54</v>
      </c>
      <c r="B99" s="291">
        <v>21.673768939393938</v>
      </c>
      <c r="C99" s="291">
        <v>21.999522673031027</v>
      </c>
      <c r="D99" s="291">
        <v>22.701183431952664</v>
      </c>
      <c r="E99" s="291">
        <v>22.708434909800097</v>
      </c>
      <c r="F99" s="291">
        <v>22.450488145048816</v>
      </c>
      <c r="G99" s="291">
        <v>21.83985441310282</v>
      </c>
      <c r="I99" s="294"/>
      <c r="J99" s="295"/>
    </row>
    <row r="100" spans="1:13">
      <c r="A100" s="246" t="s">
        <v>16</v>
      </c>
      <c r="B100" s="291">
        <v>24.106280193236714</v>
      </c>
      <c r="C100" s="291">
        <v>24.606865284974095</v>
      </c>
      <c r="D100" s="291">
        <v>24.842345276872965</v>
      </c>
      <c r="E100" s="291">
        <v>25.167656765676568</v>
      </c>
      <c r="F100" s="291">
        <v>25.35638998682477</v>
      </c>
      <c r="G100" s="291">
        <v>25.144402035623411</v>
      </c>
      <c r="I100" s="294"/>
      <c r="J100" s="295"/>
    </row>
    <row r="101" spans="1:13">
      <c r="A101" s="246" t="s">
        <v>8</v>
      </c>
      <c r="B101" s="291">
        <v>21.868686868686869</v>
      </c>
      <c r="C101" s="291">
        <v>23.141908713692946</v>
      </c>
      <c r="D101" s="291">
        <v>23.221447253705318</v>
      </c>
      <c r="E101" s="291">
        <v>23.146167557932262</v>
      </c>
      <c r="F101" s="291">
        <v>23.179580674566999</v>
      </c>
      <c r="G101" s="291">
        <v>23.255280073461893</v>
      </c>
      <c r="I101" s="294"/>
      <c r="J101" s="295"/>
    </row>
    <row r="102" spans="1:13">
      <c r="A102" s="296" t="s">
        <v>3</v>
      </c>
      <c r="B102" s="297">
        <v>22.418832324670703</v>
      </c>
      <c r="C102" s="297">
        <v>22.94364904552129</v>
      </c>
      <c r="D102" s="297">
        <v>23.26578751857355</v>
      </c>
      <c r="E102" s="297">
        <v>23.377662530098167</v>
      </c>
      <c r="F102" s="297">
        <v>23.171475231355473</v>
      </c>
      <c r="G102" s="297">
        <v>22.988664541268154</v>
      </c>
      <c r="I102" s="294"/>
      <c r="J102" s="295"/>
    </row>
    <row r="103" spans="1:13">
      <c r="A103" s="246" t="s">
        <v>5</v>
      </c>
      <c r="B103" s="291">
        <v>23.106200527704484</v>
      </c>
      <c r="C103" s="291">
        <v>22.889030612244898</v>
      </c>
      <c r="D103" s="291">
        <v>22.105450236966824</v>
      </c>
      <c r="E103" s="291">
        <v>22.764474423833615</v>
      </c>
      <c r="F103" s="291">
        <v>19.694889779559119</v>
      </c>
      <c r="G103" s="291">
        <v>19.882819794584499</v>
      </c>
    </row>
    <row r="104" spans="1:13" s="298" customFormat="1">
      <c r="A104" s="246" t="s">
        <v>54</v>
      </c>
      <c r="B104" s="291">
        <v>24.415338345864662</v>
      </c>
      <c r="C104" s="291">
        <v>24.432597327135387</v>
      </c>
      <c r="D104" s="291">
        <v>23.115236875800257</v>
      </c>
      <c r="E104" s="291">
        <v>24.033949076385422</v>
      </c>
      <c r="F104" s="291">
        <v>22.918625678119348</v>
      </c>
      <c r="G104" s="291">
        <v>22.149442222689959</v>
      </c>
      <c r="H104" s="273"/>
      <c r="I104" s="242"/>
      <c r="J104" s="243"/>
      <c r="K104" s="244"/>
      <c r="L104" s="244"/>
      <c r="M104" s="244"/>
    </row>
    <row r="105" spans="1:13" s="298" customFormat="1">
      <c r="A105" s="246" t="s">
        <v>16</v>
      </c>
      <c r="B105" s="291">
        <v>22.15962441314554</v>
      </c>
      <c r="C105" s="291">
        <v>22.423316062176166</v>
      </c>
      <c r="D105" s="291">
        <v>21.640235613955596</v>
      </c>
      <c r="E105" s="291">
        <v>22.008098891730604</v>
      </c>
      <c r="F105" s="291">
        <v>37.494616419919247</v>
      </c>
      <c r="G105" s="291">
        <v>20.462491397109428</v>
      </c>
      <c r="H105" s="273"/>
      <c r="I105" s="242"/>
      <c r="J105" s="243"/>
      <c r="K105" s="244"/>
      <c r="L105" s="244"/>
      <c r="M105" s="244"/>
    </row>
    <row r="106" spans="1:13" s="298" customFormat="1">
      <c r="A106" s="246" t="s">
        <v>8</v>
      </c>
      <c r="B106" s="291">
        <v>18.958333333333332</v>
      </c>
      <c r="C106" s="291">
        <v>20.031446540880502</v>
      </c>
      <c r="D106" s="291">
        <v>18.823660714285715</v>
      </c>
      <c r="E106" s="291">
        <v>19.405485544848034</v>
      </c>
      <c r="F106" s="291">
        <v>10.584847313490529</v>
      </c>
      <c r="G106" s="291">
        <v>17.304243873281528</v>
      </c>
      <c r="H106" s="273"/>
      <c r="I106" s="242"/>
      <c r="J106" s="243"/>
      <c r="K106" s="244"/>
      <c r="L106" s="244"/>
      <c r="M106" s="244"/>
    </row>
    <row r="107" spans="1:13" s="298" customFormat="1">
      <c r="A107" s="299" t="s">
        <v>4</v>
      </c>
      <c r="B107" s="300">
        <v>22.823008849557521</v>
      </c>
      <c r="C107" s="300">
        <v>23.042220290574942</v>
      </c>
      <c r="D107" s="300">
        <v>21.9420384951881</v>
      </c>
      <c r="E107" s="300">
        <v>22.635759493670886</v>
      </c>
      <c r="F107" s="300">
        <v>21.328790622319641</v>
      </c>
      <c r="G107" s="300">
        <v>20.59231171548117</v>
      </c>
      <c r="H107" s="273"/>
      <c r="I107" s="242"/>
      <c r="J107" s="243"/>
      <c r="K107" s="244"/>
      <c r="L107" s="244"/>
      <c r="M107" s="244"/>
    </row>
    <row r="108" spans="1:13" s="298" customFormat="1">
      <c r="A108" s="246" t="s">
        <v>5</v>
      </c>
      <c r="B108" s="291">
        <v>22.673400673400675</v>
      </c>
      <c r="C108" s="291">
        <v>22.522559852670351</v>
      </c>
      <c r="D108" s="291">
        <v>21.918289585097376</v>
      </c>
      <c r="E108" s="291">
        <v>22.506024096385541</v>
      </c>
      <c r="F108" s="291">
        <v>19.992338562568406</v>
      </c>
      <c r="G108" s="291">
        <v>20.323318538750428</v>
      </c>
      <c r="H108" s="273"/>
      <c r="I108" s="242"/>
      <c r="J108" s="243"/>
      <c r="K108" s="244"/>
      <c r="L108" s="244"/>
      <c r="M108" s="244"/>
    </row>
    <row r="109" spans="1:13" s="298" customFormat="1">
      <c r="A109" s="246" t="s">
        <v>54</v>
      </c>
      <c r="B109" s="291">
        <v>23.350377046165164</v>
      </c>
      <c r="C109" s="291">
        <v>23.512010113780025</v>
      </c>
      <c r="D109" s="291">
        <v>22.973706387999325</v>
      </c>
      <c r="E109" s="291">
        <v>23.585108139342911</v>
      </c>
      <c r="F109" s="291">
        <v>22.765475285171103</v>
      </c>
      <c r="G109" s="291">
        <v>22.051518204058137</v>
      </c>
      <c r="H109" s="273"/>
      <c r="I109" s="242"/>
      <c r="J109" s="243"/>
      <c r="K109" s="244"/>
      <c r="L109" s="244"/>
      <c r="M109" s="244"/>
    </row>
    <row r="110" spans="1:13" s="298" customFormat="1">
      <c r="A110" s="246" t="s">
        <v>16</v>
      </c>
      <c r="B110" s="291">
        <v>23.0618527847747</v>
      </c>
      <c r="C110" s="291">
        <v>23.393782383419691</v>
      </c>
      <c r="D110" s="291">
        <v>22.953768038482096</v>
      </c>
      <c r="E110" s="291">
        <v>23.247863247863247</v>
      </c>
      <c r="F110" s="291">
        <v>31.360852197070571</v>
      </c>
      <c r="G110" s="291">
        <v>22.10607414024118</v>
      </c>
      <c r="H110" s="273"/>
      <c r="I110" s="242"/>
      <c r="J110" s="243"/>
      <c r="K110" s="244"/>
      <c r="L110" s="244"/>
      <c r="M110" s="244"/>
    </row>
    <row r="111" spans="1:13" s="298" customFormat="1">
      <c r="A111" s="246" t="s">
        <v>8</v>
      </c>
      <c r="B111" s="291">
        <v>20.494054940549404</v>
      </c>
      <c r="C111" s="291">
        <v>21.648403796376186</v>
      </c>
      <c r="D111" s="291">
        <v>20.848655158570857</v>
      </c>
      <c r="E111" s="291">
        <v>21.104006475111291</v>
      </c>
      <c r="F111" s="291">
        <v>14.335233441910967</v>
      </c>
      <c r="G111" s="291">
        <v>19.65061549601738</v>
      </c>
      <c r="H111" s="273"/>
      <c r="I111" s="242"/>
      <c r="J111" s="243"/>
      <c r="K111" s="244"/>
      <c r="L111" s="244"/>
      <c r="M111" s="244"/>
    </row>
    <row r="112" spans="1:13" s="298" customFormat="1" ht="15.75" thickBot="1">
      <c r="A112" s="148" t="s">
        <v>62</v>
      </c>
      <c r="B112" s="292">
        <v>22.655159668835008</v>
      </c>
      <c r="C112" s="292">
        <v>23.002444263387897</v>
      </c>
      <c r="D112" s="292">
        <v>22.432612885462554</v>
      </c>
      <c r="E112" s="292">
        <v>22.904966731635191</v>
      </c>
      <c r="F112" s="292">
        <v>21.963321669582605</v>
      </c>
      <c r="G112" s="292">
        <v>21.382696576702887</v>
      </c>
      <c r="H112" s="273"/>
      <c r="I112" s="242"/>
      <c r="J112" s="243"/>
      <c r="K112" s="244"/>
      <c r="L112" s="244"/>
      <c r="M112" s="244"/>
    </row>
    <row r="113" spans="1:13" s="298" customFormat="1">
      <c r="A113" s="142" t="s">
        <v>61</v>
      </c>
      <c r="B113" s="301"/>
      <c r="C113" s="301"/>
      <c r="D113" s="302"/>
      <c r="E113" s="289"/>
      <c r="F113" s="290"/>
      <c r="G113" s="290"/>
      <c r="H113" s="273"/>
      <c r="I113" s="242"/>
      <c r="J113" s="243"/>
      <c r="K113" s="244"/>
      <c r="L113" s="244"/>
      <c r="M113" s="244"/>
    </row>
    <row r="114" spans="1:13" s="298" customFormat="1">
      <c r="A114" s="303"/>
      <c r="B114" s="303"/>
      <c r="C114" s="303"/>
      <c r="D114" s="303"/>
      <c r="E114" s="303"/>
      <c r="F114" s="290"/>
      <c r="G114" s="290"/>
      <c r="H114" s="273"/>
      <c r="I114" s="242"/>
      <c r="J114" s="243"/>
      <c r="K114" s="244"/>
      <c r="L114" s="244"/>
      <c r="M114" s="244"/>
    </row>
    <row r="115" spans="1:13" s="298" customFormat="1">
      <c r="A115" s="438" t="s">
        <v>163</v>
      </c>
      <c r="B115" s="438"/>
      <c r="C115" s="438"/>
      <c r="D115" s="438"/>
      <c r="E115" s="438"/>
      <c r="F115" s="290"/>
      <c r="G115" s="290"/>
      <c r="H115" s="273"/>
      <c r="I115" s="242"/>
      <c r="J115" s="243"/>
      <c r="K115" s="244"/>
      <c r="L115" s="244"/>
      <c r="M115" s="244"/>
    </row>
    <row r="116" spans="1:13" s="298" customFormat="1">
      <c r="A116" s="146" t="s">
        <v>0</v>
      </c>
      <c r="B116" s="277" t="s">
        <v>47</v>
      </c>
      <c r="C116" s="277" t="s">
        <v>52</v>
      </c>
      <c r="D116" s="277" t="s">
        <v>64</v>
      </c>
      <c r="E116" s="277" t="s">
        <v>94</v>
      </c>
      <c r="F116" s="277" t="s">
        <v>132</v>
      </c>
      <c r="G116" s="237" t="s">
        <v>156</v>
      </c>
      <c r="H116" s="273"/>
      <c r="I116" s="242"/>
      <c r="J116" s="243"/>
      <c r="K116" s="244"/>
      <c r="L116" s="244"/>
      <c r="M116" s="244"/>
    </row>
    <row r="117" spans="1:13" s="298" customFormat="1">
      <c r="A117" s="34" t="s">
        <v>55</v>
      </c>
      <c r="B117" s="304">
        <v>1.6038697869002485</v>
      </c>
      <c r="C117" s="304">
        <v>1.6086180520142783</v>
      </c>
      <c r="D117" s="304">
        <v>1.5294466168977368</v>
      </c>
      <c r="E117" s="291">
        <v>1.5211476909007773</v>
      </c>
      <c r="F117" s="291">
        <v>1.3820980731980834</v>
      </c>
      <c r="G117" s="291">
        <v>1.2795271867612292</v>
      </c>
      <c r="H117" s="273"/>
      <c r="I117" s="242"/>
      <c r="J117" s="243"/>
      <c r="K117" s="244"/>
      <c r="L117" s="244"/>
      <c r="M117" s="244"/>
    </row>
    <row r="118" spans="1:13" s="298" customFormat="1">
      <c r="A118" s="34" t="s">
        <v>60</v>
      </c>
      <c r="B118" s="304">
        <v>1.6728840754111511</v>
      </c>
      <c r="C118" s="304">
        <v>1.6707724425887265</v>
      </c>
      <c r="D118" s="304">
        <v>1.567399338650068</v>
      </c>
      <c r="E118" s="291">
        <v>1.6306013021830716</v>
      </c>
      <c r="F118" s="291">
        <v>1.5837320574162679</v>
      </c>
      <c r="G118" s="291">
        <v>1.5664244456866032</v>
      </c>
      <c r="H118" s="273"/>
      <c r="I118" s="242"/>
      <c r="J118" s="243"/>
      <c r="K118" s="244"/>
      <c r="L118" s="244"/>
      <c r="M118" s="244"/>
    </row>
    <row r="119" spans="1:13" s="298" customFormat="1">
      <c r="A119" s="34" t="s">
        <v>48</v>
      </c>
      <c r="B119" s="304">
        <v>1.8017917133258678</v>
      </c>
      <c r="C119" s="304">
        <v>1.8027681660899655</v>
      </c>
      <c r="D119" s="304">
        <v>1.6962025316455696</v>
      </c>
      <c r="E119" s="291">
        <v>1.782561894510226</v>
      </c>
      <c r="F119" s="291">
        <v>1.7927835051546392</v>
      </c>
      <c r="G119" s="291">
        <v>1.53656462585034</v>
      </c>
      <c r="H119" s="273"/>
      <c r="I119" s="242"/>
      <c r="J119" s="243"/>
      <c r="K119" s="244"/>
      <c r="L119" s="244"/>
      <c r="M119" s="244"/>
    </row>
    <row r="120" spans="1:13" ht="15.75" thickBot="1">
      <c r="A120" s="148" t="s">
        <v>62</v>
      </c>
      <c r="B120" s="305">
        <v>1.6423713778829094</v>
      </c>
      <c r="C120" s="305">
        <v>1.6431375453670098</v>
      </c>
      <c r="D120" s="305">
        <v>1.5537582599118942</v>
      </c>
      <c r="E120" s="306">
        <v>1.5758104570776563</v>
      </c>
      <c r="F120" s="306">
        <v>1.472819295176206</v>
      </c>
      <c r="G120" s="306">
        <v>1.3871363477041712</v>
      </c>
    </row>
    <row r="121" spans="1:13">
      <c r="A121" s="142" t="s">
        <v>61</v>
      </c>
    </row>
    <row r="122" spans="1:13">
      <c r="G122" s="273"/>
    </row>
    <row r="123" spans="1:13">
      <c r="G123" s="273"/>
    </row>
    <row r="124" spans="1:13">
      <c r="G124" s="273"/>
      <c r="H124" s="242"/>
      <c r="I124" s="243"/>
      <c r="J124" s="244"/>
    </row>
    <row r="125" spans="1:13">
      <c r="G125" s="273"/>
      <c r="H125" s="242"/>
      <c r="I125" s="243"/>
      <c r="J125" s="244"/>
    </row>
    <row r="126" spans="1:13">
      <c r="G126" s="273"/>
      <c r="H126" s="242"/>
      <c r="I126" s="243"/>
      <c r="J126" s="244"/>
    </row>
    <row r="127" spans="1:13">
      <c r="G127" s="273"/>
      <c r="H127" s="242"/>
      <c r="I127" s="243"/>
      <c r="J127" s="244"/>
    </row>
    <row r="128" spans="1:13">
      <c r="G128" s="273"/>
      <c r="H128" s="242"/>
      <c r="I128" s="243"/>
      <c r="J128" s="244"/>
    </row>
    <row r="129" spans="1:10">
      <c r="G129" s="273"/>
      <c r="H129" s="242"/>
      <c r="I129" s="243"/>
      <c r="J129" s="244"/>
    </row>
    <row r="130" spans="1:10">
      <c r="G130" s="240"/>
    </row>
    <row r="132" spans="1:10">
      <c r="B132" s="290" t="s">
        <v>5</v>
      </c>
      <c r="C132" s="290" t="s">
        <v>6</v>
      </c>
      <c r="D132" s="290" t="s">
        <v>7</v>
      </c>
      <c r="E132" s="290" t="s">
        <v>8</v>
      </c>
    </row>
    <row r="133" spans="1:10">
      <c r="A133" s="252" t="s">
        <v>3</v>
      </c>
      <c r="B133" s="290">
        <v>745</v>
      </c>
      <c r="C133" s="290">
        <v>2151</v>
      </c>
      <c r="D133" s="290">
        <v>1518</v>
      </c>
      <c r="E133" s="290">
        <v>1097</v>
      </c>
    </row>
    <row r="134" spans="1:10">
      <c r="A134" s="307" t="s">
        <v>4</v>
      </c>
      <c r="B134" s="290">
        <v>1996</v>
      </c>
      <c r="C134" s="290">
        <v>4424</v>
      </c>
      <c r="D134" s="290">
        <v>1486</v>
      </c>
      <c r="E134" s="290">
        <v>2587</v>
      </c>
    </row>
  </sheetData>
  <mergeCells count="5">
    <mergeCell ref="A18:A19"/>
    <mergeCell ref="B18:F18"/>
    <mergeCell ref="A59:A60"/>
    <mergeCell ref="B59:F59"/>
    <mergeCell ref="A115:E1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4"/>
  <sheetViews>
    <sheetView zoomScaleNormal="100" workbookViewId="0">
      <selection activeCell="A26" sqref="A26"/>
    </sheetView>
  </sheetViews>
  <sheetFormatPr defaultRowHeight="15"/>
  <cols>
    <col min="1" max="1" width="25.42578125" style="25" customWidth="1"/>
    <col min="2" max="5" width="13.140625" style="16" customWidth="1"/>
    <col min="6" max="6" width="13.5703125" style="16" customWidth="1"/>
    <col min="7" max="7" width="9.140625" style="16"/>
    <col min="8" max="8" width="16" style="16" customWidth="1"/>
    <col min="9" max="9" width="9.140625" style="58"/>
    <col min="10" max="11" width="9.140625" style="59"/>
    <col min="12" max="16384" width="9.140625" style="8"/>
  </cols>
  <sheetData>
    <row r="2" spans="1:11">
      <c r="A2" s="11" t="s">
        <v>164</v>
      </c>
      <c r="B2" s="57"/>
    </row>
    <row r="3" spans="1:11">
      <c r="A3" s="28" t="s">
        <v>114</v>
      </c>
      <c r="B3" s="24" t="s">
        <v>47</v>
      </c>
      <c r="C3" s="24" t="s">
        <v>52</v>
      </c>
      <c r="D3" s="24" t="s">
        <v>64</v>
      </c>
      <c r="E3" s="24" t="s">
        <v>94</v>
      </c>
      <c r="F3" s="24" t="s">
        <v>132</v>
      </c>
      <c r="G3" s="24" t="s">
        <v>156</v>
      </c>
    </row>
    <row r="4" spans="1:11">
      <c r="A4" s="60" t="s">
        <v>0</v>
      </c>
      <c r="B4" s="61">
        <f>SUM(B5:B7)</f>
        <v>100</v>
      </c>
      <c r="C4" s="61">
        <f>SUM(C5:C7)</f>
        <v>99.999999999999986</v>
      </c>
      <c r="D4" s="61">
        <f>SUM(D5:D7)</f>
        <v>100</v>
      </c>
      <c r="E4" s="61">
        <v>100</v>
      </c>
      <c r="F4" s="61">
        <v>100</v>
      </c>
      <c r="G4" s="61">
        <v>100</v>
      </c>
      <c r="H4" s="62"/>
    </row>
    <row r="5" spans="1:11">
      <c r="A5" s="29" t="s">
        <v>55</v>
      </c>
      <c r="B5" s="63">
        <v>60.087048160340885</v>
      </c>
      <c r="C5" s="63">
        <v>60.649346468353613</v>
      </c>
      <c r="D5" s="63">
        <v>60.687141187047601</v>
      </c>
      <c r="E5" s="63">
        <v>61.186483426888849</v>
      </c>
      <c r="F5" s="63">
        <v>62.121871630521674</v>
      </c>
      <c r="G5" s="63">
        <v>62.557884757765095</v>
      </c>
      <c r="J5" s="64"/>
    </row>
    <row r="6" spans="1:11">
      <c r="A6" s="29" t="s">
        <v>56</v>
      </c>
      <c r="B6" s="63">
        <v>34.374887845558035</v>
      </c>
      <c r="C6" s="63">
        <v>33.906058850041852</v>
      </c>
      <c r="D6" s="63">
        <v>33.848929582910145</v>
      </c>
      <c r="E6" s="63">
        <v>33.32365517605448</v>
      </c>
      <c r="F6" s="63">
        <v>32.452823747300862</v>
      </c>
      <c r="G6" s="63">
        <v>32.098276366080277</v>
      </c>
      <c r="J6" s="64"/>
    </row>
    <row r="7" spans="1:11">
      <c r="A7" s="29" t="s">
        <v>48</v>
      </c>
      <c r="B7" s="63">
        <v>5.5380639941010843</v>
      </c>
      <c r="C7" s="63">
        <v>5.4445946816045332</v>
      </c>
      <c r="D7" s="63">
        <v>5.4639292300422522</v>
      </c>
      <c r="E7" s="63">
        <v>5.489861397056667</v>
      </c>
      <c r="F7" s="63">
        <v>5.4253046221774621</v>
      </c>
      <c r="G7" s="63">
        <v>5.3438388761546216</v>
      </c>
      <c r="J7" s="64"/>
    </row>
    <row r="8" spans="1:11">
      <c r="A8" s="65"/>
      <c r="B8" s="66"/>
      <c r="C8" s="66"/>
      <c r="D8" s="66"/>
      <c r="E8" s="66"/>
      <c r="F8" s="66"/>
      <c r="G8" s="66"/>
      <c r="I8" s="16"/>
      <c r="J8" s="67"/>
      <c r="K8" s="67"/>
    </row>
    <row r="9" spans="1:11">
      <c r="A9" s="60" t="s">
        <v>2</v>
      </c>
      <c r="B9" s="61">
        <f>SUM(B10:B11)</f>
        <v>100</v>
      </c>
      <c r="C9" s="61">
        <f>SUM(C10:C11)</f>
        <v>100</v>
      </c>
      <c r="D9" s="61">
        <f>SUM(D10:D11)</f>
        <v>100</v>
      </c>
      <c r="E9" s="61">
        <v>100</v>
      </c>
      <c r="F9" s="61">
        <v>100</v>
      </c>
      <c r="G9" s="61">
        <v>100</v>
      </c>
      <c r="I9" s="16"/>
      <c r="J9" s="68"/>
      <c r="K9" s="64"/>
    </row>
    <row r="10" spans="1:11">
      <c r="A10" s="69" t="s">
        <v>3</v>
      </c>
      <c r="B10" s="63">
        <v>41.09306126976773</v>
      </c>
      <c r="C10" s="63">
        <v>40.241130641941922</v>
      </c>
      <c r="D10" s="63">
        <v>38.435905382309357</v>
      </c>
      <c r="E10" s="63">
        <v>37.016312094177266</v>
      </c>
      <c r="F10" s="63">
        <v>36.329341879539463</v>
      </c>
      <c r="G10" s="63">
        <v>35.460031855399436</v>
      </c>
      <c r="I10" s="16"/>
      <c r="J10" s="68"/>
      <c r="K10" s="64"/>
    </row>
    <row r="11" spans="1:11">
      <c r="A11" s="69" t="s">
        <v>4</v>
      </c>
      <c r="B11" s="63">
        <v>58.90693873023227</v>
      </c>
      <c r="C11" s="63">
        <v>59.758869358058078</v>
      </c>
      <c r="D11" s="63">
        <v>61.564094617690643</v>
      </c>
      <c r="E11" s="63">
        <v>62.983687905822727</v>
      </c>
      <c r="F11" s="63">
        <v>63.670658120460544</v>
      </c>
      <c r="G11" s="63">
        <v>64.539968144600564</v>
      </c>
      <c r="I11" s="16"/>
      <c r="J11" s="68"/>
      <c r="K11" s="64"/>
    </row>
    <row r="12" spans="1:11" ht="15.75" thickBot="1">
      <c r="A12" s="32" t="s">
        <v>10</v>
      </c>
      <c r="B12" s="33">
        <v>306497</v>
      </c>
      <c r="C12" s="33">
        <v>310620</v>
      </c>
      <c r="D12" s="33">
        <v>325901</v>
      </c>
      <c r="E12" s="33">
        <v>340803</v>
      </c>
      <c r="F12" s="33">
        <v>351501</v>
      </c>
      <c r="G12" s="33">
        <v>366029</v>
      </c>
      <c r="J12" s="64"/>
    </row>
    <row r="13" spans="1:11">
      <c r="A13" s="70" t="s">
        <v>61</v>
      </c>
      <c r="B13" s="63"/>
      <c r="C13" s="63"/>
      <c r="D13" s="63"/>
      <c r="E13" s="63"/>
      <c r="J13" s="64"/>
    </row>
    <row r="15" spans="1:11">
      <c r="A15" s="11" t="s">
        <v>165</v>
      </c>
      <c r="B15" s="57"/>
      <c r="C15" s="57"/>
      <c r="D15" s="57"/>
    </row>
    <row r="16" spans="1:11">
      <c r="A16" s="28" t="s">
        <v>112</v>
      </c>
      <c r="B16" s="24" t="s">
        <v>47</v>
      </c>
      <c r="C16" s="24" t="s">
        <v>52</v>
      </c>
      <c r="D16" s="24" t="s">
        <v>64</v>
      </c>
      <c r="E16" s="24" t="s">
        <v>94</v>
      </c>
      <c r="F16" s="24" t="s">
        <v>132</v>
      </c>
      <c r="G16" s="24" t="s">
        <v>156</v>
      </c>
    </row>
    <row r="17" spans="1:7">
      <c r="A17" s="71" t="s">
        <v>55</v>
      </c>
      <c r="B17" s="72">
        <v>100</v>
      </c>
      <c r="C17" s="72">
        <v>100</v>
      </c>
      <c r="D17" s="72">
        <v>100</v>
      </c>
      <c r="E17" s="72">
        <v>100</v>
      </c>
      <c r="F17" s="72">
        <f>SUM(F18:F19)</f>
        <v>99.999999999999986</v>
      </c>
      <c r="G17" s="72">
        <v>100</v>
      </c>
    </row>
    <row r="18" spans="1:7">
      <c r="A18" s="29" t="s">
        <v>3</v>
      </c>
      <c r="B18" s="63">
        <v>33.9</v>
      </c>
      <c r="C18" s="63">
        <v>33</v>
      </c>
      <c r="D18" s="63">
        <v>31.5</v>
      </c>
      <c r="E18" s="63">
        <v>30.3</v>
      </c>
      <c r="F18" s="62">
        <v>29.665367582742181</v>
      </c>
      <c r="G18" s="62">
        <v>28.713424753253559</v>
      </c>
    </row>
    <row r="19" spans="1:7">
      <c r="A19" s="29" t="s">
        <v>4</v>
      </c>
      <c r="B19" s="63">
        <v>66.099999999999994</v>
      </c>
      <c r="C19" s="63">
        <v>67</v>
      </c>
      <c r="D19" s="63">
        <v>68.5</v>
      </c>
      <c r="E19" s="63">
        <v>69.7</v>
      </c>
      <c r="F19" s="62">
        <v>70.334632417257808</v>
      </c>
      <c r="G19" s="62">
        <v>71.286575246746438</v>
      </c>
    </row>
    <row r="20" spans="1:7">
      <c r="A20" s="71" t="s">
        <v>60</v>
      </c>
      <c r="B20" s="72">
        <v>100</v>
      </c>
      <c r="C20" s="72">
        <v>100</v>
      </c>
      <c r="D20" s="72">
        <v>100</v>
      </c>
      <c r="E20" s="72">
        <v>100</v>
      </c>
      <c r="F20" s="72">
        <f>SUM(F21:F22)</f>
        <v>100</v>
      </c>
      <c r="G20" s="72">
        <v>100</v>
      </c>
    </row>
    <row r="21" spans="1:7">
      <c r="A21" s="29" t="s">
        <v>3</v>
      </c>
      <c r="B21" s="63">
        <v>49.1</v>
      </c>
      <c r="C21" s="63">
        <v>49.6</v>
      </c>
      <c r="D21" s="63">
        <v>47.8</v>
      </c>
      <c r="E21" s="63">
        <v>46.9</v>
      </c>
      <c r="F21" s="62">
        <v>46.735395189003434</v>
      </c>
      <c r="G21" s="62">
        <v>46.513290605929065</v>
      </c>
    </row>
    <row r="22" spans="1:7">
      <c r="A22" s="29" t="s">
        <v>4</v>
      </c>
      <c r="B22" s="63">
        <v>50.9</v>
      </c>
      <c r="C22" s="63">
        <v>50.4</v>
      </c>
      <c r="D22" s="63">
        <v>52.2</v>
      </c>
      <c r="E22" s="63">
        <v>53.1</v>
      </c>
      <c r="F22" s="62">
        <v>53.264604810996566</v>
      </c>
      <c r="G22" s="62">
        <v>53.486709394070928</v>
      </c>
    </row>
    <row r="23" spans="1:7">
      <c r="A23" s="71" t="s">
        <v>48</v>
      </c>
      <c r="B23" s="72">
        <v>100</v>
      </c>
      <c r="C23" s="72">
        <v>100</v>
      </c>
      <c r="D23" s="72">
        <v>100</v>
      </c>
      <c r="E23" s="72">
        <v>100</v>
      </c>
      <c r="F23" s="72">
        <f>SUM(F24:F25)</f>
        <v>100</v>
      </c>
      <c r="G23" s="72">
        <v>100</v>
      </c>
    </row>
    <row r="24" spans="1:7">
      <c r="A24" s="29" t="s">
        <v>3</v>
      </c>
      <c r="B24" s="63">
        <v>69.099999999999994</v>
      </c>
      <c r="C24" s="63">
        <v>63</v>
      </c>
      <c r="D24" s="63">
        <v>57.1</v>
      </c>
      <c r="E24" s="63">
        <v>52</v>
      </c>
      <c r="F24" s="62">
        <v>50.388044048243316</v>
      </c>
      <c r="G24" s="62">
        <v>48.047034764826172</v>
      </c>
    </row>
    <row r="25" spans="1:7">
      <c r="A25" s="29" t="s">
        <v>4</v>
      </c>
      <c r="B25" s="63">
        <v>30.9</v>
      </c>
      <c r="C25" s="63">
        <v>37</v>
      </c>
      <c r="D25" s="63">
        <v>42.9</v>
      </c>
      <c r="E25" s="63">
        <v>48</v>
      </c>
      <c r="F25" s="63">
        <v>49.611955951756684</v>
      </c>
      <c r="G25" s="63">
        <v>51.952965235173821</v>
      </c>
    </row>
    <row r="26" spans="1:7">
      <c r="A26" s="71" t="s">
        <v>62</v>
      </c>
      <c r="B26" s="72">
        <v>100</v>
      </c>
      <c r="C26" s="72">
        <v>100</v>
      </c>
      <c r="D26" s="72">
        <v>100</v>
      </c>
      <c r="E26" s="72">
        <v>100</v>
      </c>
      <c r="F26" s="72">
        <f>SUM(F27:F28)</f>
        <v>100</v>
      </c>
      <c r="G26" s="72">
        <v>100</v>
      </c>
    </row>
    <row r="27" spans="1:7">
      <c r="A27" s="29" t="s">
        <v>3</v>
      </c>
      <c r="B27" s="63">
        <v>41.1</v>
      </c>
      <c r="C27" s="63">
        <v>40.200000000000003</v>
      </c>
      <c r="D27" s="63">
        <v>38.4</v>
      </c>
      <c r="E27" s="63">
        <v>37</v>
      </c>
      <c r="F27" s="62">
        <v>36.329341879539463</v>
      </c>
      <c r="G27" s="62">
        <v>35.460031855399436</v>
      </c>
    </row>
    <row r="28" spans="1:7" ht="15.75" thickBot="1">
      <c r="A28" s="73" t="s">
        <v>4</v>
      </c>
      <c r="B28" s="74">
        <v>58.9</v>
      </c>
      <c r="C28" s="74">
        <v>59.8</v>
      </c>
      <c r="D28" s="74">
        <v>61.6</v>
      </c>
      <c r="E28" s="74">
        <v>63</v>
      </c>
      <c r="F28" s="74">
        <v>63.670658120460544</v>
      </c>
      <c r="G28" s="74">
        <v>64.539968144600564</v>
      </c>
    </row>
    <row r="29" spans="1:7">
      <c r="A29" s="70" t="s">
        <v>61</v>
      </c>
    </row>
    <row r="30" spans="1:7">
      <c r="A30" s="75"/>
    </row>
    <row r="31" spans="1:7">
      <c r="A31" s="11" t="s">
        <v>166</v>
      </c>
      <c r="B31" s="57"/>
      <c r="C31" s="57"/>
    </row>
    <row r="32" spans="1:7">
      <c r="A32" s="28" t="s">
        <v>114</v>
      </c>
      <c r="B32" s="24" t="s">
        <v>47</v>
      </c>
      <c r="C32" s="24" t="s">
        <v>52</v>
      </c>
      <c r="D32" s="24" t="s">
        <v>64</v>
      </c>
      <c r="E32" s="24" t="s">
        <v>94</v>
      </c>
      <c r="F32" s="24" t="s">
        <v>132</v>
      </c>
      <c r="G32" s="24" t="s">
        <v>156</v>
      </c>
    </row>
    <row r="33" spans="1:11">
      <c r="A33" s="60" t="s">
        <v>0</v>
      </c>
      <c r="B33" s="37">
        <v>100</v>
      </c>
      <c r="C33" s="37">
        <v>100</v>
      </c>
      <c r="D33" s="37">
        <v>100</v>
      </c>
      <c r="E33" s="37">
        <v>100.00000000000001</v>
      </c>
      <c r="F33" s="37">
        <v>100.00000000000001</v>
      </c>
      <c r="G33" s="37">
        <v>100.00000000000001</v>
      </c>
      <c r="K33" s="64"/>
    </row>
    <row r="34" spans="1:11">
      <c r="A34" s="29" t="s">
        <v>55</v>
      </c>
      <c r="B34" s="39">
        <v>53.177972347513332</v>
      </c>
      <c r="C34" s="39">
        <v>53.649791747176778</v>
      </c>
      <c r="D34" s="39">
        <v>53.902201737378476</v>
      </c>
      <c r="E34" s="39">
        <v>54.248540628631737</v>
      </c>
      <c r="F34" s="39">
        <v>55.053038239916184</v>
      </c>
      <c r="G34" s="39">
        <v>55.491830024346775</v>
      </c>
      <c r="H34" s="76"/>
      <c r="I34" s="77"/>
      <c r="J34" s="77"/>
      <c r="K34" s="68"/>
    </row>
    <row r="35" spans="1:11">
      <c r="A35" s="29" t="s">
        <v>56</v>
      </c>
      <c r="B35" s="39">
        <v>41.326906636007195</v>
      </c>
      <c r="C35" s="39">
        <v>41.203286243863339</v>
      </c>
      <c r="D35" s="39">
        <v>41.002960029255306</v>
      </c>
      <c r="E35" s="39">
        <v>40.696090086961171</v>
      </c>
      <c r="F35" s="39">
        <v>40.079884756416973</v>
      </c>
      <c r="G35" s="39">
        <v>39.742978338897117</v>
      </c>
      <c r="H35" s="76"/>
      <c r="I35" s="77"/>
      <c r="J35" s="77"/>
      <c r="K35" s="68"/>
    </row>
    <row r="36" spans="1:11">
      <c r="A36" s="29" t="s">
        <v>48</v>
      </c>
      <c r="B36" s="40">
        <v>5.4951210164794668</v>
      </c>
      <c r="C36" s="40">
        <v>5.1469220089598808</v>
      </c>
      <c r="D36" s="40">
        <v>5.0948382333662225</v>
      </c>
      <c r="E36" s="40">
        <v>5.0553692844071012</v>
      </c>
      <c r="F36" s="40">
        <v>4.8670770036668412</v>
      </c>
      <c r="G36" s="40">
        <v>4.7651916367561054</v>
      </c>
      <c r="H36" s="76"/>
      <c r="I36" s="77"/>
      <c r="J36" s="77"/>
      <c r="K36" s="68"/>
    </row>
    <row r="37" spans="1:11">
      <c r="A37" s="65"/>
      <c r="B37" s="78"/>
      <c r="C37" s="78"/>
      <c r="D37" s="78"/>
      <c r="E37" s="78"/>
      <c r="F37" s="78"/>
      <c r="G37" s="78"/>
    </row>
    <row r="38" spans="1:11">
      <c r="A38" s="60" t="s">
        <v>2</v>
      </c>
      <c r="B38" s="37">
        <v>100.00368503287049</v>
      </c>
      <c r="C38" s="37">
        <v>100</v>
      </c>
      <c r="D38" s="37">
        <v>100</v>
      </c>
      <c r="E38" s="37">
        <v>99.999999999999986</v>
      </c>
      <c r="F38" s="37">
        <v>99.999999999999986</v>
      </c>
      <c r="G38" s="37">
        <v>99.999999999999986</v>
      </c>
    </row>
    <row r="39" spans="1:11">
      <c r="A39" s="69" t="s">
        <v>3</v>
      </c>
      <c r="B39" s="40">
        <v>68.128150703104268</v>
      </c>
      <c r="C39" s="40">
        <v>67.199106874490099</v>
      </c>
      <c r="D39" s="40">
        <v>66.188048105650282</v>
      </c>
      <c r="E39" s="40">
        <v>65.319057987470103</v>
      </c>
      <c r="F39" s="62">
        <v>64.641173389209001</v>
      </c>
      <c r="G39" s="62">
        <v>63.893351070505254</v>
      </c>
    </row>
    <row r="40" spans="1:11">
      <c r="A40" s="69" t="s">
        <v>4</v>
      </c>
      <c r="B40" s="40">
        <v>31.875534329766218</v>
      </c>
      <c r="C40" s="40">
        <v>32.800893125509901</v>
      </c>
      <c r="D40" s="40">
        <v>33.811951894349725</v>
      </c>
      <c r="E40" s="40">
        <v>34.680942012529883</v>
      </c>
      <c r="F40" s="40">
        <v>35.358826610790992</v>
      </c>
      <c r="G40" s="40">
        <v>36.106648929494739</v>
      </c>
    </row>
    <row r="41" spans="1:11" ht="15.75" thickBot="1">
      <c r="A41" s="32" t="s">
        <v>10</v>
      </c>
      <c r="B41" s="41">
        <v>135676</v>
      </c>
      <c r="C41" s="41">
        <v>139698</v>
      </c>
      <c r="D41" s="41">
        <v>144931</v>
      </c>
      <c r="E41" s="41">
        <v>149722</v>
      </c>
      <c r="F41" s="41">
        <v>152720</v>
      </c>
      <c r="G41" s="41">
        <v>159364</v>
      </c>
    </row>
    <row r="42" spans="1:11">
      <c r="A42" s="70" t="s">
        <v>61</v>
      </c>
    </row>
    <row r="43" spans="1:11">
      <c r="A43" s="79"/>
    </row>
    <row r="44" spans="1:11">
      <c r="A44" s="11" t="s">
        <v>167</v>
      </c>
    </row>
    <row r="45" spans="1:11" ht="18" customHeight="1">
      <c r="A45" s="6" t="s">
        <v>116</v>
      </c>
    </row>
    <row r="46" spans="1:11">
      <c r="A46" s="28" t="s">
        <v>114</v>
      </c>
      <c r="B46" s="24" t="s">
        <v>47</v>
      </c>
      <c r="C46" s="24" t="s">
        <v>52</v>
      </c>
      <c r="D46" s="24" t="s">
        <v>64</v>
      </c>
      <c r="E46" s="24" t="s">
        <v>94</v>
      </c>
      <c r="F46" s="24" t="s">
        <v>132</v>
      </c>
      <c r="G46" s="24" t="s">
        <v>156</v>
      </c>
    </row>
    <row r="47" spans="1:11">
      <c r="A47" s="71" t="s">
        <v>0</v>
      </c>
      <c r="B47" s="80"/>
      <c r="C47" s="80"/>
      <c r="D47" s="80"/>
      <c r="E47" s="80"/>
      <c r="F47" s="80"/>
      <c r="G47" s="80"/>
    </row>
    <row r="48" spans="1:11">
      <c r="A48" s="38" t="s">
        <v>55</v>
      </c>
      <c r="B48" s="40">
        <v>64.427240988276054</v>
      </c>
      <c r="C48" s="40">
        <v>66.095642820616803</v>
      </c>
      <c r="D48" s="40">
        <v>65.286355393242474</v>
      </c>
      <c r="E48" s="40">
        <v>63.749529071957802</v>
      </c>
      <c r="F48" s="40">
        <v>62.612263743465249</v>
      </c>
      <c r="G48" s="40">
        <v>62.921748039787687</v>
      </c>
    </row>
    <row r="49" spans="1:7">
      <c r="A49" s="38" t="s">
        <v>56</v>
      </c>
      <c r="B49" s="40">
        <v>113.77729080431781</v>
      </c>
      <c r="C49" s="40">
        <v>120.59106903485255</v>
      </c>
      <c r="D49" s="40">
        <v>116.77802232353403</v>
      </c>
      <c r="E49" s="40">
        <v>115.63176073177213</v>
      </c>
      <c r="F49" s="40">
        <v>115.79206235102721</v>
      </c>
      <c r="G49" s="40">
        <v>116.95750927926431</v>
      </c>
    </row>
    <row r="50" spans="1:7">
      <c r="A50" s="38" t="s">
        <v>48</v>
      </c>
      <c r="B50" s="40">
        <v>78.335784828745531</v>
      </c>
      <c r="C50" s="40">
        <v>73.991769547325106</v>
      </c>
      <c r="D50" s="40">
        <v>70.843327257027724</v>
      </c>
      <c r="E50" s="40">
        <v>67.883408071748875</v>
      </c>
      <c r="F50" s="40">
        <v>63.87385064879264</v>
      </c>
      <c r="G50" s="40">
        <v>63.4631455791409</v>
      </c>
    </row>
    <row r="51" spans="1:7">
      <c r="A51" s="71" t="s">
        <v>2</v>
      </c>
      <c r="B51" s="78"/>
      <c r="C51" s="78"/>
      <c r="D51" s="78"/>
      <c r="E51" s="78"/>
      <c r="F51" s="78"/>
      <c r="G51" s="78"/>
    </row>
    <row r="52" spans="1:7">
      <c r="A52" s="81" t="s">
        <v>3</v>
      </c>
      <c r="B52" s="82">
        <v>275.85496866606985</v>
      </c>
      <c r="C52" s="82">
        <v>301.95838826896482</v>
      </c>
      <c r="D52" s="82">
        <v>326.99413689664578</v>
      </c>
      <c r="E52" s="82">
        <v>344.12540905732078</v>
      </c>
      <c r="F52" s="82">
        <v>340.67223410863414</v>
      </c>
      <c r="G52" s="82">
        <v>364.03060312466482</v>
      </c>
    </row>
    <row r="53" spans="1:7">
      <c r="A53" s="81" t="s">
        <v>4</v>
      </c>
      <c r="B53" s="82">
        <v>31.500823027283719</v>
      </c>
      <c r="C53" s="82">
        <v>32.787987609897776</v>
      </c>
      <c r="D53" s="82">
        <v>32.317290317474971</v>
      </c>
      <c r="E53" s="82">
        <v>31.888499259978015</v>
      </c>
      <c r="F53" s="82">
        <v>31.801558276355539</v>
      </c>
      <c r="G53" s="82">
        <v>32.200857331527637</v>
      </c>
    </row>
    <row r="54" spans="1:7">
      <c r="A54" s="71" t="s">
        <v>17</v>
      </c>
      <c r="B54" s="78"/>
      <c r="C54" s="78"/>
      <c r="D54" s="78"/>
      <c r="E54" s="78"/>
      <c r="F54" s="78"/>
      <c r="G54" s="78"/>
    </row>
    <row r="55" spans="1:7">
      <c r="A55" s="81" t="s">
        <v>13</v>
      </c>
      <c r="B55" s="82">
        <v>76.951088493073229</v>
      </c>
      <c r="C55" s="82">
        <v>79.627763752250061</v>
      </c>
      <c r="D55" s="82">
        <v>78.131527922098783</v>
      </c>
      <c r="E55" s="82">
        <v>76.411263783553906</v>
      </c>
      <c r="F55" s="82">
        <v>74.84383983472847</v>
      </c>
      <c r="G55" s="82">
        <v>75.100167963141942</v>
      </c>
    </row>
    <row r="56" spans="1:7">
      <c r="A56" s="81" t="s">
        <v>14</v>
      </c>
      <c r="B56" s="82">
        <v>82.11727570717494</v>
      </c>
      <c r="C56" s="82">
        <v>84.062746048089153</v>
      </c>
      <c r="D56" s="82">
        <v>82.167516919459942</v>
      </c>
      <c r="E56" s="82">
        <v>80.286075703026171</v>
      </c>
      <c r="F56" s="82">
        <v>78.945945383831457</v>
      </c>
      <c r="G56" s="82">
        <v>79.254500769276888</v>
      </c>
    </row>
    <row r="57" spans="1:7" ht="15.75" thickBot="1">
      <c r="A57" s="32" t="s">
        <v>62</v>
      </c>
      <c r="B57" s="83">
        <v>79.442606633683653</v>
      </c>
      <c r="C57" s="83">
        <v>81.770303009023564</v>
      </c>
      <c r="D57" s="83">
        <v>80.085649555174882</v>
      </c>
      <c r="E57" s="83">
        <v>78.285194403195774</v>
      </c>
      <c r="F57" s="83">
        <v>76.828268295259605</v>
      </c>
      <c r="G57" s="83">
        <v>77.112234776086908</v>
      </c>
    </row>
    <row r="58" spans="1:7">
      <c r="A58" s="70" t="s">
        <v>61</v>
      </c>
    </row>
    <row r="59" spans="1:7">
      <c r="A59" s="84"/>
    </row>
    <row r="60" spans="1:7">
      <c r="A60" s="16"/>
    </row>
    <row r="61" spans="1:7">
      <c r="A61" s="11" t="s">
        <v>168</v>
      </c>
    </row>
    <row r="62" spans="1:7">
      <c r="A62" s="6" t="s">
        <v>116</v>
      </c>
    </row>
    <row r="63" spans="1:7">
      <c r="A63" s="28" t="s">
        <v>12</v>
      </c>
      <c r="B63" s="24" t="s">
        <v>47</v>
      </c>
      <c r="C63" s="24" t="s">
        <v>52</v>
      </c>
      <c r="D63" s="24" t="s">
        <v>64</v>
      </c>
      <c r="E63" s="24" t="s">
        <v>94</v>
      </c>
      <c r="F63" s="24" t="s">
        <v>132</v>
      </c>
      <c r="G63" s="24" t="s">
        <v>156</v>
      </c>
    </row>
    <row r="64" spans="1:7">
      <c r="A64" s="38" t="s">
        <v>5</v>
      </c>
      <c r="B64" s="85">
        <v>87.375283221369799</v>
      </c>
      <c r="C64" s="85">
        <v>90.39816292375356</v>
      </c>
      <c r="D64" s="85">
        <v>89.491599868233223</v>
      </c>
      <c r="E64" s="85">
        <v>84.332357873277871</v>
      </c>
      <c r="F64" s="85">
        <v>83.078310837899238</v>
      </c>
      <c r="G64" s="85">
        <v>80.614721767097521</v>
      </c>
    </row>
    <row r="65" spans="1:8">
      <c r="A65" s="38" t="s">
        <v>54</v>
      </c>
      <c r="B65" s="85">
        <v>73.664915736485</v>
      </c>
      <c r="C65" s="85">
        <v>77.249210325672578</v>
      </c>
      <c r="D65" s="85">
        <v>77.129601954490525</v>
      </c>
      <c r="E65" s="85">
        <v>75.429833711726076</v>
      </c>
      <c r="F65" s="85">
        <v>74.781644091546013</v>
      </c>
      <c r="G65" s="85">
        <v>74.85907296254878</v>
      </c>
    </row>
    <row r="66" spans="1:8">
      <c r="A66" s="38" t="s">
        <v>16</v>
      </c>
      <c r="B66" s="85">
        <v>81.986836874420248</v>
      </c>
      <c r="C66" s="85">
        <v>80.551852839242869</v>
      </c>
      <c r="D66" s="85">
        <v>78.861771687976344</v>
      </c>
      <c r="E66" s="85">
        <v>77.330437358080758</v>
      </c>
      <c r="F66" s="85">
        <v>75.725131036541001</v>
      </c>
      <c r="G66" s="85">
        <v>78.619631901840492</v>
      </c>
    </row>
    <row r="67" spans="1:8">
      <c r="A67" s="38" t="s">
        <v>8</v>
      </c>
      <c r="B67" s="85">
        <v>83.337001173708927</v>
      </c>
      <c r="C67" s="85">
        <v>87.908631342445233</v>
      </c>
      <c r="D67" s="85">
        <v>81.106151485562833</v>
      </c>
      <c r="E67" s="85">
        <v>81.667769688947729</v>
      </c>
      <c r="F67" s="85">
        <v>78.427596459220211</v>
      </c>
      <c r="G67" s="85">
        <v>77.062603986559225</v>
      </c>
    </row>
    <row r="68" spans="1:8" ht="15.75" thickBot="1">
      <c r="A68" s="53" t="s">
        <v>10</v>
      </c>
      <c r="B68" s="86">
        <v>79.434201975375146</v>
      </c>
      <c r="C68" s="86">
        <v>81.770303009023564</v>
      </c>
      <c r="D68" s="86">
        <v>80.085649555174882</v>
      </c>
      <c r="E68" s="86">
        <v>78.285194403195774</v>
      </c>
      <c r="F68" s="86">
        <v>76.828268295259605</v>
      </c>
      <c r="G68" s="86">
        <v>77.112234776086908</v>
      </c>
    </row>
    <row r="69" spans="1:8">
      <c r="A69" s="70" t="s">
        <v>61</v>
      </c>
    </row>
    <row r="71" spans="1:8">
      <c r="A71" s="11" t="s">
        <v>169</v>
      </c>
    </row>
    <row r="72" spans="1:8">
      <c r="A72" s="28" t="s">
        <v>10</v>
      </c>
      <c r="B72" s="24" t="s">
        <v>146</v>
      </c>
      <c r="C72" s="24" t="s">
        <v>147</v>
      </c>
      <c r="D72" s="24" t="s">
        <v>64</v>
      </c>
      <c r="E72" s="24" t="s">
        <v>94</v>
      </c>
      <c r="F72" s="24" t="s">
        <v>132</v>
      </c>
      <c r="G72" s="24" t="s">
        <v>156</v>
      </c>
    </row>
    <row r="73" spans="1:8">
      <c r="A73" s="38" t="s">
        <v>5</v>
      </c>
      <c r="B73" s="87">
        <v>21981</v>
      </c>
      <c r="C73" s="87">
        <v>23226</v>
      </c>
      <c r="D73" s="87">
        <v>24450</v>
      </c>
      <c r="E73" s="87">
        <v>25648</v>
      </c>
      <c r="F73" s="87">
        <v>24867</v>
      </c>
      <c r="G73" s="87">
        <v>26569</v>
      </c>
    </row>
    <row r="74" spans="1:8">
      <c r="A74" s="38" t="s">
        <v>95</v>
      </c>
      <c r="B74" s="87">
        <v>12296</v>
      </c>
      <c r="C74" s="87">
        <v>12553</v>
      </c>
      <c r="D74" s="87">
        <v>12497</v>
      </c>
      <c r="E74" s="87">
        <v>13301</v>
      </c>
      <c r="F74" s="87">
        <v>13616</v>
      </c>
      <c r="G74" s="87">
        <v>13722</v>
      </c>
    </row>
    <row r="75" spans="1:8">
      <c r="A75" s="38" t="s">
        <v>96</v>
      </c>
      <c r="B75" s="87">
        <v>11097</v>
      </c>
      <c r="C75" s="87">
        <v>12174</v>
      </c>
      <c r="D75" s="87">
        <v>12393</v>
      </c>
      <c r="E75" s="87">
        <v>12402</v>
      </c>
      <c r="F75" s="87">
        <v>13270</v>
      </c>
      <c r="G75" s="87">
        <v>13650</v>
      </c>
    </row>
    <row r="76" spans="1:8">
      <c r="A76" s="38" t="s">
        <v>97</v>
      </c>
      <c r="B76" s="87">
        <v>10877</v>
      </c>
      <c r="C76" s="87">
        <v>11166</v>
      </c>
      <c r="D76" s="87">
        <v>12352</v>
      </c>
      <c r="E76" s="87">
        <v>12342</v>
      </c>
      <c r="F76" s="87">
        <v>12453</v>
      </c>
      <c r="G76" s="87">
        <v>13322</v>
      </c>
    </row>
    <row r="77" spans="1:8">
      <c r="A77" s="38" t="s">
        <v>98</v>
      </c>
      <c r="B77" s="87">
        <v>10162</v>
      </c>
      <c r="C77" s="87">
        <v>10709</v>
      </c>
      <c r="D77" s="87">
        <v>11178</v>
      </c>
      <c r="E77" s="87">
        <v>12297</v>
      </c>
      <c r="F77" s="87">
        <v>12381</v>
      </c>
      <c r="G77" s="87">
        <v>12482</v>
      </c>
      <c r="H77" s="88"/>
    </row>
    <row r="78" spans="1:8">
      <c r="A78" s="38" t="s">
        <v>99</v>
      </c>
      <c r="B78" s="87">
        <v>9420</v>
      </c>
      <c r="C78" s="87">
        <v>10136</v>
      </c>
      <c r="D78" s="87">
        <v>10932</v>
      </c>
      <c r="E78" s="87">
        <v>11122</v>
      </c>
      <c r="F78" s="87">
        <v>12323</v>
      </c>
      <c r="G78" s="87">
        <v>12426</v>
      </c>
      <c r="H78" s="88"/>
    </row>
    <row r="79" spans="1:8">
      <c r="A79" s="38" t="s">
        <v>100</v>
      </c>
      <c r="B79" s="87">
        <v>9683</v>
      </c>
      <c r="C79" s="87">
        <v>9520</v>
      </c>
      <c r="D79" s="87">
        <v>10538</v>
      </c>
      <c r="E79" s="87">
        <v>11206</v>
      </c>
      <c r="F79" s="87">
        <v>11181</v>
      </c>
      <c r="G79" s="87">
        <v>12340</v>
      </c>
      <c r="H79" s="88"/>
    </row>
    <row r="80" spans="1:8">
      <c r="A80" s="38" t="s">
        <v>101</v>
      </c>
      <c r="B80" s="87">
        <v>9383</v>
      </c>
      <c r="C80" s="87">
        <v>9488</v>
      </c>
      <c r="D80" s="87">
        <v>9469</v>
      </c>
      <c r="E80" s="87">
        <v>10309</v>
      </c>
      <c r="F80" s="87">
        <v>10985</v>
      </c>
      <c r="G80" s="87">
        <v>11001</v>
      </c>
      <c r="H80" s="88"/>
    </row>
    <row r="81" spans="1:8">
      <c r="A81" s="38" t="s">
        <v>102</v>
      </c>
      <c r="B81" s="87">
        <v>9047</v>
      </c>
      <c r="C81" s="87">
        <v>9092</v>
      </c>
      <c r="D81" s="87">
        <v>9569</v>
      </c>
      <c r="E81" s="87">
        <v>9266</v>
      </c>
      <c r="F81" s="87">
        <v>10195</v>
      </c>
      <c r="G81" s="87">
        <v>10583</v>
      </c>
      <c r="H81" s="88"/>
    </row>
    <row r="82" spans="1:8">
      <c r="A82" s="38" t="s">
        <v>103</v>
      </c>
      <c r="B82" s="87">
        <v>9009</v>
      </c>
      <c r="C82" s="87">
        <v>8158</v>
      </c>
      <c r="D82" s="87">
        <v>8295</v>
      </c>
      <c r="E82" s="87">
        <v>8383</v>
      </c>
      <c r="F82" s="87">
        <v>8236</v>
      </c>
      <c r="G82" s="87">
        <v>9647</v>
      </c>
      <c r="H82" s="88"/>
    </row>
    <row r="83" spans="1:8">
      <c r="A83" s="38" t="s">
        <v>104</v>
      </c>
      <c r="B83" s="87">
        <v>8076</v>
      </c>
      <c r="C83" s="87">
        <v>8264</v>
      </c>
      <c r="D83" s="87">
        <v>7469</v>
      </c>
      <c r="E83" s="87">
        <v>7847</v>
      </c>
      <c r="F83" s="87">
        <v>8045</v>
      </c>
      <c r="G83" s="87">
        <v>8179</v>
      </c>
      <c r="H83" s="88"/>
    </row>
    <row r="84" spans="1:8">
      <c r="A84" s="38" t="s">
        <v>105</v>
      </c>
      <c r="B84" s="87">
        <v>7403</v>
      </c>
      <c r="C84" s="87">
        <v>7633</v>
      </c>
      <c r="D84" s="87">
        <v>7815</v>
      </c>
      <c r="E84" s="87">
        <v>7297</v>
      </c>
      <c r="F84" s="87">
        <v>7527</v>
      </c>
      <c r="G84" s="87">
        <v>7807</v>
      </c>
      <c r="H84" s="88"/>
    </row>
    <row r="85" spans="1:8">
      <c r="A85" s="38" t="s">
        <v>106</v>
      </c>
      <c r="B85" s="87">
        <v>7242</v>
      </c>
      <c r="C85" s="87">
        <v>7579</v>
      </c>
      <c r="D85" s="87">
        <v>7974</v>
      </c>
      <c r="E85" s="87">
        <v>8302</v>
      </c>
      <c r="F85" s="87">
        <v>7641</v>
      </c>
      <c r="G85" s="87">
        <v>7636</v>
      </c>
      <c r="H85" s="88"/>
    </row>
    <row r="86" spans="1:8" ht="15.75" thickBot="1">
      <c r="A86" s="53" t="s">
        <v>10</v>
      </c>
      <c r="B86" s="89">
        <v>135676</v>
      </c>
      <c r="C86" s="89">
        <v>139698</v>
      </c>
      <c r="D86" s="89">
        <v>144931</v>
      </c>
      <c r="E86" s="89">
        <v>149722</v>
      </c>
      <c r="F86" s="89">
        <f>SUM(F73:F85)</f>
        <v>152720</v>
      </c>
      <c r="G86" s="89">
        <f>SUM(G73:G85)</f>
        <v>159364</v>
      </c>
      <c r="H86" s="88"/>
    </row>
    <row r="87" spans="1:8">
      <c r="A87" s="90" t="s">
        <v>110</v>
      </c>
      <c r="H87" s="88"/>
    </row>
    <row r="88" spans="1:8">
      <c r="A88" s="90" t="s">
        <v>111</v>
      </c>
      <c r="H88" s="88"/>
    </row>
    <row r="89" spans="1:8">
      <c r="A89" s="34" t="s">
        <v>11</v>
      </c>
      <c r="H89" s="88"/>
    </row>
    <row r="90" spans="1:8">
      <c r="H90" s="88"/>
    </row>
    <row r="91" spans="1:8">
      <c r="A91" s="11" t="s">
        <v>170</v>
      </c>
      <c r="B91" s="15"/>
      <c r="C91" s="15"/>
      <c r="D91" s="15"/>
    </row>
    <row r="92" spans="1:8">
      <c r="A92" s="28" t="s">
        <v>107</v>
      </c>
      <c r="B92" s="24" t="s">
        <v>3</v>
      </c>
      <c r="C92" s="24" t="s">
        <v>4</v>
      </c>
      <c r="D92" s="24" t="s">
        <v>10</v>
      </c>
    </row>
    <row r="93" spans="1:8">
      <c r="A93" s="38" t="s">
        <v>5</v>
      </c>
      <c r="B93" s="91">
        <v>15118</v>
      </c>
      <c r="C93" s="91">
        <v>11451</v>
      </c>
      <c r="D93" s="91">
        <f>SUM(B93:C93)</f>
        <v>26569</v>
      </c>
      <c r="F93" s="92"/>
    </row>
    <row r="94" spans="1:8">
      <c r="A94" s="38" t="s">
        <v>95</v>
      </c>
      <c r="B94" s="91">
        <v>7579</v>
      </c>
      <c r="C94" s="91">
        <v>6143</v>
      </c>
      <c r="D94" s="91">
        <f t="shared" ref="D94:D105" si="0">SUM(B94:C94)</f>
        <v>13722</v>
      </c>
      <c r="F94" s="92"/>
    </row>
    <row r="95" spans="1:8">
      <c r="A95" s="38" t="s">
        <v>96</v>
      </c>
      <c r="B95" s="91">
        <v>7776</v>
      </c>
      <c r="C95" s="91">
        <v>5874</v>
      </c>
      <c r="D95" s="91">
        <f t="shared" si="0"/>
        <v>13650</v>
      </c>
      <c r="F95" s="92"/>
    </row>
    <row r="96" spans="1:8">
      <c r="A96" s="38" t="s">
        <v>97</v>
      </c>
      <c r="B96" s="91">
        <v>7750</v>
      </c>
      <c r="C96" s="91">
        <v>5572</v>
      </c>
      <c r="D96" s="91">
        <f t="shared" si="0"/>
        <v>13322</v>
      </c>
      <c r="F96" s="92"/>
    </row>
    <row r="97" spans="1:11">
      <c r="A97" s="38" t="s">
        <v>98</v>
      </c>
      <c r="B97" s="91">
        <v>7525</v>
      </c>
      <c r="C97" s="91">
        <v>4957</v>
      </c>
      <c r="D97" s="91">
        <f t="shared" si="0"/>
        <v>12482</v>
      </c>
      <c r="F97" s="92"/>
    </row>
    <row r="98" spans="1:11">
      <c r="A98" s="38" t="s">
        <v>99</v>
      </c>
      <c r="B98" s="91">
        <v>7892</v>
      </c>
      <c r="C98" s="91">
        <v>4534</v>
      </c>
      <c r="D98" s="91">
        <f t="shared" si="0"/>
        <v>12426</v>
      </c>
      <c r="F98" s="92"/>
    </row>
    <row r="99" spans="1:11">
      <c r="A99" s="38" t="s">
        <v>100</v>
      </c>
      <c r="B99" s="91">
        <v>7970</v>
      </c>
      <c r="C99" s="91">
        <v>4370</v>
      </c>
      <c r="D99" s="91">
        <f t="shared" si="0"/>
        <v>12340</v>
      </c>
      <c r="F99" s="92"/>
    </row>
    <row r="100" spans="1:11">
      <c r="A100" s="38" t="s">
        <v>101</v>
      </c>
      <c r="B100" s="91">
        <v>7440</v>
      </c>
      <c r="C100" s="91">
        <v>3561</v>
      </c>
      <c r="D100" s="91">
        <f t="shared" si="0"/>
        <v>11001</v>
      </c>
      <c r="F100" s="92"/>
    </row>
    <row r="101" spans="1:11">
      <c r="A101" s="38" t="s">
        <v>102</v>
      </c>
      <c r="B101" s="91">
        <v>7669</v>
      </c>
      <c r="C101" s="91">
        <v>2914</v>
      </c>
      <c r="D101" s="91">
        <f t="shared" si="0"/>
        <v>10583</v>
      </c>
      <c r="F101" s="92"/>
    </row>
    <row r="102" spans="1:11">
      <c r="A102" s="38" t="s">
        <v>103</v>
      </c>
      <c r="B102" s="91">
        <v>7131</v>
      </c>
      <c r="C102" s="91">
        <v>2516</v>
      </c>
      <c r="D102" s="91">
        <f t="shared" si="0"/>
        <v>9647</v>
      </c>
      <c r="F102" s="92"/>
    </row>
    <row r="103" spans="1:11">
      <c r="A103" s="38" t="s">
        <v>104</v>
      </c>
      <c r="B103" s="91">
        <v>6122</v>
      </c>
      <c r="C103" s="91">
        <v>2057</v>
      </c>
      <c r="D103" s="91">
        <f t="shared" si="0"/>
        <v>8179</v>
      </c>
      <c r="F103" s="92"/>
    </row>
    <row r="104" spans="1:11">
      <c r="A104" s="38" t="s">
        <v>105</v>
      </c>
      <c r="B104" s="91">
        <v>5932</v>
      </c>
      <c r="C104" s="91">
        <v>1875</v>
      </c>
      <c r="D104" s="91">
        <f t="shared" si="0"/>
        <v>7807</v>
      </c>
      <c r="F104" s="92"/>
    </row>
    <row r="105" spans="1:11">
      <c r="A105" s="38" t="s">
        <v>106</v>
      </c>
      <c r="B105" s="91">
        <v>5919</v>
      </c>
      <c r="C105" s="91">
        <v>1717</v>
      </c>
      <c r="D105" s="91">
        <f t="shared" si="0"/>
        <v>7636</v>
      </c>
      <c r="F105" s="92"/>
    </row>
    <row r="106" spans="1:11" ht="15.75" thickBot="1">
      <c r="A106" s="53" t="s">
        <v>10</v>
      </c>
      <c r="B106" s="93">
        <f>SUM(B93:B105)</f>
        <v>101823</v>
      </c>
      <c r="C106" s="93">
        <f>SUM(C93:C105)</f>
        <v>57541</v>
      </c>
      <c r="D106" s="93">
        <f>SUM(D93:D105)</f>
        <v>159364</v>
      </c>
      <c r="F106" s="92"/>
    </row>
    <row r="107" spans="1:11">
      <c r="A107" s="34" t="s">
        <v>11</v>
      </c>
      <c r="D107" s="27"/>
    </row>
    <row r="108" spans="1:11">
      <c r="A108" s="94"/>
      <c r="B108" s="95"/>
      <c r="C108" s="95"/>
      <c r="D108" s="96"/>
    </row>
    <row r="109" spans="1:11">
      <c r="A109" s="1" t="s">
        <v>171</v>
      </c>
      <c r="B109" s="57"/>
      <c r="C109" s="57"/>
      <c r="D109" s="57"/>
      <c r="E109" s="57"/>
    </row>
    <row r="110" spans="1:11">
      <c r="A110" s="28" t="s">
        <v>114</v>
      </c>
      <c r="B110" s="24" t="s">
        <v>47</v>
      </c>
      <c r="C110" s="24" t="s">
        <v>52</v>
      </c>
      <c r="D110" s="24" t="s">
        <v>64</v>
      </c>
      <c r="E110" s="24" t="s">
        <v>94</v>
      </c>
      <c r="F110" s="24" t="s">
        <v>132</v>
      </c>
      <c r="G110" s="24" t="s">
        <v>156</v>
      </c>
    </row>
    <row r="111" spans="1:11" s="7" customFormat="1">
      <c r="A111" s="80" t="s">
        <v>0</v>
      </c>
      <c r="B111" s="80"/>
      <c r="C111" s="80"/>
      <c r="D111" s="80"/>
      <c r="E111" s="80"/>
      <c r="F111" s="80"/>
      <c r="G111" s="80"/>
      <c r="H111" s="25"/>
      <c r="I111" s="97"/>
      <c r="J111" s="98"/>
      <c r="K111" s="98"/>
    </row>
    <row r="112" spans="1:11">
      <c r="A112" s="29" t="s">
        <v>57</v>
      </c>
      <c r="B112" s="63">
        <v>96.404956914938992</v>
      </c>
      <c r="C112" s="63">
        <v>96.385831039946623</v>
      </c>
      <c r="D112" s="63">
        <v>96.44808200401279</v>
      </c>
      <c r="E112" s="63">
        <v>95.937188902871952</v>
      </c>
      <c r="F112" s="63">
        <v>95.878073503951484</v>
      </c>
      <c r="G112" s="63">
        <v>96.160402977786532</v>
      </c>
    </row>
    <row r="113" spans="1:7">
      <c r="A113" s="29" t="s">
        <v>58</v>
      </c>
      <c r="B113" s="63">
        <v>94.746765249537887</v>
      </c>
      <c r="C113" s="63">
        <v>94.415934431071406</v>
      </c>
      <c r="D113" s="63">
        <v>95.087185654157679</v>
      </c>
      <c r="E113" s="63">
        <v>95.399828030954424</v>
      </c>
      <c r="F113" s="63">
        <v>96.03031396607723</v>
      </c>
      <c r="G113" s="63">
        <v>96.414062891820052</v>
      </c>
    </row>
    <row r="114" spans="1:7">
      <c r="A114" s="29" t="s">
        <v>48</v>
      </c>
      <c r="B114" s="63">
        <v>97.005571030640667</v>
      </c>
      <c r="C114" s="63">
        <v>97.408661141589832</v>
      </c>
      <c r="D114" s="63">
        <v>96.545253863134661</v>
      </c>
      <c r="E114" s="63">
        <v>95.111528038357307</v>
      </c>
      <c r="F114" s="63">
        <v>95.489492567913885</v>
      </c>
      <c r="G114" s="63">
        <v>94.472062040167032</v>
      </c>
    </row>
    <row r="115" spans="1:7">
      <c r="A115" s="80" t="s">
        <v>71</v>
      </c>
      <c r="B115" s="80"/>
      <c r="C115" s="80"/>
      <c r="D115" s="80"/>
      <c r="E115" s="80"/>
      <c r="F115" s="80"/>
      <c r="G115" s="80"/>
    </row>
    <row r="116" spans="1:7">
      <c r="A116" s="38" t="s">
        <v>51</v>
      </c>
      <c r="B116" s="40">
        <v>99.406266533419554</v>
      </c>
      <c r="C116" s="40">
        <v>98.666401273885356</v>
      </c>
      <c r="D116" s="40">
        <v>98.712552272571457</v>
      </c>
      <c r="E116" s="40">
        <v>98.404516120482882</v>
      </c>
      <c r="F116" s="40">
        <v>98.843810218217797</v>
      </c>
      <c r="G116" s="40">
        <v>99.117885924907853</v>
      </c>
    </row>
    <row r="117" spans="1:7">
      <c r="A117" s="38" t="s">
        <v>53</v>
      </c>
      <c r="B117" s="40">
        <v>93.152389030251626</v>
      </c>
      <c r="C117" s="40">
        <v>93.460959346095933</v>
      </c>
      <c r="D117" s="40">
        <v>93.863887133231202</v>
      </c>
      <c r="E117" s="40">
        <v>93.655261798924656</v>
      </c>
      <c r="F117" s="40">
        <v>93.707792903848215</v>
      </c>
      <c r="G117" s="40">
        <v>93.922361618076209</v>
      </c>
    </row>
    <row r="118" spans="1:7" ht="15.75" thickBot="1">
      <c r="A118" s="53" t="s">
        <v>62</v>
      </c>
      <c r="B118" s="99">
        <v>95.864752945988087</v>
      </c>
      <c r="C118" s="99">
        <v>95.76849628467167</v>
      </c>
      <c r="D118" s="99">
        <v>95.99059440475331</v>
      </c>
      <c r="E118" s="99">
        <v>95.712366980059926</v>
      </c>
      <c r="F118" s="99">
        <v>95.906321931970822</v>
      </c>
      <c r="G118" s="99">
        <v>96.150713267526228</v>
      </c>
    </row>
    <row r="119" spans="1:7">
      <c r="A119" s="70" t="s">
        <v>61</v>
      </c>
    </row>
    <row r="121" spans="1:7">
      <c r="A121" s="11" t="s">
        <v>172</v>
      </c>
    </row>
    <row r="122" spans="1:7" ht="14.25" customHeight="1">
      <c r="A122" s="28" t="s">
        <v>12</v>
      </c>
      <c r="B122" s="24" t="s">
        <v>3</v>
      </c>
      <c r="C122" s="24" t="s">
        <v>4</v>
      </c>
      <c r="D122" s="24" t="s">
        <v>10</v>
      </c>
    </row>
    <row r="123" spans="1:7" ht="14.25" customHeight="1">
      <c r="A123" s="38" t="s">
        <v>5</v>
      </c>
      <c r="B123" s="40">
        <v>104</v>
      </c>
      <c r="C123" s="40">
        <v>91</v>
      </c>
      <c r="D123" s="40">
        <v>95</v>
      </c>
    </row>
    <row r="124" spans="1:7" ht="14.25" customHeight="1">
      <c r="A124" s="38" t="s">
        <v>54</v>
      </c>
      <c r="B124" s="40">
        <v>109</v>
      </c>
      <c r="C124" s="40">
        <v>89</v>
      </c>
      <c r="D124" s="40">
        <v>95</v>
      </c>
    </row>
    <row r="125" spans="1:7" ht="14.25" customHeight="1">
      <c r="A125" s="38" t="s">
        <v>16</v>
      </c>
      <c r="B125" s="40">
        <v>112</v>
      </c>
      <c r="C125" s="40">
        <v>89</v>
      </c>
      <c r="D125" s="40">
        <v>98</v>
      </c>
    </row>
    <row r="126" spans="1:7" ht="14.25" customHeight="1">
      <c r="A126" s="38" t="s">
        <v>8</v>
      </c>
      <c r="B126" s="40">
        <v>111</v>
      </c>
      <c r="C126" s="40">
        <v>90</v>
      </c>
      <c r="D126" s="40">
        <v>99</v>
      </c>
    </row>
    <row r="127" spans="1:7" ht="14.25" customHeight="1" thickBot="1">
      <c r="A127" s="53" t="s">
        <v>10</v>
      </c>
      <c r="B127" s="100">
        <v>110</v>
      </c>
      <c r="C127" s="100">
        <v>89</v>
      </c>
      <c r="D127" s="100">
        <v>96</v>
      </c>
    </row>
    <row r="128" spans="1:7">
      <c r="A128" s="70" t="s">
        <v>61</v>
      </c>
    </row>
    <row r="131" spans="1:11">
      <c r="A131" s="11" t="s">
        <v>173</v>
      </c>
    </row>
    <row r="132" spans="1:11">
      <c r="A132" s="28" t="s">
        <v>117</v>
      </c>
      <c r="B132" s="24" t="s">
        <v>47</v>
      </c>
      <c r="C132" s="24" t="s">
        <v>52</v>
      </c>
      <c r="D132" s="24" t="s">
        <v>64</v>
      </c>
      <c r="E132" s="24" t="s">
        <v>94</v>
      </c>
      <c r="F132" s="24" t="s">
        <v>132</v>
      </c>
      <c r="G132" s="24" t="s">
        <v>156</v>
      </c>
      <c r="K132" s="64"/>
    </row>
    <row r="133" spans="1:11">
      <c r="A133" s="101" t="s">
        <v>51</v>
      </c>
      <c r="B133" s="102">
        <v>72154</v>
      </c>
      <c r="C133" s="102">
        <v>74967</v>
      </c>
      <c r="D133" s="102">
        <v>78121</v>
      </c>
      <c r="E133" s="102">
        <v>81222</v>
      </c>
      <c r="F133" s="102">
        <v>84077</v>
      </c>
      <c r="G133" s="102">
        <v>88434</v>
      </c>
    </row>
    <row r="134" spans="1:11">
      <c r="A134" s="49" t="s">
        <v>18</v>
      </c>
      <c r="B134" s="104">
        <v>36155</v>
      </c>
      <c r="C134" s="104">
        <v>37775</v>
      </c>
      <c r="D134" s="104">
        <v>39394</v>
      </c>
      <c r="E134" s="104">
        <v>41038</v>
      </c>
      <c r="F134" s="104">
        <v>42446</v>
      </c>
      <c r="G134" s="104">
        <v>44579</v>
      </c>
    </row>
    <row r="135" spans="1:11">
      <c r="A135" s="49" t="s">
        <v>19</v>
      </c>
      <c r="B135" s="104">
        <v>35999</v>
      </c>
      <c r="C135" s="104">
        <v>37192</v>
      </c>
      <c r="D135" s="104">
        <v>38727</v>
      </c>
      <c r="E135" s="104">
        <v>40184</v>
      </c>
      <c r="F135" s="104">
        <v>41631</v>
      </c>
      <c r="G135" s="104">
        <v>43855</v>
      </c>
    </row>
    <row r="136" spans="1:11">
      <c r="A136" s="101" t="s">
        <v>53</v>
      </c>
      <c r="B136" s="102">
        <v>111993</v>
      </c>
      <c r="C136" s="102">
        <v>113422</v>
      </c>
      <c r="D136" s="102">
        <v>119659</v>
      </c>
      <c r="E136" s="102">
        <v>127237</v>
      </c>
      <c r="F136" s="102">
        <v>134282</v>
      </c>
      <c r="G136" s="102">
        <v>140546</v>
      </c>
    </row>
    <row r="137" spans="1:11">
      <c r="A137" s="49" t="s">
        <v>18</v>
      </c>
      <c r="B137" s="104">
        <v>57598</v>
      </c>
      <c r="C137" s="104">
        <v>58153</v>
      </c>
      <c r="D137" s="104">
        <v>61284</v>
      </c>
      <c r="E137" s="104">
        <v>65351</v>
      </c>
      <c r="F137" s="104">
        <v>69031</v>
      </c>
      <c r="G137" s="104">
        <v>72152</v>
      </c>
    </row>
    <row r="138" spans="1:11">
      <c r="A138" s="49" t="s">
        <v>19</v>
      </c>
      <c r="B138" s="104">
        <v>54395</v>
      </c>
      <c r="C138" s="104">
        <v>55269</v>
      </c>
      <c r="D138" s="104">
        <v>58375</v>
      </c>
      <c r="E138" s="104">
        <v>61886</v>
      </c>
      <c r="F138" s="104">
        <v>65251</v>
      </c>
      <c r="G138" s="104">
        <v>68394</v>
      </c>
    </row>
    <row r="139" spans="1:11">
      <c r="A139" s="105" t="s">
        <v>55</v>
      </c>
      <c r="B139" s="106">
        <v>184147</v>
      </c>
      <c r="C139" s="106">
        <v>188389</v>
      </c>
      <c r="D139" s="106">
        <v>197780</v>
      </c>
      <c r="E139" s="106">
        <v>208459</v>
      </c>
      <c r="F139" s="106">
        <f>F133+F136</f>
        <v>218359</v>
      </c>
      <c r="G139" s="106">
        <v>228980</v>
      </c>
      <c r="H139" s="103"/>
      <c r="I139" s="68"/>
    </row>
    <row r="140" spans="1:11">
      <c r="A140" s="101" t="s">
        <v>51</v>
      </c>
      <c r="B140" s="102">
        <v>56074</v>
      </c>
      <c r="C140" s="102">
        <v>57575</v>
      </c>
      <c r="D140" s="102">
        <v>59426</v>
      </c>
      <c r="E140" s="102">
        <v>60931</v>
      </c>
      <c r="F140" s="102">
        <v>61210</v>
      </c>
      <c r="G140" s="102">
        <v>63336</v>
      </c>
      <c r="H140" s="62"/>
    </row>
    <row r="141" spans="1:11">
      <c r="A141" s="49" t="s">
        <v>18</v>
      </c>
      <c r="B141" s="104">
        <v>28177</v>
      </c>
      <c r="C141" s="104">
        <v>29023</v>
      </c>
      <c r="D141" s="104">
        <v>29845</v>
      </c>
      <c r="E141" s="104">
        <v>30641</v>
      </c>
      <c r="F141" s="104">
        <v>30655</v>
      </c>
      <c r="G141" s="104">
        <v>31633</v>
      </c>
    </row>
    <row r="142" spans="1:11">
      <c r="A142" s="49" t="s">
        <v>19</v>
      </c>
      <c r="B142" s="104">
        <v>27897</v>
      </c>
      <c r="C142" s="104">
        <v>28552</v>
      </c>
      <c r="D142" s="104">
        <v>29581</v>
      </c>
      <c r="E142" s="104">
        <v>30290</v>
      </c>
      <c r="F142" s="104">
        <v>30555</v>
      </c>
      <c r="G142" s="104">
        <v>31703</v>
      </c>
    </row>
    <row r="143" spans="1:11">
      <c r="A143" s="101" t="s">
        <v>53</v>
      </c>
      <c r="B143" s="102">
        <v>49284</v>
      </c>
      <c r="C143" s="102">
        <v>47744</v>
      </c>
      <c r="D143" s="102">
        <v>50888</v>
      </c>
      <c r="E143" s="102">
        <v>52694</v>
      </c>
      <c r="F143" s="102">
        <v>52862</v>
      </c>
      <c r="G143" s="102">
        <v>54153</v>
      </c>
    </row>
    <row r="144" spans="1:11">
      <c r="A144" s="49" t="s">
        <v>18</v>
      </c>
      <c r="B144" s="104">
        <v>25923</v>
      </c>
      <c r="C144" s="104">
        <v>25149</v>
      </c>
      <c r="D144" s="104">
        <v>26701</v>
      </c>
      <c r="E144" s="104">
        <v>27509</v>
      </c>
      <c r="F144" s="104">
        <v>27536</v>
      </c>
      <c r="G144" s="104">
        <v>28184</v>
      </c>
    </row>
    <row r="145" spans="1:9">
      <c r="A145" s="49" t="s">
        <v>19</v>
      </c>
      <c r="B145" s="104">
        <v>23361</v>
      </c>
      <c r="C145" s="104">
        <v>22595</v>
      </c>
      <c r="D145" s="104">
        <v>24187</v>
      </c>
      <c r="E145" s="104">
        <v>25185</v>
      </c>
      <c r="F145" s="104">
        <v>25326</v>
      </c>
      <c r="G145" s="104">
        <v>25969</v>
      </c>
    </row>
    <row r="146" spans="1:9">
      <c r="A146" s="105" t="s">
        <v>60</v>
      </c>
      <c r="B146" s="106">
        <v>105358</v>
      </c>
      <c r="C146" s="106">
        <v>105319</v>
      </c>
      <c r="D146" s="106">
        <v>110314</v>
      </c>
      <c r="E146" s="106">
        <v>113625</v>
      </c>
      <c r="F146" s="106">
        <f>F140+F143</f>
        <v>114072</v>
      </c>
      <c r="G146" s="106">
        <v>117489</v>
      </c>
      <c r="H146" s="103"/>
      <c r="I146" s="68"/>
    </row>
    <row r="147" spans="1:9">
      <c r="A147" s="101" t="s">
        <v>51</v>
      </c>
      <c r="B147" s="107">
        <v>7456</v>
      </c>
      <c r="C147" s="107">
        <v>7192</v>
      </c>
      <c r="D147" s="107">
        <v>7384</v>
      </c>
      <c r="E147" s="107">
        <v>7569</v>
      </c>
      <c r="F147" s="107">
        <v>7433</v>
      </c>
      <c r="G147" s="107">
        <v>7594</v>
      </c>
      <c r="H147" s="62"/>
    </row>
    <row r="148" spans="1:9">
      <c r="A148" s="49" t="s">
        <v>18</v>
      </c>
      <c r="B148" s="108">
        <v>3712</v>
      </c>
      <c r="C148" s="108">
        <v>3538</v>
      </c>
      <c r="D148" s="108">
        <v>3696</v>
      </c>
      <c r="E148" s="108">
        <v>3784</v>
      </c>
      <c r="F148" s="108">
        <v>3703</v>
      </c>
      <c r="G148" s="108">
        <v>3823</v>
      </c>
    </row>
    <row r="149" spans="1:9">
      <c r="A149" s="49" t="s">
        <v>19</v>
      </c>
      <c r="B149" s="108">
        <v>3744</v>
      </c>
      <c r="C149" s="108">
        <v>3654</v>
      </c>
      <c r="D149" s="108">
        <v>3688</v>
      </c>
      <c r="E149" s="108">
        <v>3785</v>
      </c>
      <c r="F149" s="108">
        <v>3730</v>
      </c>
      <c r="G149" s="108">
        <v>3771</v>
      </c>
    </row>
    <row r="150" spans="1:9">
      <c r="A150" s="101" t="s">
        <v>53</v>
      </c>
      <c r="B150" s="107">
        <v>9518</v>
      </c>
      <c r="C150" s="107">
        <v>9720</v>
      </c>
      <c r="D150" s="107">
        <v>10423</v>
      </c>
      <c r="E150" s="107">
        <v>11150</v>
      </c>
      <c r="F150" s="107">
        <v>11637</v>
      </c>
      <c r="G150" s="107">
        <v>11966</v>
      </c>
    </row>
    <row r="151" spans="1:9">
      <c r="A151" s="49" t="s">
        <v>18</v>
      </c>
      <c r="B151" s="108">
        <v>4904</v>
      </c>
      <c r="C151" s="108">
        <v>5029</v>
      </c>
      <c r="D151" s="108">
        <v>5364</v>
      </c>
      <c r="E151" s="108">
        <v>5810</v>
      </c>
      <c r="F151" s="108">
        <v>6052</v>
      </c>
      <c r="G151" s="108">
        <v>6235</v>
      </c>
    </row>
    <row r="152" spans="1:9">
      <c r="A152" s="49" t="s">
        <v>19</v>
      </c>
      <c r="B152" s="108">
        <v>4614</v>
      </c>
      <c r="C152" s="108">
        <v>4691</v>
      </c>
      <c r="D152" s="108">
        <v>5059</v>
      </c>
      <c r="E152" s="108">
        <v>5340</v>
      </c>
      <c r="F152" s="108">
        <v>5585</v>
      </c>
      <c r="G152" s="108">
        <v>5731</v>
      </c>
    </row>
    <row r="153" spans="1:9">
      <c r="A153" s="105" t="s">
        <v>48</v>
      </c>
      <c r="B153" s="109">
        <v>16974</v>
      </c>
      <c r="C153" s="109">
        <v>16912</v>
      </c>
      <c r="D153" s="109">
        <v>17807</v>
      </c>
      <c r="E153" s="109">
        <v>18719</v>
      </c>
      <c r="F153" s="109">
        <f>F147+F150</f>
        <v>19070</v>
      </c>
      <c r="G153" s="109">
        <v>19560</v>
      </c>
    </row>
    <row r="154" spans="1:9">
      <c r="A154" s="101" t="s">
        <v>51</v>
      </c>
      <c r="B154" s="102">
        <v>135684</v>
      </c>
      <c r="C154" s="102">
        <v>139734</v>
      </c>
      <c r="D154" s="102">
        <v>144931</v>
      </c>
      <c r="E154" s="102">
        <v>149722</v>
      </c>
      <c r="F154" s="102">
        <v>152720</v>
      </c>
      <c r="G154" s="102">
        <v>159364</v>
      </c>
    </row>
    <row r="155" spans="1:9">
      <c r="A155" s="49" t="s">
        <v>18</v>
      </c>
      <c r="B155" s="104">
        <v>68044</v>
      </c>
      <c r="C155" s="104">
        <v>70336</v>
      </c>
      <c r="D155" s="104">
        <v>72935</v>
      </c>
      <c r="E155" s="104">
        <v>75463</v>
      </c>
      <c r="F155" s="104">
        <v>76804</v>
      </c>
      <c r="G155" s="104">
        <v>80035</v>
      </c>
      <c r="H155" s="103"/>
      <c r="I155" s="62"/>
    </row>
    <row r="156" spans="1:9">
      <c r="A156" s="49" t="s">
        <v>19</v>
      </c>
      <c r="B156" s="104">
        <v>67640</v>
      </c>
      <c r="C156" s="104">
        <v>69398</v>
      </c>
      <c r="D156" s="104">
        <v>71996</v>
      </c>
      <c r="E156" s="104">
        <v>74259</v>
      </c>
      <c r="F156" s="104">
        <v>75916</v>
      </c>
      <c r="G156" s="104">
        <v>79329</v>
      </c>
      <c r="H156" s="103"/>
      <c r="I156" s="62"/>
    </row>
    <row r="157" spans="1:9">
      <c r="A157" s="101" t="s">
        <v>53</v>
      </c>
      <c r="B157" s="102">
        <v>170795</v>
      </c>
      <c r="C157" s="102">
        <v>170886</v>
      </c>
      <c r="D157" s="102">
        <v>180970</v>
      </c>
      <c r="E157" s="102">
        <v>191081</v>
      </c>
      <c r="F157" s="102">
        <v>198781</v>
      </c>
      <c r="G157" s="102">
        <v>206665</v>
      </c>
    </row>
    <row r="158" spans="1:9">
      <c r="A158" s="49" t="s">
        <v>18</v>
      </c>
      <c r="B158" s="104">
        <v>88425</v>
      </c>
      <c r="C158" s="104">
        <v>88331</v>
      </c>
      <c r="D158" s="104">
        <v>93349</v>
      </c>
      <c r="E158" s="104">
        <v>98670</v>
      </c>
      <c r="F158" s="104">
        <v>102619</v>
      </c>
      <c r="G158" s="104">
        <v>106571</v>
      </c>
    </row>
    <row r="159" spans="1:9">
      <c r="A159" s="49" t="s">
        <v>19</v>
      </c>
      <c r="B159" s="104">
        <v>82370</v>
      </c>
      <c r="C159" s="104">
        <v>82555</v>
      </c>
      <c r="D159" s="104">
        <v>87621</v>
      </c>
      <c r="E159" s="104">
        <v>92411</v>
      </c>
      <c r="F159" s="104">
        <v>96162</v>
      </c>
      <c r="G159" s="104">
        <v>100094</v>
      </c>
    </row>
    <row r="160" spans="1:9" ht="15.75" thickBot="1">
      <c r="A160" s="32" t="s">
        <v>62</v>
      </c>
      <c r="B160" s="110">
        <v>306479</v>
      </c>
      <c r="C160" s="110">
        <v>310620</v>
      </c>
      <c r="D160" s="110">
        <v>325901</v>
      </c>
      <c r="E160" s="110">
        <v>340803</v>
      </c>
      <c r="F160" s="110">
        <v>351501</v>
      </c>
      <c r="G160" s="110">
        <v>366029</v>
      </c>
    </row>
    <row r="161" spans="1:14">
      <c r="A161" s="34" t="s">
        <v>11</v>
      </c>
    </row>
    <row r="163" spans="1:14">
      <c r="A163" s="11" t="s">
        <v>174</v>
      </c>
    </row>
    <row r="164" spans="1:14" ht="12.75" customHeight="1">
      <c r="A164" s="28" t="s">
        <v>12</v>
      </c>
      <c r="B164" s="24" t="s">
        <v>146</v>
      </c>
      <c r="C164" s="24" t="s">
        <v>147</v>
      </c>
      <c r="D164" s="24" t="s">
        <v>64</v>
      </c>
      <c r="E164" s="24" t="s">
        <v>94</v>
      </c>
      <c r="F164" s="24" t="s">
        <v>132</v>
      </c>
      <c r="G164" s="24" t="s">
        <v>156</v>
      </c>
    </row>
    <row r="165" spans="1:14" ht="12.75" customHeight="1">
      <c r="A165" s="29" t="s">
        <v>5</v>
      </c>
      <c r="B165" s="108">
        <v>47138</v>
      </c>
      <c r="C165" s="108">
        <v>48919</v>
      </c>
      <c r="D165" s="108">
        <v>51771</v>
      </c>
      <c r="E165" s="108">
        <v>56040</v>
      </c>
      <c r="F165" s="108">
        <v>54799</v>
      </c>
      <c r="G165" s="108">
        <v>59527</v>
      </c>
      <c r="H165" s="111"/>
      <c r="I165" s="112"/>
      <c r="J165" s="112"/>
      <c r="K165" s="112"/>
      <c r="N165" s="13"/>
    </row>
    <row r="166" spans="1:14" ht="12.75" customHeight="1">
      <c r="A166" s="29" t="s">
        <v>54</v>
      </c>
      <c r="B166" s="108">
        <v>126956</v>
      </c>
      <c r="C166" s="108">
        <v>130186</v>
      </c>
      <c r="D166" s="108">
        <v>136303</v>
      </c>
      <c r="E166" s="108">
        <v>142855</v>
      </c>
      <c r="F166" s="108">
        <v>149683</v>
      </c>
      <c r="G166" s="108">
        <v>153236</v>
      </c>
      <c r="H166" s="113"/>
      <c r="I166" s="114"/>
      <c r="J166" s="114"/>
      <c r="K166" s="114"/>
      <c r="M166" s="19"/>
      <c r="N166" s="13"/>
    </row>
    <row r="167" spans="1:14" ht="12.75" customHeight="1">
      <c r="A167" s="29" t="s">
        <v>16</v>
      </c>
      <c r="B167" s="108">
        <v>82400</v>
      </c>
      <c r="C167" s="108">
        <v>81270</v>
      </c>
      <c r="D167" s="108">
        <v>85893</v>
      </c>
      <c r="E167" s="108">
        <v>89760</v>
      </c>
      <c r="F167" s="108">
        <v>94208</v>
      </c>
      <c r="G167" s="108">
        <v>98991</v>
      </c>
      <c r="H167" s="113"/>
      <c r="I167" s="114"/>
      <c r="J167" s="114"/>
      <c r="K167" s="114"/>
      <c r="M167" s="19"/>
      <c r="N167" s="13"/>
    </row>
    <row r="168" spans="1:14" ht="12.75" customHeight="1">
      <c r="A168" s="29" t="s">
        <v>8</v>
      </c>
      <c r="B168" s="108">
        <v>49985</v>
      </c>
      <c r="C168" s="108">
        <v>50181</v>
      </c>
      <c r="D168" s="108">
        <v>51934</v>
      </c>
      <c r="E168" s="108">
        <v>52148</v>
      </c>
      <c r="F168" s="108">
        <v>52811</v>
      </c>
      <c r="G168" s="108">
        <v>54275</v>
      </c>
      <c r="H168" s="113"/>
      <c r="I168" s="114"/>
      <c r="J168" s="114"/>
      <c r="K168" s="114"/>
      <c r="M168" s="19"/>
      <c r="N168" s="13"/>
    </row>
    <row r="169" spans="1:14" ht="12.75" customHeight="1" thickBot="1">
      <c r="A169" s="32" t="s">
        <v>10</v>
      </c>
      <c r="B169" s="110">
        <v>306479</v>
      </c>
      <c r="C169" s="110">
        <v>310556</v>
      </c>
      <c r="D169" s="110">
        <v>325901</v>
      </c>
      <c r="E169" s="110">
        <v>340803</v>
      </c>
      <c r="F169" s="110">
        <f>SUM(F165:F168)</f>
        <v>351501</v>
      </c>
      <c r="G169" s="110">
        <f>SUM(G165:G168)</f>
        <v>366029</v>
      </c>
      <c r="H169" s="113"/>
      <c r="I169" s="114"/>
      <c r="J169" s="114"/>
      <c r="K169" s="114"/>
      <c r="M169" s="19"/>
      <c r="N169" s="13"/>
    </row>
    <row r="170" spans="1:14">
      <c r="A170" s="115" t="s">
        <v>108</v>
      </c>
      <c r="H170" s="113"/>
      <c r="I170" s="114"/>
      <c r="J170" s="114"/>
      <c r="K170" s="114"/>
      <c r="M170" s="19"/>
    </row>
    <row r="171" spans="1:14">
      <c r="A171" s="115" t="s">
        <v>109</v>
      </c>
      <c r="F171" s="92"/>
    </row>
    <row r="172" spans="1:14">
      <c r="A172" s="34" t="s">
        <v>1</v>
      </c>
      <c r="F172" s="92"/>
    </row>
    <row r="173" spans="1:14">
      <c r="F173" s="92"/>
    </row>
    <row r="174" spans="1:14">
      <c r="A174" s="11" t="s">
        <v>175</v>
      </c>
      <c r="F174" s="92"/>
    </row>
    <row r="175" spans="1:14" ht="14.25" customHeight="1">
      <c r="A175" s="28" t="s">
        <v>107</v>
      </c>
      <c r="B175" s="24" t="s">
        <v>146</v>
      </c>
      <c r="C175" s="24" t="s">
        <v>147</v>
      </c>
      <c r="D175" s="24" t="s">
        <v>64</v>
      </c>
      <c r="E175" s="24" t="s">
        <v>94</v>
      </c>
      <c r="F175" s="24" t="s">
        <v>132</v>
      </c>
      <c r="G175" s="24" t="s">
        <v>156</v>
      </c>
    </row>
    <row r="176" spans="1:14" ht="14.25" customHeight="1">
      <c r="A176" s="38" t="s">
        <v>5</v>
      </c>
      <c r="B176" s="87">
        <v>47138</v>
      </c>
      <c r="C176" s="87">
        <v>48919</v>
      </c>
      <c r="D176" s="87">
        <v>51771</v>
      </c>
      <c r="E176" s="87">
        <v>56040</v>
      </c>
      <c r="F176" s="87">
        <v>54799</v>
      </c>
      <c r="G176" s="87">
        <v>59527</v>
      </c>
    </row>
    <row r="177" spans="1:7" ht="14.25" customHeight="1">
      <c r="A177" s="38" t="s">
        <v>95</v>
      </c>
      <c r="B177" s="87">
        <v>28654</v>
      </c>
      <c r="C177" s="87">
        <v>28759</v>
      </c>
      <c r="D177" s="87">
        <v>29437</v>
      </c>
      <c r="E177" s="87">
        <v>31630</v>
      </c>
      <c r="F177" s="87">
        <v>32305</v>
      </c>
      <c r="G177" s="87">
        <v>32630</v>
      </c>
    </row>
    <row r="178" spans="1:7" ht="14.25" customHeight="1">
      <c r="A178" s="38" t="s">
        <v>96</v>
      </c>
      <c r="B178" s="87">
        <v>26136</v>
      </c>
      <c r="C178" s="87">
        <v>27576</v>
      </c>
      <c r="D178" s="87">
        <v>28269</v>
      </c>
      <c r="E178" s="87">
        <v>29298</v>
      </c>
      <c r="F178" s="87">
        <v>31574</v>
      </c>
      <c r="G178" s="87">
        <v>32053</v>
      </c>
    </row>
    <row r="179" spans="1:7" ht="14.25" customHeight="1">
      <c r="A179" s="38" t="s">
        <v>97</v>
      </c>
      <c r="B179" s="87">
        <v>25278</v>
      </c>
      <c r="C179" s="87">
        <v>25881</v>
      </c>
      <c r="D179" s="87">
        <v>27930</v>
      </c>
      <c r="E179" s="87">
        <v>28245</v>
      </c>
      <c r="F179" s="87">
        <v>29503</v>
      </c>
      <c r="G179" s="87">
        <v>31318</v>
      </c>
    </row>
    <row r="180" spans="1:7" ht="14.25" customHeight="1">
      <c r="A180" s="38" t="s">
        <v>98</v>
      </c>
      <c r="B180" s="87">
        <v>24149</v>
      </c>
      <c r="C180" s="87">
        <v>24502</v>
      </c>
      <c r="D180" s="87">
        <v>25873</v>
      </c>
      <c r="E180" s="87">
        <v>27957</v>
      </c>
      <c r="F180" s="87">
        <v>28306</v>
      </c>
      <c r="G180" s="87">
        <v>29201</v>
      </c>
    </row>
    <row r="181" spans="1:7" ht="14.25" customHeight="1">
      <c r="A181" s="38" t="s">
        <v>99</v>
      </c>
      <c r="B181" s="87">
        <v>22739</v>
      </c>
      <c r="C181" s="87">
        <v>23468</v>
      </c>
      <c r="D181" s="87">
        <v>24794</v>
      </c>
      <c r="E181" s="87">
        <v>25725</v>
      </c>
      <c r="F181" s="87">
        <v>27995</v>
      </c>
      <c r="G181" s="87">
        <v>28034</v>
      </c>
    </row>
    <row r="182" spans="1:7" ht="14.25" customHeight="1">
      <c r="A182" s="38" t="s">
        <v>100</v>
      </c>
      <c r="B182" s="87">
        <v>21776</v>
      </c>
      <c r="C182" s="87">
        <v>21758</v>
      </c>
      <c r="D182" s="87">
        <v>23947</v>
      </c>
      <c r="E182" s="87">
        <v>25148</v>
      </c>
      <c r="F182" s="87">
        <v>25798</v>
      </c>
      <c r="G182" s="87">
        <v>27636</v>
      </c>
    </row>
    <row r="183" spans="1:7" ht="14.25" customHeight="1">
      <c r="A183" s="38" t="s">
        <v>101</v>
      </c>
      <c r="B183" s="87">
        <v>21079</v>
      </c>
      <c r="C183" s="87">
        <v>21163</v>
      </c>
      <c r="D183" s="87">
        <v>21985</v>
      </c>
      <c r="E183" s="87">
        <v>23502</v>
      </c>
      <c r="F183" s="87">
        <v>24752</v>
      </c>
      <c r="G183" s="87">
        <v>25196</v>
      </c>
    </row>
    <row r="184" spans="1:7" ht="14.25" customHeight="1">
      <c r="A184" s="38" t="s">
        <v>102</v>
      </c>
      <c r="B184" s="87">
        <v>19900</v>
      </c>
      <c r="C184" s="87">
        <v>19996</v>
      </c>
      <c r="D184" s="87">
        <v>20986</v>
      </c>
      <c r="E184" s="87">
        <v>21575</v>
      </c>
      <c r="F184" s="87">
        <v>23299</v>
      </c>
      <c r="G184" s="87">
        <v>23923</v>
      </c>
    </row>
    <row r="185" spans="1:7" ht="14.25" customHeight="1">
      <c r="A185" s="38" t="s">
        <v>103</v>
      </c>
      <c r="B185" s="87">
        <v>19645</v>
      </c>
      <c r="C185" s="87">
        <v>18353</v>
      </c>
      <c r="D185" s="87">
        <v>18975</v>
      </c>
      <c r="E185" s="87">
        <v>19535</v>
      </c>
      <c r="F185" s="87">
        <v>20359</v>
      </c>
      <c r="G185" s="87">
        <v>22236</v>
      </c>
    </row>
    <row r="186" spans="1:7" ht="14.25" customHeight="1">
      <c r="A186" s="38" t="s">
        <v>104</v>
      </c>
      <c r="B186" s="87">
        <v>18387</v>
      </c>
      <c r="C186" s="87">
        <v>18068</v>
      </c>
      <c r="D186" s="87">
        <v>17740</v>
      </c>
      <c r="E186" s="87">
        <v>18210</v>
      </c>
      <c r="F186" s="87">
        <v>19049</v>
      </c>
      <c r="G186" s="87">
        <v>19744</v>
      </c>
    </row>
    <row r="187" spans="1:7" ht="14.25" customHeight="1">
      <c r="A187" s="38" t="s">
        <v>105</v>
      </c>
      <c r="B187" s="87">
        <v>16263</v>
      </c>
      <c r="C187" s="87">
        <v>16116</v>
      </c>
      <c r="D187" s="87">
        <v>16893</v>
      </c>
      <c r="E187" s="87">
        <v>16567</v>
      </c>
      <c r="F187" s="87">
        <v>17023</v>
      </c>
      <c r="G187" s="87">
        <v>17730</v>
      </c>
    </row>
    <row r="188" spans="1:7" ht="14.25" customHeight="1">
      <c r="A188" s="38" t="s">
        <v>106</v>
      </c>
      <c r="B188" s="87">
        <v>15335</v>
      </c>
      <c r="C188" s="87">
        <v>15997</v>
      </c>
      <c r="D188" s="87">
        <v>17301</v>
      </c>
      <c r="E188" s="87">
        <v>17371</v>
      </c>
      <c r="F188" s="87">
        <v>16739</v>
      </c>
      <c r="G188" s="87">
        <v>16801</v>
      </c>
    </row>
    <row r="189" spans="1:7" ht="14.25" customHeight="1" thickBot="1">
      <c r="A189" s="53" t="s">
        <v>10</v>
      </c>
      <c r="B189" s="89">
        <v>306479</v>
      </c>
      <c r="C189" s="89">
        <v>310556</v>
      </c>
      <c r="D189" s="89">
        <v>325901</v>
      </c>
      <c r="E189" s="89">
        <v>340803</v>
      </c>
      <c r="F189" s="89">
        <v>351501</v>
      </c>
      <c r="G189" s="89">
        <f>SUM(G176:G188)</f>
        <v>366029</v>
      </c>
    </row>
    <row r="190" spans="1:7">
      <c r="A190" s="115" t="s">
        <v>108</v>
      </c>
      <c r="G190" s="88"/>
    </row>
    <row r="191" spans="1:7">
      <c r="A191" s="115" t="s">
        <v>109</v>
      </c>
    </row>
    <row r="192" spans="1:7">
      <c r="A192" s="34" t="s">
        <v>11</v>
      </c>
    </row>
    <row r="194" spans="1:6" ht="15" customHeight="1">
      <c r="A194" s="1" t="s">
        <v>176</v>
      </c>
      <c r="B194" s="1"/>
      <c r="C194" s="1"/>
      <c r="D194" s="1"/>
    </row>
    <row r="195" spans="1:6">
      <c r="A195" s="28" t="s">
        <v>107</v>
      </c>
      <c r="B195" s="24" t="s">
        <v>3</v>
      </c>
      <c r="C195" s="24" t="s">
        <v>4</v>
      </c>
      <c r="D195" s="24" t="s">
        <v>10</v>
      </c>
    </row>
    <row r="196" spans="1:6">
      <c r="A196" s="29" t="s">
        <v>5</v>
      </c>
      <c r="B196" s="87">
        <v>16938</v>
      </c>
      <c r="C196" s="108">
        <v>42589</v>
      </c>
      <c r="D196" s="108">
        <f>SUM(B196:C196)</f>
        <v>59527</v>
      </c>
      <c r="F196" s="92"/>
    </row>
    <row r="197" spans="1:6">
      <c r="A197" s="29" t="s">
        <v>95</v>
      </c>
      <c r="B197" s="87">
        <v>9073</v>
      </c>
      <c r="C197" s="108">
        <v>23557</v>
      </c>
      <c r="D197" s="108">
        <f t="shared" ref="D197:D208" si="1">SUM(B197:C197)</f>
        <v>32630</v>
      </c>
      <c r="F197" s="92"/>
    </row>
    <row r="198" spans="1:6">
      <c r="A198" s="29" t="s">
        <v>96</v>
      </c>
      <c r="B198" s="87">
        <v>9669</v>
      </c>
      <c r="C198" s="108">
        <v>22384</v>
      </c>
      <c r="D198" s="108">
        <f t="shared" si="1"/>
        <v>32053</v>
      </c>
      <c r="F198" s="92"/>
    </row>
    <row r="199" spans="1:6">
      <c r="A199" s="29" t="s">
        <v>97</v>
      </c>
      <c r="B199" s="87">
        <v>9776</v>
      </c>
      <c r="C199" s="108">
        <v>21542</v>
      </c>
      <c r="D199" s="108">
        <f t="shared" si="1"/>
        <v>31318</v>
      </c>
      <c r="F199" s="92"/>
    </row>
    <row r="200" spans="1:6">
      <c r="A200" s="29" t="s">
        <v>98</v>
      </c>
      <c r="B200" s="87">
        <v>9505</v>
      </c>
      <c r="C200" s="108">
        <v>19696</v>
      </c>
      <c r="D200" s="108">
        <f t="shared" si="1"/>
        <v>29201</v>
      </c>
      <c r="F200" s="92"/>
    </row>
    <row r="201" spans="1:6">
      <c r="A201" s="29" t="s">
        <v>99</v>
      </c>
      <c r="B201" s="87">
        <v>9981</v>
      </c>
      <c r="C201" s="108">
        <v>18053</v>
      </c>
      <c r="D201" s="108">
        <f t="shared" si="1"/>
        <v>28034</v>
      </c>
      <c r="F201" s="92"/>
    </row>
    <row r="202" spans="1:6">
      <c r="A202" s="29" t="s">
        <v>100</v>
      </c>
      <c r="B202" s="87">
        <v>10250</v>
      </c>
      <c r="C202" s="108">
        <v>17386</v>
      </c>
      <c r="D202" s="108">
        <f t="shared" si="1"/>
        <v>27636</v>
      </c>
      <c r="F202" s="92"/>
    </row>
    <row r="203" spans="1:6">
      <c r="A203" s="29" t="s">
        <v>101</v>
      </c>
      <c r="B203" s="87">
        <v>9661</v>
      </c>
      <c r="C203" s="108">
        <v>15535</v>
      </c>
      <c r="D203" s="108">
        <f t="shared" si="1"/>
        <v>25196</v>
      </c>
      <c r="F203" s="92"/>
    </row>
    <row r="204" spans="1:6">
      <c r="A204" s="29" t="s">
        <v>102</v>
      </c>
      <c r="B204" s="87">
        <v>9900</v>
      </c>
      <c r="C204" s="108">
        <v>14023</v>
      </c>
      <c r="D204" s="108">
        <f t="shared" si="1"/>
        <v>23923</v>
      </c>
      <c r="F204" s="92"/>
    </row>
    <row r="205" spans="1:6">
      <c r="A205" s="29" t="s">
        <v>103</v>
      </c>
      <c r="B205" s="87">
        <v>9716</v>
      </c>
      <c r="C205" s="108">
        <v>12520</v>
      </c>
      <c r="D205" s="108">
        <f t="shared" si="1"/>
        <v>22236</v>
      </c>
      <c r="F205" s="92"/>
    </row>
    <row r="206" spans="1:6">
      <c r="A206" s="29" t="s">
        <v>104</v>
      </c>
      <c r="B206" s="87">
        <v>8622</v>
      </c>
      <c r="C206" s="108">
        <v>11122</v>
      </c>
      <c r="D206" s="108">
        <f t="shared" si="1"/>
        <v>19744</v>
      </c>
      <c r="F206" s="92"/>
    </row>
    <row r="207" spans="1:6">
      <c r="A207" s="29" t="s">
        <v>105</v>
      </c>
      <c r="B207" s="87">
        <v>8345</v>
      </c>
      <c r="C207" s="108">
        <v>9385</v>
      </c>
      <c r="D207" s="108">
        <f t="shared" si="1"/>
        <v>17730</v>
      </c>
      <c r="F207" s="92"/>
    </row>
    <row r="208" spans="1:6">
      <c r="A208" s="29" t="s">
        <v>106</v>
      </c>
      <c r="B208" s="87">
        <v>8358</v>
      </c>
      <c r="C208" s="108">
        <v>8443</v>
      </c>
      <c r="D208" s="108">
        <f t="shared" si="1"/>
        <v>16801</v>
      </c>
      <c r="F208" s="92"/>
    </row>
    <row r="209" spans="1:13" ht="15.75" thickBot="1">
      <c r="A209" s="32" t="s">
        <v>10</v>
      </c>
      <c r="B209" s="110">
        <f>SUM(B196:B208)</f>
        <v>129794</v>
      </c>
      <c r="C209" s="110">
        <f>SUM(C196:C208)</f>
        <v>236235</v>
      </c>
      <c r="D209" s="110">
        <f>SUM(D196:D208)</f>
        <v>366029</v>
      </c>
      <c r="F209" s="92"/>
    </row>
    <row r="210" spans="1:13">
      <c r="A210" s="34" t="s">
        <v>11</v>
      </c>
      <c r="D210" s="27"/>
    </row>
    <row r="213" spans="1:13">
      <c r="A213" s="116" t="s">
        <v>177</v>
      </c>
      <c r="B213" s="117"/>
      <c r="C213" s="117"/>
      <c r="D213" s="118"/>
      <c r="E213" s="119"/>
      <c r="F213" s="50"/>
      <c r="G213" s="50"/>
      <c r="H213" s="120"/>
      <c r="I213" s="121"/>
      <c r="J213" s="121"/>
      <c r="K213" s="121"/>
      <c r="L213" s="20"/>
      <c r="M213" s="20"/>
    </row>
    <row r="214" spans="1:13">
      <c r="A214" s="122" t="s">
        <v>118</v>
      </c>
      <c r="B214" s="117"/>
      <c r="C214" s="117"/>
      <c r="D214" s="118"/>
      <c r="E214" s="50"/>
      <c r="F214" s="50"/>
      <c r="G214" s="50"/>
      <c r="H214" s="120"/>
      <c r="I214" s="121"/>
      <c r="J214" s="121"/>
      <c r="K214" s="121"/>
      <c r="L214" s="20"/>
      <c r="M214" s="20"/>
    </row>
    <row r="215" spans="1:13" ht="15.75" customHeight="1">
      <c r="A215" s="28" t="s">
        <v>12</v>
      </c>
      <c r="B215" s="24" t="s">
        <v>47</v>
      </c>
      <c r="C215" s="24" t="s">
        <v>52</v>
      </c>
      <c r="D215" s="24" t="s">
        <v>64</v>
      </c>
      <c r="E215" s="24" t="s">
        <v>94</v>
      </c>
      <c r="F215" s="24" t="s">
        <v>132</v>
      </c>
      <c r="G215" s="24" t="s">
        <v>156</v>
      </c>
      <c r="H215" s="120"/>
      <c r="I215" s="121"/>
      <c r="J215" s="121"/>
      <c r="K215" s="121"/>
      <c r="L215" s="20"/>
      <c r="M215" s="20"/>
    </row>
    <row r="216" spans="1:13" ht="15" customHeight="1">
      <c r="A216" s="123" t="s">
        <v>5</v>
      </c>
      <c r="B216" s="124">
        <v>82.443894464851013</v>
      </c>
      <c r="C216" s="124">
        <v>90.590740740740742</v>
      </c>
      <c r="D216" s="124">
        <v>89.566104979066466</v>
      </c>
      <c r="E216" s="124">
        <v>93.047302904564305</v>
      </c>
      <c r="F216" s="124">
        <v>90.390103092783505</v>
      </c>
      <c r="G216" s="124">
        <v>93.842321819872936</v>
      </c>
      <c r="H216" s="120"/>
      <c r="I216" s="121"/>
      <c r="J216" s="121"/>
      <c r="K216" s="121"/>
      <c r="L216" s="20"/>
      <c r="M216" s="20"/>
    </row>
    <row r="217" spans="1:13" ht="15" customHeight="1">
      <c r="A217" s="123" t="s">
        <v>15</v>
      </c>
      <c r="B217" s="124">
        <v>100.90327709296838</v>
      </c>
      <c r="C217" s="124">
        <v>111.12871440163839</v>
      </c>
      <c r="D217" s="124">
        <v>106.93475733798314</v>
      </c>
      <c r="E217" s="124">
        <v>107.46978133912808</v>
      </c>
      <c r="F217" s="124">
        <v>107.96403983690929</v>
      </c>
      <c r="G217" s="124">
        <v>106.81900022915507</v>
      </c>
      <c r="H217" s="120"/>
      <c r="I217" s="121"/>
      <c r="J217" s="121"/>
      <c r="K217" s="121"/>
      <c r="L217" s="20"/>
      <c r="M217" s="20"/>
    </row>
    <row r="218" spans="1:13" ht="15" customHeight="1">
      <c r="A218" s="123" t="s">
        <v>54</v>
      </c>
      <c r="B218" s="124">
        <v>91.033783983291343</v>
      </c>
      <c r="C218" s="124">
        <v>107.89848826415596</v>
      </c>
      <c r="D218" s="124">
        <v>106.7878939822468</v>
      </c>
      <c r="E218" s="124">
        <v>104.11738142407646</v>
      </c>
      <c r="F218" s="124">
        <v>103.12581814173316</v>
      </c>
      <c r="G218" s="124">
        <v>102.73814632053207</v>
      </c>
      <c r="I218" s="121"/>
      <c r="J218" s="121"/>
      <c r="K218" s="121"/>
      <c r="L218" s="20"/>
      <c r="M218" s="20"/>
    </row>
    <row r="219" spans="1:13" ht="15" customHeight="1">
      <c r="A219" s="123" t="s">
        <v>16</v>
      </c>
      <c r="B219" s="124">
        <v>79.19624134420819</v>
      </c>
      <c r="C219" s="124">
        <v>100.85128561501043</v>
      </c>
      <c r="D219" s="124">
        <v>101.88363679497063</v>
      </c>
      <c r="E219" s="124">
        <v>98.647847100175738</v>
      </c>
      <c r="F219" s="124">
        <v>93.233707753971004</v>
      </c>
      <c r="G219" s="124">
        <v>95.48387719078255</v>
      </c>
      <c r="I219" s="121"/>
      <c r="J219" s="121"/>
      <c r="K219" s="121"/>
      <c r="L219" s="20"/>
      <c r="M219" s="20"/>
    </row>
    <row r="220" spans="1:13" ht="15" customHeight="1">
      <c r="A220" s="125" t="s">
        <v>8</v>
      </c>
      <c r="B220" s="126">
        <v>75.471517241863282</v>
      </c>
      <c r="C220" s="126">
        <v>88.315733896515312</v>
      </c>
      <c r="D220" s="126">
        <v>88.321627183211177</v>
      </c>
      <c r="E220" s="126">
        <v>88.081807741673984</v>
      </c>
      <c r="F220" s="126">
        <v>71.365251820921344</v>
      </c>
      <c r="G220" s="126">
        <v>71.214884599740202</v>
      </c>
      <c r="H220" s="120"/>
      <c r="I220" s="121"/>
      <c r="J220" s="121"/>
      <c r="K220" s="121"/>
      <c r="L220" s="20"/>
      <c r="M220" s="20"/>
    </row>
    <row r="221" spans="1:13">
      <c r="A221" s="127" t="s">
        <v>67</v>
      </c>
      <c r="B221" s="118"/>
      <c r="C221" s="118"/>
      <c r="D221" s="118"/>
      <c r="E221" s="50"/>
      <c r="F221" s="50"/>
      <c r="G221" s="50"/>
      <c r="H221" s="120"/>
      <c r="I221" s="121"/>
      <c r="J221" s="121"/>
      <c r="K221" s="121"/>
      <c r="L221" s="20"/>
      <c r="M221" s="20"/>
    </row>
    <row r="222" spans="1:13">
      <c r="A222" s="128" t="s">
        <v>61</v>
      </c>
      <c r="B222" s="118"/>
      <c r="C222" s="118"/>
      <c r="D222" s="118"/>
      <c r="E222" s="50"/>
      <c r="F222" s="50"/>
      <c r="G222" s="50"/>
      <c r="H222" s="120"/>
      <c r="I222" s="121"/>
      <c r="J222" s="121"/>
      <c r="K222" s="121"/>
      <c r="L222" s="20"/>
      <c r="M222" s="20"/>
    </row>
    <row r="223" spans="1:13">
      <c r="A223" s="50"/>
      <c r="B223" s="51"/>
      <c r="C223" s="51"/>
      <c r="D223" s="51"/>
      <c r="E223" s="50"/>
      <c r="F223" s="50"/>
      <c r="G223" s="50"/>
      <c r="H223" s="120"/>
      <c r="I223" s="121"/>
      <c r="J223" s="121"/>
      <c r="K223" s="121"/>
      <c r="L223" s="20"/>
      <c r="M223" s="20"/>
    </row>
    <row r="224" spans="1:13">
      <c r="A224" s="116" t="s">
        <v>178</v>
      </c>
      <c r="B224" s="129"/>
      <c r="C224" s="129"/>
      <c r="D224" s="129"/>
      <c r="E224" s="119"/>
      <c r="F224" s="50"/>
      <c r="G224" s="50"/>
      <c r="H224" s="120"/>
      <c r="I224" s="121"/>
      <c r="J224" s="121"/>
      <c r="K224" s="121"/>
      <c r="L224" s="20"/>
      <c r="M224" s="20"/>
    </row>
    <row r="225" spans="1:13">
      <c r="A225" s="122" t="s">
        <v>118</v>
      </c>
      <c r="B225" s="51"/>
      <c r="C225" s="51"/>
      <c r="D225" s="51"/>
      <c r="E225" s="50"/>
      <c r="F225" s="50"/>
      <c r="G225" s="50"/>
      <c r="H225" s="120"/>
      <c r="I225" s="121"/>
      <c r="J225" s="121"/>
      <c r="K225" s="121"/>
      <c r="L225" s="20"/>
      <c r="M225" s="20"/>
    </row>
    <row r="226" spans="1:13">
      <c r="A226" s="28" t="s">
        <v>12</v>
      </c>
      <c r="B226" s="24" t="s">
        <v>94</v>
      </c>
      <c r="C226" s="24" t="s">
        <v>132</v>
      </c>
      <c r="D226" s="24" t="s">
        <v>156</v>
      </c>
      <c r="E226" s="50"/>
      <c r="F226" s="50"/>
      <c r="G226" s="120"/>
      <c r="H226" s="121"/>
      <c r="I226" s="121"/>
      <c r="J226" s="121"/>
      <c r="K226" s="121"/>
      <c r="L226" s="20"/>
    </row>
    <row r="227" spans="1:13">
      <c r="A227" s="123" t="s">
        <v>5</v>
      </c>
      <c r="B227" s="124">
        <v>47.609958506224068</v>
      </c>
      <c r="C227" s="130">
        <v>81.402061855670098</v>
      </c>
      <c r="D227" s="130">
        <v>82.236375388204877</v>
      </c>
      <c r="E227" s="50"/>
      <c r="F227" s="50"/>
      <c r="G227" s="120"/>
      <c r="H227" s="121"/>
      <c r="I227" s="121"/>
      <c r="J227" s="121"/>
      <c r="K227" s="121"/>
      <c r="L227" s="20"/>
    </row>
    <row r="228" spans="1:13">
      <c r="A228" s="123" t="s">
        <v>54</v>
      </c>
      <c r="B228" s="124">
        <v>80.680427689080531</v>
      </c>
      <c r="C228" s="130">
        <v>96.620644041172326</v>
      </c>
      <c r="D228" s="130">
        <v>97.304762926410632</v>
      </c>
      <c r="E228" s="50"/>
      <c r="F228" s="50"/>
      <c r="G228" s="120"/>
      <c r="H228" s="121"/>
      <c r="I228" s="121"/>
      <c r="J228" s="121"/>
      <c r="K228" s="121"/>
      <c r="L228" s="20"/>
    </row>
    <row r="229" spans="1:13">
      <c r="A229" s="123" t="s">
        <v>16</v>
      </c>
      <c r="B229" s="124">
        <v>71.01384007029877</v>
      </c>
      <c r="C229" s="130">
        <v>83.536048295313975</v>
      </c>
      <c r="D229" s="130">
        <v>85.967416781611419</v>
      </c>
      <c r="E229" s="50"/>
      <c r="F229" s="50"/>
      <c r="G229" s="120"/>
      <c r="H229" s="121"/>
      <c r="I229" s="121"/>
      <c r="J229" s="121"/>
      <c r="K229" s="121"/>
      <c r="L229" s="20"/>
    </row>
    <row r="230" spans="1:13">
      <c r="A230" s="125" t="s">
        <v>8</v>
      </c>
      <c r="B230" s="126">
        <v>57.576166993177061</v>
      </c>
      <c r="C230" s="131">
        <v>58.914068728800963</v>
      </c>
      <c r="D230" s="131">
        <v>60.13016152100036</v>
      </c>
      <c r="E230" s="50"/>
      <c r="F230" s="50"/>
      <c r="G230" s="120"/>
      <c r="H230" s="121"/>
      <c r="I230" s="121"/>
      <c r="J230" s="121"/>
      <c r="K230" s="121"/>
      <c r="L230" s="20"/>
    </row>
    <row r="231" spans="1:13">
      <c r="A231" s="128" t="s">
        <v>61</v>
      </c>
      <c r="B231" s="51"/>
      <c r="C231" s="51"/>
      <c r="D231" s="51"/>
      <c r="F231" s="50"/>
      <c r="G231" s="50"/>
      <c r="H231" s="120"/>
      <c r="I231" s="121"/>
      <c r="J231" s="121"/>
      <c r="K231" s="121"/>
      <c r="L231" s="20"/>
      <c r="M231" s="20"/>
    </row>
    <row r="232" spans="1:13">
      <c r="A232" s="50"/>
      <c r="B232" s="51"/>
      <c r="C232" s="51"/>
      <c r="D232" s="51"/>
      <c r="E232" s="50"/>
      <c r="F232" s="50"/>
      <c r="G232" s="50"/>
      <c r="H232" s="120"/>
      <c r="I232" s="121"/>
      <c r="J232" s="121"/>
      <c r="K232" s="121"/>
      <c r="L232" s="20"/>
      <c r="M232" s="20"/>
    </row>
    <row r="233" spans="1:13">
      <c r="A233" s="132" t="s">
        <v>179</v>
      </c>
      <c r="B233" s="132"/>
      <c r="C233" s="132"/>
      <c r="D233" s="132"/>
      <c r="E233" s="132"/>
      <c r="F233" s="132"/>
      <c r="G233" s="50"/>
      <c r="H233" s="120"/>
      <c r="I233" s="121"/>
      <c r="J233" s="121"/>
      <c r="K233" s="121"/>
      <c r="L233" s="20"/>
      <c r="M233" s="20"/>
    </row>
    <row r="234" spans="1:13">
      <c r="A234" s="122" t="s">
        <v>118</v>
      </c>
      <c r="B234" s="117"/>
      <c r="C234" s="117"/>
      <c r="D234" s="117"/>
      <c r="E234" s="117"/>
      <c r="F234" s="117"/>
      <c r="G234" s="50"/>
      <c r="H234" s="120"/>
      <c r="I234" s="121"/>
      <c r="J234" s="121"/>
      <c r="K234" s="121"/>
      <c r="L234" s="20"/>
      <c r="M234" s="20"/>
    </row>
    <row r="235" spans="1:13">
      <c r="A235" s="28" t="s">
        <v>17</v>
      </c>
      <c r="B235" s="24" t="s">
        <v>47</v>
      </c>
      <c r="C235" s="24" t="s">
        <v>52</v>
      </c>
      <c r="D235" s="24" t="s">
        <v>64</v>
      </c>
      <c r="E235" s="24" t="s">
        <v>94</v>
      </c>
      <c r="F235" s="24" t="s">
        <v>132</v>
      </c>
      <c r="G235" s="24" t="s">
        <v>156</v>
      </c>
      <c r="H235" s="120"/>
      <c r="I235" s="121"/>
      <c r="J235" s="121"/>
      <c r="K235" s="121"/>
      <c r="L235" s="20"/>
      <c r="M235" s="20"/>
    </row>
    <row r="236" spans="1:13">
      <c r="A236" s="133" t="s">
        <v>13</v>
      </c>
      <c r="B236" s="124">
        <v>97.158193874329015</v>
      </c>
      <c r="C236" s="124">
        <v>90.57306878839762</v>
      </c>
      <c r="D236" s="124">
        <v>95.1537147736977</v>
      </c>
      <c r="E236" s="124">
        <v>96.750415282392026</v>
      </c>
      <c r="F236" s="124">
        <v>97.401141459437426</v>
      </c>
      <c r="G236" s="124">
        <v>96.521906225980018</v>
      </c>
      <c r="H236" s="120"/>
      <c r="I236" s="121"/>
      <c r="J236" s="121"/>
      <c r="K236" s="121"/>
      <c r="L236" s="20"/>
      <c r="M236" s="20"/>
    </row>
    <row r="237" spans="1:13">
      <c r="A237" s="133" t="s">
        <v>14</v>
      </c>
      <c r="B237" s="82">
        <v>101.31680867544539</v>
      </c>
      <c r="C237" s="82">
        <v>93.4026348291478</v>
      </c>
      <c r="D237" s="82">
        <v>98.230383973288809</v>
      </c>
      <c r="E237" s="82">
        <v>95.237075885689819</v>
      </c>
      <c r="F237" s="82">
        <v>97.624190064794817</v>
      </c>
      <c r="G237" s="82">
        <v>97.457541955582343</v>
      </c>
      <c r="H237" s="120"/>
      <c r="I237" s="121"/>
      <c r="J237" s="121"/>
      <c r="K237" s="121"/>
      <c r="L237" s="20"/>
      <c r="M237" s="20"/>
    </row>
    <row r="238" spans="1:13" ht="15.75" thickBot="1">
      <c r="A238" s="32" t="s">
        <v>10</v>
      </c>
      <c r="B238" s="134">
        <v>99.185456899341901</v>
      </c>
      <c r="C238" s="135">
        <v>91.972512089590225</v>
      </c>
      <c r="D238" s="135">
        <v>96.659946602735246</v>
      </c>
      <c r="E238" s="135">
        <v>96.00527009222661</v>
      </c>
      <c r="F238" s="135">
        <v>97.512157665728182</v>
      </c>
      <c r="G238" s="135">
        <v>96.97922294808194</v>
      </c>
      <c r="H238" s="120"/>
      <c r="I238" s="121"/>
      <c r="J238" s="121"/>
      <c r="K238" s="121"/>
      <c r="L238" s="20"/>
      <c r="M238" s="20"/>
    </row>
    <row r="239" spans="1:13">
      <c r="A239" s="128" t="s">
        <v>61</v>
      </c>
      <c r="B239" s="50"/>
      <c r="C239" s="50"/>
      <c r="D239" s="50"/>
      <c r="E239" s="50"/>
      <c r="F239" s="50"/>
      <c r="G239" s="50"/>
      <c r="H239" s="120"/>
      <c r="I239" s="121"/>
      <c r="J239" s="121"/>
      <c r="K239" s="121"/>
      <c r="L239" s="20"/>
      <c r="M239" s="20"/>
    </row>
    <row r="240" spans="1:13">
      <c r="A240" s="50"/>
      <c r="B240" s="50"/>
      <c r="C240" s="50"/>
      <c r="D240" s="50"/>
      <c r="E240" s="50"/>
      <c r="F240" s="50"/>
      <c r="G240" s="50"/>
      <c r="H240" s="120"/>
      <c r="I240" s="121"/>
      <c r="J240" s="121"/>
      <c r="K240" s="121"/>
      <c r="L240" s="20"/>
      <c r="M240" s="20"/>
    </row>
    <row r="241" spans="1:13">
      <c r="A241" s="50"/>
      <c r="B241" s="50"/>
      <c r="C241" s="50"/>
      <c r="D241" s="50"/>
      <c r="E241" s="50"/>
      <c r="F241" s="50"/>
      <c r="G241" s="50"/>
      <c r="H241" s="120"/>
      <c r="I241" s="121"/>
      <c r="J241" s="121"/>
      <c r="K241" s="121"/>
      <c r="L241" s="20"/>
      <c r="M241" s="20"/>
    </row>
    <row r="242" spans="1:13">
      <c r="A242" s="50"/>
      <c r="B242" s="50"/>
      <c r="C242" s="50"/>
      <c r="D242" s="50"/>
      <c r="E242" s="50"/>
      <c r="F242" s="50"/>
      <c r="G242" s="50"/>
      <c r="H242" s="120"/>
      <c r="I242" s="121"/>
      <c r="J242" s="121"/>
      <c r="K242" s="121"/>
      <c r="L242" s="20"/>
      <c r="M242" s="20"/>
    </row>
    <row r="243" spans="1:13">
      <c r="A243" s="50"/>
      <c r="B243" s="130"/>
      <c r="C243" s="130"/>
      <c r="D243" s="130"/>
      <c r="E243" s="50"/>
      <c r="F243" s="50"/>
      <c r="G243" s="50"/>
      <c r="H243" s="120"/>
      <c r="I243" s="121"/>
      <c r="J243" s="121"/>
      <c r="K243" s="121"/>
      <c r="L243" s="20"/>
      <c r="M243" s="20"/>
    </row>
    <row r="244" spans="1:13">
      <c r="A244" s="50"/>
      <c r="B244" s="130"/>
      <c r="C244" s="130"/>
      <c r="D244" s="130"/>
      <c r="E244" s="50"/>
      <c r="F244" s="50"/>
      <c r="G244" s="50"/>
      <c r="H244" s="120"/>
      <c r="I244" s="121"/>
      <c r="J244" s="121"/>
      <c r="K244" s="121"/>
      <c r="L244" s="20"/>
      <c r="M244" s="20"/>
    </row>
  </sheetData>
  <pageMargins left="0.7" right="0.7" top="0.75" bottom="0.75" header="0.3" footer="0.3"/>
  <pageSetup orientation="portrait" r:id="rId1"/>
  <ignoredErrors>
    <ignoredError sqref="B9:F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2"/>
  <sheetViews>
    <sheetView zoomScale="90" zoomScaleNormal="90" workbookViewId="0">
      <selection activeCell="A51" sqref="A51"/>
    </sheetView>
  </sheetViews>
  <sheetFormatPr defaultRowHeight="15"/>
  <cols>
    <col min="1" max="1" width="24.85546875" style="25" customWidth="1"/>
    <col min="2" max="2" width="14.85546875" style="25" customWidth="1"/>
    <col min="3" max="3" width="14.5703125" style="25" customWidth="1"/>
    <col min="4" max="4" width="15.42578125" style="25" customWidth="1"/>
    <col min="5" max="5" width="12" style="25" customWidth="1"/>
    <col min="6" max="6" width="16" style="26" customWidth="1"/>
    <col min="7" max="7" width="30.42578125" style="27" customWidth="1"/>
    <col min="8" max="9" width="9.140625" style="27"/>
    <col min="10" max="16384" width="9.140625" style="17"/>
  </cols>
  <sheetData>
    <row r="3" spans="1:7">
      <c r="A3" s="11" t="s">
        <v>180</v>
      </c>
    </row>
    <row r="4" spans="1:7">
      <c r="A4" s="28" t="s">
        <v>0</v>
      </c>
      <c r="B4" s="24" t="s">
        <v>52</v>
      </c>
      <c r="C4" s="24" t="s">
        <v>64</v>
      </c>
      <c r="D4" s="24" t="s">
        <v>94</v>
      </c>
      <c r="E4" s="24" t="s">
        <v>132</v>
      </c>
      <c r="F4" s="24" t="s">
        <v>156</v>
      </c>
    </row>
    <row r="5" spans="1:7">
      <c r="A5" s="29" t="s">
        <v>57</v>
      </c>
      <c r="B5" s="30">
        <v>56</v>
      </c>
      <c r="C5" s="30">
        <v>74</v>
      </c>
      <c r="D5" s="30">
        <v>108</v>
      </c>
      <c r="E5" s="30">
        <v>113</v>
      </c>
      <c r="F5" s="30">
        <v>118</v>
      </c>
    </row>
    <row r="6" spans="1:7">
      <c r="A6" s="29" t="s">
        <v>56</v>
      </c>
      <c r="B6" s="30">
        <v>73</v>
      </c>
      <c r="C6" s="30">
        <v>111</v>
      </c>
      <c r="D6" s="30">
        <v>98</v>
      </c>
      <c r="E6" s="30">
        <v>99</v>
      </c>
      <c r="F6" s="30">
        <v>100</v>
      </c>
    </row>
    <row r="7" spans="1:7">
      <c r="A7" s="29" t="s">
        <v>48</v>
      </c>
      <c r="B7" s="30">
        <v>16</v>
      </c>
      <c r="C7" s="30">
        <v>17</v>
      </c>
      <c r="D7" s="30">
        <v>19</v>
      </c>
      <c r="E7" s="30">
        <v>24</v>
      </c>
      <c r="F7" s="30">
        <v>23</v>
      </c>
    </row>
    <row r="8" spans="1:7" ht="15.75" thickBot="1">
      <c r="A8" s="32" t="s">
        <v>62</v>
      </c>
      <c r="B8" s="33">
        <v>145</v>
      </c>
      <c r="C8" s="33">
        <v>202</v>
      </c>
      <c r="D8" s="33">
        <f>SUM(D5:D7)</f>
        <v>225</v>
      </c>
      <c r="E8" s="33">
        <f>SUM(E5:E7)</f>
        <v>236</v>
      </c>
      <c r="F8" s="33">
        <f>SUM(F5:F7)</f>
        <v>241</v>
      </c>
    </row>
    <row r="9" spans="1:7">
      <c r="A9" s="34" t="s">
        <v>11</v>
      </c>
    </row>
    <row r="11" spans="1:7">
      <c r="A11" s="11" t="s">
        <v>181</v>
      </c>
    </row>
    <row r="12" spans="1:7">
      <c r="A12" s="35" t="s">
        <v>118</v>
      </c>
    </row>
    <row r="13" spans="1:7">
      <c r="A13" s="28" t="s">
        <v>0</v>
      </c>
      <c r="B13" s="24" t="s">
        <v>47</v>
      </c>
      <c r="C13" s="24" t="s">
        <v>52</v>
      </c>
      <c r="D13" s="24" t="s">
        <v>64</v>
      </c>
      <c r="E13" s="24" t="s">
        <v>94</v>
      </c>
      <c r="F13" s="24" t="s">
        <v>132</v>
      </c>
      <c r="G13" s="24" t="s">
        <v>156</v>
      </c>
    </row>
    <row r="14" spans="1:7">
      <c r="A14" s="36"/>
      <c r="B14" s="37">
        <f t="shared" ref="B14:G14" si="0">SUM(B15:B17)</f>
        <v>99.999999999999986</v>
      </c>
      <c r="C14" s="37">
        <f t="shared" si="0"/>
        <v>100</v>
      </c>
      <c r="D14" s="37">
        <f t="shared" si="0"/>
        <v>100</v>
      </c>
      <c r="E14" s="37">
        <f t="shared" si="0"/>
        <v>100</v>
      </c>
      <c r="F14" s="37">
        <f t="shared" si="0"/>
        <v>100</v>
      </c>
      <c r="G14" s="37">
        <f t="shared" si="0"/>
        <v>100</v>
      </c>
    </row>
    <row r="15" spans="1:7">
      <c r="A15" s="38" t="s">
        <v>57</v>
      </c>
      <c r="B15" s="39">
        <v>64.277746793084205</v>
      </c>
      <c r="C15" s="39">
        <v>64.297658862876247</v>
      </c>
      <c r="D15" s="39">
        <v>62.5445632798574</v>
      </c>
      <c r="E15" s="39">
        <v>56.615132029005331</v>
      </c>
      <c r="F15" s="39">
        <v>51.452189454870421</v>
      </c>
      <c r="G15" s="39">
        <v>44.979658258746944</v>
      </c>
    </row>
    <row r="16" spans="1:7">
      <c r="A16" s="38" t="s">
        <v>56</v>
      </c>
      <c r="B16" s="39">
        <v>31.73452314556609</v>
      </c>
      <c r="C16" s="39">
        <v>31.716833890746933</v>
      </c>
      <c r="D16" s="39">
        <v>25.713012477718362</v>
      </c>
      <c r="E16" s="39">
        <v>37.022848542892319</v>
      </c>
      <c r="F16" s="39">
        <v>44.336461126005361</v>
      </c>
      <c r="G16" s="39">
        <v>49.910496338486574</v>
      </c>
    </row>
    <row r="17" spans="1:7">
      <c r="A17" s="38" t="s">
        <v>48</v>
      </c>
      <c r="B17" s="40">
        <v>3.9877300613496933</v>
      </c>
      <c r="C17" s="40">
        <v>3.9855072463768111</v>
      </c>
      <c r="D17" s="40">
        <v>11.742424242424242</v>
      </c>
      <c r="E17" s="40">
        <v>6.3620194281023394</v>
      </c>
      <c r="F17" s="40">
        <v>4.2113494191242182</v>
      </c>
      <c r="G17" s="40">
        <v>5.109845402766477</v>
      </c>
    </row>
    <row r="18" spans="1:7" ht="15.75" thickBot="1">
      <c r="A18" s="32" t="s">
        <v>62</v>
      </c>
      <c r="B18" s="41">
        <v>3586</v>
      </c>
      <c r="C18" s="41">
        <v>3588</v>
      </c>
      <c r="D18" s="41">
        <v>4488</v>
      </c>
      <c r="E18" s="42">
        <v>7309</v>
      </c>
      <c r="F18" s="41">
        <v>8952</v>
      </c>
      <c r="G18" s="41">
        <v>6145</v>
      </c>
    </row>
    <row r="19" spans="1:7">
      <c r="A19" s="34" t="s">
        <v>11</v>
      </c>
      <c r="B19" s="16"/>
      <c r="C19" s="16"/>
      <c r="D19" s="16"/>
      <c r="G19" s="31"/>
    </row>
    <row r="21" spans="1:7">
      <c r="A21" s="11" t="s">
        <v>182</v>
      </c>
    </row>
    <row r="22" spans="1:7">
      <c r="A22" s="35" t="s">
        <v>118</v>
      </c>
    </row>
    <row r="23" spans="1:7">
      <c r="A23" s="28" t="s">
        <v>0</v>
      </c>
      <c r="B23" s="24" t="s">
        <v>3</v>
      </c>
      <c r="C23" s="24" t="s">
        <v>4</v>
      </c>
      <c r="D23" s="24" t="s">
        <v>10</v>
      </c>
      <c r="E23" s="43"/>
      <c r="F23" s="27"/>
    </row>
    <row r="24" spans="1:7">
      <c r="A24" s="36"/>
      <c r="B24" s="37">
        <f>SUM(B25:B27)</f>
        <v>100</v>
      </c>
      <c r="C24" s="37">
        <f>SUM(C25:C27)</f>
        <v>100</v>
      </c>
      <c r="D24" s="37">
        <f>SUM(D25:D27)</f>
        <v>100</v>
      </c>
      <c r="E24" s="44"/>
      <c r="F24" s="31"/>
    </row>
    <row r="25" spans="1:7">
      <c r="A25" s="38" t="s">
        <v>57</v>
      </c>
      <c r="B25" s="39">
        <v>42.569269521410583</v>
      </c>
      <c r="C25" s="39">
        <v>67.802385008517888</v>
      </c>
      <c r="D25" s="40">
        <v>44.979658258746944</v>
      </c>
      <c r="E25" s="45"/>
      <c r="F25" s="27"/>
    </row>
    <row r="26" spans="1:7">
      <c r="A26" s="38" t="s">
        <v>56</v>
      </c>
      <c r="B26" s="39">
        <v>52.069089600575744</v>
      </c>
      <c r="C26" s="39">
        <v>29.471890971039183</v>
      </c>
      <c r="D26" s="40">
        <v>49.910496338486574</v>
      </c>
      <c r="E26" s="45"/>
      <c r="F26" s="27"/>
    </row>
    <row r="27" spans="1:7">
      <c r="A27" s="38" t="s">
        <v>48</v>
      </c>
      <c r="B27" s="40">
        <v>5.3616408780136737</v>
      </c>
      <c r="C27" s="40">
        <v>2.7257240204429301</v>
      </c>
      <c r="D27" s="40">
        <v>5.109845402766477</v>
      </c>
      <c r="E27" s="45"/>
      <c r="F27" s="27"/>
    </row>
    <row r="28" spans="1:7" ht="15.75" thickBot="1">
      <c r="A28" s="32" t="s">
        <v>62</v>
      </c>
      <c r="B28" s="41">
        <v>5558</v>
      </c>
      <c r="C28" s="41">
        <v>587</v>
      </c>
      <c r="D28" s="41">
        <v>6145</v>
      </c>
      <c r="E28" s="45"/>
      <c r="F28" s="46"/>
    </row>
    <row r="29" spans="1:7">
      <c r="A29" s="34" t="s">
        <v>61</v>
      </c>
      <c r="B29" s="16"/>
      <c r="C29" s="16"/>
      <c r="D29" s="16"/>
      <c r="E29" s="47"/>
      <c r="F29" s="48"/>
    </row>
    <row r="31" spans="1:7">
      <c r="A31" s="11" t="s">
        <v>183</v>
      </c>
    </row>
    <row r="32" spans="1:7">
      <c r="A32" s="28" t="s">
        <v>39</v>
      </c>
      <c r="B32" s="24" t="s">
        <v>59</v>
      </c>
      <c r="C32" s="24" t="s">
        <v>56</v>
      </c>
      <c r="D32" s="24" t="s">
        <v>48</v>
      </c>
      <c r="E32" s="24" t="s">
        <v>10</v>
      </c>
    </row>
    <row r="33" spans="1:11">
      <c r="A33" s="49" t="s">
        <v>136</v>
      </c>
      <c r="B33" s="50">
        <v>1440</v>
      </c>
      <c r="C33" s="50">
        <v>2123</v>
      </c>
      <c r="D33" s="51">
        <v>256</v>
      </c>
      <c r="E33" s="50">
        <v>3819</v>
      </c>
      <c r="F33" s="48"/>
      <c r="G33" s="48"/>
      <c r="H33" s="48"/>
      <c r="I33" s="52"/>
      <c r="J33" s="21"/>
      <c r="K33" s="22"/>
    </row>
    <row r="34" spans="1:11">
      <c r="A34" s="49" t="s">
        <v>137</v>
      </c>
      <c r="B34" s="50">
        <v>91</v>
      </c>
      <c r="C34" s="50">
        <v>125</v>
      </c>
      <c r="D34" s="51">
        <v>6</v>
      </c>
      <c r="E34" s="50">
        <v>222</v>
      </c>
      <c r="F34" s="48"/>
      <c r="G34" s="48"/>
      <c r="H34" s="48"/>
      <c r="I34" s="52"/>
      <c r="J34" s="21"/>
      <c r="K34" s="22"/>
    </row>
    <row r="35" spans="1:11">
      <c r="A35" s="49" t="s">
        <v>138</v>
      </c>
      <c r="B35" s="50">
        <v>130</v>
      </c>
      <c r="C35" s="50">
        <v>120</v>
      </c>
      <c r="D35" s="51">
        <v>14</v>
      </c>
      <c r="E35" s="50">
        <v>264</v>
      </c>
      <c r="F35" s="48"/>
      <c r="G35" s="48"/>
      <c r="H35" s="48"/>
      <c r="I35" s="52"/>
      <c r="J35" s="21"/>
      <c r="K35" s="22"/>
    </row>
    <row r="36" spans="1:11">
      <c r="A36" s="49" t="s">
        <v>139</v>
      </c>
      <c r="B36" s="50">
        <v>524</v>
      </c>
      <c r="C36" s="50">
        <v>164</v>
      </c>
      <c r="D36" s="51">
        <v>8</v>
      </c>
      <c r="E36" s="50">
        <v>696</v>
      </c>
      <c r="F36" s="48"/>
      <c r="G36" s="48"/>
      <c r="H36" s="48"/>
      <c r="I36" s="52"/>
      <c r="J36" s="21"/>
      <c r="K36" s="22"/>
    </row>
    <row r="37" spans="1:11">
      <c r="A37" s="49" t="s">
        <v>140</v>
      </c>
      <c r="B37" s="50">
        <v>90</v>
      </c>
      <c r="C37" s="50">
        <v>102</v>
      </c>
      <c r="D37" s="51">
        <v>5</v>
      </c>
      <c r="E37" s="50">
        <v>197</v>
      </c>
      <c r="F37" s="48"/>
      <c r="G37" s="48"/>
      <c r="H37" s="48"/>
      <c r="I37" s="52"/>
      <c r="J37" s="21"/>
      <c r="K37" s="22"/>
    </row>
    <row r="38" spans="1:11">
      <c r="A38" s="49" t="s">
        <v>141</v>
      </c>
      <c r="B38" s="50">
        <v>134</v>
      </c>
      <c r="C38" s="50">
        <v>115</v>
      </c>
      <c r="D38" s="51">
        <v>3</v>
      </c>
      <c r="E38" s="50">
        <v>252</v>
      </c>
      <c r="F38" s="48"/>
      <c r="G38" s="48"/>
      <c r="H38" s="48"/>
      <c r="I38" s="52"/>
      <c r="J38" s="21"/>
      <c r="K38" s="22"/>
    </row>
    <row r="39" spans="1:11">
      <c r="A39" s="49" t="s">
        <v>142</v>
      </c>
      <c r="B39" s="50">
        <v>152</v>
      </c>
      <c r="C39" s="50">
        <v>184</v>
      </c>
      <c r="D39" s="51">
        <v>6</v>
      </c>
      <c r="E39" s="50">
        <v>342</v>
      </c>
      <c r="F39" s="48"/>
      <c r="G39" s="48"/>
      <c r="H39" s="48"/>
      <c r="I39" s="52"/>
      <c r="J39" s="21"/>
      <c r="K39" s="22"/>
    </row>
    <row r="40" spans="1:11">
      <c r="A40" s="49" t="s">
        <v>119</v>
      </c>
      <c r="B40" s="50">
        <v>76</v>
      </c>
      <c r="C40" s="50">
        <v>48</v>
      </c>
      <c r="D40" s="51">
        <v>0</v>
      </c>
      <c r="E40" s="50">
        <v>124</v>
      </c>
      <c r="F40" s="48"/>
      <c r="G40" s="48"/>
      <c r="H40" s="48"/>
      <c r="I40" s="52"/>
      <c r="J40" s="21"/>
      <c r="K40" s="22"/>
    </row>
    <row r="41" spans="1:11">
      <c r="A41" s="49" t="s">
        <v>143</v>
      </c>
      <c r="B41" s="50">
        <v>105</v>
      </c>
      <c r="C41" s="50">
        <v>76</v>
      </c>
      <c r="D41" s="51">
        <v>11</v>
      </c>
      <c r="E41" s="50">
        <v>192</v>
      </c>
      <c r="F41" s="48"/>
      <c r="G41" s="48"/>
      <c r="H41" s="48"/>
      <c r="I41" s="52"/>
      <c r="J41" s="21"/>
      <c r="K41" s="22"/>
    </row>
    <row r="42" spans="1:11">
      <c r="A42" s="49" t="s">
        <v>120</v>
      </c>
      <c r="B42" s="50">
        <v>22</v>
      </c>
      <c r="C42" s="50">
        <v>10</v>
      </c>
      <c r="D42" s="51">
        <v>5</v>
      </c>
      <c r="E42" s="50">
        <v>37</v>
      </c>
      <c r="F42" s="48"/>
      <c r="G42" s="48"/>
      <c r="H42" s="48"/>
      <c r="I42" s="52"/>
      <c r="K42" s="22"/>
    </row>
    <row r="43" spans="1:11" ht="15.75" thickBot="1">
      <c r="A43" s="53" t="s">
        <v>10</v>
      </c>
      <c r="B43" s="41">
        <f>SUM(B33:B42)</f>
        <v>2764</v>
      </c>
      <c r="C43" s="41">
        <f>SUM(C33:C42)</f>
        <v>3067</v>
      </c>
      <c r="D43" s="41">
        <f>SUM(D33:D42)</f>
        <v>314</v>
      </c>
      <c r="E43" s="41">
        <f>SUM(E33:E42)</f>
        <v>6145</v>
      </c>
      <c r="F43" s="48"/>
      <c r="G43" s="48"/>
      <c r="H43" s="48"/>
      <c r="I43" s="48"/>
    </row>
    <row r="44" spans="1:11">
      <c r="A44" s="34" t="s">
        <v>11</v>
      </c>
      <c r="B44" s="54"/>
    </row>
    <row r="45" spans="1:11">
      <c r="B45" s="54"/>
    </row>
    <row r="46" spans="1:11">
      <c r="A46" s="11" t="s">
        <v>184</v>
      </c>
      <c r="B46" s="55"/>
      <c r="C46" s="55"/>
      <c r="D46" s="55"/>
      <c r="E46" s="55"/>
    </row>
    <row r="47" spans="1:11">
      <c r="A47" s="28" t="s">
        <v>0</v>
      </c>
      <c r="B47" s="24" t="s">
        <v>40</v>
      </c>
      <c r="C47" s="24" t="s">
        <v>144</v>
      </c>
      <c r="D47" s="24" t="s">
        <v>41</v>
      </c>
      <c r="E47" s="24" t="s">
        <v>46</v>
      </c>
      <c r="F47" s="24" t="s">
        <v>145</v>
      </c>
    </row>
    <row r="48" spans="1:11">
      <c r="A48" s="38" t="s">
        <v>57</v>
      </c>
      <c r="B48" s="30">
        <v>111</v>
      </c>
      <c r="C48" s="30">
        <v>4</v>
      </c>
      <c r="D48" s="30">
        <v>0</v>
      </c>
      <c r="E48" s="30">
        <v>114</v>
      </c>
      <c r="F48" s="30">
        <v>24</v>
      </c>
    </row>
    <row r="49" spans="1:7" ht="15.75">
      <c r="A49" s="38" t="s">
        <v>56</v>
      </c>
      <c r="B49" s="30">
        <v>117</v>
      </c>
      <c r="C49" s="30">
        <v>6</v>
      </c>
      <c r="D49" s="30">
        <v>0</v>
      </c>
      <c r="E49" s="30">
        <v>87</v>
      </c>
      <c r="F49" s="30">
        <v>32</v>
      </c>
      <c r="G49" s="23"/>
    </row>
    <row r="50" spans="1:7">
      <c r="A50" s="38" t="s">
        <v>48</v>
      </c>
      <c r="B50" s="30">
        <v>32</v>
      </c>
      <c r="C50" s="30">
        <v>0</v>
      </c>
      <c r="D50" s="30">
        <v>0</v>
      </c>
      <c r="E50" s="30">
        <v>0</v>
      </c>
      <c r="F50" s="30">
        <v>10</v>
      </c>
    </row>
    <row r="51" spans="1:7" ht="15.75" thickBot="1">
      <c r="A51" s="32" t="s">
        <v>62</v>
      </c>
      <c r="B51" s="41">
        <f>SUM(B48:B50)</f>
        <v>260</v>
      </c>
      <c r="C51" s="41">
        <f>SUM(C48:C50)</f>
        <v>10</v>
      </c>
      <c r="D51" s="41">
        <f>SUM(D48:D50)</f>
        <v>0</v>
      </c>
      <c r="E51" s="41">
        <f>SUM(E48:E50)</f>
        <v>201</v>
      </c>
      <c r="F51" s="56">
        <f>SUM(F48:F50)</f>
        <v>66</v>
      </c>
    </row>
    <row r="52" spans="1:7">
      <c r="A52" s="34" t="s">
        <v>11</v>
      </c>
      <c r="B52" s="55"/>
      <c r="C52" s="55"/>
      <c r="D52" s="55"/>
      <c r="E52" s="55"/>
    </row>
  </sheetData>
  <pageMargins left="0.7" right="0.7" top="0.75" bottom="0.75" header="0.3" footer="0.3"/>
  <pageSetup paperSize="9" orientation="portrait" r:id="rId1"/>
  <ignoredErrors>
    <ignoredError sqref="B14:G14 B24:E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5"/>
  <sheetViews>
    <sheetView zoomScaleNormal="100" workbookViewId="0">
      <selection activeCell="A17" sqref="A17"/>
    </sheetView>
  </sheetViews>
  <sheetFormatPr defaultRowHeight="12.75"/>
  <cols>
    <col min="1" max="1" width="25.7109375" style="303" customWidth="1"/>
    <col min="2" max="4" width="14.140625" style="303" customWidth="1"/>
    <col min="5" max="5" width="10.42578125" style="293" customWidth="1"/>
    <col min="6" max="6" width="14.140625" style="293" customWidth="1"/>
    <col min="7" max="7" width="9.7109375" style="293" customWidth="1"/>
    <col min="8" max="8" width="9.85546875" style="293" bestFit="1" customWidth="1"/>
    <col min="9" max="11" width="9.85546875" style="315" bestFit="1" customWidth="1"/>
    <col min="12" max="12" width="9.140625" style="315"/>
    <col min="13" max="16384" width="9.140625" style="9"/>
  </cols>
  <sheetData>
    <row r="2" spans="1:13">
      <c r="A2" s="236" t="s">
        <v>185</v>
      </c>
      <c r="B2" s="310"/>
      <c r="C2" s="310"/>
      <c r="D2" s="310"/>
      <c r="E2" s="311"/>
      <c r="F2" s="311"/>
      <c r="I2" s="312"/>
      <c r="J2" s="312"/>
      <c r="K2" s="312"/>
      <c r="L2" s="312"/>
      <c r="M2" s="18"/>
    </row>
    <row r="3" spans="1:13">
      <c r="A3" s="136" t="s">
        <v>118</v>
      </c>
      <c r="B3" s="310"/>
      <c r="C3" s="310"/>
      <c r="D3" s="310"/>
      <c r="I3" s="312"/>
      <c r="J3" s="312"/>
      <c r="K3" s="312"/>
      <c r="L3" s="312"/>
      <c r="M3" s="18"/>
    </row>
    <row r="4" spans="1:13">
      <c r="A4" s="146" t="s">
        <v>0</v>
      </c>
      <c r="B4" s="277" t="s">
        <v>47</v>
      </c>
      <c r="C4" s="277" t="s">
        <v>52</v>
      </c>
      <c r="D4" s="277" t="s">
        <v>64</v>
      </c>
      <c r="E4" s="277" t="s">
        <v>94</v>
      </c>
      <c r="F4" s="313" t="s">
        <v>132</v>
      </c>
      <c r="G4" s="313" t="s">
        <v>156</v>
      </c>
      <c r="I4" s="312"/>
      <c r="J4" s="312"/>
      <c r="K4" s="312"/>
      <c r="L4" s="312"/>
      <c r="M4" s="18"/>
    </row>
    <row r="5" spans="1:13">
      <c r="A5" s="314"/>
      <c r="B5" s="279">
        <v>100</v>
      </c>
      <c r="C5" s="279">
        <v>100</v>
      </c>
      <c r="D5" s="279">
        <v>100</v>
      </c>
      <c r="E5" s="279">
        <v>100</v>
      </c>
      <c r="F5" s="279">
        <v>100</v>
      </c>
      <c r="G5" s="279">
        <v>100</v>
      </c>
    </row>
    <row r="6" spans="1:13" ht="14.25">
      <c r="A6" s="34" t="s">
        <v>55</v>
      </c>
      <c r="B6" s="316">
        <v>55.21649113331533</v>
      </c>
      <c r="C6" s="316">
        <v>56.87883159033538</v>
      </c>
      <c r="D6" s="317">
        <v>57.032578830302242</v>
      </c>
      <c r="E6" s="317">
        <v>56.709993607500529</v>
      </c>
      <c r="F6" s="318">
        <v>57.515591192567136</v>
      </c>
      <c r="G6" s="318">
        <v>56.98462834280901</v>
      </c>
    </row>
    <row r="7" spans="1:13" ht="14.25">
      <c r="A7" s="34" t="s">
        <v>60</v>
      </c>
      <c r="B7" s="316">
        <v>37.54163291025295</v>
      </c>
      <c r="C7" s="316">
        <v>36.075549945906957</v>
      </c>
      <c r="D7" s="317">
        <v>35.623010161803833</v>
      </c>
      <c r="E7" s="317">
        <v>36.232686980609415</v>
      </c>
      <c r="F7" s="318">
        <v>35.106698909677149</v>
      </c>
      <c r="G7" s="318">
        <v>35.405348494419883</v>
      </c>
    </row>
    <row r="8" spans="1:13" ht="14.25">
      <c r="A8" s="34" t="s">
        <v>48</v>
      </c>
      <c r="B8" s="291">
        <v>7.2418759564317217</v>
      </c>
      <c r="C8" s="291">
        <v>7.0456184637576635</v>
      </c>
      <c r="D8" s="319">
        <v>7.3444110078939335</v>
      </c>
      <c r="E8" s="319">
        <v>7.0573194118900489</v>
      </c>
      <c r="F8" s="286">
        <v>7.3777098977557172</v>
      </c>
      <c r="G8" s="286">
        <v>7.6100231627711095</v>
      </c>
    </row>
    <row r="9" spans="1:13" ht="13.5" thickBot="1">
      <c r="A9" s="148" t="s">
        <v>62</v>
      </c>
      <c r="B9" s="320">
        <v>22218</v>
      </c>
      <c r="C9" s="320">
        <v>22184</v>
      </c>
      <c r="D9" s="320">
        <v>22929</v>
      </c>
      <c r="E9" s="320">
        <v>23465</v>
      </c>
      <c r="F9" s="321">
        <v>23571</v>
      </c>
      <c r="G9" s="321">
        <v>23745</v>
      </c>
      <c r="H9" s="316"/>
    </row>
    <row r="10" spans="1:13">
      <c r="A10" s="34" t="s">
        <v>61</v>
      </c>
      <c r="B10" s="323"/>
      <c r="C10" s="324"/>
      <c r="D10" s="324"/>
    </row>
    <row r="11" spans="1:13">
      <c r="A11" s="325"/>
      <c r="B11" s="324"/>
      <c r="C11" s="324"/>
      <c r="D11" s="324"/>
    </row>
    <row r="13" spans="1:13">
      <c r="A13" s="236" t="s">
        <v>186</v>
      </c>
      <c r="B13" s="310"/>
      <c r="C13" s="310"/>
      <c r="D13" s="310"/>
    </row>
    <row r="14" spans="1:13">
      <c r="A14" s="146" t="s">
        <v>2</v>
      </c>
      <c r="B14" s="277" t="s">
        <v>47</v>
      </c>
      <c r="C14" s="277" t="s">
        <v>52</v>
      </c>
      <c r="D14" s="277" t="s">
        <v>64</v>
      </c>
      <c r="E14" s="277" t="s">
        <v>94</v>
      </c>
      <c r="F14" s="313" t="s">
        <v>132</v>
      </c>
      <c r="G14" s="313" t="s">
        <v>156</v>
      </c>
    </row>
    <row r="15" spans="1:13">
      <c r="A15" s="326" t="s">
        <v>3</v>
      </c>
      <c r="B15" s="327">
        <v>11384</v>
      </c>
      <c r="C15" s="327">
        <v>10451</v>
      </c>
      <c r="D15" s="327">
        <v>10812</v>
      </c>
      <c r="E15" s="327">
        <v>10993</v>
      </c>
      <c r="F15" s="327">
        <v>11288</v>
      </c>
      <c r="G15" s="327">
        <v>11786</v>
      </c>
      <c r="H15" s="316"/>
    </row>
    <row r="16" spans="1:13">
      <c r="A16" s="326" t="s">
        <v>4</v>
      </c>
      <c r="B16" s="327">
        <v>10834</v>
      </c>
      <c r="C16" s="327">
        <v>11733</v>
      </c>
      <c r="D16" s="327">
        <v>12117</v>
      </c>
      <c r="E16" s="327">
        <v>12472</v>
      </c>
      <c r="F16" s="327">
        <v>12283</v>
      </c>
      <c r="G16" s="327">
        <v>11959</v>
      </c>
      <c r="H16" s="316"/>
    </row>
    <row r="17" spans="1:8" ht="13.5" thickBot="1">
      <c r="A17" s="148" t="s">
        <v>10</v>
      </c>
      <c r="B17" s="320">
        <v>22218</v>
      </c>
      <c r="C17" s="320">
        <v>22184</v>
      </c>
      <c r="D17" s="320">
        <v>22929</v>
      </c>
      <c r="E17" s="320">
        <v>23465</v>
      </c>
      <c r="F17" s="321">
        <v>23571</v>
      </c>
      <c r="G17" s="321">
        <v>23745</v>
      </c>
      <c r="H17" s="316"/>
    </row>
    <row r="18" spans="1:8">
      <c r="A18" s="34" t="s">
        <v>11</v>
      </c>
      <c r="B18" s="324"/>
      <c r="C18" s="324"/>
      <c r="D18" s="324"/>
      <c r="G18" s="328"/>
    </row>
    <row r="19" spans="1:8">
      <c r="A19" s="329"/>
      <c r="B19" s="324"/>
      <c r="C19" s="324"/>
      <c r="D19" s="324"/>
      <c r="G19" s="328"/>
    </row>
    <row r="20" spans="1:8">
      <c r="A20" s="236" t="s">
        <v>187</v>
      </c>
      <c r="B20" s="293"/>
      <c r="C20" s="293"/>
      <c r="D20" s="293"/>
      <c r="G20" s="328"/>
    </row>
    <row r="21" spans="1:8">
      <c r="A21" s="146" t="s">
        <v>114</v>
      </c>
      <c r="B21" s="277" t="s">
        <v>47</v>
      </c>
      <c r="C21" s="277" t="s">
        <v>52</v>
      </c>
      <c r="D21" s="277" t="s">
        <v>64</v>
      </c>
      <c r="E21" s="277" t="s">
        <v>94</v>
      </c>
      <c r="F21" s="313" t="s">
        <v>132</v>
      </c>
      <c r="G21" s="313" t="s">
        <v>156</v>
      </c>
    </row>
    <row r="22" spans="1:8">
      <c r="A22" s="223" t="s">
        <v>0</v>
      </c>
      <c r="B22" s="297"/>
      <c r="C22" s="297"/>
      <c r="D22" s="297"/>
      <c r="E22" s="297"/>
      <c r="F22" s="297"/>
      <c r="G22" s="297"/>
    </row>
    <row r="23" spans="1:8">
      <c r="A23" s="246" t="s">
        <v>55</v>
      </c>
      <c r="B23" s="291">
        <v>15.011819367460058</v>
      </c>
      <c r="C23" s="291">
        <v>14.930179109209066</v>
      </c>
      <c r="D23" s="291">
        <v>15.124263974917795</v>
      </c>
      <c r="E23" s="291">
        <v>15.66536409408582</v>
      </c>
      <c r="F23" s="291">
        <v>16.106734528287969</v>
      </c>
      <c r="G23" s="291">
        <v>16.922622126967703</v>
      </c>
    </row>
    <row r="24" spans="1:8">
      <c r="A24" s="246" t="s">
        <v>56</v>
      </c>
      <c r="B24" s="291">
        <v>12.631339167965471</v>
      </c>
      <c r="C24" s="291">
        <v>13.159940022491565</v>
      </c>
      <c r="D24" s="291">
        <v>13.505631733594516</v>
      </c>
      <c r="E24" s="291">
        <v>13.364502470007057</v>
      </c>
      <c r="F24" s="291">
        <v>13.785135951661632</v>
      </c>
      <c r="G24" s="291">
        <v>13.975139764481979</v>
      </c>
    </row>
    <row r="25" spans="1:8">
      <c r="A25" s="246" t="s">
        <v>48</v>
      </c>
      <c r="B25" s="291">
        <v>10.549409571162213</v>
      </c>
      <c r="C25" s="291">
        <v>10.820217530390275</v>
      </c>
      <c r="D25" s="291">
        <v>10.574228028503564</v>
      </c>
      <c r="E25" s="291">
        <v>11.303743961352657</v>
      </c>
      <c r="F25" s="291">
        <v>10.966072455434158</v>
      </c>
      <c r="G25" s="291">
        <v>10.824571112340896</v>
      </c>
    </row>
    <row r="26" spans="1:8">
      <c r="A26" s="223" t="s">
        <v>2</v>
      </c>
      <c r="B26" s="330"/>
      <c r="C26" s="331"/>
      <c r="D26" s="331"/>
      <c r="E26" s="331"/>
      <c r="F26" s="331"/>
      <c r="G26" s="331"/>
    </row>
    <row r="27" spans="1:8">
      <c r="A27" s="246" t="s">
        <v>3</v>
      </c>
      <c r="B27" s="291">
        <v>11.063685874912158</v>
      </c>
      <c r="C27" s="291">
        <v>11.960290881255382</v>
      </c>
      <c r="D27" s="291">
        <v>11.585553089160193</v>
      </c>
      <c r="E27" s="291">
        <v>11.481488219776221</v>
      </c>
      <c r="F27" s="316">
        <v>11.312721474131822</v>
      </c>
      <c r="G27" s="316">
        <v>11.012557271338876</v>
      </c>
    </row>
    <row r="28" spans="1:8">
      <c r="A28" s="303" t="s">
        <v>4</v>
      </c>
      <c r="B28" s="291">
        <v>16.664943695772568</v>
      </c>
      <c r="C28" s="291">
        <v>15.820591494076536</v>
      </c>
      <c r="D28" s="291">
        <v>16.558389040191468</v>
      </c>
      <c r="E28" s="291">
        <v>17.205500320718411</v>
      </c>
      <c r="F28" s="291">
        <v>18.220548725881301</v>
      </c>
      <c r="G28" s="291">
        <v>19.7537419516682</v>
      </c>
    </row>
    <row r="29" spans="1:8" ht="13.5" thickBot="1">
      <c r="A29" s="148" t="s">
        <v>10</v>
      </c>
      <c r="B29" s="292">
        <v>13.794986047348996</v>
      </c>
      <c r="C29" s="292">
        <v>14.001983411467725</v>
      </c>
      <c r="D29" s="292">
        <v>14.213485106197393</v>
      </c>
      <c r="E29" s="292">
        <v>14.523886639676114</v>
      </c>
      <c r="F29" s="292">
        <v>14.912434771541301</v>
      </c>
      <c r="G29" s="292">
        <v>15.414992630027374</v>
      </c>
    </row>
    <row r="30" spans="1:8" ht="15.75" customHeight="1">
      <c r="A30" s="34" t="s">
        <v>61</v>
      </c>
      <c r="B30" s="293"/>
      <c r="C30" s="293"/>
      <c r="D30" s="293"/>
      <c r="G30" s="328"/>
    </row>
    <row r="31" spans="1:8">
      <c r="B31" s="332"/>
      <c r="C31" s="333"/>
      <c r="D31" s="334"/>
      <c r="G31" s="328"/>
    </row>
    <row r="32" spans="1:8" ht="12.75" customHeight="1">
      <c r="A32" s="144" t="s">
        <v>188</v>
      </c>
      <c r="B32" s="144"/>
      <c r="C32" s="144"/>
      <c r="D32" s="144"/>
      <c r="G32" s="328"/>
    </row>
    <row r="33" spans="1:7">
      <c r="A33" s="146" t="s">
        <v>148</v>
      </c>
      <c r="B33" s="277" t="s">
        <v>3</v>
      </c>
      <c r="C33" s="277" t="s">
        <v>4</v>
      </c>
      <c r="D33" s="277" t="s">
        <v>10</v>
      </c>
      <c r="G33" s="328"/>
    </row>
    <row r="34" spans="1:7">
      <c r="A34" s="162" t="s">
        <v>18</v>
      </c>
      <c r="B34" s="327">
        <v>433</v>
      </c>
      <c r="C34" s="327">
        <v>1722</v>
      </c>
      <c r="D34" s="327">
        <f>SUM(B34:C34)</f>
        <v>2155</v>
      </c>
      <c r="G34" s="328"/>
    </row>
    <row r="35" spans="1:7">
      <c r="A35" s="34" t="s">
        <v>19</v>
      </c>
      <c r="B35" s="327">
        <v>1338</v>
      </c>
      <c r="C35" s="327">
        <v>2302</v>
      </c>
      <c r="D35" s="327">
        <f>SUM(B35:C35)</f>
        <v>3640</v>
      </c>
      <c r="G35" s="328"/>
    </row>
    <row r="36" spans="1:7">
      <c r="A36" s="336" t="s">
        <v>57</v>
      </c>
      <c r="B36" s="337">
        <f>SUM(B34:B35)</f>
        <v>1771</v>
      </c>
      <c r="C36" s="337">
        <f>SUM(C34:C35)</f>
        <v>4024</v>
      </c>
      <c r="D36" s="337">
        <f>SUM(D34:D35)</f>
        <v>5795</v>
      </c>
      <c r="G36" s="328"/>
    </row>
    <row r="37" spans="1:7">
      <c r="A37" s="162" t="s">
        <v>18</v>
      </c>
      <c r="B37" s="327">
        <v>386</v>
      </c>
      <c r="C37" s="327">
        <v>829</v>
      </c>
      <c r="D37" s="327">
        <f>SUM(B37:C37)</f>
        <v>1215</v>
      </c>
      <c r="G37" s="328"/>
    </row>
    <row r="38" spans="1:7">
      <c r="A38" s="34" t="s">
        <v>19</v>
      </c>
      <c r="B38" s="327">
        <v>1369</v>
      </c>
      <c r="C38" s="327">
        <v>1134</v>
      </c>
      <c r="D38" s="327">
        <f>SUM(B38:C38)</f>
        <v>2503</v>
      </c>
      <c r="G38" s="328"/>
    </row>
    <row r="39" spans="1:7">
      <c r="A39" s="336" t="s">
        <v>60</v>
      </c>
      <c r="B39" s="337">
        <f>SUM(B37:B38)</f>
        <v>1755</v>
      </c>
      <c r="C39" s="337">
        <f>SUM(C37:C38)</f>
        <v>1963</v>
      </c>
      <c r="D39" s="337">
        <f>SUM(D37:D38)</f>
        <v>3718</v>
      </c>
      <c r="G39" s="328"/>
    </row>
    <row r="40" spans="1:7">
      <c r="A40" s="162" t="s">
        <v>18</v>
      </c>
      <c r="B40" s="327">
        <v>88</v>
      </c>
      <c r="C40" s="327">
        <v>124</v>
      </c>
      <c r="D40" s="327">
        <f>SUM(B40:C40)</f>
        <v>212</v>
      </c>
      <c r="G40" s="328"/>
    </row>
    <row r="41" spans="1:7">
      <c r="A41" s="34" t="s">
        <v>19</v>
      </c>
      <c r="B41" s="327">
        <v>258</v>
      </c>
      <c r="C41" s="327">
        <v>282</v>
      </c>
      <c r="D41" s="327">
        <f>SUM(B41:C41)</f>
        <v>540</v>
      </c>
      <c r="G41" s="328"/>
    </row>
    <row r="42" spans="1:7">
      <c r="A42" s="336" t="s">
        <v>48</v>
      </c>
      <c r="B42" s="337">
        <f>SUM(B40:B41)</f>
        <v>346</v>
      </c>
      <c r="C42" s="337">
        <f>SUM(C40:C41)</f>
        <v>406</v>
      </c>
      <c r="D42" s="337">
        <f>SUM(D40:D41)</f>
        <v>752</v>
      </c>
      <c r="G42" s="328"/>
    </row>
    <row r="43" spans="1:7">
      <c r="A43" s="162" t="s">
        <v>18</v>
      </c>
      <c r="B43" s="327">
        <f>B34+B37+B40</f>
        <v>907</v>
      </c>
      <c r="C43" s="327">
        <f>C34+C37+C40</f>
        <v>2675</v>
      </c>
      <c r="D43" s="327">
        <f>D34+D37+D40</f>
        <v>3582</v>
      </c>
      <c r="G43" s="328"/>
    </row>
    <row r="44" spans="1:7">
      <c r="A44" s="34" t="s">
        <v>19</v>
      </c>
      <c r="B44" s="327">
        <f>B35+B38+B41</f>
        <v>2965</v>
      </c>
      <c r="C44" s="327">
        <f>C35+C38+C41</f>
        <v>3718</v>
      </c>
      <c r="D44" s="327">
        <f>D35+D38+D41</f>
        <v>6683</v>
      </c>
      <c r="G44" s="328"/>
    </row>
    <row r="45" spans="1:7" ht="13.5" thickBot="1">
      <c r="A45" s="148" t="s">
        <v>62</v>
      </c>
      <c r="B45" s="320">
        <f>SUM(B43:B44)</f>
        <v>3872</v>
      </c>
      <c r="C45" s="320">
        <f>SUM(C43:C44)</f>
        <v>6393</v>
      </c>
      <c r="D45" s="320">
        <f>SUM(D43:D44)</f>
        <v>10265</v>
      </c>
      <c r="E45" s="322"/>
      <c r="G45" s="328"/>
    </row>
    <row r="46" spans="1:7">
      <c r="A46" s="34" t="s">
        <v>11</v>
      </c>
      <c r="B46" s="338"/>
      <c r="C46" s="339"/>
      <c r="D46" s="332"/>
      <c r="E46" s="316"/>
      <c r="G46" s="328"/>
    </row>
    <row r="47" spans="1:7">
      <c r="A47" s="329"/>
      <c r="B47" s="324"/>
      <c r="C47" s="324"/>
      <c r="D47" s="324"/>
      <c r="G47" s="328"/>
    </row>
    <row r="48" spans="1:7">
      <c r="A48" s="236" t="s">
        <v>189</v>
      </c>
      <c r="B48" s="310"/>
      <c r="C48" s="310"/>
      <c r="D48" s="310"/>
      <c r="G48" s="328"/>
    </row>
    <row r="49" spans="1:7">
      <c r="A49" s="136" t="s">
        <v>118</v>
      </c>
      <c r="B49" s="310"/>
      <c r="C49" s="310"/>
      <c r="D49" s="310"/>
      <c r="G49" s="328"/>
    </row>
    <row r="50" spans="1:7">
      <c r="A50" s="146" t="s">
        <v>0</v>
      </c>
      <c r="B50" s="277" t="s">
        <v>47</v>
      </c>
      <c r="C50" s="277" t="s">
        <v>52</v>
      </c>
      <c r="D50" s="277" t="s">
        <v>64</v>
      </c>
      <c r="E50" s="277" t="s">
        <v>94</v>
      </c>
      <c r="F50" s="313" t="s">
        <v>132</v>
      </c>
      <c r="G50" s="313" t="s">
        <v>156</v>
      </c>
    </row>
    <row r="51" spans="1:7">
      <c r="A51" s="314"/>
      <c r="B51" s="279">
        <v>99.999999999999986</v>
      </c>
      <c r="C51" s="279">
        <v>100</v>
      </c>
      <c r="D51" s="279">
        <v>100</v>
      </c>
      <c r="E51" s="279">
        <v>100</v>
      </c>
      <c r="F51" s="279">
        <v>100</v>
      </c>
      <c r="G51" s="279">
        <v>100</v>
      </c>
    </row>
    <row r="52" spans="1:7">
      <c r="A52" s="246" t="s">
        <v>55</v>
      </c>
      <c r="B52" s="281">
        <v>55.963981744171697</v>
      </c>
      <c r="C52" s="281">
        <v>56.479190101237343</v>
      </c>
      <c r="D52" s="281">
        <v>56.556119438215511</v>
      </c>
      <c r="E52" s="281">
        <v>56.291614941880155</v>
      </c>
      <c r="F52" s="318">
        <v>55.540261527873369</v>
      </c>
      <c r="G52" s="318">
        <v>56.453969800292256</v>
      </c>
    </row>
    <row r="53" spans="1:7">
      <c r="A53" s="246" t="s">
        <v>60</v>
      </c>
      <c r="B53" s="281">
        <v>39.7927716787961</v>
      </c>
      <c r="C53" s="281">
        <v>38.627671541057367</v>
      </c>
      <c r="D53" s="281">
        <v>37.708013690546444</v>
      </c>
      <c r="E53" s="281">
        <v>37.918970770793365</v>
      </c>
      <c r="F53" s="318">
        <v>36.987513518828038</v>
      </c>
      <c r="G53" s="318">
        <v>36.220165611300537</v>
      </c>
    </row>
    <row r="54" spans="1:7">
      <c r="A54" s="246" t="s">
        <v>48</v>
      </c>
      <c r="B54" s="281">
        <v>4.2432465770321937</v>
      </c>
      <c r="C54" s="281">
        <v>4.8931383577052863</v>
      </c>
      <c r="D54" s="281">
        <v>5.7358668712380503</v>
      </c>
      <c r="E54" s="281">
        <v>5.7894142873264869</v>
      </c>
      <c r="F54" s="286">
        <v>7.4722249532985936</v>
      </c>
      <c r="G54" s="286">
        <v>7.3258645884072093</v>
      </c>
    </row>
    <row r="55" spans="1:7" ht="13.5" thickBot="1">
      <c r="A55" s="148" t="s">
        <v>62</v>
      </c>
      <c r="B55" s="320">
        <v>8107</v>
      </c>
      <c r="C55" s="320">
        <v>8890</v>
      </c>
      <c r="D55" s="320">
        <v>8473</v>
      </c>
      <c r="E55" s="320">
        <v>8861</v>
      </c>
      <c r="F55" s="321">
        <v>10171</v>
      </c>
      <c r="G55" s="321">
        <v>10265</v>
      </c>
    </row>
    <row r="56" spans="1:7">
      <c r="A56" s="34" t="s">
        <v>61</v>
      </c>
      <c r="B56" s="323"/>
      <c r="C56" s="324"/>
      <c r="D56" s="324"/>
      <c r="G56" s="328"/>
    </row>
    <row r="57" spans="1:7">
      <c r="A57" s="329"/>
      <c r="B57" s="324"/>
      <c r="C57" s="324"/>
      <c r="D57" s="324"/>
      <c r="G57" s="328"/>
    </row>
    <row r="58" spans="1:7">
      <c r="A58" s="236" t="s">
        <v>190</v>
      </c>
      <c r="B58" s="310"/>
      <c r="C58" s="310"/>
      <c r="D58" s="310"/>
      <c r="G58" s="328"/>
    </row>
    <row r="59" spans="1:7">
      <c r="A59" s="146" t="s">
        <v>117</v>
      </c>
      <c r="B59" s="277" t="s">
        <v>47</v>
      </c>
      <c r="C59" s="277" t="s">
        <v>52</v>
      </c>
      <c r="D59" s="277" t="s">
        <v>64</v>
      </c>
      <c r="E59" s="277" t="s">
        <v>94</v>
      </c>
      <c r="F59" s="313" t="s">
        <v>132</v>
      </c>
      <c r="G59" s="313" t="s">
        <v>156</v>
      </c>
    </row>
    <row r="60" spans="1:7">
      <c r="A60" s="260" t="s">
        <v>51</v>
      </c>
      <c r="B60" s="340">
        <v>2657</v>
      </c>
      <c r="C60" s="340">
        <v>2607</v>
      </c>
      <c r="D60" s="340">
        <v>2648</v>
      </c>
      <c r="E60" s="340">
        <v>2654</v>
      </c>
      <c r="F60" s="340">
        <v>3340</v>
      </c>
      <c r="G60" s="340">
        <v>3577</v>
      </c>
    </row>
    <row r="61" spans="1:7">
      <c r="A61" s="34" t="s">
        <v>18</v>
      </c>
      <c r="B61" s="341">
        <v>425</v>
      </c>
      <c r="C61" s="341">
        <v>431</v>
      </c>
      <c r="D61" s="341">
        <v>465</v>
      </c>
      <c r="E61" s="341">
        <v>456</v>
      </c>
      <c r="F61" s="341">
        <v>509</v>
      </c>
      <c r="G61" s="341">
        <v>524</v>
      </c>
    </row>
    <row r="62" spans="1:7">
      <c r="A62" s="34" t="s">
        <v>19</v>
      </c>
      <c r="B62" s="341">
        <v>2232</v>
      </c>
      <c r="C62" s="341">
        <v>2176</v>
      </c>
      <c r="D62" s="341">
        <v>2183</v>
      </c>
      <c r="E62" s="341">
        <v>2198</v>
      </c>
      <c r="F62" s="341">
        <v>2831</v>
      </c>
      <c r="G62" s="341">
        <v>3053</v>
      </c>
    </row>
    <row r="63" spans="1:7">
      <c r="A63" s="260" t="s">
        <v>53</v>
      </c>
      <c r="B63" s="340">
        <v>3333</v>
      </c>
      <c r="C63" s="340">
        <v>3138</v>
      </c>
      <c r="D63" s="340">
        <v>3084</v>
      </c>
      <c r="E63" s="340">
        <v>3303</v>
      </c>
      <c r="F63" s="340">
        <v>3420</v>
      </c>
      <c r="G63" s="340">
        <v>3577</v>
      </c>
    </row>
    <row r="64" spans="1:7">
      <c r="A64" s="34" t="s">
        <v>18</v>
      </c>
      <c r="B64" s="341">
        <v>1740</v>
      </c>
      <c r="C64" s="341">
        <v>1506</v>
      </c>
      <c r="D64" s="341">
        <v>1396</v>
      </c>
      <c r="E64" s="341">
        <v>1394</v>
      </c>
      <c r="F64" s="341">
        <v>1399</v>
      </c>
      <c r="G64" s="341">
        <v>1453</v>
      </c>
    </row>
    <row r="65" spans="1:7">
      <c r="A65" s="34" t="s">
        <v>19</v>
      </c>
      <c r="B65" s="341">
        <v>1593</v>
      </c>
      <c r="C65" s="341">
        <v>1632</v>
      </c>
      <c r="D65" s="341">
        <v>1688</v>
      </c>
      <c r="E65" s="341">
        <v>1909</v>
      </c>
      <c r="F65" s="341">
        <v>2021</v>
      </c>
      <c r="G65" s="341">
        <v>2124</v>
      </c>
    </row>
    <row r="66" spans="1:7">
      <c r="A66" s="336" t="s">
        <v>62</v>
      </c>
      <c r="B66" s="342">
        <v>5990</v>
      </c>
      <c r="C66" s="342">
        <v>5745</v>
      </c>
      <c r="D66" s="342">
        <v>5732</v>
      </c>
      <c r="E66" s="342">
        <v>5957</v>
      </c>
      <c r="F66" s="342">
        <v>6760</v>
      </c>
      <c r="G66" s="342">
        <v>7154</v>
      </c>
    </row>
    <row r="67" spans="1:7">
      <c r="A67" s="260" t="s">
        <v>51</v>
      </c>
      <c r="B67" s="340">
        <v>3006</v>
      </c>
      <c r="C67" s="340">
        <v>3002</v>
      </c>
      <c r="D67" s="340">
        <v>3054</v>
      </c>
      <c r="E67" s="340">
        <v>3032</v>
      </c>
      <c r="F67" s="340">
        <v>3690</v>
      </c>
      <c r="G67" s="340">
        <v>3791</v>
      </c>
    </row>
    <row r="68" spans="1:7">
      <c r="A68" s="34" t="s">
        <v>18</v>
      </c>
      <c r="B68" s="341">
        <v>443</v>
      </c>
      <c r="C68" s="341">
        <v>450</v>
      </c>
      <c r="D68" s="341">
        <v>435</v>
      </c>
      <c r="E68" s="341">
        <v>425</v>
      </c>
      <c r="F68" s="341">
        <v>457</v>
      </c>
      <c r="G68" s="341">
        <v>455</v>
      </c>
    </row>
    <row r="69" spans="1:7">
      <c r="A69" s="34" t="s">
        <v>19</v>
      </c>
      <c r="B69" s="341">
        <v>2563</v>
      </c>
      <c r="C69" s="341">
        <v>2552</v>
      </c>
      <c r="D69" s="341">
        <v>2619</v>
      </c>
      <c r="E69" s="341">
        <v>2607</v>
      </c>
      <c r="F69" s="341">
        <v>3233</v>
      </c>
      <c r="G69" s="341">
        <v>3336</v>
      </c>
    </row>
    <row r="70" spans="1:7">
      <c r="A70" s="260" t="s">
        <v>53</v>
      </c>
      <c r="B70" s="340">
        <v>3097</v>
      </c>
      <c r="C70" s="340">
        <v>2864</v>
      </c>
      <c r="D70" s="340">
        <v>2828</v>
      </c>
      <c r="E70" s="340">
        <v>3034</v>
      </c>
      <c r="F70" s="340">
        <v>3074</v>
      </c>
      <c r="G70" s="340">
        <v>3222</v>
      </c>
    </row>
    <row r="71" spans="1:7">
      <c r="A71" s="34" t="s">
        <v>18</v>
      </c>
      <c r="B71" s="341">
        <v>1888</v>
      </c>
      <c r="C71" s="341">
        <v>1509</v>
      </c>
      <c r="D71" s="341">
        <v>1376</v>
      </c>
      <c r="E71" s="341">
        <v>1428</v>
      </c>
      <c r="F71" s="341">
        <v>1431</v>
      </c>
      <c r="G71" s="341">
        <v>1480</v>
      </c>
    </row>
    <row r="72" spans="1:7">
      <c r="A72" s="34" t="s">
        <v>19</v>
      </c>
      <c r="B72" s="341">
        <v>1209</v>
      </c>
      <c r="C72" s="341">
        <v>1355</v>
      </c>
      <c r="D72" s="341">
        <v>1452</v>
      </c>
      <c r="E72" s="341">
        <v>1606</v>
      </c>
      <c r="F72" s="341">
        <v>1643</v>
      </c>
      <c r="G72" s="341">
        <v>1742</v>
      </c>
    </row>
    <row r="73" spans="1:7">
      <c r="A73" s="336" t="s">
        <v>60</v>
      </c>
      <c r="B73" s="342">
        <v>6103</v>
      </c>
      <c r="C73" s="342">
        <v>5866</v>
      </c>
      <c r="D73" s="342">
        <v>5882</v>
      </c>
      <c r="E73" s="342">
        <v>6066</v>
      </c>
      <c r="F73" s="342">
        <v>6764</v>
      </c>
      <c r="G73" s="342">
        <v>7013</v>
      </c>
    </row>
    <row r="74" spans="1:7">
      <c r="A74" s="260" t="s">
        <v>51</v>
      </c>
      <c r="B74" s="340">
        <v>282</v>
      </c>
      <c r="C74" s="340">
        <v>265</v>
      </c>
      <c r="D74" s="340">
        <v>236</v>
      </c>
      <c r="E74" s="340">
        <v>209</v>
      </c>
      <c r="F74" s="340">
        <v>286</v>
      </c>
      <c r="G74" s="340">
        <v>307</v>
      </c>
    </row>
    <row r="75" spans="1:7">
      <c r="A75" s="34" t="s">
        <v>18</v>
      </c>
      <c r="B75" s="341">
        <v>25</v>
      </c>
      <c r="C75" s="341">
        <v>17</v>
      </c>
      <c r="D75" s="341">
        <v>16</v>
      </c>
      <c r="E75" s="341">
        <v>13</v>
      </c>
      <c r="F75" s="341">
        <v>17</v>
      </c>
      <c r="G75" s="341">
        <v>21</v>
      </c>
    </row>
    <row r="76" spans="1:7">
      <c r="A76" s="34" t="s">
        <v>19</v>
      </c>
      <c r="B76" s="341">
        <v>257</v>
      </c>
      <c r="C76" s="341">
        <v>248</v>
      </c>
      <c r="D76" s="341">
        <v>220</v>
      </c>
      <c r="E76" s="341">
        <v>196</v>
      </c>
      <c r="F76" s="341">
        <v>269</v>
      </c>
      <c r="G76" s="341">
        <v>286</v>
      </c>
    </row>
    <row r="77" spans="1:7">
      <c r="A77" s="260" t="s">
        <v>53</v>
      </c>
      <c r="B77" s="340">
        <v>1254</v>
      </c>
      <c r="C77" s="340">
        <v>1110</v>
      </c>
      <c r="D77" s="340">
        <v>1073</v>
      </c>
      <c r="E77" s="340">
        <v>1097</v>
      </c>
      <c r="F77" s="340">
        <v>1143</v>
      </c>
      <c r="G77" s="340">
        <v>1184</v>
      </c>
    </row>
    <row r="78" spans="1:7">
      <c r="A78" s="34" t="s">
        <v>18</v>
      </c>
      <c r="B78" s="341">
        <v>589</v>
      </c>
      <c r="C78" s="341">
        <v>416</v>
      </c>
      <c r="D78" s="341">
        <v>407</v>
      </c>
      <c r="E78" s="341">
        <v>420</v>
      </c>
      <c r="F78" s="341">
        <v>439</v>
      </c>
      <c r="G78" s="341">
        <v>446</v>
      </c>
    </row>
    <row r="79" spans="1:7">
      <c r="A79" s="34" t="s">
        <v>19</v>
      </c>
      <c r="B79" s="341">
        <v>665</v>
      </c>
      <c r="C79" s="341">
        <v>694</v>
      </c>
      <c r="D79" s="341">
        <v>666</v>
      </c>
      <c r="E79" s="341">
        <v>677</v>
      </c>
      <c r="F79" s="341">
        <v>704</v>
      </c>
      <c r="G79" s="341">
        <v>738</v>
      </c>
    </row>
    <row r="80" spans="1:7">
      <c r="A80" s="336" t="s">
        <v>10</v>
      </c>
      <c r="B80" s="342">
        <v>1536</v>
      </c>
      <c r="C80" s="342">
        <v>1375</v>
      </c>
      <c r="D80" s="342">
        <v>1309</v>
      </c>
      <c r="E80" s="342">
        <v>1306</v>
      </c>
      <c r="F80" s="342">
        <v>1429</v>
      </c>
      <c r="G80" s="342">
        <v>1491</v>
      </c>
    </row>
    <row r="81" spans="1:11">
      <c r="A81" s="260" t="s">
        <v>51</v>
      </c>
      <c r="B81" s="340">
        <v>5945</v>
      </c>
      <c r="C81" s="340">
        <v>5874</v>
      </c>
      <c r="D81" s="340">
        <v>5938</v>
      </c>
      <c r="E81" s="340">
        <v>5895</v>
      </c>
      <c r="F81" s="340">
        <v>7316</v>
      </c>
      <c r="G81" s="340">
        <v>7675</v>
      </c>
      <c r="H81" s="344"/>
      <c r="I81" s="345"/>
      <c r="J81" s="345"/>
      <c r="K81" s="345"/>
    </row>
    <row r="82" spans="1:11">
      <c r="A82" s="34" t="s">
        <v>18</v>
      </c>
      <c r="B82" s="341">
        <v>893</v>
      </c>
      <c r="C82" s="341">
        <v>898</v>
      </c>
      <c r="D82" s="341">
        <v>916</v>
      </c>
      <c r="E82" s="341">
        <v>894</v>
      </c>
      <c r="F82" s="341">
        <v>983</v>
      </c>
      <c r="G82" s="341">
        <v>1000</v>
      </c>
      <c r="H82" s="344"/>
      <c r="I82" s="345"/>
      <c r="J82" s="345"/>
      <c r="K82" s="345"/>
    </row>
    <row r="83" spans="1:11">
      <c r="A83" s="34" t="s">
        <v>19</v>
      </c>
      <c r="B83" s="341">
        <v>5052</v>
      </c>
      <c r="C83" s="341">
        <v>4976</v>
      </c>
      <c r="D83" s="341">
        <v>5022</v>
      </c>
      <c r="E83" s="341">
        <v>5001</v>
      </c>
      <c r="F83" s="341">
        <v>6333</v>
      </c>
      <c r="G83" s="341">
        <v>6675</v>
      </c>
      <c r="H83" s="344"/>
      <c r="I83" s="345"/>
      <c r="J83" s="345"/>
      <c r="K83" s="345"/>
    </row>
    <row r="84" spans="1:11">
      <c r="A84" s="260" t="s">
        <v>53</v>
      </c>
      <c r="B84" s="340">
        <v>7684</v>
      </c>
      <c r="C84" s="340">
        <v>7112</v>
      </c>
      <c r="D84" s="340">
        <v>6985</v>
      </c>
      <c r="E84" s="340">
        <v>7434</v>
      </c>
      <c r="F84" s="340">
        <v>7637</v>
      </c>
      <c r="G84" s="340">
        <v>7983</v>
      </c>
      <c r="H84" s="344"/>
      <c r="I84" s="345"/>
      <c r="J84" s="345"/>
      <c r="K84" s="345"/>
    </row>
    <row r="85" spans="1:11">
      <c r="A85" s="34" t="s">
        <v>18</v>
      </c>
      <c r="B85" s="341">
        <v>4217</v>
      </c>
      <c r="C85" s="341">
        <v>3431</v>
      </c>
      <c r="D85" s="341">
        <v>3179</v>
      </c>
      <c r="E85" s="341">
        <v>3242</v>
      </c>
      <c r="F85" s="341">
        <v>3269</v>
      </c>
      <c r="G85" s="341">
        <v>3379</v>
      </c>
      <c r="H85" s="344"/>
      <c r="I85" s="345"/>
      <c r="J85" s="345"/>
      <c r="K85" s="345"/>
    </row>
    <row r="86" spans="1:11">
      <c r="A86" s="34" t="s">
        <v>19</v>
      </c>
      <c r="B86" s="341">
        <v>3467</v>
      </c>
      <c r="C86" s="341">
        <v>3681</v>
      </c>
      <c r="D86" s="341">
        <v>3806</v>
      </c>
      <c r="E86" s="341">
        <v>4192</v>
      </c>
      <c r="F86" s="341">
        <v>4368</v>
      </c>
      <c r="G86" s="341">
        <v>4604</v>
      </c>
      <c r="H86" s="344"/>
      <c r="I86" s="345"/>
      <c r="J86" s="345"/>
      <c r="K86" s="345"/>
    </row>
    <row r="87" spans="1:11" ht="13.5" thickBot="1">
      <c r="A87" s="148" t="s">
        <v>62</v>
      </c>
      <c r="B87" s="320">
        <v>13629</v>
      </c>
      <c r="C87" s="320">
        <v>12986</v>
      </c>
      <c r="D87" s="320">
        <v>12923</v>
      </c>
      <c r="E87" s="320">
        <v>13329</v>
      </c>
      <c r="F87" s="320">
        <v>14953</v>
      </c>
      <c r="G87" s="320">
        <v>15658</v>
      </c>
      <c r="H87" s="344"/>
      <c r="I87" s="345"/>
      <c r="J87" s="345"/>
      <c r="K87" s="345"/>
    </row>
    <row r="88" spans="1:11">
      <c r="A88" s="34" t="s">
        <v>11</v>
      </c>
      <c r="B88" s="324"/>
      <c r="C88" s="324"/>
      <c r="D88" s="324"/>
      <c r="F88" s="322"/>
      <c r="G88" s="316"/>
      <c r="H88" s="316"/>
    </row>
    <row r="89" spans="1:11">
      <c r="A89" s="329"/>
      <c r="B89" s="324"/>
      <c r="C89" s="324"/>
      <c r="D89" s="324"/>
      <c r="F89" s="322"/>
      <c r="G89" s="316"/>
      <c r="H89" s="316"/>
    </row>
    <row r="90" spans="1:11">
      <c r="A90" s="236" t="s">
        <v>191</v>
      </c>
      <c r="B90" s="310"/>
      <c r="C90" s="310"/>
      <c r="D90" s="310"/>
      <c r="G90" s="328"/>
    </row>
    <row r="91" spans="1:11">
      <c r="A91" s="146" t="s">
        <v>117</v>
      </c>
      <c r="B91" s="277" t="s">
        <v>47</v>
      </c>
      <c r="C91" s="277" t="s">
        <v>52</v>
      </c>
      <c r="D91" s="277" t="s">
        <v>64</v>
      </c>
      <c r="E91" s="277" t="s">
        <v>94</v>
      </c>
      <c r="F91" s="313" t="s">
        <v>132</v>
      </c>
      <c r="G91" s="313" t="s">
        <v>156</v>
      </c>
    </row>
    <row r="92" spans="1:11">
      <c r="A92" s="260" t="s">
        <v>51</v>
      </c>
      <c r="B92" s="346">
        <v>69</v>
      </c>
      <c r="C92" s="346">
        <v>90</v>
      </c>
      <c r="D92" s="346">
        <v>102</v>
      </c>
      <c r="E92" s="346">
        <v>105</v>
      </c>
      <c r="F92" s="346">
        <v>71</v>
      </c>
      <c r="G92" s="340">
        <v>71</v>
      </c>
    </row>
    <row r="93" spans="1:11">
      <c r="A93" s="34" t="s">
        <v>18</v>
      </c>
      <c r="B93" s="347">
        <v>13</v>
      </c>
      <c r="C93" s="347">
        <v>11</v>
      </c>
      <c r="D93" s="347">
        <v>10</v>
      </c>
      <c r="E93" s="347">
        <v>10</v>
      </c>
      <c r="F93" s="293">
        <v>5</v>
      </c>
      <c r="G93" s="341">
        <v>5</v>
      </c>
    </row>
    <row r="94" spans="1:11">
      <c r="A94" s="34" t="s">
        <v>19</v>
      </c>
      <c r="B94" s="347">
        <v>56</v>
      </c>
      <c r="C94" s="347">
        <v>79</v>
      </c>
      <c r="D94" s="347">
        <v>92</v>
      </c>
      <c r="E94" s="347">
        <v>95</v>
      </c>
      <c r="F94" s="293">
        <v>66</v>
      </c>
      <c r="G94" s="341">
        <v>66</v>
      </c>
    </row>
    <row r="95" spans="1:11">
      <c r="A95" s="260" t="s">
        <v>53</v>
      </c>
      <c r="B95" s="346">
        <v>10752</v>
      </c>
      <c r="C95" s="346">
        <v>11804</v>
      </c>
      <c r="D95" s="346">
        <v>12037</v>
      </c>
      <c r="E95" s="346">
        <v>12233</v>
      </c>
      <c r="F95" s="346">
        <v>12375</v>
      </c>
      <c r="G95" s="340">
        <v>12101</v>
      </c>
    </row>
    <row r="96" spans="1:11">
      <c r="A96" s="34" t="s">
        <v>18</v>
      </c>
      <c r="B96" s="347">
        <v>3032</v>
      </c>
      <c r="C96" s="347">
        <v>3350</v>
      </c>
      <c r="D96" s="347">
        <v>3335</v>
      </c>
      <c r="E96" s="347">
        <v>3317</v>
      </c>
      <c r="F96" s="293">
        <v>3317</v>
      </c>
      <c r="G96" s="341">
        <v>3280</v>
      </c>
    </row>
    <row r="97" spans="1:12">
      <c r="A97" s="34" t="s">
        <v>19</v>
      </c>
      <c r="B97" s="347">
        <v>7720</v>
      </c>
      <c r="C97" s="347">
        <v>8454</v>
      </c>
      <c r="D97" s="347">
        <v>8702</v>
      </c>
      <c r="E97" s="347">
        <v>8916</v>
      </c>
      <c r="F97" s="293">
        <v>9058</v>
      </c>
      <c r="G97" s="341">
        <v>8821</v>
      </c>
    </row>
    <row r="98" spans="1:12">
      <c r="A98" s="348" t="s">
        <v>57</v>
      </c>
      <c r="B98" s="349">
        <v>10821</v>
      </c>
      <c r="C98" s="349">
        <v>11894</v>
      </c>
      <c r="D98" s="349">
        <v>12139</v>
      </c>
      <c r="E98" s="349">
        <v>12338</v>
      </c>
      <c r="F98" s="349">
        <v>12446</v>
      </c>
      <c r="G98" s="342">
        <v>12172</v>
      </c>
    </row>
    <row r="99" spans="1:12">
      <c r="A99" s="260" t="s">
        <v>51</v>
      </c>
      <c r="B99" s="346">
        <v>47</v>
      </c>
      <c r="C99" s="346">
        <v>56</v>
      </c>
      <c r="D99" s="346">
        <v>60</v>
      </c>
      <c r="E99" s="346">
        <v>60</v>
      </c>
      <c r="F99" s="346">
        <v>40</v>
      </c>
      <c r="G99" s="340">
        <v>40</v>
      </c>
    </row>
    <row r="100" spans="1:12">
      <c r="A100" s="34" t="s">
        <v>18</v>
      </c>
      <c r="B100" s="351" t="s">
        <v>68</v>
      </c>
      <c r="C100" s="347">
        <v>2</v>
      </c>
      <c r="D100" s="347">
        <v>2</v>
      </c>
      <c r="E100" s="347">
        <v>2</v>
      </c>
      <c r="F100" s="293">
        <v>0</v>
      </c>
      <c r="G100" s="341">
        <v>0</v>
      </c>
    </row>
    <row r="101" spans="1:12">
      <c r="A101" s="34" t="s">
        <v>19</v>
      </c>
      <c r="B101" s="347">
        <v>47</v>
      </c>
      <c r="C101" s="347">
        <v>54</v>
      </c>
      <c r="D101" s="347">
        <v>58</v>
      </c>
      <c r="E101" s="347">
        <v>58</v>
      </c>
      <c r="F101" s="293">
        <v>40</v>
      </c>
      <c r="G101" s="341">
        <v>40</v>
      </c>
    </row>
    <row r="102" spans="1:12">
      <c r="A102" s="260" t="s">
        <v>53</v>
      </c>
      <c r="B102" s="346">
        <v>5424</v>
      </c>
      <c r="C102" s="346">
        <v>5515</v>
      </c>
      <c r="D102" s="346">
        <v>5403</v>
      </c>
      <c r="E102" s="346">
        <v>5736</v>
      </c>
      <c r="F102" s="346">
        <v>5233</v>
      </c>
      <c r="G102" s="340">
        <v>5072</v>
      </c>
    </row>
    <row r="103" spans="1:12">
      <c r="A103" s="34" t="s">
        <v>18</v>
      </c>
      <c r="B103" s="347">
        <v>1769</v>
      </c>
      <c r="C103" s="347">
        <v>1796</v>
      </c>
      <c r="D103" s="347">
        <v>1686</v>
      </c>
      <c r="E103" s="347">
        <v>1768</v>
      </c>
      <c r="F103" s="293">
        <v>1562</v>
      </c>
      <c r="G103" s="341">
        <v>1526</v>
      </c>
    </row>
    <row r="104" spans="1:12">
      <c r="A104" s="34" t="s">
        <v>19</v>
      </c>
      <c r="B104" s="347">
        <v>3655</v>
      </c>
      <c r="C104" s="347">
        <v>3719</v>
      </c>
      <c r="D104" s="347">
        <v>3717</v>
      </c>
      <c r="E104" s="347">
        <v>3968</v>
      </c>
      <c r="F104" s="293">
        <v>3671</v>
      </c>
      <c r="G104" s="341">
        <v>3546</v>
      </c>
    </row>
    <row r="105" spans="1:12">
      <c r="A105" s="348" t="s">
        <v>60</v>
      </c>
      <c r="B105" s="349">
        <v>5471</v>
      </c>
      <c r="C105" s="349">
        <v>5571</v>
      </c>
      <c r="D105" s="349">
        <v>5463</v>
      </c>
      <c r="E105" s="349">
        <v>5796</v>
      </c>
      <c r="F105" s="349">
        <v>5273</v>
      </c>
      <c r="G105" s="342">
        <v>5112</v>
      </c>
    </row>
    <row r="106" spans="1:12" s="10" customFormat="1">
      <c r="A106" s="260" t="s">
        <v>48</v>
      </c>
      <c r="B106" s="350"/>
      <c r="C106" s="350"/>
      <c r="D106" s="350"/>
      <c r="E106" s="350"/>
      <c r="F106" s="350"/>
      <c r="G106" s="343"/>
      <c r="H106" s="303"/>
      <c r="I106" s="335"/>
      <c r="J106" s="335"/>
      <c r="K106" s="335"/>
      <c r="L106" s="335"/>
    </row>
    <row r="107" spans="1:12">
      <c r="A107" s="260" t="s">
        <v>51</v>
      </c>
      <c r="B107" s="340">
        <v>1</v>
      </c>
      <c r="C107" s="340">
        <v>2</v>
      </c>
      <c r="D107" s="340">
        <v>24</v>
      </c>
      <c r="E107" s="340">
        <v>36</v>
      </c>
      <c r="F107" s="346">
        <v>46</v>
      </c>
      <c r="G107" s="340">
        <v>46</v>
      </c>
    </row>
    <row r="108" spans="1:12">
      <c r="A108" s="34" t="s">
        <v>18</v>
      </c>
      <c r="B108" s="352" t="s">
        <v>68</v>
      </c>
      <c r="C108" s="352" t="s">
        <v>68</v>
      </c>
      <c r="D108" s="341">
        <v>1</v>
      </c>
      <c r="E108" s="341">
        <v>2</v>
      </c>
      <c r="F108" s="293">
        <v>2</v>
      </c>
      <c r="G108" s="341">
        <v>2</v>
      </c>
    </row>
    <row r="109" spans="1:12">
      <c r="A109" s="34" t="s">
        <v>19</v>
      </c>
      <c r="B109" s="341">
        <v>1</v>
      </c>
      <c r="C109" s="341">
        <v>2</v>
      </c>
      <c r="D109" s="341">
        <v>23</v>
      </c>
      <c r="E109" s="341">
        <v>34</v>
      </c>
      <c r="F109" s="293">
        <v>44</v>
      </c>
      <c r="G109" s="341">
        <v>44</v>
      </c>
    </row>
    <row r="110" spans="1:12">
      <c r="A110" s="260" t="s">
        <v>53</v>
      </c>
      <c r="B110" s="340">
        <v>447</v>
      </c>
      <c r="C110" s="340">
        <v>621</v>
      </c>
      <c r="D110" s="340">
        <v>833</v>
      </c>
      <c r="E110" s="340">
        <v>827</v>
      </c>
      <c r="F110" s="346">
        <v>1024</v>
      </c>
      <c r="G110" s="340">
        <v>1022</v>
      </c>
    </row>
    <row r="111" spans="1:12">
      <c r="A111" s="34" t="s">
        <v>18</v>
      </c>
      <c r="B111" s="341">
        <v>129</v>
      </c>
      <c r="C111" s="341">
        <v>179</v>
      </c>
      <c r="D111" s="341">
        <v>231</v>
      </c>
      <c r="E111" s="341">
        <v>251</v>
      </c>
      <c r="F111" s="293">
        <v>302</v>
      </c>
      <c r="G111" s="341">
        <v>300</v>
      </c>
    </row>
    <row r="112" spans="1:12">
      <c r="A112" s="34" t="s">
        <v>19</v>
      </c>
      <c r="B112" s="341">
        <v>318</v>
      </c>
      <c r="C112" s="341">
        <v>442</v>
      </c>
      <c r="D112" s="341">
        <v>602</v>
      </c>
      <c r="E112" s="341">
        <v>576</v>
      </c>
      <c r="F112" s="311">
        <v>722</v>
      </c>
      <c r="G112" s="341">
        <v>722</v>
      </c>
    </row>
    <row r="113" spans="1:14">
      <c r="A113" s="348" t="s">
        <v>48</v>
      </c>
      <c r="B113" s="342">
        <v>448</v>
      </c>
      <c r="C113" s="342">
        <v>623</v>
      </c>
      <c r="D113" s="342">
        <v>857</v>
      </c>
      <c r="E113" s="342">
        <v>863</v>
      </c>
      <c r="F113" s="342">
        <v>1070</v>
      </c>
      <c r="G113" s="342">
        <v>1068</v>
      </c>
    </row>
    <row r="114" spans="1:14" s="10" customFormat="1">
      <c r="A114" s="260" t="s">
        <v>62</v>
      </c>
      <c r="B114" s="343"/>
      <c r="C114" s="343"/>
      <c r="D114" s="343"/>
      <c r="E114" s="343"/>
      <c r="F114" s="343"/>
      <c r="G114" s="343"/>
      <c r="H114" s="303"/>
      <c r="I114" s="335"/>
      <c r="J114" s="335"/>
      <c r="K114" s="335"/>
      <c r="L114" s="335"/>
    </row>
    <row r="115" spans="1:14">
      <c r="A115" s="260" t="s">
        <v>51</v>
      </c>
      <c r="B115" s="346">
        <v>117</v>
      </c>
      <c r="C115" s="346">
        <v>148</v>
      </c>
      <c r="D115" s="346">
        <v>186</v>
      </c>
      <c r="E115" s="346">
        <v>201</v>
      </c>
      <c r="F115" s="346">
        <v>157</v>
      </c>
      <c r="G115" s="340">
        <v>157</v>
      </c>
    </row>
    <row r="116" spans="1:14">
      <c r="A116" s="34" t="s">
        <v>18</v>
      </c>
      <c r="B116" s="347">
        <v>13</v>
      </c>
      <c r="C116" s="347">
        <v>13</v>
      </c>
      <c r="D116" s="347">
        <v>13</v>
      </c>
      <c r="E116" s="347">
        <v>14</v>
      </c>
      <c r="F116" s="347">
        <v>7</v>
      </c>
      <c r="G116" s="341">
        <v>7</v>
      </c>
    </row>
    <row r="117" spans="1:14">
      <c r="A117" s="34" t="s">
        <v>19</v>
      </c>
      <c r="B117" s="347">
        <v>104</v>
      </c>
      <c r="C117" s="347">
        <v>135</v>
      </c>
      <c r="D117" s="347">
        <v>173</v>
      </c>
      <c r="E117" s="347">
        <v>187</v>
      </c>
      <c r="F117" s="347">
        <v>150</v>
      </c>
      <c r="G117" s="341">
        <v>150</v>
      </c>
    </row>
    <row r="118" spans="1:14">
      <c r="A118" s="260" t="s">
        <v>53</v>
      </c>
      <c r="B118" s="346">
        <v>16623</v>
      </c>
      <c r="C118" s="346">
        <v>17940</v>
      </c>
      <c r="D118" s="346">
        <v>18273</v>
      </c>
      <c r="E118" s="346">
        <v>18796</v>
      </c>
      <c r="F118" s="346">
        <v>18632</v>
      </c>
      <c r="G118" s="340">
        <v>18195</v>
      </c>
    </row>
    <row r="119" spans="1:14">
      <c r="A119" s="34" t="s">
        <v>18</v>
      </c>
      <c r="B119" s="347">
        <v>4930</v>
      </c>
      <c r="C119" s="347">
        <v>5325</v>
      </c>
      <c r="D119" s="347">
        <v>5252</v>
      </c>
      <c r="E119" s="347">
        <v>5336</v>
      </c>
      <c r="F119" s="347">
        <v>5181</v>
      </c>
      <c r="G119" s="341">
        <v>5106</v>
      </c>
    </row>
    <row r="120" spans="1:14">
      <c r="A120" s="34" t="s">
        <v>19</v>
      </c>
      <c r="B120" s="347">
        <v>11693</v>
      </c>
      <c r="C120" s="347">
        <v>12615</v>
      </c>
      <c r="D120" s="347">
        <v>13021</v>
      </c>
      <c r="E120" s="347">
        <v>13460</v>
      </c>
      <c r="F120" s="347">
        <v>13451</v>
      </c>
      <c r="G120" s="341">
        <v>13089</v>
      </c>
    </row>
    <row r="121" spans="1:14" ht="13.5" thickBot="1">
      <c r="A121" s="148" t="s">
        <v>62</v>
      </c>
      <c r="B121" s="320">
        <v>16740</v>
      </c>
      <c r="C121" s="320">
        <v>18088</v>
      </c>
      <c r="D121" s="320">
        <v>18459</v>
      </c>
      <c r="E121" s="320">
        <v>18997</v>
      </c>
      <c r="F121" s="320">
        <v>18789</v>
      </c>
      <c r="G121" s="320">
        <v>18352</v>
      </c>
    </row>
    <row r="122" spans="1:14">
      <c r="A122" s="145" t="s">
        <v>113</v>
      </c>
      <c r="B122" s="341"/>
      <c r="C122" s="341"/>
      <c r="D122" s="341"/>
      <c r="E122" s="341"/>
      <c r="G122" s="328"/>
    </row>
    <row r="123" spans="1:14">
      <c r="A123" s="34" t="s">
        <v>11</v>
      </c>
      <c r="B123" s="324"/>
      <c r="C123" s="324"/>
      <c r="D123" s="324"/>
      <c r="G123" s="328"/>
    </row>
    <row r="124" spans="1:14">
      <c r="A124" s="329"/>
      <c r="B124" s="324"/>
      <c r="C124" s="324"/>
      <c r="D124" s="324"/>
      <c r="G124" s="328"/>
    </row>
    <row r="125" spans="1:14">
      <c r="A125" s="236" t="s">
        <v>192</v>
      </c>
      <c r="B125" s="310"/>
      <c r="C125" s="310"/>
      <c r="D125" s="310"/>
      <c r="G125" s="316"/>
    </row>
    <row r="126" spans="1:14">
      <c r="A126" s="146" t="s">
        <v>117</v>
      </c>
      <c r="B126" s="277" t="s">
        <v>47</v>
      </c>
      <c r="C126" s="277" t="s">
        <v>52</v>
      </c>
      <c r="D126" s="277" t="s">
        <v>64</v>
      </c>
      <c r="E126" s="277" t="s">
        <v>94</v>
      </c>
      <c r="F126" s="313" t="s">
        <v>132</v>
      </c>
      <c r="G126" s="313" t="s">
        <v>156</v>
      </c>
      <c r="I126" s="345"/>
      <c r="J126" s="345"/>
      <c r="K126" s="345"/>
      <c r="L126" s="345"/>
      <c r="M126" s="12"/>
      <c r="N126" s="12"/>
    </row>
    <row r="127" spans="1:14">
      <c r="A127" s="260" t="s">
        <v>51</v>
      </c>
      <c r="B127" s="346">
        <v>1896</v>
      </c>
      <c r="C127" s="346">
        <v>1780</v>
      </c>
      <c r="D127" s="346">
        <v>1971</v>
      </c>
      <c r="E127" s="346">
        <v>1904</v>
      </c>
      <c r="F127" s="346">
        <v>1967</v>
      </c>
      <c r="G127" s="340">
        <v>2019</v>
      </c>
    </row>
    <row r="128" spans="1:14">
      <c r="A128" s="34" t="s">
        <v>18</v>
      </c>
      <c r="B128" s="347">
        <v>248</v>
      </c>
      <c r="C128" s="347">
        <v>243</v>
      </c>
      <c r="D128" s="347">
        <v>273</v>
      </c>
      <c r="E128" s="347">
        <v>255</v>
      </c>
      <c r="F128" s="347">
        <v>248</v>
      </c>
      <c r="G128" s="341">
        <v>242</v>
      </c>
      <c r="H128" s="353"/>
      <c r="I128" s="354"/>
      <c r="J128" s="354"/>
      <c r="K128" s="354"/>
    </row>
    <row r="129" spans="1:11">
      <c r="A129" s="34" t="s">
        <v>19</v>
      </c>
      <c r="B129" s="347">
        <v>1648</v>
      </c>
      <c r="C129" s="347">
        <v>1537</v>
      </c>
      <c r="D129" s="347">
        <v>1698</v>
      </c>
      <c r="E129" s="347">
        <v>1649</v>
      </c>
      <c r="F129" s="347">
        <v>1719</v>
      </c>
      <c r="G129" s="341">
        <v>1777</v>
      </c>
      <c r="H129" s="353"/>
      <c r="I129" s="354"/>
      <c r="J129" s="354"/>
      <c r="K129" s="354"/>
    </row>
    <row r="130" spans="1:11">
      <c r="A130" s="260" t="s">
        <v>53</v>
      </c>
      <c r="B130" s="346">
        <v>3154</v>
      </c>
      <c r="C130" s="346">
        <v>2887</v>
      </c>
      <c r="D130" s="346">
        <v>2930</v>
      </c>
      <c r="E130" s="346">
        <v>3077</v>
      </c>
      <c r="F130" s="346">
        <v>3191</v>
      </c>
      <c r="G130" s="340">
        <v>3364</v>
      </c>
    </row>
    <row r="131" spans="1:11">
      <c r="A131" s="34" t="s">
        <v>18</v>
      </c>
      <c r="B131" s="347">
        <v>1608</v>
      </c>
      <c r="C131" s="347">
        <v>1364</v>
      </c>
      <c r="D131" s="347">
        <v>1285</v>
      </c>
      <c r="E131" s="347">
        <v>1254</v>
      </c>
      <c r="F131" s="347">
        <v>1255</v>
      </c>
      <c r="G131" s="341">
        <v>1302</v>
      </c>
    </row>
    <row r="132" spans="1:11">
      <c r="A132" s="34" t="s">
        <v>19</v>
      </c>
      <c r="B132" s="347">
        <v>1546</v>
      </c>
      <c r="C132" s="347">
        <v>1523</v>
      </c>
      <c r="D132" s="347">
        <v>1645</v>
      </c>
      <c r="E132" s="347">
        <v>1823</v>
      </c>
      <c r="F132" s="347">
        <v>1936</v>
      </c>
      <c r="G132" s="341">
        <v>2062</v>
      </c>
    </row>
    <row r="133" spans="1:11">
      <c r="A133" s="348" t="s">
        <v>57</v>
      </c>
      <c r="B133" s="349">
        <v>5050</v>
      </c>
      <c r="C133" s="349">
        <v>4667</v>
      </c>
      <c r="D133" s="349">
        <v>4901</v>
      </c>
      <c r="E133" s="349">
        <v>4981</v>
      </c>
      <c r="F133" s="349">
        <v>5158</v>
      </c>
      <c r="G133" s="342">
        <v>5383</v>
      </c>
      <c r="H133" s="350"/>
      <c r="I133" s="355"/>
      <c r="J133" s="355"/>
      <c r="K133" s="355"/>
    </row>
    <row r="134" spans="1:11">
      <c r="A134" s="260" t="s">
        <v>51</v>
      </c>
      <c r="B134" s="346">
        <v>2113</v>
      </c>
      <c r="C134" s="346">
        <v>2022</v>
      </c>
      <c r="D134" s="346">
        <v>2158</v>
      </c>
      <c r="E134" s="346">
        <v>2108</v>
      </c>
      <c r="F134" s="346">
        <v>2155</v>
      </c>
      <c r="G134" s="340">
        <v>2204</v>
      </c>
      <c r="H134" s="353"/>
      <c r="I134" s="354"/>
      <c r="J134" s="354"/>
      <c r="K134" s="354"/>
    </row>
    <row r="135" spans="1:11">
      <c r="A135" s="34" t="s">
        <v>18</v>
      </c>
      <c r="B135" s="347">
        <v>226</v>
      </c>
      <c r="C135" s="347">
        <v>212</v>
      </c>
      <c r="D135" s="347">
        <v>211</v>
      </c>
      <c r="E135" s="347">
        <v>212</v>
      </c>
      <c r="F135" s="347">
        <v>198</v>
      </c>
      <c r="G135" s="341">
        <v>192</v>
      </c>
      <c r="H135" s="353"/>
      <c r="I135" s="354"/>
      <c r="J135" s="354"/>
      <c r="K135" s="354"/>
    </row>
    <row r="136" spans="1:11">
      <c r="A136" s="34" t="s">
        <v>19</v>
      </c>
      <c r="B136" s="347">
        <v>1887</v>
      </c>
      <c r="C136" s="347">
        <v>1810</v>
      </c>
      <c r="D136" s="347">
        <v>1947</v>
      </c>
      <c r="E136" s="347">
        <v>1896</v>
      </c>
      <c r="F136" s="347">
        <v>1957</v>
      </c>
      <c r="G136" s="341">
        <v>2012</v>
      </c>
    </row>
    <row r="137" spans="1:11">
      <c r="A137" s="260" t="s">
        <v>53</v>
      </c>
      <c r="B137" s="346">
        <v>2927</v>
      </c>
      <c r="C137" s="346">
        <v>2650</v>
      </c>
      <c r="D137" s="346">
        <v>2688</v>
      </c>
      <c r="E137" s="346">
        <v>2840</v>
      </c>
      <c r="F137" s="346">
        <v>2897</v>
      </c>
      <c r="G137" s="340">
        <v>3054</v>
      </c>
    </row>
    <row r="138" spans="1:11">
      <c r="A138" s="34" t="s">
        <v>18</v>
      </c>
      <c r="B138" s="347">
        <v>1754</v>
      </c>
      <c r="C138" s="347">
        <v>1383</v>
      </c>
      <c r="D138" s="347">
        <v>1275</v>
      </c>
      <c r="E138" s="347">
        <v>1297</v>
      </c>
      <c r="F138" s="347">
        <v>1311</v>
      </c>
      <c r="G138" s="341">
        <v>1357</v>
      </c>
    </row>
    <row r="139" spans="1:11">
      <c r="A139" s="34" t="s">
        <v>19</v>
      </c>
      <c r="B139" s="347">
        <v>1173</v>
      </c>
      <c r="C139" s="347">
        <v>1267</v>
      </c>
      <c r="D139" s="347">
        <v>1413</v>
      </c>
      <c r="E139" s="347">
        <v>1543</v>
      </c>
      <c r="F139" s="347">
        <v>1586</v>
      </c>
      <c r="G139" s="341">
        <v>1697</v>
      </c>
    </row>
    <row r="140" spans="1:11">
      <c r="A140" s="348" t="s">
        <v>60</v>
      </c>
      <c r="B140" s="349">
        <v>5040</v>
      </c>
      <c r="C140" s="349">
        <v>4672</v>
      </c>
      <c r="D140" s="349">
        <v>4846</v>
      </c>
      <c r="E140" s="349">
        <v>4948</v>
      </c>
      <c r="F140" s="349">
        <v>5052</v>
      </c>
      <c r="G140" s="342">
        <v>5258</v>
      </c>
    </row>
    <row r="141" spans="1:11">
      <c r="A141" s="260" t="s">
        <v>51</v>
      </c>
      <c r="B141" s="340">
        <v>191</v>
      </c>
      <c r="C141" s="340">
        <v>154</v>
      </c>
      <c r="D141" s="340">
        <v>136</v>
      </c>
      <c r="E141" s="340">
        <v>126</v>
      </c>
      <c r="F141" s="340">
        <v>112</v>
      </c>
      <c r="G141" s="340">
        <v>114</v>
      </c>
      <c r="H141" s="316"/>
    </row>
    <row r="142" spans="1:11">
      <c r="A142" s="34" t="s">
        <v>18</v>
      </c>
      <c r="B142" s="341">
        <v>11</v>
      </c>
      <c r="C142" s="341">
        <v>4</v>
      </c>
      <c r="D142" s="341">
        <v>5</v>
      </c>
      <c r="E142" s="341">
        <v>4</v>
      </c>
      <c r="F142" s="341">
        <v>5</v>
      </c>
      <c r="G142" s="341">
        <v>5</v>
      </c>
    </row>
    <row r="143" spans="1:11">
      <c r="A143" s="34" t="s">
        <v>19</v>
      </c>
      <c r="B143" s="341">
        <v>180</v>
      </c>
      <c r="C143" s="341">
        <v>150</v>
      </c>
      <c r="D143" s="341">
        <v>131</v>
      </c>
      <c r="E143" s="341">
        <v>122</v>
      </c>
      <c r="F143" s="341">
        <v>107</v>
      </c>
      <c r="G143" s="341">
        <v>109</v>
      </c>
    </row>
    <row r="144" spans="1:11">
      <c r="A144" s="260" t="s">
        <v>53</v>
      </c>
      <c r="B144" s="340">
        <v>1103</v>
      </c>
      <c r="C144" s="340">
        <v>958</v>
      </c>
      <c r="D144" s="340">
        <v>929</v>
      </c>
      <c r="E144" s="340">
        <v>938</v>
      </c>
      <c r="F144" s="340">
        <v>966</v>
      </c>
      <c r="G144" s="340">
        <v>1031</v>
      </c>
    </row>
    <row r="145" spans="1:11">
      <c r="A145" s="34" t="s">
        <v>18</v>
      </c>
      <c r="B145" s="341">
        <v>507</v>
      </c>
      <c r="C145" s="341">
        <v>349</v>
      </c>
      <c r="D145" s="341">
        <v>341</v>
      </c>
      <c r="E145" s="341">
        <v>346</v>
      </c>
      <c r="F145" s="341">
        <v>353</v>
      </c>
      <c r="G145" s="341">
        <v>374</v>
      </c>
    </row>
    <row r="146" spans="1:11">
      <c r="A146" s="34" t="s">
        <v>19</v>
      </c>
      <c r="B146" s="341">
        <v>596</v>
      </c>
      <c r="C146" s="341">
        <v>609</v>
      </c>
      <c r="D146" s="341">
        <v>588</v>
      </c>
      <c r="E146" s="341">
        <v>592</v>
      </c>
      <c r="F146" s="341">
        <v>613</v>
      </c>
      <c r="G146" s="341">
        <v>657</v>
      </c>
    </row>
    <row r="147" spans="1:11">
      <c r="A147" s="348" t="s">
        <v>48</v>
      </c>
      <c r="B147" s="342">
        <v>1294</v>
      </c>
      <c r="C147" s="342">
        <v>1112</v>
      </c>
      <c r="D147" s="342">
        <v>1065</v>
      </c>
      <c r="E147" s="342">
        <v>1064</v>
      </c>
      <c r="F147" s="342">
        <v>1078</v>
      </c>
      <c r="G147" s="342">
        <v>1145</v>
      </c>
    </row>
    <row r="148" spans="1:11">
      <c r="A148" s="260" t="s">
        <v>51</v>
      </c>
      <c r="B148" s="340">
        <v>4200</v>
      </c>
      <c r="C148" s="340">
        <v>3956</v>
      </c>
      <c r="D148" s="340">
        <v>4265</v>
      </c>
      <c r="E148" s="340">
        <v>4138</v>
      </c>
      <c r="F148" s="340">
        <v>4234</v>
      </c>
      <c r="G148" s="340">
        <v>4337</v>
      </c>
      <c r="H148" s="356"/>
      <c r="I148" s="345"/>
    </row>
    <row r="149" spans="1:11">
      <c r="A149" s="34" t="s">
        <v>18</v>
      </c>
      <c r="B149" s="341">
        <v>485</v>
      </c>
      <c r="C149" s="341">
        <v>459</v>
      </c>
      <c r="D149" s="341">
        <v>489</v>
      </c>
      <c r="E149" s="341">
        <v>471</v>
      </c>
      <c r="F149" s="341">
        <v>451</v>
      </c>
      <c r="G149" s="341">
        <v>439</v>
      </c>
      <c r="H149" s="353"/>
      <c r="I149" s="357"/>
      <c r="J149" s="357"/>
      <c r="K149" s="354"/>
    </row>
    <row r="150" spans="1:11">
      <c r="A150" s="34" t="s">
        <v>19</v>
      </c>
      <c r="B150" s="341">
        <v>3715</v>
      </c>
      <c r="C150" s="341">
        <v>3497</v>
      </c>
      <c r="D150" s="341">
        <v>3776</v>
      </c>
      <c r="E150" s="341">
        <v>3667</v>
      </c>
      <c r="F150" s="341">
        <v>3783</v>
      </c>
      <c r="G150" s="341">
        <v>3898</v>
      </c>
      <c r="H150" s="353"/>
      <c r="I150" s="357"/>
      <c r="J150" s="357"/>
      <c r="K150" s="354"/>
    </row>
    <row r="151" spans="1:11">
      <c r="A151" s="260" t="s">
        <v>53</v>
      </c>
      <c r="B151" s="340">
        <v>7184</v>
      </c>
      <c r="C151" s="340">
        <v>6495</v>
      </c>
      <c r="D151" s="340">
        <v>6547</v>
      </c>
      <c r="E151" s="340">
        <v>6855</v>
      </c>
      <c r="F151" s="340">
        <v>7054</v>
      </c>
      <c r="G151" s="340">
        <v>7449</v>
      </c>
      <c r="H151" s="353"/>
    </row>
    <row r="152" spans="1:11">
      <c r="A152" s="34" t="s">
        <v>18</v>
      </c>
      <c r="B152" s="341">
        <v>3869</v>
      </c>
      <c r="C152" s="341">
        <v>3096</v>
      </c>
      <c r="D152" s="341">
        <v>2901</v>
      </c>
      <c r="E152" s="341">
        <v>2897</v>
      </c>
      <c r="F152" s="341">
        <v>2919</v>
      </c>
      <c r="G152" s="341">
        <v>3033</v>
      </c>
      <c r="H152" s="353"/>
    </row>
    <row r="153" spans="1:11">
      <c r="A153" s="34" t="s">
        <v>19</v>
      </c>
      <c r="B153" s="341">
        <v>3315</v>
      </c>
      <c r="C153" s="341">
        <v>3399</v>
      </c>
      <c r="D153" s="341">
        <v>3646</v>
      </c>
      <c r="E153" s="341">
        <v>3958</v>
      </c>
      <c r="F153" s="341">
        <v>4135</v>
      </c>
      <c r="G153" s="341">
        <v>4416</v>
      </c>
      <c r="H153" s="353"/>
    </row>
    <row r="154" spans="1:11" ht="13.5" thickBot="1">
      <c r="A154" s="148" t="s">
        <v>62</v>
      </c>
      <c r="B154" s="320">
        <v>11384</v>
      </c>
      <c r="C154" s="320">
        <v>10451</v>
      </c>
      <c r="D154" s="320">
        <v>10812</v>
      </c>
      <c r="E154" s="320">
        <v>10993</v>
      </c>
      <c r="F154" s="320">
        <v>11288</v>
      </c>
      <c r="G154" s="320">
        <v>11786</v>
      </c>
      <c r="H154" s="350"/>
      <c r="I154" s="355"/>
      <c r="J154" s="355"/>
      <c r="K154" s="355"/>
    </row>
    <row r="155" spans="1:11">
      <c r="A155" s="34" t="s">
        <v>11</v>
      </c>
      <c r="B155" s="341"/>
      <c r="C155" s="341"/>
      <c r="D155" s="341"/>
      <c r="E155" s="341"/>
      <c r="F155" s="341"/>
      <c r="G155" s="341"/>
      <c r="H155" s="341"/>
      <c r="I155" s="358"/>
      <c r="J155" s="358"/>
      <c r="K155" s="358"/>
    </row>
    <row r="156" spans="1:11">
      <c r="A156" s="329"/>
      <c r="B156" s="324"/>
      <c r="C156" s="324"/>
      <c r="D156" s="359"/>
      <c r="E156" s="316"/>
      <c r="F156" s="341"/>
      <c r="G156" s="341"/>
      <c r="H156" s="341"/>
      <c r="I156" s="358"/>
      <c r="J156" s="358"/>
      <c r="K156" s="358"/>
    </row>
    <row r="157" spans="1:11">
      <c r="A157" s="329"/>
      <c r="B157" s="324"/>
      <c r="C157" s="324"/>
      <c r="D157" s="324"/>
    </row>
    <row r="158" spans="1:11">
      <c r="A158" s="236" t="s">
        <v>193</v>
      </c>
      <c r="B158" s="310"/>
      <c r="C158" s="310"/>
      <c r="D158" s="310"/>
      <c r="G158" s="316"/>
      <c r="H158" s="316"/>
      <c r="I158" s="345"/>
      <c r="J158" s="345"/>
      <c r="K158" s="345"/>
    </row>
    <row r="159" spans="1:11" ht="12" customHeight="1">
      <c r="A159" s="146" t="s">
        <v>117</v>
      </c>
      <c r="B159" s="277" t="s">
        <v>47</v>
      </c>
      <c r="C159" s="277" t="s">
        <v>52</v>
      </c>
      <c r="D159" s="277" t="s">
        <v>64</v>
      </c>
      <c r="E159" s="277" t="s">
        <v>94</v>
      </c>
      <c r="F159" s="313" t="s">
        <v>132</v>
      </c>
      <c r="G159" s="313" t="s">
        <v>156</v>
      </c>
      <c r="H159" s="316"/>
      <c r="I159" s="345"/>
      <c r="J159" s="345"/>
      <c r="K159" s="345"/>
    </row>
    <row r="160" spans="1:11" ht="12" customHeight="1">
      <c r="A160" s="260" t="s">
        <v>51</v>
      </c>
      <c r="B160" s="340">
        <v>16</v>
      </c>
      <c r="C160" s="340">
        <v>20</v>
      </c>
      <c r="D160" s="340">
        <v>25</v>
      </c>
      <c r="E160" s="340">
        <v>31</v>
      </c>
      <c r="F160" s="340">
        <v>16</v>
      </c>
      <c r="G160" s="340">
        <v>16</v>
      </c>
    </row>
    <row r="161" spans="1:11" ht="12" customHeight="1">
      <c r="A161" s="34" t="s">
        <v>18</v>
      </c>
      <c r="B161" s="341">
        <v>1</v>
      </c>
      <c r="C161" s="341">
        <v>1</v>
      </c>
      <c r="D161" s="341">
        <v>2</v>
      </c>
      <c r="E161" s="341">
        <v>2</v>
      </c>
      <c r="F161" s="352" t="s">
        <v>68</v>
      </c>
      <c r="G161" s="341">
        <v>0</v>
      </c>
      <c r="H161" s="353"/>
      <c r="I161" s="354"/>
      <c r="J161" s="354"/>
      <c r="K161" s="354"/>
    </row>
    <row r="162" spans="1:11" ht="12" customHeight="1">
      <c r="A162" s="34" t="s">
        <v>19</v>
      </c>
      <c r="B162" s="341">
        <v>15</v>
      </c>
      <c r="C162" s="341">
        <v>19</v>
      </c>
      <c r="D162" s="341">
        <v>23</v>
      </c>
      <c r="E162" s="341">
        <v>29</v>
      </c>
      <c r="F162" s="341">
        <v>16</v>
      </c>
      <c r="G162" s="341">
        <v>16</v>
      </c>
      <c r="H162" s="353"/>
      <c r="I162" s="354"/>
      <c r="J162" s="354"/>
      <c r="K162" s="354"/>
    </row>
    <row r="163" spans="1:11" ht="12" customHeight="1">
      <c r="A163" s="260" t="s">
        <v>53</v>
      </c>
      <c r="B163" s="340">
        <v>7202</v>
      </c>
      <c r="C163" s="340">
        <v>7931</v>
      </c>
      <c r="D163" s="340">
        <v>8151</v>
      </c>
      <c r="E163" s="340">
        <v>8295</v>
      </c>
      <c r="F163" s="340">
        <v>8383</v>
      </c>
      <c r="G163" s="340">
        <v>8132</v>
      </c>
    </row>
    <row r="164" spans="1:11" ht="12" customHeight="1">
      <c r="A164" s="34" t="s">
        <v>18</v>
      </c>
      <c r="B164" s="341">
        <v>1373</v>
      </c>
      <c r="C164" s="341">
        <v>1537</v>
      </c>
      <c r="D164" s="341">
        <v>1531</v>
      </c>
      <c r="E164" s="341">
        <v>1551</v>
      </c>
      <c r="F164" s="341">
        <v>1592</v>
      </c>
      <c r="G164" s="341">
        <v>1563</v>
      </c>
    </row>
    <row r="165" spans="1:11" ht="12" customHeight="1">
      <c r="A165" s="34" t="s">
        <v>19</v>
      </c>
      <c r="B165" s="341">
        <v>5829</v>
      </c>
      <c r="C165" s="341">
        <v>6394</v>
      </c>
      <c r="D165" s="341">
        <v>6620</v>
      </c>
      <c r="E165" s="341">
        <v>6744</v>
      </c>
      <c r="F165" s="341">
        <v>6791</v>
      </c>
      <c r="G165" s="341">
        <v>6569</v>
      </c>
    </row>
    <row r="166" spans="1:11" ht="12" customHeight="1">
      <c r="A166" s="348" t="s">
        <v>57</v>
      </c>
      <c r="B166" s="342">
        <v>7218</v>
      </c>
      <c r="C166" s="342">
        <v>7951</v>
      </c>
      <c r="D166" s="342">
        <v>8176</v>
      </c>
      <c r="E166" s="342">
        <v>8326</v>
      </c>
      <c r="F166" s="342">
        <v>8399</v>
      </c>
      <c r="G166" s="342">
        <v>8148</v>
      </c>
    </row>
    <row r="167" spans="1:11" ht="12" customHeight="1">
      <c r="A167" s="260" t="s">
        <v>51</v>
      </c>
      <c r="B167" s="340">
        <v>22</v>
      </c>
      <c r="C167" s="340">
        <v>22</v>
      </c>
      <c r="D167" s="340">
        <v>21</v>
      </c>
      <c r="E167" s="340">
        <v>20</v>
      </c>
      <c r="F167" s="340">
        <v>17</v>
      </c>
      <c r="G167" s="340">
        <v>17</v>
      </c>
    </row>
    <row r="168" spans="1:11" ht="12" customHeight="1">
      <c r="A168" s="34" t="s">
        <v>18</v>
      </c>
      <c r="B168" s="352" t="s">
        <v>68</v>
      </c>
      <c r="C168" s="352" t="s">
        <v>68</v>
      </c>
      <c r="D168" s="352" t="s">
        <v>68</v>
      </c>
      <c r="E168" s="352" t="s">
        <v>68</v>
      </c>
      <c r="F168" s="352" t="s">
        <v>68</v>
      </c>
      <c r="G168" s="341">
        <v>0</v>
      </c>
    </row>
    <row r="169" spans="1:11" ht="12" customHeight="1">
      <c r="A169" s="34" t="s">
        <v>19</v>
      </c>
      <c r="B169" s="341">
        <v>22</v>
      </c>
      <c r="C169" s="341">
        <v>22</v>
      </c>
      <c r="D169" s="341">
        <v>21</v>
      </c>
      <c r="E169" s="341">
        <v>20</v>
      </c>
      <c r="F169" s="341">
        <v>17</v>
      </c>
      <c r="G169" s="341">
        <v>17</v>
      </c>
    </row>
    <row r="170" spans="1:11" ht="12" customHeight="1">
      <c r="A170" s="260" t="s">
        <v>53</v>
      </c>
      <c r="B170" s="340">
        <v>3279</v>
      </c>
      <c r="C170" s="340">
        <v>3309</v>
      </c>
      <c r="D170" s="340">
        <v>3301</v>
      </c>
      <c r="E170" s="340">
        <v>3534</v>
      </c>
      <c r="F170" s="340">
        <v>3206</v>
      </c>
      <c r="G170" s="340">
        <v>3132</v>
      </c>
    </row>
    <row r="171" spans="1:11" ht="12" customHeight="1">
      <c r="A171" s="34" t="s">
        <v>18</v>
      </c>
      <c r="B171" s="341">
        <v>815</v>
      </c>
      <c r="C171" s="341">
        <v>814</v>
      </c>
      <c r="D171" s="341">
        <v>780</v>
      </c>
      <c r="E171" s="341">
        <v>819</v>
      </c>
      <c r="F171" s="341">
        <v>700</v>
      </c>
      <c r="G171" s="341">
        <v>697</v>
      </c>
    </row>
    <row r="172" spans="1:11" ht="12" customHeight="1">
      <c r="A172" s="34" t="s">
        <v>19</v>
      </c>
      <c r="B172" s="341">
        <v>2464</v>
      </c>
      <c r="C172" s="341">
        <v>2495</v>
      </c>
      <c r="D172" s="341">
        <v>2521</v>
      </c>
      <c r="E172" s="341">
        <v>2715</v>
      </c>
      <c r="F172" s="341">
        <v>2506</v>
      </c>
      <c r="G172" s="341">
        <v>2435</v>
      </c>
    </row>
    <row r="173" spans="1:11" ht="12" customHeight="1">
      <c r="A173" s="348" t="s">
        <v>60</v>
      </c>
      <c r="B173" s="342">
        <v>3301</v>
      </c>
      <c r="C173" s="342">
        <v>3331</v>
      </c>
      <c r="D173" s="342">
        <v>3322</v>
      </c>
      <c r="E173" s="342">
        <v>3554</v>
      </c>
      <c r="F173" s="342">
        <v>3223</v>
      </c>
      <c r="G173" s="342">
        <v>3149</v>
      </c>
    </row>
    <row r="174" spans="1:11" ht="12" customHeight="1">
      <c r="A174" s="260" t="s">
        <v>51</v>
      </c>
      <c r="B174" s="340">
        <v>0</v>
      </c>
      <c r="C174" s="340">
        <v>0</v>
      </c>
      <c r="D174" s="340">
        <v>5</v>
      </c>
      <c r="E174" s="340">
        <v>9</v>
      </c>
      <c r="F174" s="340">
        <v>16</v>
      </c>
      <c r="G174" s="340">
        <v>16</v>
      </c>
    </row>
    <row r="175" spans="1:11" ht="12" customHeight="1">
      <c r="A175" s="34" t="s">
        <v>18</v>
      </c>
      <c r="B175" s="352" t="s">
        <v>68</v>
      </c>
      <c r="C175" s="352" t="s">
        <v>68</v>
      </c>
      <c r="D175" s="352" t="s">
        <v>68</v>
      </c>
      <c r="E175" s="352" t="s">
        <v>68</v>
      </c>
      <c r="F175" s="352" t="s">
        <v>68</v>
      </c>
      <c r="G175" s="341">
        <v>0</v>
      </c>
    </row>
    <row r="176" spans="1:11" ht="12" customHeight="1">
      <c r="A176" s="34" t="s">
        <v>19</v>
      </c>
      <c r="B176" s="352" t="s">
        <v>68</v>
      </c>
      <c r="C176" s="352" t="s">
        <v>68</v>
      </c>
      <c r="D176" s="341">
        <v>5</v>
      </c>
      <c r="E176" s="341">
        <v>9</v>
      </c>
      <c r="F176" s="341">
        <v>16</v>
      </c>
      <c r="G176" s="341">
        <v>16</v>
      </c>
    </row>
    <row r="177" spans="1:11" ht="12" customHeight="1">
      <c r="A177" s="260" t="s">
        <v>53</v>
      </c>
      <c r="B177" s="340">
        <v>315</v>
      </c>
      <c r="C177" s="340">
        <v>451</v>
      </c>
      <c r="D177" s="340">
        <v>614</v>
      </c>
      <c r="E177" s="340">
        <v>583</v>
      </c>
      <c r="F177" s="340">
        <v>645</v>
      </c>
      <c r="G177" s="340">
        <v>646</v>
      </c>
    </row>
    <row r="178" spans="1:11" ht="12" customHeight="1">
      <c r="A178" s="34" t="s">
        <v>18</v>
      </c>
      <c r="B178" s="341">
        <v>60</v>
      </c>
      <c r="C178" s="341">
        <v>105</v>
      </c>
      <c r="D178" s="341">
        <v>136</v>
      </c>
      <c r="E178" s="341">
        <v>155</v>
      </c>
      <c r="F178" s="341">
        <v>179</v>
      </c>
      <c r="G178" s="341">
        <v>178</v>
      </c>
    </row>
    <row r="179" spans="1:11" ht="12" customHeight="1">
      <c r="A179" s="34" t="s">
        <v>19</v>
      </c>
      <c r="B179" s="341">
        <v>255</v>
      </c>
      <c r="C179" s="341">
        <v>346</v>
      </c>
      <c r="D179" s="341">
        <v>478</v>
      </c>
      <c r="E179" s="341">
        <v>428</v>
      </c>
      <c r="F179" s="341">
        <v>466</v>
      </c>
      <c r="G179" s="341">
        <v>468</v>
      </c>
    </row>
    <row r="180" spans="1:11" ht="12" customHeight="1">
      <c r="A180" s="348" t="s">
        <v>48</v>
      </c>
      <c r="B180" s="342">
        <v>315</v>
      </c>
      <c r="C180" s="342">
        <v>451</v>
      </c>
      <c r="D180" s="342">
        <v>619</v>
      </c>
      <c r="E180" s="342">
        <v>592</v>
      </c>
      <c r="F180" s="342">
        <v>661</v>
      </c>
      <c r="G180" s="342">
        <v>662</v>
      </c>
    </row>
    <row r="181" spans="1:11" ht="12" customHeight="1">
      <c r="A181" s="260" t="s">
        <v>51</v>
      </c>
      <c r="B181" s="340">
        <v>38</v>
      </c>
      <c r="C181" s="340">
        <v>42</v>
      </c>
      <c r="D181" s="340">
        <v>51</v>
      </c>
      <c r="E181" s="340">
        <v>60</v>
      </c>
      <c r="F181" s="340">
        <v>49</v>
      </c>
      <c r="G181" s="340">
        <v>49</v>
      </c>
      <c r="H181" s="356"/>
    </row>
    <row r="182" spans="1:11" ht="12" customHeight="1">
      <c r="A182" s="34" t="s">
        <v>18</v>
      </c>
      <c r="B182" s="341">
        <v>1</v>
      </c>
      <c r="C182" s="341">
        <v>1</v>
      </c>
      <c r="D182" s="341">
        <v>2</v>
      </c>
      <c r="E182" s="341">
        <v>2</v>
      </c>
      <c r="F182" s="352">
        <v>0</v>
      </c>
      <c r="G182" s="341">
        <v>0</v>
      </c>
      <c r="H182" s="353"/>
      <c r="I182" s="354"/>
      <c r="J182" s="354"/>
      <c r="K182" s="354"/>
    </row>
    <row r="183" spans="1:11" ht="12" customHeight="1">
      <c r="A183" s="34" t="s">
        <v>19</v>
      </c>
      <c r="B183" s="341">
        <v>37</v>
      </c>
      <c r="C183" s="341">
        <v>41</v>
      </c>
      <c r="D183" s="341">
        <v>49</v>
      </c>
      <c r="E183" s="341">
        <v>58</v>
      </c>
      <c r="F183" s="341">
        <v>49</v>
      </c>
      <c r="G183" s="341">
        <v>49</v>
      </c>
      <c r="H183" s="353"/>
      <c r="I183" s="354"/>
      <c r="J183" s="354"/>
      <c r="K183" s="354"/>
    </row>
    <row r="184" spans="1:11" ht="12" customHeight="1">
      <c r="A184" s="260" t="s">
        <v>53</v>
      </c>
      <c r="B184" s="340">
        <v>10796</v>
      </c>
      <c r="C184" s="340">
        <v>11691</v>
      </c>
      <c r="D184" s="340">
        <v>12066</v>
      </c>
      <c r="E184" s="340">
        <v>12412</v>
      </c>
      <c r="F184" s="340">
        <v>12234</v>
      </c>
      <c r="G184" s="340">
        <v>11910</v>
      </c>
    </row>
    <row r="185" spans="1:11" ht="12" customHeight="1">
      <c r="A185" s="34" t="s">
        <v>18</v>
      </c>
      <c r="B185" s="341">
        <v>2248</v>
      </c>
      <c r="C185" s="341">
        <v>2456</v>
      </c>
      <c r="D185" s="341">
        <v>2447</v>
      </c>
      <c r="E185" s="341">
        <v>2525</v>
      </c>
      <c r="F185" s="341">
        <v>2471</v>
      </c>
      <c r="G185" s="341">
        <v>2438</v>
      </c>
    </row>
    <row r="186" spans="1:11" ht="12" customHeight="1">
      <c r="A186" s="34" t="s">
        <v>19</v>
      </c>
      <c r="B186" s="341">
        <v>8548</v>
      </c>
      <c r="C186" s="341">
        <v>9235</v>
      </c>
      <c r="D186" s="341">
        <v>9619</v>
      </c>
      <c r="E186" s="341">
        <v>9887</v>
      </c>
      <c r="F186" s="341">
        <v>9763</v>
      </c>
      <c r="G186" s="341">
        <v>9472</v>
      </c>
    </row>
    <row r="187" spans="1:11" ht="12" customHeight="1" thickBot="1">
      <c r="A187" s="148" t="s">
        <v>62</v>
      </c>
      <c r="B187" s="320">
        <v>10834</v>
      </c>
      <c r="C187" s="320">
        <v>11733</v>
      </c>
      <c r="D187" s="320">
        <v>12117</v>
      </c>
      <c r="E187" s="320">
        <v>12472</v>
      </c>
      <c r="F187" s="320">
        <v>12283</v>
      </c>
      <c r="G187" s="320">
        <v>11959</v>
      </c>
    </row>
    <row r="188" spans="1:11">
      <c r="A188" s="145" t="s">
        <v>113</v>
      </c>
      <c r="B188" s="341"/>
      <c r="C188" s="341"/>
      <c r="D188" s="341"/>
      <c r="E188" s="341"/>
    </row>
    <row r="189" spans="1:11">
      <c r="A189" s="34" t="s">
        <v>11</v>
      </c>
      <c r="B189" s="324"/>
      <c r="C189" s="324"/>
      <c r="D189" s="324"/>
    </row>
    <row r="190" spans="1:11">
      <c r="A190" s="329"/>
      <c r="B190" s="324"/>
      <c r="C190" s="324"/>
      <c r="D190" s="324"/>
    </row>
    <row r="191" spans="1:11">
      <c r="A191" s="236" t="s">
        <v>194</v>
      </c>
      <c r="B191" s="324"/>
      <c r="C191" s="324"/>
      <c r="D191" s="324"/>
    </row>
    <row r="192" spans="1:11" ht="11.25" customHeight="1">
      <c r="A192" s="388" t="s">
        <v>121</v>
      </c>
      <c r="B192" s="360" t="s">
        <v>5</v>
      </c>
      <c r="C192" s="360" t="s">
        <v>54</v>
      </c>
      <c r="D192" s="360" t="s">
        <v>16</v>
      </c>
      <c r="E192" s="360" t="s">
        <v>8</v>
      </c>
      <c r="F192" s="360" t="s">
        <v>9</v>
      </c>
      <c r="G192" s="360" t="s">
        <v>10</v>
      </c>
    </row>
    <row r="193" spans="1:11" ht="11.25" customHeight="1">
      <c r="A193" s="336" t="s">
        <v>55</v>
      </c>
      <c r="B193" s="349"/>
      <c r="C193" s="349"/>
      <c r="D193" s="349"/>
      <c r="E193" s="349"/>
      <c r="F193" s="349"/>
      <c r="G193" s="349"/>
    </row>
    <row r="194" spans="1:11" ht="11.25" customHeight="1">
      <c r="A194" s="192" t="s">
        <v>47</v>
      </c>
      <c r="B194" s="389">
        <v>191</v>
      </c>
      <c r="C194" s="389">
        <v>656</v>
      </c>
      <c r="D194" s="389">
        <v>510</v>
      </c>
      <c r="E194" s="389">
        <v>362</v>
      </c>
      <c r="F194" s="389">
        <v>177</v>
      </c>
      <c r="G194" s="389">
        <v>1896</v>
      </c>
    </row>
    <row r="195" spans="1:11" ht="11.25" customHeight="1">
      <c r="A195" s="128" t="s">
        <v>18</v>
      </c>
      <c r="B195" s="390" t="s">
        <v>68</v>
      </c>
      <c r="C195" s="390">
        <v>53</v>
      </c>
      <c r="D195" s="390">
        <v>111</v>
      </c>
      <c r="E195" s="390">
        <v>56</v>
      </c>
      <c r="F195" s="390">
        <v>28</v>
      </c>
      <c r="G195" s="390">
        <v>248</v>
      </c>
    </row>
    <row r="196" spans="1:11" ht="11.25" customHeight="1">
      <c r="A196" s="128" t="s">
        <v>19</v>
      </c>
      <c r="B196" s="390">
        <v>191</v>
      </c>
      <c r="C196" s="390">
        <v>603</v>
      </c>
      <c r="D196" s="390">
        <v>399</v>
      </c>
      <c r="E196" s="390">
        <v>306</v>
      </c>
      <c r="F196" s="390">
        <v>149</v>
      </c>
      <c r="G196" s="390">
        <v>1648</v>
      </c>
    </row>
    <row r="197" spans="1:11" ht="11.25" customHeight="1">
      <c r="A197" s="192" t="s">
        <v>52</v>
      </c>
      <c r="B197" s="389">
        <v>171</v>
      </c>
      <c r="C197" s="389">
        <v>608</v>
      </c>
      <c r="D197" s="389">
        <v>500</v>
      </c>
      <c r="E197" s="389">
        <v>337</v>
      </c>
      <c r="F197" s="389">
        <v>164</v>
      </c>
      <c r="G197" s="389">
        <v>1780</v>
      </c>
    </row>
    <row r="198" spans="1:11" ht="11.25" customHeight="1">
      <c r="A198" s="128" t="s">
        <v>18</v>
      </c>
      <c r="B198" s="390" t="s">
        <v>68</v>
      </c>
      <c r="C198" s="390">
        <v>46</v>
      </c>
      <c r="D198" s="390">
        <v>121</v>
      </c>
      <c r="E198" s="390">
        <v>53</v>
      </c>
      <c r="F198" s="390">
        <v>23</v>
      </c>
      <c r="G198" s="390">
        <v>243</v>
      </c>
    </row>
    <row r="199" spans="1:11" ht="11.25" customHeight="1">
      <c r="A199" s="128" t="s">
        <v>19</v>
      </c>
      <c r="B199" s="390">
        <v>171</v>
      </c>
      <c r="C199" s="390">
        <v>562</v>
      </c>
      <c r="D199" s="390">
        <v>379</v>
      </c>
      <c r="E199" s="390">
        <v>284</v>
      </c>
      <c r="F199" s="390">
        <v>141</v>
      </c>
      <c r="G199" s="390">
        <v>1537</v>
      </c>
    </row>
    <row r="200" spans="1:11" ht="11.25" customHeight="1">
      <c r="A200" s="192" t="s">
        <v>64</v>
      </c>
      <c r="B200" s="389">
        <v>280</v>
      </c>
      <c r="C200" s="389">
        <v>623</v>
      </c>
      <c r="D200" s="389">
        <v>541</v>
      </c>
      <c r="E200" s="389">
        <v>317</v>
      </c>
      <c r="F200" s="389">
        <v>210</v>
      </c>
      <c r="G200" s="389">
        <v>1971</v>
      </c>
    </row>
    <row r="201" spans="1:11" ht="11.25" customHeight="1">
      <c r="A201" s="128" t="s">
        <v>18</v>
      </c>
      <c r="B201" s="390" t="s">
        <v>68</v>
      </c>
      <c r="C201" s="390">
        <v>51</v>
      </c>
      <c r="D201" s="390">
        <v>132</v>
      </c>
      <c r="E201" s="390">
        <v>59</v>
      </c>
      <c r="F201" s="390">
        <v>31</v>
      </c>
      <c r="G201" s="390">
        <v>273</v>
      </c>
    </row>
    <row r="202" spans="1:11" ht="11.25" customHeight="1">
      <c r="A202" s="128" t="s">
        <v>19</v>
      </c>
      <c r="B202" s="390">
        <v>280</v>
      </c>
      <c r="C202" s="390">
        <v>572</v>
      </c>
      <c r="D202" s="390">
        <v>409</v>
      </c>
      <c r="E202" s="390">
        <v>258</v>
      </c>
      <c r="F202" s="390">
        <v>179</v>
      </c>
      <c r="G202" s="390">
        <v>1698</v>
      </c>
    </row>
    <row r="203" spans="1:11" ht="11.25" customHeight="1">
      <c r="A203" s="192" t="s">
        <v>94</v>
      </c>
      <c r="B203" s="389">
        <v>280</v>
      </c>
      <c r="C203" s="389">
        <v>558</v>
      </c>
      <c r="D203" s="389">
        <v>424</v>
      </c>
      <c r="E203" s="389">
        <v>237</v>
      </c>
      <c r="F203" s="389">
        <v>405</v>
      </c>
      <c r="G203" s="389">
        <v>1904</v>
      </c>
      <c r="H203" s="316"/>
      <c r="I203" s="345"/>
      <c r="J203" s="345"/>
      <c r="K203" s="345"/>
    </row>
    <row r="204" spans="1:11" ht="11.25" customHeight="1">
      <c r="A204" s="128" t="s">
        <v>18</v>
      </c>
      <c r="B204" s="390">
        <v>0</v>
      </c>
      <c r="C204" s="390">
        <v>32</v>
      </c>
      <c r="D204" s="390">
        <v>113</v>
      </c>
      <c r="E204" s="390">
        <v>58</v>
      </c>
      <c r="F204" s="390">
        <v>52</v>
      </c>
      <c r="G204" s="390">
        <v>255</v>
      </c>
      <c r="H204" s="316"/>
      <c r="I204" s="345"/>
      <c r="J204" s="345"/>
      <c r="K204" s="345"/>
    </row>
    <row r="205" spans="1:11" ht="11.25" customHeight="1">
      <c r="A205" s="128" t="s">
        <v>19</v>
      </c>
      <c r="B205" s="390">
        <v>280</v>
      </c>
      <c r="C205" s="390">
        <v>526</v>
      </c>
      <c r="D205" s="390">
        <v>311</v>
      </c>
      <c r="E205" s="390">
        <v>179</v>
      </c>
      <c r="F205" s="390">
        <v>353</v>
      </c>
      <c r="G205" s="390">
        <v>1649</v>
      </c>
      <c r="H205" s="316"/>
      <c r="I205" s="345"/>
      <c r="J205" s="345"/>
      <c r="K205" s="345"/>
    </row>
    <row r="206" spans="1:11" ht="11.25" customHeight="1">
      <c r="A206" s="192" t="s">
        <v>132</v>
      </c>
      <c r="B206" s="389">
        <v>309</v>
      </c>
      <c r="C206" s="389">
        <v>631</v>
      </c>
      <c r="D206" s="389">
        <v>406</v>
      </c>
      <c r="E206" s="389">
        <v>209</v>
      </c>
      <c r="F206" s="389">
        <v>412</v>
      </c>
      <c r="G206" s="389">
        <v>1967</v>
      </c>
      <c r="H206" s="316"/>
      <c r="I206" s="345"/>
      <c r="J206" s="345"/>
      <c r="K206" s="345"/>
    </row>
    <row r="207" spans="1:11" ht="11.25" customHeight="1">
      <c r="A207" s="128" t="s">
        <v>18</v>
      </c>
      <c r="B207" s="390">
        <v>0</v>
      </c>
      <c r="C207" s="390">
        <v>26</v>
      </c>
      <c r="D207" s="390">
        <v>113</v>
      </c>
      <c r="E207" s="390">
        <v>56</v>
      </c>
      <c r="F207" s="390">
        <v>53</v>
      </c>
      <c r="G207" s="390">
        <v>248</v>
      </c>
      <c r="H207" s="316"/>
      <c r="I207" s="345"/>
      <c r="J207" s="345"/>
      <c r="K207" s="345"/>
    </row>
    <row r="208" spans="1:11" ht="11.25" customHeight="1">
      <c r="A208" s="128" t="s">
        <v>19</v>
      </c>
      <c r="B208" s="390">
        <v>309</v>
      </c>
      <c r="C208" s="390">
        <v>605</v>
      </c>
      <c r="D208" s="390">
        <v>293</v>
      </c>
      <c r="E208" s="390">
        <v>153</v>
      </c>
      <c r="F208" s="390">
        <v>359</v>
      </c>
      <c r="G208" s="390">
        <v>1719</v>
      </c>
      <c r="H208" s="316"/>
      <c r="I208" s="345"/>
      <c r="J208" s="345"/>
      <c r="K208" s="345"/>
    </row>
    <row r="209" spans="1:11" ht="11.25" customHeight="1">
      <c r="A209" s="192" t="s">
        <v>156</v>
      </c>
      <c r="B209" s="389">
        <v>339</v>
      </c>
      <c r="C209" s="389">
        <v>598</v>
      </c>
      <c r="D209" s="389">
        <v>357</v>
      </c>
      <c r="E209" s="389">
        <v>201</v>
      </c>
      <c r="F209" s="389">
        <v>524</v>
      </c>
      <c r="G209" s="389">
        <v>2019</v>
      </c>
      <c r="H209" s="316"/>
      <c r="I209" s="345"/>
      <c r="J209" s="345"/>
      <c r="K209" s="345"/>
    </row>
    <row r="210" spans="1:11" ht="11.25" customHeight="1">
      <c r="A210" s="128" t="s">
        <v>18</v>
      </c>
      <c r="B210" s="390">
        <v>0</v>
      </c>
      <c r="C210" s="390">
        <v>39</v>
      </c>
      <c r="D210" s="390">
        <v>105</v>
      </c>
      <c r="E210" s="390">
        <v>46</v>
      </c>
      <c r="F210" s="390">
        <v>52</v>
      </c>
      <c r="G210" s="390">
        <v>242</v>
      </c>
      <c r="H210" s="316"/>
      <c r="I210" s="345"/>
      <c r="J210" s="345"/>
      <c r="K210" s="345"/>
    </row>
    <row r="211" spans="1:11" ht="11.25" customHeight="1">
      <c r="A211" s="128" t="s">
        <v>19</v>
      </c>
      <c r="B211" s="390">
        <v>339</v>
      </c>
      <c r="C211" s="390">
        <v>559</v>
      </c>
      <c r="D211" s="390">
        <v>252</v>
      </c>
      <c r="E211" s="390">
        <v>155</v>
      </c>
      <c r="F211" s="390">
        <v>472</v>
      </c>
      <c r="G211" s="390">
        <v>1777</v>
      </c>
      <c r="H211" s="316"/>
      <c r="I211" s="345"/>
      <c r="J211" s="345"/>
      <c r="K211" s="345"/>
    </row>
    <row r="212" spans="1:11" ht="11.25" customHeight="1">
      <c r="A212" s="193" t="s">
        <v>60</v>
      </c>
      <c r="B212" s="380"/>
      <c r="C212" s="380"/>
      <c r="D212" s="380"/>
      <c r="E212" s="380"/>
      <c r="F212" s="380"/>
      <c r="G212" s="380"/>
    </row>
    <row r="213" spans="1:11" ht="11.25" customHeight="1">
      <c r="A213" s="192" t="s">
        <v>47</v>
      </c>
      <c r="B213" s="389">
        <v>220</v>
      </c>
      <c r="C213" s="389">
        <v>713</v>
      </c>
      <c r="D213" s="389">
        <v>415</v>
      </c>
      <c r="E213" s="389">
        <v>326</v>
      </c>
      <c r="F213" s="389">
        <v>439</v>
      </c>
      <c r="G213" s="389">
        <v>2113</v>
      </c>
      <c r="H213" s="316"/>
      <c r="I213" s="345"/>
      <c r="J213" s="345"/>
      <c r="K213" s="345"/>
    </row>
    <row r="214" spans="1:11" ht="11.25" customHeight="1">
      <c r="A214" s="128" t="s">
        <v>18</v>
      </c>
      <c r="B214" s="390" t="s">
        <v>68</v>
      </c>
      <c r="C214" s="390">
        <v>47</v>
      </c>
      <c r="D214" s="390">
        <v>82</v>
      </c>
      <c r="E214" s="390">
        <v>29</v>
      </c>
      <c r="F214" s="390">
        <v>68</v>
      </c>
      <c r="G214" s="390">
        <v>226</v>
      </c>
      <c r="H214" s="316"/>
      <c r="I214" s="345"/>
      <c r="J214" s="345"/>
      <c r="K214" s="345"/>
    </row>
    <row r="215" spans="1:11" ht="11.25" customHeight="1">
      <c r="A215" s="128" t="s">
        <v>19</v>
      </c>
      <c r="B215" s="390">
        <v>220</v>
      </c>
      <c r="C215" s="390">
        <v>666</v>
      </c>
      <c r="D215" s="390">
        <v>333</v>
      </c>
      <c r="E215" s="390">
        <v>297</v>
      </c>
      <c r="F215" s="390">
        <v>371</v>
      </c>
      <c r="G215" s="390">
        <v>1887</v>
      </c>
      <c r="H215" s="316"/>
      <c r="I215" s="345"/>
      <c r="J215" s="345"/>
      <c r="K215" s="345"/>
    </row>
    <row r="216" spans="1:11" ht="11.25" customHeight="1">
      <c r="A216" s="192" t="s">
        <v>52</v>
      </c>
      <c r="B216" s="389">
        <v>211</v>
      </c>
      <c r="C216" s="389">
        <v>677</v>
      </c>
      <c r="D216" s="389">
        <v>422</v>
      </c>
      <c r="E216" s="389">
        <v>314</v>
      </c>
      <c r="F216" s="389">
        <v>398</v>
      </c>
      <c r="G216" s="389">
        <v>2022</v>
      </c>
    </row>
    <row r="217" spans="1:11" ht="11.25" customHeight="1">
      <c r="A217" s="128" t="s">
        <v>18</v>
      </c>
      <c r="B217" s="390" t="s">
        <v>68</v>
      </c>
      <c r="C217" s="390">
        <v>32</v>
      </c>
      <c r="D217" s="390">
        <v>64</v>
      </c>
      <c r="E217" s="390">
        <v>18</v>
      </c>
      <c r="F217" s="390">
        <v>98</v>
      </c>
      <c r="G217" s="390">
        <v>212</v>
      </c>
    </row>
    <row r="218" spans="1:11" ht="11.25" customHeight="1">
      <c r="A218" s="128" t="s">
        <v>19</v>
      </c>
      <c r="B218" s="390">
        <v>211</v>
      </c>
      <c r="C218" s="390">
        <v>645</v>
      </c>
      <c r="D218" s="390">
        <v>358</v>
      </c>
      <c r="E218" s="390">
        <v>296</v>
      </c>
      <c r="F218" s="390">
        <v>300</v>
      </c>
      <c r="G218" s="390">
        <v>1810</v>
      </c>
    </row>
    <row r="219" spans="1:11" ht="11.25" customHeight="1">
      <c r="A219" s="192" t="s">
        <v>64</v>
      </c>
      <c r="B219" s="389">
        <v>264</v>
      </c>
      <c r="C219" s="389">
        <v>689</v>
      </c>
      <c r="D219" s="389">
        <v>459</v>
      </c>
      <c r="E219" s="389">
        <v>309</v>
      </c>
      <c r="F219" s="389">
        <v>437</v>
      </c>
      <c r="G219" s="389">
        <v>2158</v>
      </c>
    </row>
    <row r="220" spans="1:11" ht="11.25" customHeight="1">
      <c r="A220" s="128" t="s">
        <v>18</v>
      </c>
      <c r="B220" s="390" t="s">
        <v>68</v>
      </c>
      <c r="C220" s="390">
        <v>20</v>
      </c>
      <c r="D220" s="390">
        <v>72</v>
      </c>
      <c r="E220" s="390">
        <v>17</v>
      </c>
      <c r="F220" s="390">
        <v>102</v>
      </c>
      <c r="G220" s="390">
        <v>211</v>
      </c>
    </row>
    <row r="221" spans="1:11" ht="11.25" customHeight="1">
      <c r="A221" s="128" t="s">
        <v>19</v>
      </c>
      <c r="B221" s="390">
        <v>264</v>
      </c>
      <c r="C221" s="390">
        <v>669</v>
      </c>
      <c r="D221" s="390">
        <v>387</v>
      </c>
      <c r="E221" s="390">
        <v>292</v>
      </c>
      <c r="F221" s="390">
        <v>335</v>
      </c>
      <c r="G221" s="390">
        <v>1947</v>
      </c>
    </row>
    <row r="222" spans="1:11" ht="11.25" customHeight="1">
      <c r="A222" s="192" t="s">
        <v>94</v>
      </c>
      <c r="B222" s="389">
        <v>252</v>
      </c>
      <c r="C222" s="389">
        <v>625</v>
      </c>
      <c r="D222" s="389">
        <v>461</v>
      </c>
      <c r="E222" s="389">
        <v>302</v>
      </c>
      <c r="F222" s="389">
        <v>468</v>
      </c>
      <c r="G222" s="389">
        <v>2108</v>
      </c>
      <c r="H222" s="316"/>
      <c r="I222" s="345"/>
      <c r="J222" s="345"/>
      <c r="K222" s="345"/>
    </row>
    <row r="223" spans="1:11" ht="11.25" customHeight="1">
      <c r="A223" s="128" t="s">
        <v>18</v>
      </c>
      <c r="B223" s="390">
        <v>0</v>
      </c>
      <c r="C223" s="390">
        <v>20</v>
      </c>
      <c r="D223" s="390">
        <v>71</v>
      </c>
      <c r="E223" s="390">
        <v>17</v>
      </c>
      <c r="F223" s="390">
        <v>104</v>
      </c>
      <c r="G223" s="390">
        <v>212</v>
      </c>
      <c r="H223" s="316"/>
      <c r="I223" s="345"/>
      <c r="J223" s="345"/>
      <c r="K223" s="345"/>
    </row>
    <row r="224" spans="1:11" ht="11.25" customHeight="1">
      <c r="A224" s="128" t="s">
        <v>19</v>
      </c>
      <c r="B224" s="390">
        <v>252</v>
      </c>
      <c r="C224" s="390">
        <v>605</v>
      </c>
      <c r="D224" s="390">
        <v>390</v>
      </c>
      <c r="E224" s="390">
        <v>285</v>
      </c>
      <c r="F224" s="390">
        <v>364</v>
      </c>
      <c r="G224" s="390">
        <v>1896</v>
      </c>
      <c r="H224" s="316"/>
      <c r="I224" s="345"/>
      <c r="J224" s="345"/>
      <c r="K224" s="345"/>
    </row>
    <row r="225" spans="1:11" ht="11.25" customHeight="1">
      <c r="A225" s="192" t="s">
        <v>132</v>
      </c>
      <c r="B225" s="389">
        <v>262</v>
      </c>
      <c r="C225" s="389">
        <v>625</v>
      </c>
      <c r="D225" s="389">
        <v>469</v>
      </c>
      <c r="E225" s="389">
        <v>300</v>
      </c>
      <c r="F225" s="389">
        <v>499</v>
      </c>
      <c r="G225" s="389">
        <v>2155</v>
      </c>
      <c r="H225" s="316"/>
      <c r="I225" s="345"/>
      <c r="J225" s="345"/>
      <c r="K225" s="345"/>
    </row>
    <row r="226" spans="1:11" ht="11.25" customHeight="1">
      <c r="A226" s="128" t="s">
        <v>18</v>
      </c>
      <c r="B226" s="390">
        <v>0</v>
      </c>
      <c r="C226" s="390">
        <v>18</v>
      </c>
      <c r="D226" s="390">
        <v>58</v>
      </c>
      <c r="E226" s="390">
        <v>11</v>
      </c>
      <c r="F226" s="390">
        <v>111</v>
      </c>
      <c r="G226" s="390">
        <v>198</v>
      </c>
      <c r="H226" s="316"/>
      <c r="I226" s="345"/>
      <c r="J226" s="345"/>
      <c r="K226" s="345"/>
    </row>
    <row r="227" spans="1:11" ht="11.25" customHeight="1">
      <c r="A227" s="128" t="s">
        <v>19</v>
      </c>
      <c r="B227" s="390">
        <v>262</v>
      </c>
      <c r="C227" s="390">
        <v>607</v>
      </c>
      <c r="D227" s="390">
        <v>411</v>
      </c>
      <c r="E227" s="390">
        <v>289</v>
      </c>
      <c r="F227" s="390">
        <v>388</v>
      </c>
      <c r="G227" s="390">
        <v>1957</v>
      </c>
      <c r="H227" s="316"/>
      <c r="I227" s="345"/>
      <c r="J227" s="345"/>
      <c r="K227" s="345"/>
    </row>
    <row r="228" spans="1:11" ht="11.25" customHeight="1">
      <c r="A228" s="192" t="s">
        <v>156</v>
      </c>
      <c r="B228" s="389">
        <v>264</v>
      </c>
      <c r="C228" s="389">
        <v>589</v>
      </c>
      <c r="D228" s="389">
        <v>426</v>
      </c>
      <c r="E228" s="389">
        <v>325</v>
      </c>
      <c r="F228" s="389">
        <v>600</v>
      </c>
      <c r="G228" s="389">
        <v>2204</v>
      </c>
      <c r="H228" s="316"/>
      <c r="I228" s="345"/>
      <c r="J228" s="345"/>
      <c r="K228" s="345"/>
    </row>
    <row r="229" spans="1:11" ht="11.25" customHeight="1">
      <c r="A229" s="128" t="s">
        <v>18</v>
      </c>
      <c r="B229" s="390">
        <v>0</v>
      </c>
      <c r="C229" s="390">
        <v>11</v>
      </c>
      <c r="D229" s="390">
        <v>50</v>
      </c>
      <c r="E229" s="390">
        <v>12</v>
      </c>
      <c r="F229" s="390">
        <v>119</v>
      </c>
      <c r="G229" s="390">
        <v>192</v>
      </c>
      <c r="H229" s="316"/>
      <c r="I229" s="345"/>
      <c r="J229" s="345"/>
      <c r="K229" s="345"/>
    </row>
    <row r="230" spans="1:11" ht="11.25" customHeight="1">
      <c r="A230" s="128" t="s">
        <v>19</v>
      </c>
      <c r="B230" s="390">
        <v>264</v>
      </c>
      <c r="C230" s="390">
        <v>578</v>
      </c>
      <c r="D230" s="390">
        <v>376</v>
      </c>
      <c r="E230" s="390">
        <v>313</v>
      </c>
      <c r="F230" s="390">
        <v>481</v>
      </c>
      <c r="G230" s="390">
        <v>2012</v>
      </c>
      <c r="H230" s="316"/>
      <c r="I230" s="345"/>
      <c r="J230" s="345"/>
      <c r="K230" s="345"/>
    </row>
    <row r="231" spans="1:11" ht="11.25" customHeight="1">
      <c r="A231" s="348" t="s">
        <v>48</v>
      </c>
      <c r="B231" s="349"/>
      <c r="C231" s="349"/>
      <c r="D231" s="349"/>
      <c r="E231" s="349"/>
      <c r="F231" s="349"/>
      <c r="G231" s="349"/>
    </row>
    <row r="232" spans="1:11" ht="11.25" customHeight="1">
      <c r="A232" s="260" t="s">
        <v>47</v>
      </c>
      <c r="B232" s="361">
        <v>14</v>
      </c>
      <c r="C232" s="361">
        <v>99</v>
      </c>
      <c r="D232" s="361">
        <v>21</v>
      </c>
      <c r="E232" s="361">
        <v>6</v>
      </c>
      <c r="F232" s="361">
        <v>51</v>
      </c>
      <c r="G232" s="361">
        <v>191</v>
      </c>
      <c r="H232" s="316"/>
      <c r="I232" s="345"/>
      <c r="J232" s="345"/>
      <c r="K232" s="345"/>
    </row>
    <row r="233" spans="1:11" ht="11.25" customHeight="1">
      <c r="A233" s="34" t="s">
        <v>18</v>
      </c>
      <c r="B233" s="362" t="s">
        <v>68</v>
      </c>
      <c r="C233" s="362">
        <v>1</v>
      </c>
      <c r="D233" s="362" t="s">
        <v>68</v>
      </c>
      <c r="E233" s="362" t="s">
        <v>68</v>
      </c>
      <c r="F233" s="362">
        <v>10</v>
      </c>
      <c r="G233" s="362">
        <v>11</v>
      </c>
      <c r="H233" s="316"/>
      <c r="I233" s="345"/>
      <c r="J233" s="345"/>
      <c r="K233" s="345"/>
    </row>
    <row r="234" spans="1:11" ht="11.25" customHeight="1">
      <c r="A234" s="34" t="s">
        <v>19</v>
      </c>
      <c r="B234" s="362">
        <v>14</v>
      </c>
      <c r="C234" s="362">
        <v>98</v>
      </c>
      <c r="D234" s="362">
        <v>21</v>
      </c>
      <c r="E234" s="362">
        <v>6</v>
      </c>
      <c r="F234" s="362">
        <v>41</v>
      </c>
      <c r="G234" s="362">
        <v>180</v>
      </c>
      <c r="H234" s="316"/>
      <c r="I234" s="345"/>
      <c r="J234" s="345"/>
      <c r="K234" s="345"/>
    </row>
    <row r="235" spans="1:11" ht="11.25" customHeight="1">
      <c r="A235" s="260" t="s">
        <v>52</v>
      </c>
      <c r="B235" s="361">
        <v>14</v>
      </c>
      <c r="C235" s="361">
        <v>92</v>
      </c>
      <c r="D235" s="361">
        <v>2</v>
      </c>
      <c r="E235" s="361">
        <v>1</v>
      </c>
      <c r="F235" s="361">
        <v>45</v>
      </c>
      <c r="G235" s="361">
        <v>154</v>
      </c>
    </row>
    <row r="236" spans="1:11" ht="11.25" customHeight="1">
      <c r="A236" s="34" t="s">
        <v>18</v>
      </c>
      <c r="B236" s="362" t="s">
        <v>68</v>
      </c>
      <c r="C236" s="362">
        <v>1</v>
      </c>
      <c r="D236" s="362" t="s">
        <v>68</v>
      </c>
      <c r="E236" s="362" t="s">
        <v>68</v>
      </c>
      <c r="F236" s="362">
        <v>3</v>
      </c>
      <c r="G236" s="362">
        <v>4</v>
      </c>
    </row>
    <row r="237" spans="1:11" ht="11.25" customHeight="1">
      <c r="A237" s="34" t="s">
        <v>19</v>
      </c>
      <c r="B237" s="362">
        <v>14</v>
      </c>
      <c r="C237" s="362">
        <v>91</v>
      </c>
      <c r="D237" s="362">
        <v>2</v>
      </c>
      <c r="E237" s="362">
        <v>1</v>
      </c>
      <c r="F237" s="362">
        <v>42</v>
      </c>
      <c r="G237" s="362">
        <v>150</v>
      </c>
    </row>
    <row r="238" spans="1:11" ht="11.25" customHeight="1">
      <c r="A238" s="260" t="s">
        <v>64</v>
      </c>
      <c r="B238" s="361">
        <v>9</v>
      </c>
      <c r="C238" s="361">
        <v>83</v>
      </c>
      <c r="D238" s="361">
        <v>2</v>
      </c>
      <c r="E238" s="361">
        <v>1</v>
      </c>
      <c r="F238" s="361">
        <v>41</v>
      </c>
      <c r="G238" s="361">
        <v>136</v>
      </c>
    </row>
    <row r="239" spans="1:11" ht="11.25" customHeight="1">
      <c r="A239" s="34" t="s">
        <v>18</v>
      </c>
      <c r="B239" s="362" t="s">
        <v>68</v>
      </c>
      <c r="C239" s="362">
        <v>1</v>
      </c>
      <c r="D239" s="362" t="s">
        <v>68</v>
      </c>
      <c r="E239" s="362" t="s">
        <v>68</v>
      </c>
      <c r="F239" s="362">
        <v>4</v>
      </c>
      <c r="G239" s="362">
        <v>5</v>
      </c>
    </row>
    <row r="240" spans="1:11" ht="11.25" customHeight="1">
      <c r="A240" s="34" t="s">
        <v>19</v>
      </c>
      <c r="B240" s="362">
        <v>9</v>
      </c>
      <c r="C240" s="362">
        <v>82</v>
      </c>
      <c r="D240" s="362">
        <v>2</v>
      </c>
      <c r="E240" s="362">
        <v>1</v>
      </c>
      <c r="F240" s="362">
        <v>37</v>
      </c>
      <c r="G240" s="362">
        <v>131</v>
      </c>
    </row>
    <row r="241" spans="1:11" ht="11.25" customHeight="1">
      <c r="A241" s="260" t="s">
        <v>94</v>
      </c>
      <c r="B241" s="361">
        <v>12</v>
      </c>
      <c r="C241" s="361">
        <v>72</v>
      </c>
      <c r="D241" s="361">
        <v>2</v>
      </c>
      <c r="E241" s="361">
        <v>2</v>
      </c>
      <c r="F241" s="361">
        <v>38</v>
      </c>
      <c r="G241" s="361">
        <v>126</v>
      </c>
      <c r="H241" s="316"/>
      <c r="I241" s="345"/>
      <c r="J241" s="345"/>
      <c r="K241" s="345"/>
    </row>
    <row r="242" spans="1:11" ht="11.25" customHeight="1">
      <c r="A242" s="34" t="s">
        <v>18</v>
      </c>
      <c r="B242" s="362">
        <v>0</v>
      </c>
      <c r="C242" s="362">
        <v>1</v>
      </c>
      <c r="D242" s="362">
        <v>0</v>
      </c>
      <c r="E242" s="362">
        <v>0</v>
      </c>
      <c r="F242" s="362">
        <v>3</v>
      </c>
      <c r="G242" s="362">
        <v>4</v>
      </c>
      <c r="H242" s="316"/>
      <c r="I242" s="345"/>
      <c r="J242" s="345"/>
      <c r="K242" s="345"/>
    </row>
    <row r="243" spans="1:11" ht="11.25" customHeight="1">
      <c r="A243" s="34" t="s">
        <v>19</v>
      </c>
      <c r="B243" s="362">
        <v>12</v>
      </c>
      <c r="C243" s="362">
        <v>71</v>
      </c>
      <c r="D243" s="362">
        <v>2</v>
      </c>
      <c r="E243" s="362">
        <v>2</v>
      </c>
      <c r="F243" s="362">
        <v>35</v>
      </c>
      <c r="G243" s="362">
        <v>122</v>
      </c>
      <c r="H243" s="316"/>
      <c r="I243" s="345"/>
      <c r="J243" s="345"/>
      <c r="K243" s="345"/>
    </row>
    <row r="244" spans="1:11" ht="11.25" customHeight="1">
      <c r="A244" s="192" t="s">
        <v>132</v>
      </c>
      <c r="B244" s="361">
        <v>8</v>
      </c>
      <c r="C244" s="361">
        <v>65</v>
      </c>
      <c r="D244" s="361">
        <v>2</v>
      </c>
      <c r="E244" s="361">
        <v>1</v>
      </c>
      <c r="F244" s="361">
        <v>36</v>
      </c>
      <c r="G244" s="361">
        <v>112</v>
      </c>
      <c r="H244" s="316"/>
      <c r="I244" s="345"/>
      <c r="J244" s="345"/>
      <c r="K244" s="345"/>
    </row>
    <row r="245" spans="1:11" ht="11.25" customHeight="1">
      <c r="A245" s="128" t="s">
        <v>18</v>
      </c>
      <c r="B245" s="362">
        <v>0</v>
      </c>
      <c r="C245" s="362">
        <v>3</v>
      </c>
      <c r="D245" s="362">
        <v>0</v>
      </c>
      <c r="E245" s="362">
        <v>0</v>
      </c>
      <c r="F245" s="362">
        <v>2</v>
      </c>
      <c r="G245" s="362">
        <v>5</v>
      </c>
      <c r="H245" s="316"/>
      <c r="I245" s="345"/>
      <c r="J245" s="345"/>
      <c r="K245" s="345"/>
    </row>
    <row r="246" spans="1:11" ht="11.25" customHeight="1">
      <c r="A246" s="128" t="s">
        <v>19</v>
      </c>
      <c r="B246" s="362">
        <v>8</v>
      </c>
      <c r="C246" s="362">
        <v>62</v>
      </c>
      <c r="D246" s="362">
        <v>2</v>
      </c>
      <c r="E246" s="362">
        <v>1</v>
      </c>
      <c r="F246" s="362">
        <v>34</v>
      </c>
      <c r="G246" s="362">
        <v>107</v>
      </c>
      <c r="H246" s="316"/>
      <c r="I246" s="345"/>
      <c r="J246" s="345"/>
      <c r="K246" s="345"/>
    </row>
    <row r="247" spans="1:11" ht="11.25" customHeight="1">
      <c r="A247" s="192" t="s">
        <v>156</v>
      </c>
      <c r="B247" s="389">
        <v>11</v>
      </c>
      <c r="C247" s="389">
        <v>62</v>
      </c>
      <c r="D247" s="389">
        <v>0</v>
      </c>
      <c r="E247" s="389">
        <v>0</v>
      </c>
      <c r="F247" s="389">
        <v>41</v>
      </c>
      <c r="G247" s="389">
        <v>114</v>
      </c>
      <c r="H247" s="316"/>
      <c r="I247" s="345"/>
      <c r="J247" s="345"/>
      <c r="K247" s="345"/>
    </row>
    <row r="248" spans="1:11" ht="11.25" customHeight="1">
      <c r="A248" s="128" t="s">
        <v>18</v>
      </c>
      <c r="B248" s="362">
        <v>0</v>
      </c>
      <c r="C248" s="362">
        <v>3</v>
      </c>
      <c r="D248" s="362">
        <v>0</v>
      </c>
      <c r="E248" s="362">
        <v>0</v>
      </c>
      <c r="F248" s="362">
        <v>2</v>
      </c>
      <c r="G248" s="362">
        <v>5</v>
      </c>
      <c r="H248" s="316"/>
      <c r="I248" s="345"/>
      <c r="J248" s="345"/>
      <c r="K248" s="345"/>
    </row>
    <row r="249" spans="1:11" ht="11.25" customHeight="1">
      <c r="A249" s="128" t="s">
        <v>19</v>
      </c>
      <c r="B249" s="362">
        <v>11</v>
      </c>
      <c r="C249" s="362">
        <v>59</v>
      </c>
      <c r="D249" s="362">
        <v>0</v>
      </c>
      <c r="E249" s="362">
        <v>0</v>
      </c>
      <c r="F249" s="362">
        <v>39</v>
      </c>
      <c r="G249" s="362">
        <v>109</v>
      </c>
      <c r="H249" s="316"/>
      <c r="I249" s="345"/>
      <c r="J249" s="345"/>
      <c r="K249" s="345"/>
    </row>
    <row r="250" spans="1:11" ht="11.25" customHeight="1">
      <c r="A250" s="299" t="s">
        <v>62</v>
      </c>
      <c r="B250" s="342"/>
      <c r="C250" s="342"/>
      <c r="D250" s="342"/>
      <c r="E250" s="342"/>
      <c r="F250" s="342"/>
      <c r="G250" s="342"/>
    </row>
    <row r="251" spans="1:11" ht="11.25" customHeight="1">
      <c r="A251" s="260" t="s">
        <v>47</v>
      </c>
      <c r="B251" s="361">
        <v>425</v>
      </c>
      <c r="C251" s="361">
        <v>1468</v>
      </c>
      <c r="D251" s="361">
        <v>946</v>
      </c>
      <c r="E251" s="361">
        <v>694</v>
      </c>
      <c r="F251" s="361">
        <v>667</v>
      </c>
      <c r="G251" s="361">
        <v>4200</v>
      </c>
    </row>
    <row r="252" spans="1:11" ht="11.25" customHeight="1">
      <c r="A252" s="34" t="s">
        <v>18</v>
      </c>
      <c r="B252" s="362" t="s">
        <v>68</v>
      </c>
      <c r="C252" s="362">
        <v>101</v>
      </c>
      <c r="D252" s="362">
        <v>193</v>
      </c>
      <c r="E252" s="362">
        <v>85</v>
      </c>
      <c r="F252" s="362">
        <v>106</v>
      </c>
      <c r="G252" s="362">
        <v>485</v>
      </c>
    </row>
    <row r="253" spans="1:11" ht="11.25" customHeight="1">
      <c r="A253" s="34" t="s">
        <v>19</v>
      </c>
      <c r="B253" s="362">
        <v>425</v>
      </c>
      <c r="C253" s="362">
        <v>1367</v>
      </c>
      <c r="D253" s="362">
        <v>753</v>
      </c>
      <c r="E253" s="362">
        <v>609</v>
      </c>
      <c r="F253" s="362">
        <v>561</v>
      </c>
      <c r="G253" s="362">
        <v>3715</v>
      </c>
    </row>
    <row r="254" spans="1:11" ht="11.25" customHeight="1">
      <c r="A254" s="260" t="s">
        <v>52</v>
      </c>
      <c r="B254" s="361">
        <v>396</v>
      </c>
      <c r="C254" s="361">
        <v>1377</v>
      </c>
      <c r="D254" s="361">
        <v>924</v>
      </c>
      <c r="E254" s="361">
        <v>652</v>
      </c>
      <c r="F254" s="361">
        <v>607</v>
      </c>
      <c r="G254" s="361">
        <v>3956</v>
      </c>
    </row>
    <row r="255" spans="1:11" ht="11.25" customHeight="1">
      <c r="A255" s="34" t="s">
        <v>18</v>
      </c>
      <c r="B255" s="362" t="s">
        <v>68</v>
      </c>
      <c r="C255" s="362">
        <v>79</v>
      </c>
      <c r="D255" s="362">
        <v>185</v>
      </c>
      <c r="E255" s="362">
        <v>71</v>
      </c>
      <c r="F255" s="362">
        <v>124</v>
      </c>
      <c r="G255" s="362">
        <v>459</v>
      </c>
    </row>
    <row r="256" spans="1:11" ht="11.25" customHeight="1">
      <c r="A256" s="34" t="s">
        <v>19</v>
      </c>
      <c r="B256" s="362">
        <v>396</v>
      </c>
      <c r="C256" s="362">
        <v>1298</v>
      </c>
      <c r="D256" s="362">
        <v>739</v>
      </c>
      <c r="E256" s="362">
        <v>581</v>
      </c>
      <c r="F256" s="362">
        <v>483</v>
      </c>
      <c r="G256" s="362">
        <v>3497</v>
      </c>
    </row>
    <row r="257" spans="1:12" ht="11.25" customHeight="1">
      <c r="A257" s="260" t="s">
        <v>64</v>
      </c>
      <c r="B257" s="361">
        <v>553</v>
      </c>
      <c r="C257" s="361">
        <v>1395</v>
      </c>
      <c r="D257" s="361">
        <v>1002</v>
      </c>
      <c r="E257" s="361">
        <v>627</v>
      </c>
      <c r="F257" s="361">
        <v>688</v>
      </c>
      <c r="G257" s="361">
        <v>4265</v>
      </c>
    </row>
    <row r="258" spans="1:12" ht="11.25" customHeight="1">
      <c r="A258" s="34" t="s">
        <v>18</v>
      </c>
      <c r="B258" s="362" t="s">
        <v>68</v>
      </c>
      <c r="C258" s="362">
        <v>72</v>
      </c>
      <c r="D258" s="362">
        <v>204</v>
      </c>
      <c r="E258" s="362">
        <v>76</v>
      </c>
      <c r="F258" s="362">
        <v>137</v>
      </c>
      <c r="G258" s="362">
        <v>489</v>
      </c>
    </row>
    <row r="259" spans="1:12" ht="11.25" customHeight="1">
      <c r="A259" s="34" t="s">
        <v>19</v>
      </c>
      <c r="B259" s="362">
        <v>553</v>
      </c>
      <c r="C259" s="362">
        <v>1323</v>
      </c>
      <c r="D259" s="362">
        <v>798</v>
      </c>
      <c r="E259" s="362">
        <v>551</v>
      </c>
      <c r="F259" s="362">
        <v>551</v>
      </c>
      <c r="G259" s="362">
        <v>3776</v>
      </c>
    </row>
    <row r="260" spans="1:12" ht="11.25" customHeight="1">
      <c r="A260" s="260" t="s">
        <v>94</v>
      </c>
      <c r="B260" s="361">
        <v>544</v>
      </c>
      <c r="C260" s="361">
        <v>1255</v>
      </c>
      <c r="D260" s="361">
        <v>887</v>
      </c>
      <c r="E260" s="361">
        <v>541</v>
      </c>
      <c r="F260" s="361">
        <v>911</v>
      </c>
      <c r="G260" s="361">
        <v>4138</v>
      </c>
    </row>
    <row r="261" spans="1:12" ht="11.25" customHeight="1">
      <c r="A261" s="34" t="s">
        <v>18</v>
      </c>
      <c r="B261" s="362">
        <v>0</v>
      </c>
      <c r="C261" s="362">
        <v>53</v>
      </c>
      <c r="D261" s="362">
        <v>184</v>
      </c>
      <c r="E261" s="362">
        <v>75</v>
      </c>
      <c r="F261" s="362">
        <v>159</v>
      </c>
      <c r="G261" s="362">
        <v>471</v>
      </c>
    </row>
    <row r="262" spans="1:12" ht="11.25" customHeight="1">
      <c r="A262" s="34" t="s">
        <v>19</v>
      </c>
      <c r="B262" s="362">
        <v>544</v>
      </c>
      <c r="C262" s="362">
        <v>1202</v>
      </c>
      <c r="D262" s="362">
        <v>703</v>
      </c>
      <c r="E262" s="362">
        <v>466</v>
      </c>
      <c r="F262" s="362">
        <v>752</v>
      </c>
      <c r="G262" s="362">
        <v>3667</v>
      </c>
    </row>
    <row r="263" spans="1:12" ht="11.25" customHeight="1">
      <c r="A263" s="192" t="s">
        <v>132</v>
      </c>
      <c r="B263" s="361">
        <v>579</v>
      </c>
      <c r="C263" s="361">
        <v>1321</v>
      </c>
      <c r="D263" s="361">
        <v>877</v>
      </c>
      <c r="E263" s="361">
        <v>510</v>
      </c>
      <c r="F263" s="361">
        <v>947</v>
      </c>
      <c r="G263" s="361">
        <v>4234</v>
      </c>
      <c r="H263" s="322"/>
      <c r="I263" s="312"/>
      <c r="J263" s="312"/>
      <c r="K263" s="312"/>
      <c r="L263" s="312"/>
    </row>
    <row r="264" spans="1:12" ht="11.25" customHeight="1">
      <c r="A264" s="128" t="s">
        <v>18</v>
      </c>
      <c r="B264" s="362">
        <v>0</v>
      </c>
      <c r="C264" s="362">
        <v>47</v>
      </c>
      <c r="D264" s="362">
        <v>171</v>
      </c>
      <c r="E264" s="362">
        <v>67</v>
      </c>
      <c r="F264" s="362">
        <v>166</v>
      </c>
      <c r="G264" s="362">
        <v>451</v>
      </c>
    </row>
    <row r="265" spans="1:12" ht="11.25" customHeight="1">
      <c r="A265" s="128" t="s">
        <v>19</v>
      </c>
      <c r="B265" s="362">
        <v>579</v>
      </c>
      <c r="C265" s="362">
        <v>1274</v>
      </c>
      <c r="D265" s="362">
        <v>706</v>
      </c>
      <c r="E265" s="362">
        <v>443</v>
      </c>
      <c r="F265" s="362">
        <v>781</v>
      </c>
      <c r="G265" s="362">
        <v>3783</v>
      </c>
      <c r="H265" s="318"/>
      <c r="I265" s="364"/>
      <c r="J265" s="364"/>
      <c r="K265" s="364"/>
      <c r="L265" s="364"/>
    </row>
    <row r="266" spans="1:12" ht="11.25" customHeight="1">
      <c r="A266" s="192" t="s">
        <v>156</v>
      </c>
      <c r="B266" s="389">
        <v>614</v>
      </c>
      <c r="C266" s="389">
        <v>1249</v>
      </c>
      <c r="D266" s="389">
        <v>783</v>
      </c>
      <c r="E266" s="389">
        <v>526</v>
      </c>
      <c r="F266" s="389">
        <v>1165</v>
      </c>
      <c r="G266" s="389">
        <v>4337</v>
      </c>
      <c r="H266" s="318"/>
      <c r="I266" s="364"/>
      <c r="J266" s="364"/>
      <c r="K266" s="364"/>
      <c r="L266" s="364"/>
    </row>
    <row r="267" spans="1:12" ht="11.25" customHeight="1">
      <c r="A267" s="128" t="s">
        <v>18</v>
      </c>
      <c r="B267" s="362">
        <v>0</v>
      </c>
      <c r="C267" s="362">
        <v>53</v>
      </c>
      <c r="D267" s="362">
        <v>155</v>
      </c>
      <c r="E267" s="362">
        <v>58</v>
      </c>
      <c r="F267" s="362">
        <v>173</v>
      </c>
      <c r="G267" s="362">
        <v>439</v>
      </c>
      <c r="H267" s="318"/>
      <c r="I267" s="364"/>
      <c r="J267" s="364"/>
      <c r="K267" s="364"/>
      <c r="L267" s="364"/>
    </row>
    <row r="268" spans="1:12" ht="11.25" customHeight="1" thickBot="1">
      <c r="A268" s="391" t="s">
        <v>19</v>
      </c>
      <c r="B268" s="363">
        <v>614</v>
      </c>
      <c r="C268" s="363">
        <v>1196</v>
      </c>
      <c r="D268" s="363">
        <v>628</v>
      </c>
      <c r="E268" s="363">
        <v>468</v>
      </c>
      <c r="F268" s="363">
        <v>992</v>
      </c>
      <c r="G268" s="363">
        <v>3898</v>
      </c>
      <c r="H268" s="318"/>
      <c r="I268" s="364"/>
      <c r="J268" s="364"/>
      <c r="K268" s="364"/>
      <c r="L268" s="364"/>
    </row>
    <row r="269" spans="1:12">
      <c r="A269" s="145" t="s">
        <v>113</v>
      </c>
      <c r="B269" s="324"/>
      <c r="C269" s="324"/>
      <c r="D269" s="324"/>
    </row>
    <row r="270" spans="1:12">
      <c r="A270" s="34" t="s">
        <v>11</v>
      </c>
      <c r="B270" s="324"/>
      <c r="C270" s="324"/>
      <c r="D270" s="324"/>
    </row>
    <row r="271" spans="1:12">
      <c r="A271" s="293"/>
      <c r="B271" s="332"/>
      <c r="C271" s="332"/>
      <c r="D271" s="332"/>
    </row>
    <row r="272" spans="1:12">
      <c r="A272" s="236" t="s">
        <v>195</v>
      </c>
      <c r="B272" s="310"/>
      <c r="C272" s="310"/>
      <c r="D272" s="310"/>
    </row>
    <row r="273" spans="1:11">
      <c r="A273" s="146" t="s">
        <v>117</v>
      </c>
      <c r="B273" s="277" t="s">
        <v>47</v>
      </c>
      <c r="C273" s="277" t="s">
        <v>52</v>
      </c>
      <c r="D273" s="277" t="s">
        <v>64</v>
      </c>
      <c r="E273" s="277" t="s">
        <v>94</v>
      </c>
      <c r="F273" s="313" t="s">
        <v>132</v>
      </c>
      <c r="G273" s="313" t="s">
        <v>156</v>
      </c>
    </row>
    <row r="274" spans="1:11">
      <c r="A274" s="260" t="s">
        <v>51</v>
      </c>
      <c r="B274" s="346">
        <v>761</v>
      </c>
      <c r="C274" s="346">
        <v>827</v>
      </c>
      <c r="D274" s="346">
        <v>677</v>
      </c>
      <c r="E274" s="346">
        <v>750</v>
      </c>
      <c r="F274" s="346">
        <v>1373</v>
      </c>
      <c r="G274" s="340">
        <v>1558</v>
      </c>
      <c r="H274" s="291"/>
      <c r="I274" s="365"/>
      <c r="J274" s="365"/>
      <c r="K274" s="365"/>
    </row>
    <row r="275" spans="1:11">
      <c r="A275" s="34" t="s">
        <v>18</v>
      </c>
      <c r="B275" s="347">
        <v>177</v>
      </c>
      <c r="C275" s="347">
        <v>188</v>
      </c>
      <c r="D275" s="347">
        <v>192</v>
      </c>
      <c r="E275" s="347">
        <v>201</v>
      </c>
      <c r="F275" s="347">
        <v>261</v>
      </c>
      <c r="G275" s="341">
        <v>282</v>
      </c>
      <c r="H275" s="366"/>
      <c r="I275" s="367"/>
      <c r="J275" s="367"/>
      <c r="K275" s="367"/>
    </row>
    <row r="276" spans="1:11">
      <c r="A276" s="34" t="s">
        <v>19</v>
      </c>
      <c r="B276" s="347">
        <v>584</v>
      </c>
      <c r="C276" s="347">
        <v>639</v>
      </c>
      <c r="D276" s="347">
        <v>485</v>
      </c>
      <c r="E276" s="347">
        <v>549</v>
      </c>
      <c r="F276" s="347">
        <v>1112</v>
      </c>
      <c r="G276" s="341">
        <v>1276</v>
      </c>
      <c r="H276" s="366"/>
      <c r="I276" s="367"/>
      <c r="J276" s="367"/>
      <c r="K276" s="367"/>
    </row>
    <row r="277" spans="1:11">
      <c r="A277" s="260" t="s">
        <v>53</v>
      </c>
      <c r="B277" s="346">
        <v>179</v>
      </c>
      <c r="C277" s="346">
        <v>251</v>
      </c>
      <c r="D277" s="346">
        <v>154</v>
      </c>
      <c r="E277" s="346">
        <v>226</v>
      </c>
      <c r="F277" s="346">
        <v>229</v>
      </c>
      <c r="G277" s="340">
        <v>213</v>
      </c>
      <c r="H277" s="316"/>
      <c r="I277" s="345"/>
      <c r="J277" s="345"/>
      <c r="K277" s="345"/>
    </row>
    <row r="278" spans="1:11">
      <c r="A278" s="34" t="s">
        <v>18</v>
      </c>
      <c r="B278" s="347">
        <v>132</v>
      </c>
      <c r="C278" s="347">
        <v>142</v>
      </c>
      <c r="D278" s="347">
        <v>111</v>
      </c>
      <c r="E278" s="347">
        <v>140</v>
      </c>
      <c r="F278" s="347">
        <v>144</v>
      </c>
      <c r="G278" s="341">
        <v>151</v>
      </c>
      <c r="H278" s="316"/>
      <c r="I278" s="345"/>
      <c r="J278" s="345"/>
      <c r="K278" s="345"/>
    </row>
    <row r="279" spans="1:11">
      <c r="A279" s="34" t="s">
        <v>19</v>
      </c>
      <c r="B279" s="347">
        <v>47</v>
      </c>
      <c r="C279" s="347">
        <v>109</v>
      </c>
      <c r="D279" s="347">
        <v>43</v>
      </c>
      <c r="E279" s="347">
        <v>86</v>
      </c>
      <c r="F279" s="347">
        <v>85</v>
      </c>
      <c r="G279" s="341">
        <v>62</v>
      </c>
    </row>
    <row r="280" spans="1:11">
      <c r="A280" s="348" t="s">
        <v>57</v>
      </c>
      <c r="B280" s="349">
        <v>940</v>
      </c>
      <c r="C280" s="349">
        <v>1078</v>
      </c>
      <c r="D280" s="349">
        <v>831</v>
      </c>
      <c r="E280" s="349">
        <v>976</v>
      </c>
      <c r="F280" s="349">
        <v>1602</v>
      </c>
      <c r="G280" s="342">
        <v>1771</v>
      </c>
    </row>
    <row r="281" spans="1:11">
      <c r="A281" s="260" t="s">
        <v>51</v>
      </c>
      <c r="B281" s="346">
        <v>893</v>
      </c>
      <c r="C281" s="346">
        <v>980</v>
      </c>
      <c r="D281" s="346">
        <v>896</v>
      </c>
      <c r="E281" s="346">
        <v>924</v>
      </c>
      <c r="F281" s="346">
        <v>1535</v>
      </c>
      <c r="G281" s="340">
        <v>1587</v>
      </c>
      <c r="H281" s="291"/>
      <c r="I281" s="365"/>
      <c r="J281" s="365"/>
      <c r="K281" s="365"/>
    </row>
    <row r="282" spans="1:11">
      <c r="A282" s="34" t="s">
        <v>18</v>
      </c>
      <c r="B282" s="347">
        <v>217</v>
      </c>
      <c r="C282" s="347">
        <v>238</v>
      </c>
      <c r="D282" s="347">
        <v>224</v>
      </c>
      <c r="E282" s="347">
        <v>213</v>
      </c>
      <c r="F282" s="347">
        <v>259</v>
      </c>
      <c r="G282" s="341">
        <v>263</v>
      </c>
      <c r="H282" s="366"/>
      <c r="I282" s="367"/>
      <c r="J282" s="367"/>
      <c r="K282" s="367"/>
    </row>
    <row r="283" spans="1:11">
      <c r="A283" s="34" t="s">
        <v>19</v>
      </c>
      <c r="B283" s="347">
        <v>676</v>
      </c>
      <c r="C283" s="347">
        <v>742</v>
      </c>
      <c r="D283" s="347">
        <v>672</v>
      </c>
      <c r="E283" s="347">
        <v>711</v>
      </c>
      <c r="F283" s="347">
        <v>1276</v>
      </c>
      <c r="G283" s="341">
        <v>1324</v>
      </c>
      <c r="H283" s="366"/>
      <c r="I283" s="367"/>
      <c r="J283" s="367"/>
      <c r="K283" s="367"/>
    </row>
    <row r="284" spans="1:11">
      <c r="A284" s="260" t="s">
        <v>53</v>
      </c>
      <c r="B284" s="346">
        <v>170</v>
      </c>
      <c r="C284" s="346">
        <v>214</v>
      </c>
      <c r="D284" s="346">
        <v>140</v>
      </c>
      <c r="E284" s="346">
        <v>194</v>
      </c>
      <c r="F284" s="346">
        <v>177</v>
      </c>
      <c r="G284" s="340">
        <v>168</v>
      </c>
      <c r="H284" s="316"/>
      <c r="I284" s="345"/>
      <c r="J284" s="345"/>
      <c r="K284" s="368"/>
    </row>
    <row r="285" spans="1:11">
      <c r="A285" s="34" t="s">
        <v>18</v>
      </c>
      <c r="B285" s="347">
        <v>134</v>
      </c>
      <c r="C285" s="347">
        <v>126</v>
      </c>
      <c r="D285" s="347">
        <v>101</v>
      </c>
      <c r="E285" s="347">
        <v>131</v>
      </c>
      <c r="F285" s="347">
        <v>120</v>
      </c>
      <c r="G285" s="341">
        <v>123</v>
      </c>
      <c r="H285" s="316"/>
      <c r="I285" s="345"/>
      <c r="J285" s="345"/>
      <c r="K285" s="368"/>
    </row>
    <row r="286" spans="1:11">
      <c r="A286" s="34" t="s">
        <v>19</v>
      </c>
      <c r="B286" s="347">
        <v>36</v>
      </c>
      <c r="C286" s="347">
        <v>88</v>
      </c>
      <c r="D286" s="347">
        <v>39</v>
      </c>
      <c r="E286" s="347">
        <v>63</v>
      </c>
      <c r="F286" s="347">
        <v>57</v>
      </c>
      <c r="G286" s="341">
        <v>45</v>
      </c>
    </row>
    <row r="287" spans="1:11">
      <c r="A287" s="348" t="s">
        <v>60</v>
      </c>
      <c r="B287" s="349">
        <v>1063</v>
      </c>
      <c r="C287" s="349">
        <v>1194</v>
      </c>
      <c r="D287" s="349">
        <v>1036</v>
      </c>
      <c r="E287" s="349">
        <v>1118</v>
      </c>
      <c r="F287" s="349">
        <v>1712</v>
      </c>
      <c r="G287" s="342">
        <v>1755</v>
      </c>
    </row>
    <row r="288" spans="1:11">
      <c r="A288" s="260" t="s">
        <v>51</v>
      </c>
      <c r="B288" s="369">
        <v>91</v>
      </c>
      <c r="C288" s="346">
        <v>111</v>
      </c>
      <c r="D288" s="346">
        <v>100</v>
      </c>
      <c r="E288" s="346">
        <v>159</v>
      </c>
      <c r="F288" s="346">
        <v>174</v>
      </c>
      <c r="G288" s="340">
        <v>193</v>
      </c>
      <c r="H288" s="291"/>
      <c r="I288" s="365"/>
      <c r="J288" s="365"/>
      <c r="K288" s="365"/>
    </row>
    <row r="289" spans="1:15">
      <c r="A289" s="34" t="s">
        <v>18</v>
      </c>
      <c r="B289" s="370">
        <v>14</v>
      </c>
      <c r="C289" s="347">
        <v>13</v>
      </c>
      <c r="D289" s="347">
        <v>11</v>
      </c>
      <c r="E289" s="347">
        <v>9</v>
      </c>
      <c r="F289" s="341">
        <v>12</v>
      </c>
      <c r="G289" s="341">
        <v>16</v>
      </c>
      <c r="H289" s="366"/>
      <c r="I289" s="367"/>
      <c r="J289" s="367"/>
      <c r="K289" s="367"/>
    </row>
    <row r="290" spans="1:15">
      <c r="A290" s="34" t="s">
        <v>19</v>
      </c>
      <c r="B290" s="370">
        <v>77</v>
      </c>
      <c r="C290" s="347">
        <v>98</v>
      </c>
      <c r="D290" s="347">
        <v>89</v>
      </c>
      <c r="E290" s="347">
        <v>74</v>
      </c>
      <c r="F290" s="341">
        <v>162</v>
      </c>
      <c r="G290" s="341">
        <v>177</v>
      </c>
      <c r="H290" s="366"/>
      <c r="I290" s="367"/>
      <c r="J290" s="367"/>
      <c r="K290" s="367"/>
    </row>
    <row r="291" spans="1:15">
      <c r="A291" s="260" t="s">
        <v>53</v>
      </c>
      <c r="B291" s="369">
        <v>151</v>
      </c>
      <c r="C291" s="346">
        <v>152</v>
      </c>
      <c r="D291" s="346">
        <v>144</v>
      </c>
      <c r="E291" s="346">
        <v>83</v>
      </c>
      <c r="F291" s="346">
        <v>177</v>
      </c>
      <c r="G291" s="340">
        <v>153</v>
      </c>
      <c r="H291" s="316"/>
      <c r="I291" s="345"/>
      <c r="J291" s="345"/>
      <c r="K291" s="345"/>
    </row>
    <row r="292" spans="1:15">
      <c r="A292" s="34" t="s">
        <v>18</v>
      </c>
      <c r="B292" s="370">
        <v>82</v>
      </c>
      <c r="C292" s="347">
        <v>67</v>
      </c>
      <c r="D292" s="347">
        <v>66</v>
      </c>
      <c r="E292" s="347">
        <v>74</v>
      </c>
      <c r="F292" s="341">
        <v>86</v>
      </c>
      <c r="G292" s="341">
        <v>72</v>
      </c>
      <c r="H292" s="316"/>
      <c r="I292" s="345"/>
      <c r="J292" s="345"/>
      <c r="K292" s="345"/>
    </row>
    <row r="293" spans="1:15">
      <c r="A293" s="34" t="s">
        <v>19</v>
      </c>
      <c r="B293" s="371">
        <v>69</v>
      </c>
      <c r="C293" s="341">
        <v>85</v>
      </c>
      <c r="D293" s="341">
        <v>78</v>
      </c>
      <c r="E293" s="341">
        <v>85</v>
      </c>
      <c r="F293" s="341">
        <v>91</v>
      </c>
      <c r="G293" s="341">
        <v>81</v>
      </c>
    </row>
    <row r="294" spans="1:15">
      <c r="A294" s="348" t="s">
        <v>48</v>
      </c>
      <c r="B294" s="342">
        <v>242</v>
      </c>
      <c r="C294" s="342">
        <v>263</v>
      </c>
      <c r="D294" s="342">
        <v>244</v>
      </c>
      <c r="E294" s="342">
        <v>242</v>
      </c>
      <c r="F294" s="342">
        <v>351</v>
      </c>
      <c r="G294" s="342">
        <v>346</v>
      </c>
    </row>
    <row r="295" spans="1:15">
      <c r="A295" s="260" t="s">
        <v>51</v>
      </c>
      <c r="B295" s="340">
        <v>1745</v>
      </c>
      <c r="C295" s="340">
        <v>1918</v>
      </c>
      <c r="D295" s="340">
        <v>1673</v>
      </c>
      <c r="E295" s="340">
        <v>1833</v>
      </c>
      <c r="F295" s="340">
        <v>3082</v>
      </c>
      <c r="G295" s="340">
        <v>3338</v>
      </c>
      <c r="H295" s="356"/>
      <c r="I295" s="372"/>
      <c r="J295" s="372"/>
      <c r="K295" s="372"/>
    </row>
    <row r="296" spans="1:15">
      <c r="A296" s="34" t="s">
        <v>18</v>
      </c>
      <c r="B296" s="341">
        <v>408</v>
      </c>
      <c r="C296" s="341">
        <v>439</v>
      </c>
      <c r="D296" s="341">
        <v>427</v>
      </c>
      <c r="E296" s="341">
        <v>488</v>
      </c>
      <c r="F296" s="341">
        <v>532</v>
      </c>
      <c r="G296" s="341">
        <v>561</v>
      </c>
      <c r="H296" s="366"/>
      <c r="I296" s="345"/>
      <c r="J296" s="367"/>
      <c r="K296" s="367"/>
      <c r="L296" s="367"/>
      <c r="M296" s="14"/>
      <c r="N296" s="14"/>
      <c r="O296" s="14"/>
    </row>
    <row r="297" spans="1:15">
      <c r="A297" s="34" t="s">
        <v>19</v>
      </c>
      <c r="B297" s="341">
        <v>1337</v>
      </c>
      <c r="C297" s="341">
        <v>1479</v>
      </c>
      <c r="D297" s="341">
        <v>1246</v>
      </c>
      <c r="E297" s="341">
        <v>1345</v>
      </c>
      <c r="F297" s="341">
        <v>2550</v>
      </c>
      <c r="G297" s="341">
        <v>2777</v>
      </c>
      <c r="H297" s="366"/>
      <c r="I297" s="345"/>
      <c r="J297" s="367"/>
      <c r="K297" s="367"/>
      <c r="L297" s="345"/>
      <c r="M297" s="12"/>
      <c r="N297" s="12"/>
      <c r="O297" s="12"/>
    </row>
    <row r="298" spans="1:15">
      <c r="A298" s="260" t="s">
        <v>53</v>
      </c>
      <c r="B298" s="340">
        <v>500</v>
      </c>
      <c r="C298" s="340">
        <v>617</v>
      </c>
      <c r="D298" s="340">
        <v>438</v>
      </c>
      <c r="E298" s="340">
        <v>503</v>
      </c>
      <c r="F298" s="340">
        <v>583</v>
      </c>
      <c r="G298" s="340">
        <v>534</v>
      </c>
      <c r="H298" s="311"/>
      <c r="I298" s="373"/>
      <c r="J298" s="373"/>
      <c r="K298" s="373"/>
    </row>
    <row r="299" spans="1:15">
      <c r="A299" s="34" t="s">
        <v>18</v>
      </c>
      <c r="B299" s="341">
        <v>348</v>
      </c>
      <c r="C299" s="341">
        <v>335</v>
      </c>
      <c r="D299" s="341">
        <v>278</v>
      </c>
      <c r="E299" s="341">
        <v>280</v>
      </c>
      <c r="F299" s="341">
        <v>350</v>
      </c>
      <c r="G299" s="341">
        <v>346</v>
      </c>
      <c r="H299" s="374"/>
      <c r="I299" s="375"/>
      <c r="J299" s="375"/>
      <c r="K299" s="375"/>
    </row>
    <row r="300" spans="1:15">
      <c r="A300" s="34" t="s">
        <v>19</v>
      </c>
      <c r="B300" s="347">
        <v>152</v>
      </c>
      <c r="C300" s="347">
        <v>282</v>
      </c>
      <c r="D300" s="347">
        <v>160</v>
      </c>
      <c r="E300" s="347">
        <v>223</v>
      </c>
      <c r="F300" s="347">
        <v>233</v>
      </c>
      <c r="G300" s="341">
        <v>188</v>
      </c>
      <c r="H300" s="374"/>
      <c r="I300" s="375"/>
      <c r="J300" s="375"/>
      <c r="K300" s="375"/>
    </row>
    <row r="301" spans="1:15" ht="13.5" thickBot="1">
      <c r="A301" s="148" t="s">
        <v>62</v>
      </c>
      <c r="B301" s="320">
        <v>2245</v>
      </c>
      <c r="C301" s="320">
        <v>2535</v>
      </c>
      <c r="D301" s="320">
        <v>2111</v>
      </c>
      <c r="E301" s="320">
        <v>2336</v>
      </c>
      <c r="F301" s="320">
        <v>3665</v>
      </c>
      <c r="G301" s="320">
        <v>3872</v>
      </c>
      <c r="H301" s="322"/>
    </row>
    <row r="302" spans="1:15">
      <c r="A302" s="34" t="s">
        <v>11</v>
      </c>
      <c r="B302" s="324"/>
      <c r="C302" s="324"/>
      <c r="D302" s="324"/>
      <c r="F302" s="341"/>
      <c r="G302" s="376"/>
      <c r="H302" s="376"/>
      <c r="I302" s="377"/>
      <c r="J302" s="377"/>
      <c r="K302" s="377"/>
    </row>
    <row r="303" spans="1:15">
      <c r="A303" s="329"/>
      <c r="B303" s="324"/>
      <c r="C303" s="324"/>
      <c r="D303" s="324"/>
      <c r="F303" s="341"/>
      <c r="G303" s="376"/>
      <c r="H303" s="376"/>
      <c r="I303" s="377"/>
      <c r="J303" s="377"/>
      <c r="K303" s="377"/>
    </row>
    <row r="304" spans="1:15">
      <c r="A304" s="236" t="s">
        <v>196</v>
      </c>
      <c r="B304" s="310"/>
      <c r="C304" s="310"/>
      <c r="D304" s="310"/>
    </row>
    <row r="305" spans="1:11">
      <c r="A305" s="146" t="s">
        <v>117</v>
      </c>
      <c r="B305" s="277" t="s">
        <v>47</v>
      </c>
      <c r="C305" s="277" t="s">
        <v>52</v>
      </c>
      <c r="D305" s="277" t="s">
        <v>64</v>
      </c>
      <c r="E305" s="277" t="s">
        <v>94</v>
      </c>
      <c r="F305" s="313" t="s">
        <v>132</v>
      </c>
      <c r="G305" s="313" t="s">
        <v>156</v>
      </c>
    </row>
    <row r="306" spans="1:11" ht="11.25" customHeight="1">
      <c r="A306" s="260" t="s">
        <v>51</v>
      </c>
      <c r="B306" s="378">
        <v>53</v>
      </c>
      <c r="C306" s="378">
        <v>70</v>
      </c>
      <c r="D306" s="378">
        <v>77</v>
      </c>
      <c r="E306" s="378">
        <v>74</v>
      </c>
      <c r="F306" s="378">
        <v>55</v>
      </c>
      <c r="G306" s="340">
        <v>55</v>
      </c>
      <c r="H306" s="316"/>
      <c r="I306" s="345"/>
      <c r="J306" s="345"/>
      <c r="K306" s="345"/>
    </row>
    <row r="307" spans="1:11" ht="11.25" customHeight="1">
      <c r="A307" s="34" t="s">
        <v>18</v>
      </c>
      <c r="B307" s="379">
        <v>12</v>
      </c>
      <c r="C307" s="379">
        <v>10</v>
      </c>
      <c r="D307" s="379">
        <v>8</v>
      </c>
      <c r="E307" s="379">
        <v>8</v>
      </c>
      <c r="F307" s="379">
        <v>5</v>
      </c>
      <c r="G307" s="341">
        <v>5</v>
      </c>
    </row>
    <row r="308" spans="1:11" ht="11.25" customHeight="1">
      <c r="A308" s="34" t="s">
        <v>19</v>
      </c>
      <c r="B308" s="379">
        <v>41</v>
      </c>
      <c r="C308" s="379">
        <v>60</v>
      </c>
      <c r="D308" s="379">
        <v>69</v>
      </c>
      <c r="E308" s="379">
        <v>66</v>
      </c>
      <c r="F308" s="379">
        <v>50</v>
      </c>
      <c r="G308" s="341">
        <v>50</v>
      </c>
    </row>
    <row r="309" spans="1:11" ht="11.25" customHeight="1">
      <c r="A309" s="260" t="s">
        <v>53</v>
      </c>
      <c r="B309" s="378">
        <v>3550</v>
      </c>
      <c r="C309" s="378">
        <v>3873</v>
      </c>
      <c r="D309" s="378">
        <v>3886</v>
      </c>
      <c r="E309" s="378">
        <v>3938</v>
      </c>
      <c r="F309" s="378">
        <v>3992</v>
      </c>
      <c r="G309" s="340">
        <v>3969</v>
      </c>
    </row>
    <row r="310" spans="1:11" ht="11.25" customHeight="1">
      <c r="A310" s="34" t="s">
        <v>18</v>
      </c>
      <c r="B310" s="379">
        <v>1659</v>
      </c>
      <c r="C310" s="379">
        <v>1813</v>
      </c>
      <c r="D310" s="379">
        <v>1804</v>
      </c>
      <c r="E310" s="379">
        <v>1766</v>
      </c>
      <c r="F310" s="379">
        <v>1725</v>
      </c>
      <c r="G310" s="341">
        <v>1717</v>
      </c>
    </row>
    <row r="311" spans="1:11" ht="11.25" customHeight="1">
      <c r="A311" s="34" t="s">
        <v>19</v>
      </c>
      <c r="B311" s="379">
        <v>1891</v>
      </c>
      <c r="C311" s="379">
        <v>2060</v>
      </c>
      <c r="D311" s="379">
        <v>2082</v>
      </c>
      <c r="E311" s="379">
        <v>2172</v>
      </c>
      <c r="F311" s="379">
        <v>2267</v>
      </c>
      <c r="G311" s="341">
        <v>2252</v>
      </c>
    </row>
    <row r="312" spans="1:11" ht="11.25" customHeight="1">
      <c r="A312" s="348" t="s">
        <v>57</v>
      </c>
      <c r="B312" s="380">
        <v>3603</v>
      </c>
      <c r="C312" s="380">
        <v>3943</v>
      </c>
      <c r="D312" s="380">
        <v>3963</v>
      </c>
      <c r="E312" s="380">
        <v>4012</v>
      </c>
      <c r="F312" s="380">
        <v>4047</v>
      </c>
      <c r="G312" s="342">
        <v>4024</v>
      </c>
    </row>
    <row r="313" spans="1:11" ht="11.25" customHeight="1">
      <c r="A313" s="260" t="s">
        <v>51</v>
      </c>
      <c r="B313" s="378">
        <v>25</v>
      </c>
      <c r="C313" s="378">
        <v>34</v>
      </c>
      <c r="D313" s="378">
        <v>39</v>
      </c>
      <c r="E313" s="378">
        <v>40</v>
      </c>
      <c r="F313" s="378">
        <v>23</v>
      </c>
      <c r="G313" s="340">
        <v>23</v>
      </c>
      <c r="H313" s="316"/>
      <c r="I313" s="345"/>
      <c r="J313" s="345"/>
      <c r="K313" s="345"/>
    </row>
    <row r="314" spans="1:11" ht="11.25" customHeight="1">
      <c r="A314" s="34" t="s">
        <v>18</v>
      </c>
      <c r="B314" s="381" t="s">
        <v>68</v>
      </c>
      <c r="C314" s="379">
        <v>2</v>
      </c>
      <c r="D314" s="379">
        <v>2</v>
      </c>
      <c r="E314" s="379">
        <v>2</v>
      </c>
      <c r="F314" s="379">
        <v>0</v>
      </c>
      <c r="G314" s="341">
        <v>0</v>
      </c>
    </row>
    <row r="315" spans="1:11" ht="11.25" customHeight="1">
      <c r="A315" s="34" t="s">
        <v>19</v>
      </c>
      <c r="B315" s="379">
        <v>25</v>
      </c>
      <c r="C315" s="379">
        <v>32</v>
      </c>
      <c r="D315" s="379">
        <v>37</v>
      </c>
      <c r="E315" s="379">
        <v>38</v>
      </c>
      <c r="F315" s="379">
        <v>23</v>
      </c>
      <c r="G315" s="341">
        <v>23</v>
      </c>
    </row>
    <row r="316" spans="1:11" ht="11.25" customHeight="1">
      <c r="A316" s="260" t="s">
        <v>53</v>
      </c>
      <c r="B316" s="378">
        <v>2145</v>
      </c>
      <c r="C316" s="378">
        <v>2206</v>
      </c>
      <c r="D316" s="378">
        <v>2102</v>
      </c>
      <c r="E316" s="378">
        <v>2202</v>
      </c>
      <c r="F316" s="378">
        <v>2027</v>
      </c>
      <c r="G316" s="340">
        <v>1940</v>
      </c>
    </row>
    <row r="317" spans="1:11" ht="11.25" customHeight="1">
      <c r="A317" s="34" t="s">
        <v>18</v>
      </c>
      <c r="B317" s="379">
        <v>954</v>
      </c>
      <c r="C317" s="379">
        <v>982</v>
      </c>
      <c r="D317" s="379">
        <v>906</v>
      </c>
      <c r="E317" s="379">
        <v>949</v>
      </c>
      <c r="F317" s="379">
        <v>862</v>
      </c>
      <c r="G317" s="341">
        <v>829</v>
      </c>
    </row>
    <row r="318" spans="1:11" ht="11.25" customHeight="1">
      <c r="A318" s="34" t="s">
        <v>19</v>
      </c>
      <c r="B318" s="379">
        <v>1191</v>
      </c>
      <c r="C318" s="379">
        <v>1224</v>
      </c>
      <c r="D318" s="379">
        <v>1196</v>
      </c>
      <c r="E318" s="379">
        <v>1253</v>
      </c>
      <c r="F318" s="379">
        <v>1165</v>
      </c>
      <c r="G318" s="341">
        <v>1111</v>
      </c>
    </row>
    <row r="319" spans="1:11" ht="11.25" customHeight="1">
      <c r="A319" s="348" t="s">
        <v>60</v>
      </c>
      <c r="B319" s="380">
        <v>2170</v>
      </c>
      <c r="C319" s="380">
        <v>2240</v>
      </c>
      <c r="D319" s="380">
        <v>2141</v>
      </c>
      <c r="E319" s="380">
        <v>2242</v>
      </c>
      <c r="F319" s="380">
        <v>2050</v>
      </c>
      <c r="G319" s="342">
        <v>1963</v>
      </c>
    </row>
    <row r="320" spans="1:11" ht="11.25" customHeight="1">
      <c r="A320" s="260" t="s">
        <v>51</v>
      </c>
      <c r="B320" s="382">
        <v>1</v>
      </c>
      <c r="C320" s="378">
        <v>2</v>
      </c>
      <c r="D320" s="378">
        <v>19</v>
      </c>
      <c r="E320" s="378">
        <v>27</v>
      </c>
      <c r="F320" s="378">
        <v>30</v>
      </c>
      <c r="G320" s="340">
        <v>30</v>
      </c>
      <c r="H320" s="316"/>
      <c r="I320" s="345"/>
      <c r="J320" s="345"/>
      <c r="K320" s="345"/>
    </row>
    <row r="321" spans="1:11" ht="11.25" customHeight="1">
      <c r="A321" s="34" t="s">
        <v>18</v>
      </c>
      <c r="B321" s="383" t="s">
        <v>68</v>
      </c>
      <c r="C321" s="381" t="s">
        <v>68</v>
      </c>
      <c r="D321" s="379">
        <v>1</v>
      </c>
      <c r="E321" s="379">
        <v>2</v>
      </c>
      <c r="F321" s="384">
        <v>2</v>
      </c>
      <c r="G321" s="341">
        <v>2</v>
      </c>
    </row>
    <row r="322" spans="1:11" ht="11.25" customHeight="1">
      <c r="A322" s="34" t="s">
        <v>19</v>
      </c>
      <c r="B322" s="385">
        <v>1</v>
      </c>
      <c r="C322" s="379">
        <v>2</v>
      </c>
      <c r="D322" s="379">
        <v>18</v>
      </c>
      <c r="E322" s="379">
        <v>25</v>
      </c>
      <c r="F322" s="384">
        <v>28</v>
      </c>
      <c r="G322" s="341">
        <v>28</v>
      </c>
    </row>
    <row r="323" spans="1:11" ht="11.25" customHeight="1">
      <c r="A323" s="260" t="s">
        <v>53</v>
      </c>
      <c r="B323" s="382">
        <v>132</v>
      </c>
      <c r="C323" s="378">
        <v>170</v>
      </c>
      <c r="D323" s="378">
        <v>219</v>
      </c>
      <c r="E323" s="378">
        <v>244</v>
      </c>
      <c r="F323" s="378">
        <v>379</v>
      </c>
      <c r="G323" s="340">
        <v>376</v>
      </c>
    </row>
    <row r="324" spans="1:11" ht="11.25" customHeight="1">
      <c r="A324" s="34" t="s">
        <v>18</v>
      </c>
      <c r="B324" s="386">
        <v>69</v>
      </c>
      <c r="C324" s="384">
        <v>74</v>
      </c>
      <c r="D324" s="384">
        <v>95</v>
      </c>
      <c r="E324" s="384">
        <v>96</v>
      </c>
      <c r="F324" s="384">
        <v>123</v>
      </c>
      <c r="G324" s="341">
        <v>122</v>
      </c>
    </row>
    <row r="325" spans="1:11" ht="11.25" customHeight="1">
      <c r="A325" s="34" t="s">
        <v>19</v>
      </c>
      <c r="B325" s="386">
        <v>63</v>
      </c>
      <c r="C325" s="384">
        <v>96</v>
      </c>
      <c r="D325" s="384">
        <v>124</v>
      </c>
      <c r="E325" s="384">
        <v>148</v>
      </c>
      <c r="F325" s="384">
        <v>256</v>
      </c>
      <c r="G325" s="341">
        <v>254</v>
      </c>
    </row>
    <row r="326" spans="1:11" ht="11.25" customHeight="1">
      <c r="A326" s="348" t="s">
        <v>48</v>
      </c>
      <c r="B326" s="387">
        <v>133</v>
      </c>
      <c r="C326" s="387">
        <v>172</v>
      </c>
      <c r="D326" s="387">
        <v>238</v>
      </c>
      <c r="E326" s="387">
        <v>271</v>
      </c>
      <c r="F326" s="387">
        <v>409</v>
      </c>
      <c r="G326" s="342">
        <v>406</v>
      </c>
    </row>
    <row r="327" spans="1:11" ht="11.25" customHeight="1">
      <c r="A327" s="260" t="s">
        <v>51</v>
      </c>
      <c r="B327" s="378">
        <v>79</v>
      </c>
      <c r="C327" s="378">
        <v>106</v>
      </c>
      <c r="D327" s="378">
        <v>135</v>
      </c>
      <c r="E327" s="378">
        <v>141</v>
      </c>
      <c r="F327" s="378">
        <v>108</v>
      </c>
      <c r="G327" s="340">
        <v>108</v>
      </c>
      <c r="H327" s="356"/>
      <c r="I327" s="345"/>
      <c r="J327" s="345"/>
      <c r="K327" s="345"/>
    </row>
    <row r="328" spans="1:11" ht="11.25" customHeight="1">
      <c r="A328" s="34" t="s">
        <v>18</v>
      </c>
      <c r="B328" s="379">
        <v>12</v>
      </c>
      <c r="C328" s="379">
        <v>12</v>
      </c>
      <c r="D328" s="379">
        <v>11</v>
      </c>
      <c r="E328" s="379">
        <v>12</v>
      </c>
      <c r="F328" s="379">
        <v>7</v>
      </c>
      <c r="G328" s="341">
        <v>7</v>
      </c>
    </row>
    <row r="329" spans="1:11" ht="11.25" customHeight="1">
      <c r="A329" s="34" t="s">
        <v>19</v>
      </c>
      <c r="B329" s="379">
        <v>67</v>
      </c>
      <c r="C329" s="379">
        <v>94</v>
      </c>
      <c r="D329" s="379">
        <v>124</v>
      </c>
      <c r="E329" s="379">
        <v>129</v>
      </c>
      <c r="F329" s="379">
        <v>101</v>
      </c>
      <c r="G329" s="341">
        <v>101</v>
      </c>
    </row>
    <row r="330" spans="1:11" ht="11.25" customHeight="1">
      <c r="A330" s="260" t="s">
        <v>53</v>
      </c>
      <c r="B330" s="378">
        <v>5827</v>
      </c>
      <c r="C330" s="378">
        <v>6249</v>
      </c>
      <c r="D330" s="378">
        <v>6207</v>
      </c>
      <c r="E330" s="378">
        <v>6384</v>
      </c>
      <c r="F330" s="378">
        <v>6398</v>
      </c>
      <c r="G330" s="340">
        <v>6285</v>
      </c>
    </row>
    <row r="331" spans="1:11" ht="11.25" customHeight="1">
      <c r="A331" s="34" t="s">
        <v>18</v>
      </c>
      <c r="B331" s="379">
        <v>2682</v>
      </c>
      <c r="C331" s="379">
        <v>2869</v>
      </c>
      <c r="D331" s="379">
        <v>2805</v>
      </c>
      <c r="E331" s="379">
        <v>2811</v>
      </c>
      <c r="F331" s="379">
        <v>2710</v>
      </c>
      <c r="G331" s="341">
        <v>2668</v>
      </c>
    </row>
    <row r="332" spans="1:11" ht="11.25" customHeight="1">
      <c r="A332" s="34" t="s">
        <v>19</v>
      </c>
      <c r="B332" s="379">
        <v>3145</v>
      </c>
      <c r="C332" s="379">
        <v>3380</v>
      </c>
      <c r="D332" s="379">
        <v>3402</v>
      </c>
      <c r="E332" s="379">
        <v>3573</v>
      </c>
      <c r="F332" s="379">
        <v>3688</v>
      </c>
      <c r="G332" s="341">
        <v>3617</v>
      </c>
    </row>
    <row r="333" spans="1:11" ht="11.25" customHeight="1" thickBot="1">
      <c r="A333" s="148" t="s">
        <v>62</v>
      </c>
      <c r="B333" s="321">
        <v>5906</v>
      </c>
      <c r="C333" s="321">
        <v>6355</v>
      </c>
      <c r="D333" s="321">
        <v>6342</v>
      </c>
      <c r="E333" s="321">
        <v>6525</v>
      </c>
      <c r="F333" s="321">
        <v>6506</v>
      </c>
      <c r="G333" s="320">
        <v>6393</v>
      </c>
    </row>
    <row r="334" spans="1:11">
      <c r="A334" s="145" t="s">
        <v>113</v>
      </c>
    </row>
    <row r="335" spans="1:11">
      <c r="A335" s="34" t="s">
        <v>11</v>
      </c>
    </row>
  </sheetData>
  <pageMargins left="0.7" right="0.7" top="0.75" bottom="0.75" header="0.3" footer="0.3"/>
  <pageSetup paperSize="9" orientation="portrait" r:id="rId1"/>
  <ignoredErrors>
    <ignoredError sqref="D36 D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5"/>
  <sheetViews>
    <sheetView zoomScaleNormal="100" workbookViewId="0">
      <selection activeCell="C123" sqref="C123"/>
    </sheetView>
  </sheetViews>
  <sheetFormatPr defaultRowHeight="13.5" customHeight="1"/>
  <cols>
    <col min="1" max="1" width="43.42578125" style="157" customWidth="1"/>
    <col min="2" max="2" width="10.42578125" style="157" customWidth="1"/>
    <col min="3" max="3" width="13" style="157" customWidth="1"/>
    <col min="4" max="6" width="11" style="157" customWidth="1"/>
    <col min="7" max="8" width="9.140625" style="157"/>
    <col min="9" max="12" width="9.140625" style="150"/>
    <col min="13" max="16384" width="9.140625" style="9"/>
  </cols>
  <sheetData>
    <row r="3" spans="1:12" ht="13.5" customHeight="1">
      <c r="A3" s="11" t="s">
        <v>198</v>
      </c>
      <c r="B3" s="158"/>
      <c r="C3" s="158"/>
      <c r="D3" s="158"/>
      <c r="E3" s="158"/>
      <c r="F3" s="158"/>
      <c r="G3" s="158"/>
      <c r="H3" s="159"/>
    </row>
    <row r="4" spans="1:12" ht="13.5" customHeight="1">
      <c r="A4" s="146" t="s">
        <v>2</v>
      </c>
      <c r="B4" s="146" t="s">
        <v>47</v>
      </c>
      <c r="C4" s="146" t="s">
        <v>52</v>
      </c>
      <c r="D4" s="146" t="s">
        <v>64</v>
      </c>
      <c r="E4" s="146" t="s">
        <v>94</v>
      </c>
      <c r="F4" s="146" t="s">
        <v>132</v>
      </c>
      <c r="G4" s="150"/>
      <c r="H4" s="150"/>
      <c r="L4" s="9"/>
    </row>
    <row r="5" spans="1:12" ht="13.5" customHeight="1">
      <c r="A5" s="136" t="s">
        <v>3</v>
      </c>
      <c r="B5" s="151">
        <v>12</v>
      </c>
      <c r="C5" s="151">
        <v>12</v>
      </c>
      <c r="D5" s="151">
        <v>12</v>
      </c>
      <c r="E5" s="151">
        <v>14</v>
      </c>
      <c r="F5" s="151">
        <v>14</v>
      </c>
      <c r="G5" s="150"/>
      <c r="H5" s="150"/>
      <c r="L5" s="9"/>
    </row>
    <row r="6" spans="1:12" ht="13.5" customHeight="1">
      <c r="A6" s="136" t="s">
        <v>4</v>
      </c>
      <c r="B6" s="153">
        <v>5</v>
      </c>
      <c r="C6" s="153">
        <v>5</v>
      </c>
      <c r="D6" s="153">
        <v>5</v>
      </c>
      <c r="E6" s="153">
        <v>10</v>
      </c>
      <c r="F6" s="153">
        <v>10</v>
      </c>
      <c r="G6" s="150"/>
      <c r="H6" s="150"/>
      <c r="L6" s="9"/>
    </row>
    <row r="7" spans="1:12" ht="13.5" customHeight="1" thickBot="1">
      <c r="A7" s="148" t="s">
        <v>10</v>
      </c>
      <c r="B7" s="154">
        <v>17</v>
      </c>
      <c r="C7" s="154">
        <v>17</v>
      </c>
      <c r="D7" s="154">
        <v>17</v>
      </c>
      <c r="E7" s="154">
        <v>24</v>
      </c>
      <c r="F7" s="154">
        <v>24</v>
      </c>
      <c r="G7" s="150"/>
      <c r="H7" s="150"/>
      <c r="L7" s="9"/>
    </row>
    <row r="8" spans="1:12" ht="13.5" customHeight="1">
      <c r="A8" s="34" t="s">
        <v>11</v>
      </c>
      <c r="B8" s="161"/>
      <c r="C8" s="160"/>
      <c r="D8" s="160"/>
      <c r="E8" s="160"/>
      <c r="F8" s="162"/>
      <c r="G8" s="162"/>
    </row>
    <row r="9" spans="1:12" ht="13.5" customHeight="1">
      <c r="A9" s="162"/>
      <c r="B9" s="162"/>
      <c r="C9" s="162"/>
      <c r="D9" s="162"/>
      <c r="E9" s="162"/>
      <c r="F9" s="162"/>
      <c r="G9" s="162"/>
    </row>
    <row r="10" spans="1:12" ht="13.5" customHeight="1">
      <c r="A10" s="162"/>
      <c r="B10" s="162"/>
      <c r="C10" s="162"/>
      <c r="D10" s="162"/>
      <c r="E10" s="162"/>
      <c r="F10" s="162"/>
      <c r="G10" s="162"/>
    </row>
    <row r="11" spans="1:12" ht="13.5" customHeight="1">
      <c r="A11" s="11" t="s">
        <v>208</v>
      </c>
      <c r="B11" s="162"/>
      <c r="C11" s="162"/>
      <c r="D11" s="162"/>
      <c r="E11" s="162"/>
      <c r="F11" s="162"/>
      <c r="G11" s="162"/>
    </row>
    <row r="12" spans="1:12" ht="12.75" customHeight="1">
      <c r="A12" s="146" t="s">
        <v>93</v>
      </c>
      <c r="B12" s="146" t="s">
        <v>0</v>
      </c>
      <c r="C12" s="162"/>
      <c r="D12" s="162"/>
      <c r="E12" s="162"/>
      <c r="F12" s="162"/>
      <c r="G12" s="162"/>
    </row>
    <row r="13" spans="1:12" ht="12.75" customHeight="1">
      <c r="A13" s="165" t="s">
        <v>79</v>
      </c>
      <c r="B13" s="166" t="s">
        <v>150</v>
      </c>
      <c r="C13" s="162"/>
      <c r="D13" s="162"/>
      <c r="E13" s="162"/>
      <c r="F13" s="162"/>
      <c r="G13" s="162"/>
    </row>
    <row r="14" spans="1:12" ht="12.75" customHeight="1">
      <c r="A14" s="165" t="s">
        <v>72</v>
      </c>
      <c r="B14" s="166" t="s">
        <v>56</v>
      </c>
      <c r="C14" s="162"/>
      <c r="D14" s="162"/>
      <c r="E14" s="162"/>
      <c r="F14" s="162"/>
      <c r="G14" s="162"/>
    </row>
    <row r="15" spans="1:12" ht="25.5">
      <c r="A15" s="165" t="s">
        <v>73</v>
      </c>
      <c r="B15" s="166" t="s">
        <v>55</v>
      </c>
      <c r="C15" s="162"/>
      <c r="D15" s="167"/>
      <c r="E15" s="162"/>
      <c r="F15" s="162"/>
      <c r="G15" s="162"/>
    </row>
    <row r="16" spans="1:12" ht="12.75" customHeight="1">
      <c r="A16" s="165" t="s">
        <v>92</v>
      </c>
      <c r="B16" s="166" t="s">
        <v>55</v>
      </c>
      <c r="C16" s="162"/>
      <c r="D16" s="150"/>
      <c r="E16" s="162"/>
      <c r="F16" s="162"/>
      <c r="G16" s="162"/>
    </row>
    <row r="17" spans="1:7" ht="12.75" customHeight="1">
      <c r="A17" s="165" t="s">
        <v>77</v>
      </c>
      <c r="B17" s="166" t="s">
        <v>55</v>
      </c>
      <c r="C17" s="162"/>
      <c r="D17" s="167"/>
      <c r="E17" s="162"/>
      <c r="F17" s="162"/>
      <c r="G17" s="162"/>
    </row>
    <row r="18" spans="1:7" ht="12.75" customHeight="1">
      <c r="A18" s="165" t="s">
        <v>87</v>
      </c>
      <c r="B18" s="166" t="s">
        <v>55</v>
      </c>
      <c r="C18" s="162"/>
      <c r="D18" s="162"/>
      <c r="E18" s="162"/>
      <c r="F18" s="162"/>
      <c r="G18" s="162"/>
    </row>
    <row r="19" spans="1:7" ht="12.75" customHeight="1">
      <c r="A19" s="165" t="s">
        <v>199</v>
      </c>
      <c r="B19" s="166" t="s">
        <v>55</v>
      </c>
      <c r="C19" s="162"/>
      <c r="D19" s="162"/>
      <c r="E19" s="162"/>
      <c r="F19" s="162"/>
      <c r="G19" s="162"/>
    </row>
    <row r="20" spans="1:7" ht="12.75" customHeight="1">
      <c r="A20" s="165" t="s">
        <v>90</v>
      </c>
      <c r="B20" s="166" t="s">
        <v>55</v>
      </c>
      <c r="C20" s="162"/>
      <c r="D20" s="162"/>
      <c r="E20" s="150"/>
      <c r="F20" s="162"/>
      <c r="G20" s="162"/>
    </row>
    <row r="21" spans="1:7" ht="12.75" customHeight="1">
      <c r="A21" s="165" t="s">
        <v>82</v>
      </c>
      <c r="B21" s="166" t="s">
        <v>149</v>
      </c>
      <c r="C21" s="162"/>
      <c r="D21" s="162"/>
      <c r="E21" s="150"/>
      <c r="F21" s="162"/>
      <c r="G21" s="162"/>
    </row>
    <row r="22" spans="1:7" ht="12.75" customHeight="1">
      <c r="A22" s="165" t="s">
        <v>86</v>
      </c>
      <c r="B22" s="166" t="s">
        <v>55</v>
      </c>
      <c r="C22" s="162"/>
      <c r="D22" s="162"/>
      <c r="E22" s="162"/>
      <c r="F22" s="162"/>
      <c r="G22" s="162"/>
    </row>
    <row r="23" spans="1:7" ht="12.75" customHeight="1">
      <c r="A23" s="165" t="s">
        <v>78</v>
      </c>
      <c r="B23" s="166" t="s">
        <v>55</v>
      </c>
      <c r="C23" s="162"/>
      <c r="D23" s="162"/>
      <c r="E23" s="162"/>
      <c r="F23" s="162"/>
      <c r="G23" s="162"/>
    </row>
    <row r="24" spans="1:7" ht="12.75" customHeight="1">
      <c r="A24" s="165" t="s">
        <v>88</v>
      </c>
      <c r="B24" s="166" t="s">
        <v>55</v>
      </c>
      <c r="C24" s="162"/>
      <c r="D24" s="162"/>
      <c r="E24" s="162"/>
      <c r="F24" s="162"/>
      <c r="G24" s="162"/>
    </row>
    <row r="25" spans="1:7" ht="12.75" customHeight="1">
      <c r="A25" s="165" t="s">
        <v>200</v>
      </c>
      <c r="B25" s="166" t="s">
        <v>55</v>
      </c>
      <c r="C25" s="162"/>
      <c r="D25" s="162"/>
      <c r="E25" s="162"/>
      <c r="F25" s="162"/>
      <c r="G25" s="162"/>
    </row>
    <row r="26" spans="1:7" ht="12.75" customHeight="1">
      <c r="A26" s="165" t="s">
        <v>91</v>
      </c>
      <c r="B26" s="166" t="s">
        <v>149</v>
      </c>
      <c r="C26" s="162"/>
      <c r="D26" s="162"/>
      <c r="E26" s="162"/>
      <c r="F26" s="162"/>
      <c r="G26" s="162"/>
    </row>
    <row r="27" spans="1:7" ht="12.75" customHeight="1">
      <c r="A27" s="165" t="s">
        <v>74</v>
      </c>
      <c r="B27" s="166" t="s">
        <v>149</v>
      </c>
      <c r="C27" s="162"/>
      <c r="D27" s="162"/>
      <c r="E27" s="162"/>
      <c r="F27" s="162"/>
      <c r="G27" s="162"/>
    </row>
    <row r="28" spans="1:7" ht="12.75" customHeight="1">
      <c r="A28" s="165" t="s">
        <v>76</v>
      </c>
      <c r="B28" s="166" t="s">
        <v>149</v>
      </c>
      <c r="C28" s="162"/>
      <c r="D28" s="162"/>
      <c r="E28" s="162"/>
      <c r="F28" s="162"/>
      <c r="G28" s="162"/>
    </row>
    <row r="29" spans="1:7" ht="12.75" customHeight="1">
      <c r="A29" s="165" t="s">
        <v>75</v>
      </c>
      <c r="B29" s="166" t="s">
        <v>55</v>
      </c>
      <c r="C29" s="162"/>
      <c r="D29" s="162"/>
      <c r="E29" s="162"/>
      <c r="F29" s="162"/>
      <c r="G29" s="162"/>
    </row>
    <row r="30" spans="1:7" ht="12.75" customHeight="1">
      <c r="A30" s="165" t="s">
        <v>81</v>
      </c>
      <c r="B30" s="166" t="s">
        <v>55</v>
      </c>
      <c r="C30" s="162"/>
      <c r="D30" s="162"/>
      <c r="E30" s="162"/>
      <c r="F30" s="162"/>
      <c r="G30" s="162"/>
    </row>
    <row r="31" spans="1:7" ht="12.75" customHeight="1">
      <c r="A31" s="165" t="s">
        <v>89</v>
      </c>
      <c r="B31" s="166" t="s">
        <v>55</v>
      </c>
      <c r="C31" s="162"/>
      <c r="D31" s="162"/>
      <c r="E31" s="162"/>
      <c r="F31" s="162"/>
      <c r="G31" s="162"/>
    </row>
    <row r="32" spans="1:7" ht="12.75" customHeight="1">
      <c r="A32" s="165" t="s">
        <v>80</v>
      </c>
      <c r="B32" s="166" t="s">
        <v>55</v>
      </c>
      <c r="C32" s="162"/>
      <c r="D32" s="150"/>
      <c r="E32" s="162"/>
      <c r="F32" s="162"/>
      <c r="G32" s="162"/>
    </row>
    <row r="33" spans="1:12" ht="12.75" customHeight="1">
      <c r="A33" s="165" t="s">
        <v>85</v>
      </c>
      <c r="B33" s="166" t="s">
        <v>55</v>
      </c>
      <c r="C33" s="162"/>
      <c r="D33" s="150"/>
      <c r="E33" s="162"/>
      <c r="F33" s="162"/>
      <c r="G33" s="162"/>
    </row>
    <row r="34" spans="1:12" ht="12.75" customHeight="1">
      <c r="A34" s="165" t="s">
        <v>83</v>
      </c>
      <c r="B34" s="166" t="s">
        <v>149</v>
      </c>
      <c r="C34" s="162"/>
      <c r="D34" s="150"/>
      <c r="E34" s="162"/>
      <c r="F34" s="162"/>
      <c r="G34" s="162"/>
    </row>
    <row r="35" spans="1:12" ht="12.75" customHeight="1">
      <c r="A35" s="165" t="s">
        <v>154</v>
      </c>
      <c r="B35" s="166" t="s">
        <v>55</v>
      </c>
      <c r="C35" s="162"/>
      <c r="D35" s="150"/>
      <c r="E35" s="162"/>
      <c r="F35" s="162"/>
      <c r="G35" s="162"/>
    </row>
    <row r="36" spans="1:12" ht="12.75" customHeight="1" thickBot="1">
      <c r="A36" s="391" t="s">
        <v>84</v>
      </c>
      <c r="B36" s="432" t="s">
        <v>55</v>
      </c>
      <c r="C36" s="162"/>
      <c r="D36" s="150"/>
      <c r="E36" s="162"/>
      <c r="F36" s="162"/>
      <c r="G36" s="162"/>
    </row>
    <row r="37" spans="1:12" ht="13.5" customHeight="1">
      <c r="A37" s="34" t="s">
        <v>11</v>
      </c>
      <c r="B37" s="150"/>
      <c r="C37" s="162"/>
      <c r="D37" s="162"/>
      <c r="E37" s="162"/>
      <c r="F37" s="162"/>
      <c r="G37" s="162"/>
    </row>
    <row r="38" spans="1:12" ht="13.5" customHeight="1">
      <c r="A38" s="162"/>
      <c r="B38" s="162"/>
      <c r="C38" s="162"/>
      <c r="D38" s="162"/>
      <c r="E38" s="162"/>
      <c r="F38" s="162"/>
      <c r="G38" s="162"/>
    </row>
    <row r="39" spans="1:12" ht="13.5" customHeight="1">
      <c r="A39" s="11" t="s">
        <v>209</v>
      </c>
      <c r="B39" s="158"/>
      <c r="C39" s="158"/>
      <c r="D39" s="158"/>
      <c r="E39" s="162"/>
      <c r="F39" s="162"/>
      <c r="G39" s="162"/>
    </row>
    <row r="40" spans="1:12" ht="13.5" customHeight="1">
      <c r="A40" s="146" t="s">
        <v>2</v>
      </c>
      <c r="B40" s="146" t="s">
        <v>47</v>
      </c>
      <c r="C40" s="146" t="s">
        <v>52</v>
      </c>
      <c r="D40" s="146" t="s">
        <v>64</v>
      </c>
      <c r="E40" s="146" t="s">
        <v>94</v>
      </c>
      <c r="F40" s="146" t="s">
        <v>132</v>
      </c>
      <c r="H40" s="150"/>
      <c r="L40" s="9"/>
    </row>
    <row r="41" spans="1:12" ht="13.5" customHeight="1">
      <c r="A41" s="136" t="s">
        <v>3</v>
      </c>
      <c r="B41" s="168">
        <v>24172</v>
      </c>
      <c r="C41" s="168">
        <v>29424</v>
      </c>
      <c r="D41" s="168">
        <v>30277</v>
      </c>
      <c r="E41" s="169">
        <v>33734</v>
      </c>
      <c r="F41" s="169">
        <v>37184</v>
      </c>
      <c r="G41" s="171"/>
      <c r="H41" s="172"/>
      <c r="I41" s="173"/>
      <c r="L41" s="9"/>
    </row>
    <row r="42" spans="1:12" ht="13.5" customHeight="1">
      <c r="A42" s="136" t="s">
        <v>4</v>
      </c>
      <c r="B42" s="168">
        <v>9384</v>
      </c>
      <c r="C42" s="168">
        <v>10613</v>
      </c>
      <c r="D42" s="168">
        <v>10525</v>
      </c>
      <c r="E42" s="169">
        <v>13303</v>
      </c>
      <c r="F42" s="169">
        <v>15266</v>
      </c>
      <c r="G42" s="171"/>
      <c r="H42" s="172"/>
      <c r="I42" s="173"/>
      <c r="L42" s="9"/>
    </row>
    <row r="43" spans="1:12" ht="13.5" customHeight="1" thickBot="1">
      <c r="A43" s="148" t="s">
        <v>10</v>
      </c>
      <c r="B43" s="174">
        <v>33556</v>
      </c>
      <c r="C43" s="174">
        <v>40037</v>
      </c>
      <c r="D43" s="174">
        <v>40802</v>
      </c>
      <c r="E43" s="174">
        <v>47037</v>
      </c>
      <c r="F43" s="174">
        <v>52450</v>
      </c>
      <c r="G43" s="171"/>
      <c r="H43" s="172"/>
      <c r="I43" s="173"/>
      <c r="L43" s="9"/>
    </row>
    <row r="44" spans="1:12" ht="13.5" customHeight="1">
      <c r="A44" s="34" t="s">
        <v>11</v>
      </c>
      <c r="B44" s="161"/>
      <c r="C44" s="160"/>
      <c r="D44" s="160"/>
      <c r="E44" s="162"/>
      <c r="F44" s="162"/>
      <c r="G44" s="162"/>
    </row>
    <row r="45" spans="1:12" ht="13.5" customHeight="1">
      <c r="A45" s="162"/>
      <c r="B45" s="162"/>
      <c r="C45" s="162"/>
      <c r="D45" s="162"/>
      <c r="E45" s="162"/>
      <c r="F45" s="162"/>
      <c r="G45" s="162"/>
    </row>
    <row r="46" spans="1:12" ht="13.5" customHeight="1">
      <c r="A46" s="11" t="s">
        <v>210</v>
      </c>
      <c r="B46" s="158"/>
      <c r="C46" s="158"/>
      <c r="D46" s="158"/>
      <c r="E46" s="162"/>
      <c r="F46" s="162"/>
      <c r="G46" s="162"/>
    </row>
    <row r="47" spans="1:12" ht="13.5" customHeight="1">
      <c r="A47" s="146" t="s">
        <v>2</v>
      </c>
      <c r="B47" s="146" t="s">
        <v>47</v>
      </c>
      <c r="C47" s="146" t="s">
        <v>52</v>
      </c>
      <c r="D47" s="146" t="s">
        <v>64</v>
      </c>
      <c r="E47" s="146" t="s">
        <v>94</v>
      </c>
      <c r="F47" s="146" t="s">
        <v>132</v>
      </c>
      <c r="H47" s="150"/>
      <c r="L47" s="9"/>
    </row>
    <row r="48" spans="1:12" ht="13.5" customHeight="1">
      <c r="A48" s="136" t="s">
        <v>3</v>
      </c>
      <c r="B48" s="168">
        <v>3040</v>
      </c>
      <c r="C48" s="168">
        <v>3727</v>
      </c>
      <c r="D48" s="168">
        <v>4612</v>
      </c>
      <c r="E48" s="175">
        <v>4923</v>
      </c>
      <c r="F48" s="169">
        <v>4544</v>
      </c>
      <c r="G48" s="171"/>
      <c r="H48" s="150"/>
      <c r="L48" s="9"/>
    </row>
    <row r="49" spans="1:12" ht="13.5" customHeight="1">
      <c r="A49" s="136" t="s">
        <v>4</v>
      </c>
      <c r="B49" s="168">
        <v>2043</v>
      </c>
      <c r="C49" s="168">
        <v>2303</v>
      </c>
      <c r="D49" s="168">
        <v>2575</v>
      </c>
      <c r="E49" s="169">
        <v>2653</v>
      </c>
      <c r="F49" s="169">
        <v>3363</v>
      </c>
      <c r="G49" s="171"/>
      <c r="H49" s="150"/>
      <c r="L49" s="9"/>
    </row>
    <row r="50" spans="1:12" ht="13.5" customHeight="1" thickBot="1">
      <c r="A50" s="148" t="s">
        <v>10</v>
      </c>
      <c r="B50" s="174">
        <v>5083</v>
      </c>
      <c r="C50" s="174">
        <v>6030</v>
      </c>
      <c r="D50" s="174">
        <v>7187</v>
      </c>
      <c r="E50" s="174">
        <v>7576</v>
      </c>
      <c r="F50" s="174">
        <v>7907</v>
      </c>
      <c r="G50" s="170"/>
      <c r="H50" s="150"/>
      <c r="L50" s="9"/>
    </row>
    <row r="51" spans="1:12" ht="13.5" customHeight="1">
      <c r="A51" s="34" t="s">
        <v>11</v>
      </c>
      <c r="B51" s="161"/>
      <c r="C51" s="160"/>
      <c r="D51" s="160"/>
      <c r="E51" s="162"/>
      <c r="F51" s="162"/>
    </row>
    <row r="52" spans="1:12" ht="13.5" customHeight="1">
      <c r="A52" s="153"/>
      <c r="B52" s="161"/>
      <c r="C52" s="160"/>
      <c r="D52" s="160"/>
      <c r="E52" s="162"/>
      <c r="F52" s="162"/>
      <c r="G52" s="162"/>
    </row>
    <row r="53" spans="1:12" ht="13.5" customHeight="1">
      <c r="A53" s="11" t="s">
        <v>211</v>
      </c>
      <c r="B53" s="158"/>
      <c r="C53" s="158"/>
      <c r="D53" s="158"/>
      <c r="E53" s="158"/>
      <c r="F53" s="158"/>
      <c r="G53" s="158"/>
    </row>
    <row r="54" spans="1:12" ht="12.75" customHeight="1">
      <c r="A54" s="146" t="s">
        <v>122</v>
      </c>
      <c r="B54" s="146" t="s">
        <v>42</v>
      </c>
      <c r="C54" s="146" t="s">
        <v>43</v>
      </c>
      <c r="D54" s="146" t="s">
        <v>44</v>
      </c>
      <c r="E54" s="150"/>
      <c r="F54" s="150"/>
      <c r="G54" s="150"/>
    </row>
    <row r="55" spans="1:12" ht="14.25" customHeight="1">
      <c r="A55" s="136" t="s">
        <v>3</v>
      </c>
      <c r="B55" s="426">
        <v>9416</v>
      </c>
      <c r="C55" s="426">
        <v>3965</v>
      </c>
      <c r="D55" s="426">
        <v>13381</v>
      </c>
      <c r="E55" s="150"/>
      <c r="G55" s="136" t="s">
        <v>133</v>
      </c>
    </row>
    <row r="56" spans="1:12" ht="14.25" customHeight="1">
      <c r="A56" s="136" t="s">
        <v>4</v>
      </c>
      <c r="B56" s="426">
        <v>21973</v>
      </c>
      <c r="C56" s="426">
        <v>3427</v>
      </c>
      <c r="D56" s="426">
        <v>25400</v>
      </c>
      <c r="E56" s="150"/>
      <c r="F56" s="177" t="s">
        <v>51</v>
      </c>
      <c r="G56" s="173">
        <v>86.597232232953729</v>
      </c>
    </row>
    <row r="57" spans="1:12" ht="14.25" customHeight="1">
      <c r="A57" s="177" t="s">
        <v>51</v>
      </c>
      <c r="B57" s="427">
        <v>31389</v>
      </c>
      <c r="C57" s="427">
        <v>7392</v>
      </c>
      <c r="D57" s="427">
        <v>38781</v>
      </c>
      <c r="E57" s="150"/>
      <c r="F57" s="177" t="s">
        <v>53</v>
      </c>
      <c r="G57" s="173">
        <v>13.402767767046273</v>
      </c>
    </row>
    <row r="58" spans="1:12" ht="14.25" customHeight="1">
      <c r="A58" s="136" t="s">
        <v>3</v>
      </c>
      <c r="B58" s="426">
        <v>2480</v>
      </c>
      <c r="C58" s="426">
        <v>3492</v>
      </c>
      <c r="D58" s="426">
        <v>5972</v>
      </c>
      <c r="E58" s="150"/>
      <c r="F58" s="168"/>
      <c r="G58" s="150"/>
    </row>
    <row r="59" spans="1:12" ht="14.25" customHeight="1">
      <c r="A59" s="136" t="s">
        <v>4</v>
      </c>
      <c r="B59" s="426">
        <v>3315</v>
      </c>
      <c r="C59" s="426">
        <v>4382</v>
      </c>
      <c r="D59" s="426">
        <v>7697</v>
      </c>
      <c r="E59" s="150"/>
      <c r="G59" s="136" t="s">
        <v>134</v>
      </c>
    </row>
    <row r="60" spans="1:12" ht="14.25" customHeight="1">
      <c r="A60" s="177" t="s">
        <v>53</v>
      </c>
      <c r="B60" s="427">
        <v>5795</v>
      </c>
      <c r="C60" s="427">
        <v>7874</v>
      </c>
      <c r="D60" s="427">
        <v>13669</v>
      </c>
      <c r="E60" s="150"/>
      <c r="F60" s="177" t="s">
        <v>51</v>
      </c>
      <c r="G60" s="173">
        <v>57.512683751788728</v>
      </c>
    </row>
    <row r="61" spans="1:12" ht="14.25" customHeight="1">
      <c r="A61" s="136" t="s">
        <v>3</v>
      </c>
      <c r="B61" s="426">
        <v>11896</v>
      </c>
      <c r="C61" s="426">
        <v>7457</v>
      </c>
      <c r="D61" s="426">
        <v>19353</v>
      </c>
      <c r="E61" s="150"/>
      <c r="F61" s="177" t="s">
        <v>53</v>
      </c>
      <c r="G61" s="173">
        <v>42.487316248211265</v>
      </c>
    </row>
    <row r="62" spans="1:12" ht="14.25" customHeight="1">
      <c r="A62" s="136" t="s">
        <v>4</v>
      </c>
      <c r="B62" s="426">
        <v>25288</v>
      </c>
      <c r="C62" s="426">
        <v>7809</v>
      </c>
      <c r="D62" s="426">
        <v>33097</v>
      </c>
      <c r="E62" s="150"/>
      <c r="F62" s="168"/>
      <c r="G62" s="150"/>
    </row>
    <row r="63" spans="1:12" ht="14.25" customHeight="1" thickBot="1">
      <c r="A63" s="148" t="s">
        <v>10</v>
      </c>
      <c r="B63" s="428">
        <v>37184</v>
      </c>
      <c r="C63" s="428">
        <v>15266</v>
      </c>
      <c r="D63" s="428">
        <v>52450</v>
      </c>
      <c r="E63" s="150"/>
      <c r="F63" s="168"/>
      <c r="G63" s="150"/>
    </row>
    <row r="64" spans="1:12" ht="13.5" customHeight="1">
      <c r="A64" s="34" t="s">
        <v>11</v>
      </c>
      <c r="B64" s="3"/>
      <c r="C64" s="162"/>
      <c r="D64" s="162"/>
      <c r="E64" s="34"/>
      <c r="F64" s="162"/>
      <c r="G64" s="162"/>
    </row>
    <row r="65" spans="1:7" ht="13.5" customHeight="1">
      <c r="A65" s="150"/>
      <c r="B65" s="150"/>
      <c r="C65" s="150"/>
      <c r="D65" s="150"/>
      <c r="E65" s="34"/>
      <c r="F65" s="162"/>
      <c r="G65" s="162"/>
    </row>
    <row r="66" spans="1:7" ht="13.5" customHeight="1">
      <c r="A66" s="11" t="s">
        <v>212</v>
      </c>
      <c r="B66" s="11"/>
      <c r="C66" s="11"/>
      <c r="D66" s="11"/>
      <c r="E66" s="11"/>
      <c r="F66" s="11"/>
      <c r="G66" s="11"/>
    </row>
    <row r="67" spans="1:7" ht="12.75" customHeight="1">
      <c r="A67" s="146" t="s">
        <v>122</v>
      </c>
      <c r="B67" s="146" t="s">
        <v>42</v>
      </c>
      <c r="C67" s="146" t="s">
        <v>43</v>
      </c>
      <c r="D67" s="146" t="s">
        <v>44</v>
      </c>
      <c r="E67" s="150"/>
      <c r="F67" s="150"/>
      <c r="G67" s="150"/>
    </row>
    <row r="68" spans="1:7" ht="12.75" customHeight="1">
      <c r="A68" s="136" t="s">
        <v>3</v>
      </c>
      <c r="B68" s="426">
        <v>1109</v>
      </c>
      <c r="C68" s="426">
        <v>730</v>
      </c>
      <c r="D68" s="426">
        <v>1839</v>
      </c>
      <c r="E68" s="152"/>
      <c r="F68" s="168"/>
      <c r="G68" s="152"/>
    </row>
    <row r="69" spans="1:7" ht="12.75" customHeight="1">
      <c r="A69" s="136" t="s">
        <v>4</v>
      </c>
      <c r="B69" s="426">
        <v>2363</v>
      </c>
      <c r="C69" s="426">
        <v>477</v>
      </c>
      <c r="D69" s="426">
        <v>2840</v>
      </c>
      <c r="E69" s="152"/>
      <c r="F69" s="168"/>
      <c r="G69" s="152"/>
    </row>
    <row r="70" spans="1:7" ht="12.75" customHeight="1">
      <c r="A70" s="177" t="s">
        <v>51</v>
      </c>
      <c r="B70" s="427">
        <v>3472</v>
      </c>
      <c r="C70" s="427">
        <v>1207</v>
      </c>
      <c r="D70" s="427">
        <v>4679</v>
      </c>
      <c r="E70" s="152"/>
      <c r="F70" s="178"/>
      <c r="G70" s="152"/>
    </row>
    <row r="71" spans="1:7" ht="12.75" customHeight="1">
      <c r="A71" s="136" t="s">
        <v>3</v>
      </c>
      <c r="B71" s="426">
        <v>471</v>
      </c>
      <c r="C71" s="426">
        <v>646</v>
      </c>
      <c r="D71" s="426">
        <v>1117</v>
      </c>
      <c r="E71" s="152"/>
      <c r="F71" s="168"/>
      <c r="G71" s="152"/>
    </row>
    <row r="72" spans="1:7" ht="12.75" customHeight="1">
      <c r="A72" s="136" t="s">
        <v>4</v>
      </c>
      <c r="B72" s="426">
        <v>601</v>
      </c>
      <c r="C72" s="426">
        <v>1510</v>
      </c>
      <c r="D72" s="426">
        <v>2111</v>
      </c>
      <c r="E72" s="152"/>
      <c r="F72" s="168"/>
      <c r="G72" s="152"/>
    </row>
    <row r="73" spans="1:7" ht="12.75" customHeight="1">
      <c r="A73" s="177" t="s">
        <v>53</v>
      </c>
      <c r="B73" s="427">
        <v>1072</v>
      </c>
      <c r="C73" s="427">
        <v>2156</v>
      </c>
      <c r="D73" s="427">
        <v>3228</v>
      </c>
      <c r="E73" s="152"/>
      <c r="F73" s="168"/>
      <c r="G73" s="152"/>
    </row>
    <row r="74" spans="1:7" ht="12.75" customHeight="1">
      <c r="A74" s="136" t="s">
        <v>3</v>
      </c>
      <c r="B74" s="426">
        <v>1580</v>
      </c>
      <c r="C74" s="426">
        <v>1376</v>
      </c>
      <c r="D74" s="426">
        <v>2956</v>
      </c>
      <c r="E74" s="152"/>
      <c r="F74" s="168"/>
      <c r="G74" s="152"/>
    </row>
    <row r="75" spans="1:7" ht="12.75" customHeight="1">
      <c r="A75" s="136" t="s">
        <v>4</v>
      </c>
      <c r="B75" s="426">
        <v>2964</v>
      </c>
      <c r="C75" s="426">
        <v>1987</v>
      </c>
      <c r="D75" s="426">
        <v>4951</v>
      </c>
      <c r="E75" s="152"/>
      <c r="F75" s="168"/>
      <c r="G75" s="152"/>
    </row>
    <row r="76" spans="1:7" ht="12.75" customHeight="1" thickBot="1">
      <c r="A76" s="148" t="s">
        <v>10</v>
      </c>
      <c r="B76" s="428">
        <v>4544</v>
      </c>
      <c r="C76" s="428">
        <v>3363</v>
      </c>
      <c r="D76" s="428">
        <v>7907</v>
      </c>
      <c r="E76" s="152"/>
      <c r="F76" s="168"/>
      <c r="G76" s="152"/>
    </row>
    <row r="77" spans="1:7" ht="12.75" customHeight="1">
      <c r="A77" s="34" t="s">
        <v>11</v>
      </c>
      <c r="B77" s="165"/>
      <c r="C77" s="128"/>
      <c r="D77" s="128"/>
      <c r="E77" s="128"/>
      <c r="F77" s="128"/>
      <c r="G77" s="128"/>
    </row>
    <row r="78" spans="1:7" ht="13.5" customHeight="1">
      <c r="A78" s="162"/>
      <c r="B78" s="162"/>
      <c r="C78" s="162"/>
      <c r="D78" s="162"/>
      <c r="E78" s="162"/>
      <c r="F78" s="162"/>
      <c r="G78" s="162"/>
    </row>
    <row r="79" spans="1:7" ht="13.5" customHeight="1">
      <c r="A79" s="11" t="s">
        <v>213</v>
      </c>
      <c r="B79" s="116"/>
      <c r="C79" s="116"/>
      <c r="D79" s="116"/>
      <c r="E79" s="116"/>
      <c r="F79" s="116"/>
      <c r="G79" s="116"/>
    </row>
    <row r="80" spans="1:7" ht="13.5" customHeight="1">
      <c r="A80" s="136" t="s">
        <v>118</v>
      </c>
      <c r="B80" s="116"/>
      <c r="C80" s="116"/>
      <c r="D80" s="116"/>
      <c r="E80" s="116"/>
      <c r="F80" s="116"/>
      <c r="G80" s="116"/>
    </row>
    <row r="81" spans="1:7" ht="13.5" customHeight="1">
      <c r="A81" s="146" t="s">
        <v>70</v>
      </c>
      <c r="B81" s="146" t="s">
        <v>65</v>
      </c>
      <c r="C81" s="146" t="s">
        <v>47</v>
      </c>
      <c r="D81" s="146" t="s">
        <v>52</v>
      </c>
      <c r="E81" s="146" t="s">
        <v>64</v>
      </c>
      <c r="F81" s="146" t="s">
        <v>94</v>
      </c>
      <c r="G81" s="146" t="s">
        <v>132</v>
      </c>
    </row>
    <row r="82" spans="1:7" ht="13.5" customHeight="1">
      <c r="A82" s="149"/>
      <c r="B82" s="179">
        <f t="shared" ref="B82:G82" si="0">SUM(B83:B90)</f>
        <v>100</v>
      </c>
      <c r="C82" s="179">
        <f t="shared" si="0"/>
        <v>100</v>
      </c>
      <c r="D82" s="179">
        <f t="shared" si="0"/>
        <v>99.999999999999986</v>
      </c>
      <c r="E82" s="179">
        <f t="shared" si="0"/>
        <v>100</v>
      </c>
      <c r="F82" s="179">
        <f t="shared" si="0"/>
        <v>100</v>
      </c>
      <c r="G82" s="179">
        <f t="shared" si="0"/>
        <v>100</v>
      </c>
    </row>
    <row r="83" spans="1:7" ht="13.5" customHeight="1">
      <c r="A83" s="180" t="s">
        <v>201</v>
      </c>
      <c r="B83" s="155">
        <v>1.2219959266802443</v>
      </c>
      <c r="C83" s="155">
        <v>2.9314159292035398</v>
      </c>
      <c r="D83" s="155">
        <v>2.5507246376811592</v>
      </c>
      <c r="E83" s="155">
        <v>3.3484676503972759</v>
      </c>
      <c r="F83" s="155">
        <v>3.8867295946696281</v>
      </c>
      <c r="G83" s="155">
        <v>5</v>
      </c>
    </row>
    <row r="84" spans="1:7" ht="13.5" customHeight="1">
      <c r="A84" s="180" t="s">
        <v>202</v>
      </c>
      <c r="B84" s="155">
        <v>17.311608961303463</v>
      </c>
      <c r="C84" s="155">
        <v>19.856194690265486</v>
      </c>
      <c r="D84" s="155">
        <v>23.130434782608695</v>
      </c>
      <c r="E84" s="155">
        <v>24.574347332576618</v>
      </c>
      <c r="F84" s="155">
        <v>18.600777345918935</v>
      </c>
      <c r="G84" s="155">
        <v>20.180722891566266</v>
      </c>
    </row>
    <row r="85" spans="1:7" ht="13.5" customHeight="1">
      <c r="A85" s="180" t="s">
        <v>66</v>
      </c>
      <c r="B85" s="155">
        <v>17.158859470468432</v>
      </c>
      <c r="C85" s="155">
        <v>13.329646017699115</v>
      </c>
      <c r="D85" s="155">
        <v>7.8840579710144922</v>
      </c>
      <c r="E85" s="155">
        <v>5.3916004540295122</v>
      </c>
      <c r="F85" s="155">
        <v>5.163797890061077</v>
      </c>
      <c r="G85" s="155">
        <v>5.5421686746987948</v>
      </c>
    </row>
    <row r="86" spans="1:7" ht="13.5" customHeight="1">
      <c r="A86" s="180" t="s">
        <v>203</v>
      </c>
      <c r="B86" s="155">
        <v>19.908350305498981</v>
      </c>
      <c r="C86" s="155">
        <v>20.022123893805311</v>
      </c>
      <c r="D86" s="155">
        <v>21.10144927536232</v>
      </c>
      <c r="E86" s="155">
        <v>23.893303064699207</v>
      </c>
      <c r="F86" s="155">
        <v>24.430871737923376</v>
      </c>
      <c r="G86" s="155">
        <v>22.53012048192771</v>
      </c>
    </row>
    <row r="87" spans="1:7" ht="13.5" customHeight="1">
      <c r="A87" s="180" t="s">
        <v>204</v>
      </c>
      <c r="B87" s="155">
        <v>10.081466395112017</v>
      </c>
      <c r="C87" s="155">
        <v>10.45353982300885</v>
      </c>
      <c r="D87" s="155">
        <v>10.72463768115942</v>
      </c>
      <c r="E87" s="155">
        <v>7.8887627695800226</v>
      </c>
      <c r="F87" s="155">
        <v>10.882842865074958</v>
      </c>
      <c r="G87" s="155">
        <v>10.481927710843374</v>
      </c>
    </row>
    <row r="88" spans="1:7" ht="13.5" customHeight="1">
      <c r="A88" s="180" t="s">
        <v>205</v>
      </c>
      <c r="B88" s="155">
        <v>5.7535641547861509</v>
      </c>
      <c r="C88" s="155">
        <v>6.1946902654867255</v>
      </c>
      <c r="D88" s="155">
        <v>5.7391304347826084</v>
      </c>
      <c r="E88" s="155">
        <v>5.0510783200908058</v>
      </c>
      <c r="F88" s="155">
        <v>4.7751249305941146</v>
      </c>
      <c r="G88" s="155">
        <v>5.2409638554216871</v>
      </c>
    </row>
    <row r="89" spans="1:7" ht="13.5" customHeight="1">
      <c r="A89" s="180" t="s">
        <v>206</v>
      </c>
      <c r="B89" s="155">
        <v>15.020366598778004</v>
      </c>
      <c r="C89" s="155">
        <v>13.716814159292035</v>
      </c>
      <c r="D89" s="155">
        <v>14.608695652173914</v>
      </c>
      <c r="E89" s="155">
        <v>13.337116912599321</v>
      </c>
      <c r="F89" s="155">
        <v>12.60410882842865</v>
      </c>
      <c r="G89" s="155">
        <v>13.795180722891567</v>
      </c>
    </row>
    <row r="90" spans="1:7" ht="13.5" customHeight="1">
      <c r="A90" s="180" t="s">
        <v>207</v>
      </c>
      <c r="B90" s="155">
        <v>13.54378818737271</v>
      </c>
      <c r="C90" s="155">
        <v>13.495575221238937</v>
      </c>
      <c r="D90" s="155">
        <v>14.260869565217391</v>
      </c>
      <c r="E90" s="155">
        <v>16.515323496027243</v>
      </c>
      <c r="F90" s="155">
        <v>19.655746807329262</v>
      </c>
      <c r="G90" s="155">
        <v>17.2289156626506</v>
      </c>
    </row>
    <row r="91" spans="1:7" ht="13.5" customHeight="1" thickBot="1">
      <c r="A91" s="148" t="s">
        <v>10</v>
      </c>
      <c r="B91" s="164">
        <v>1964</v>
      </c>
      <c r="C91" s="164">
        <v>1808</v>
      </c>
      <c r="D91" s="164">
        <v>1725</v>
      </c>
      <c r="E91" s="164">
        <v>1762</v>
      </c>
      <c r="F91" s="164">
        <v>1801</v>
      </c>
      <c r="G91" s="164">
        <v>1660</v>
      </c>
    </row>
    <row r="92" spans="1:7" ht="13.5" customHeight="1">
      <c r="A92" s="128" t="s">
        <v>61</v>
      </c>
    </row>
    <row r="94" spans="1:7" ht="13.5" customHeight="1">
      <c r="A94" s="4" t="s">
        <v>214</v>
      </c>
      <c r="B94" s="159"/>
    </row>
    <row r="95" spans="1:7" ht="13.5" customHeight="1">
      <c r="A95" s="136" t="s">
        <v>118</v>
      </c>
    </row>
    <row r="96" spans="1:7" ht="13.5" customHeight="1">
      <c r="A96" s="146" t="s">
        <v>70</v>
      </c>
      <c r="B96" s="146" t="s">
        <v>65</v>
      </c>
      <c r="C96" s="146" t="s">
        <v>47</v>
      </c>
      <c r="D96" s="146" t="s">
        <v>52</v>
      </c>
      <c r="E96" s="146" t="s">
        <v>64</v>
      </c>
      <c r="F96" s="146" t="s">
        <v>94</v>
      </c>
      <c r="G96" s="146" t="s">
        <v>132</v>
      </c>
    </row>
    <row r="97" spans="1:8" ht="13.5" customHeight="1">
      <c r="A97" s="149"/>
      <c r="B97" s="179">
        <f t="shared" ref="B97:G97" si="1">SUM(B98:B104)</f>
        <v>100</v>
      </c>
      <c r="C97" s="179">
        <f t="shared" si="1"/>
        <v>100</v>
      </c>
      <c r="D97" s="179">
        <f t="shared" si="1"/>
        <v>99.999999999999986</v>
      </c>
      <c r="E97" s="179">
        <f t="shared" si="1"/>
        <v>100</v>
      </c>
      <c r="F97" s="179">
        <f t="shared" si="1"/>
        <v>99.999999999999986</v>
      </c>
      <c r="G97" s="179">
        <f t="shared" si="1"/>
        <v>100</v>
      </c>
    </row>
    <row r="98" spans="1:8" ht="13.5" customHeight="1">
      <c r="A98" s="180" t="s">
        <v>202</v>
      </c>
      <c r="B98" s="155">
        <v>13.83399209486166</v>
      </c>
      <c r="C98" s="155">
        <v>9.5435684647302903</v>
      </c>
      <c r="D98" s="155">
        <v>8.4112149532710276</v>
      </c>
      <c r="E98" s="155">
        <v>34.129692832764505</v>
      </c>
      <c r="F98" s="155">
        <v>29.27927927927928</v>
      </c>
      <c r="G98" s="155">
        <v>31.606765327695562</v>
      </c>
    </row>
    <row r="99" spans="1:8" ht="13.5" customHeight="1">
      <c r="A99" s="180" t="s">
        <v>66</v>
      </c>
      <c r="B99" s="155">
        <v>2.3715415019762842</v>
      </c>
      <c r="C99" s="155">
        <v>0</v>
      </c>
      <c r="D99" s="155">
        <v>1.557632398753894</v>
      </c>
      <c r="E99" s="155">
        <v>6.9965870307167233</v>
      </c>
      <c r="F99" s="155">
        <v>6.4189189189189184</v>
      </c>
      <c r="G99" s="155">
        <v>5.9196617336152215</v>
      </c>
    </row>
    <row r="100" spans="1:8" ht="13.5" customHeight="1">
      <c r="A100" s="180" t="s">
        <v>203</v>
      </c>
      <c r="B100" s="155">
        <v>7.1146245059288544</v>
      </c>
      <c r="C100" s="155">
        <v>2.904564315352697</v>
      </c>
      <c r="D100" s="155">
        <v>12.772585669781931</v>
      </c>
      <c r="E100" s="155">
        <v>13.651877133105803</v>
      </c>
      <c r="F100" s="155">
        <v>16.666666666666664</v>
      </c>
      <c r="G100" s="155">
        <v>18.287526427061309</v>
      </c>
    </row>
    <row r="101" spans="1:8" ht="13.5" customHeight="1">
      <c r="A101" s="180" t="s">
        <v>204</v>
      </c>
      <c r="B101" s="155">
        <v>21.343873517786559</v>
      </c>
      <c r="C101" s="155">
        <v>24.481327800829874</v>
      </c>
      <c r="D101" s="155">
        <v>14.641744548286603</v>
      </c>
      <c r="E101" s="155">
        <v>13.310580204778159</v>
      </c>
      <c r="F101" s="155">
        <v>23.198198198198199</v>
      </c>
      <c r="G101" s="155">
        <v>9.3023255813953494</v>
      </c>
    </row>
    <row r="102" spans="1:8" ht="13.5" customHeight="1">
      <c r="A102" s="180" t="s">
        <v>205</v>
      </c>
      <c r="B102" s="155">
        <v>0</v>
      </c>
      <c r="C102" s="155">
        <v>0</v>
      </c>
      <c r="D102" s="155">
        <v>0</v>
      </c>
      <c r="E102" s="155">
        <v>3.7542662116040959</v>
      </c>
      <c r="F102" s="155">
        <v>4.954954954954955</v>
      </c>
      <c r="G102" s="155">
        <v>2.6427061310782243</v>
      </c>
    </row>
    <row r="103" spans="1:8" ht="13.5" customHeight="1">
      <c r="A103" s="180" t="s">
        <v>206</v>
      </c>
      <c r="B103" s="155">
        <v>0</v>
      </c>
      <c r="C103" s="155">
        <v>0</v>
      </c>
      <c r="D103" s="155">
        <v>0</v>
      </c>
      <c r="E103" s="155">
        <v>1.1945392491467577</v>
      </c>
      <c r="F103" s="155">
        <v>0.11261261261261261</v>
      </c>
      <c r="G103" s="155">
        <v>2.1141649048625792</v>
      </c>
    </row>
    <row r="104" spans="1:8" ht="13.5" customHeight="1">
      <c r="A104" s="180" t="s">
        <v>207</v>
      </c>
      <c r="B104" s="155">
        <v>55.335968379446641</v>
      </c>
      <c r="C104" s="155">
        <v>63.070539419087133</v>
      </c>
      <c r="D104" s="155">
        <v>62.616822429906534</v>
      </c>
      <c r="E104" s="155">
        <v>26.962457337883961</v>
      </c>
      <c r="F104" s="155">
        <v>19.36936936936937</v>
      </c>
      <c r="G104" s="155">
        <v>30.126849894291759</v>
      </c>
    </row>
    <row r="105" spans="1:8" ht="13.5" customHeight="1" thickBot="1">
      <c r="A105" s="148" t="s">
        <v>10</v>
      </c>
      <c r="B105" s="164">
        <v>253</v>
      </c>
      <c r="C105" s="164">
        <v>241</v>
      </c>
      <c r="D105" s="164">
        <v>321</v>
      </c>
      <c r="E105" s="164">
        <v>586</v>
      </c>
      <c r="F105" s="164">
        <v>888</v>
      </c>
      <c r="G105" s="164">
        <v>946</v>
      </c>
    </row>
    <row r="106" spans="1:8" ht="13.5" customHeight="1">
      <c r="A106" s="128" t="s">
        <v>61</v>
      </c>
      <c r="B106" s="150"/>
      <c r="C106" s="150"/>
      <c r="D106" s="150"/>
      <c r="H106" s="150"/>
    </row>
    <row r="108" spans="1:8" ht="13.5" customHeight="1">
      <c r="A108" s="4" t="s">
        <v>215</v>
      </c>
      <c r="B108" s="159"/>
    </row>
    <row r="109" spans="1:8" ht="13.5" customHeight="1">
      <c r="A109" s="136" t="s">
        <v>118</v>
      </c>
    </row>
    <row r="110" spans="1:8" ht="12" customHeight="1">
      <c r="A110" s="146" t="s">
        <v>70</v>
      </c>
      <c r="B110" s="146" t="s">
        <v>65</v>
      </c>
      <c r="C110" s="146" t="s">
        <v>47</v>
      </c>
      <c r="D110" s="146" t="s">
        <v>52</v>
      </c>
      <c r="E110" s="146" t="s">
        <v>64</v>
      </c>
      <c r="F110" s="146" t="s">
        <v>94</v>
      </c>
      <c r="G110" s="146" t="s">
        <v>132</v>
      </c>
    </row>
    <row r="111" spans="1:8" ht="12" customHeight="1">
      <c r="A111" s="149"/>
      <c r="B111" s="181">
        <f t="shared" ref="B111:G111" si="2">SUM(B112:B118)</f>
        <v>100</v>
      </c>
      <c r="C111" s="181">
        <f t="shared" si="2"/>
        <v>99.999999999999986</v>
      </c>
      <c r="D111" s="181">
        <f t="shared" si="2"/>
        <v>100.00000000000001</v>
      </c>
      <c r="E111" s="181">
        <f t="shared" si="2"/>
        <v>100</v>
      </c>
      <c r="F111" s="179">
        <f t="shared" si="2"/>
        <v>100</v>
      </c>
      <c r="G111" s="179">
        <f t="shared" si="2"/>
        <v>100</v>
      </c>
    </row>
    <row r="112" spans="1:8" ht="12" customHeight="1">
      <c r="A112" s="182" t="s">
        <v>202</v>
      </c>
      <c r="B112" s="156">
        <v>33.333333333333329</v>
      </c>
      <c r="C112" s="156">
        <v>34.275184275184273</v>
      </c>
      <c r="D112" s="156">
        <v>47.384305835010061</v>
      </c>
      <c r="E112" s="156">
        <v>47.782546494992843</v>
      </c>
      <c r="F112" s="155">
        <v>48.924302788844621</v>
      </c>
      <c r="G112" s="155">
        <v>55.149501661129563</v>
      </c>
    </row>
    <row r="113" spans="1:12" ht="12" customHeight="1">
      <c r="A113" s="182" t="s">
        <v>66</v>
      </c>
      <c r="B113" s="156">
        <v>4.3735224586288419</v>
      </c>
      <c r="C113" s="156">
        <v>2.5798525798525795</v>
      </c>
      <c r="D113" s="156">
        <v>2.9175050301810868</v>
      </c>
      <c r="E113" s="156">
        <v>1.6452074391988556</v>
      </c>
      <c r="F113" s="155">
        <v>1.6733067729083666</v>
      </c>
      <c r="G113" s="155">
        <v>2.9900332225913622</v>
      </c>
    </row>
    <row r="114" spans="1:12" ht="12" customHeight="1">
      <c r="A114" s="182" t="s">
        <v>203</v>
      </c>
      <c r="B114" s="156">
        <v>47.163120567375891</v>
      </c>
      <c r="C114" s="156">
        <v>54.668304668304671</v>
      </c>
      <c r="D114" s="156">
        <v>41.146881287726359</v>
      </c>
      <c r="E114" s="156">
        <v>42.846924177396275</v>
      </c>
      <c r="F114" s="155">
        <v>39.123505976095615</v>
      </c>
      <c r="G114" s="155">
        <v>33.333333333333329</v>
      </c>
    </row>
    <row r="115" spans="1:12" ht="12" customHeight="1">
      <c r="A115" s="182" t="s">
        <v>204</v>
      </c>
      <c r="B115" s="156">
        <v>0</v>
      </c>
      <c r="C115" s="156">
        <v>0</v>
      </c>
      <c r="D115" s="156">
        <v>0</v>
      </c>
      <c r="E115" s="156">
        <v>0</v>
      </c>
      <c r="F115" s="155">
        <v>0</v>
      </c>
      <c r="G115" s="155">
        <v>0</v>
      </c>
    </row>
    <row r="116" spans="1:12" ht="12" customHeight="1">
      <c r="A116" s="182" t="s">
        <v>205</v>
      </c>
      <c r="B116" s="156">
        <v>8.6288416075650112</v>
      </c>
      <c r="C116" s="156">
        <v>2.9484029484029484</v>
      </c>
      <c r="D116" s="156">
        <v>2.6156941649899399</v>
      </c>
      <c r="E116" s="156">
        <v>4.7210300429184553</v>
      </c>
      <c r="F116" s="155">
        <v>6.4541832669322714</v>
      </c>
      <c r="G116" s="155">
        <v>2.5470653377630121</v>
      </c>
    </row>
    <row r="117" spans="1:12" ht="12" customHeight="1">
      <c r="A117" s="182" t="s">
        <v>206</v>
      </c>
      <c r="B117" s="156">
        <v>0</v>
      </c>
      <c r="C117" s="156">
        <v>0</v>
      </c>
      <c r="D117" s="156">
        <v>0</v>
      </c>
      <c r="E117" s="156">
        <v>0</v>
      </c>
      <c r="F117" s="155">
        <v>0</v>
      </c>
      <c r="G117" s="155">
        <v>0</v>
      </c>
    </row>
    <row r="118" spans="1:12" ht="12" customHeight="1">
      <c r="A118" s="182" t="s">
        <v>207</v>
      </c>
      <c r="B118" s="156">
        <v>6.5011820330969261</v>
      </c>
      <c r="C118" s="156">
        <v>5.5282555282555279</v>
      </c>
      <c r="D118" s="156">
        <v>5.9356136820925549</v>
      </c>
      <c r="E118" s="156">
        <v>3.0042918454935621</v>
      </c>
      <c r="F118" s="155">
        <v>3.8247011952191232</v>
      </c>
      <c r="G118" s="155">
        <v>5.9800664451827243</v>
      </c>
    </row>
    <row r="119" spans="1:12" s="10" customFormat="1" ht="12" customHeight="1" thickBot="1">
      <c r="A119" s="147" t="s">
        <v>10</v>
      </c>
      <c r="B119" s="184">
        <v>846</v>
      </c>
      <c r="C119" s="184">
        <v>814</v>
      </c>
      <c r="D119" s="184">
        <v>994</v>
      </c>
      <c r="E119" s="184">
        <v>1398</v>
      </c>
      <c r="F119" s="164">
        <v>1255</v>
      </c>
      <c r="G119" s="164">
        <v>903</v>
      </c>
      <c r="H119" s="157"/>
      <c r="I119" s="150"/>
      <c r="J119" s="150"/>
      <c r="K119" s="150"/>
      <c r="L119" s="150"/>
    </row>
    <row r="120" spans="1:12" s="10" customFormat="1" ht="13.5" customHeight="1">
      <c r="A120" s="128" t="s">
        <v>61</v>
      </c>
      <c r="B120" s="157"/>
      <c r="C120" s="157"/>
      <c r="D120" s="157"/>
      <c r="E120" s="157"/>
      <c r="F120" s="157"/>
      <c r="G120" s="157"/>
      <c r="H120" s="157"/>
      <c r="I120" s="150"/>
      <c r="J120" s="150"/>
      <c r="K120" s="150"/>
      <c r="L120" s="150"/>
    </row>
    <row r="123" spans="1:12" s="10" customFormat="1" ht="13.5" customHeight="1">
      <c r="A123" s="4" t="s">
        <v>216</v>
      </c>
      <c r="B123" s="116"/>
      <c r="C123" s="116"/>
      <c r="D123" s="116"/>
      <c r="E123" s="116"/>
      <c r="F123" s="157"/>
      <c r="G123" s="157"/>
      <c r="H123" s="157"/>
      <c r="I123" s="150"/>
      <c r="J123" s="150"/>
      <c r="K123" s="150"/>
      <c r="L123" s="150"/>
    </row>
    <row r="124" spans="1:12" s="10" customFormat="1" ht="13.5" customHeight="1">
      <c r="A124" s="136" t="s">
        <v>118</v>
      </c>
      <c r="B124" s="116"/>
      <c r="C124" s="116"/>
      <c r="D124" s="116"/>
      <c r="E124" s="116"/>
      <c r="F124" s="157"/>
      <c r="G124" s="157"/>
      <c r="H124" s="157"/>
      <c r="I124" s="150"/>
      <c r="J124" s="150"/>
      <c r="K124" s="150"/>
      <c r="L124" s="150"/>
    </row>
    <row r="125" spans="1:12" s="10" customFormat="1" ht="13.5" customHeight="1">
      <c r="A125" s="146" t="s">
        <v>70</v>
      </c>
      <c r="B125" s="146" t="s">
        <v>65</v>
      </c>
      <c r="C125" s="146" t="s">
        <v>47</v>
      </c>
      <c r="D125" s="146" t="s">
        <v>52</v>
      </c>
      <c r="E125" s="146" t="s">
        <v>64</v>
      </c>
      <c r="F125" s="146" t="s">
        <v>94</v>
      </c>
      <c r="G125" s="146" t="s">
        <v>132</v>
      </c>
      <c r="H125" s="157"/>
      <c r="I125" s="150"/>
      <c r="J125" s="150"/>
      <c r="K125" s="150"/>
      <c r="L125" s="150"/>
    </row>
    <row r="126" spans="1:12" s="10" customFormat="1" ht="13.5" customHeight="1">
      <c r="A126" s="11"/>
      <c r="B126" s="181">
        <f t="shared" ref="B126:G126" si="3">SUM(B127:B133)</f>
        <v>100</v>
      </c>
      <c r="C126" s="181">
        <f t="shared" si="3"/>
        <v>100</v>
      </c>
      <c r="D126" s="181">
        <f t="shared" si="3"/>
        <v>99.999999999999986</v>
      </c>
      <c r="E126" s="181">
        <f t="shared" si="3"/>
        <v>100.00000000000001</v>
      </c>
      <c r="F126" s="181">
        <f t="shared" si="3"/>
        <v>100.00000000000001</v>
      </c>
      <c r="G126" s="179">
        <f t="shared" si="3"/>
        <v>100</v>
      </c>
      <c r="H126" s="157"/>
      <c r="I126" s="150"/>
      <c r="J126" s="150"/>
      <c r="K126" s="150"/>
      <c r="L126" s="150"/>
    </row>
    <row r="127" spans="1:12" s="10" customFormat="1" ht="13.5" customHeight="1">
      <c r="A127" s="185" t="s">
        <v>202</v>
      </c>
      <c r="B127" s="176">
        <v>40.588533739218668</v>
      </c>
      <c r="C127" s="176">
        <v>36.514929025942244</v>
      </c>
      <c r="D127" s="176">
        <v>37.646547980894482</v>
      </c>
      <c r="E127" s="176">
        <v>33.475728155339809</v>
      </c>
      <c r="F127" s="176">
        <v>37.806257067470789</v>
      </c>
      <c r="G127" s="155">
        <v>31.638418079096049</v>
      </c>
      <c r="H127" s="157"/>
      <c r="I127" s="150"/>
      <c r="J127" s="150"/>
      <c r="K127" s="150"/>
      <c r="L127" s="150"/>
    </row>
    <row r="128" spans="1:12" s="10" customFormat="1" ht="13.5" customHeight="1">
      <c r="A128" s="185" t="s">
        <v>66</v>
      </c>
      <c r="B128" s="176">
        <v>35.210553018772195</v>
      </c>
      <c r="C128" s="176">
        <v>37.738619676945667</v>
      </c>
      <c r="D128" s="176">
        <v>32.957012592270949</v>
      </c>
      <c r="E128" s="176">
        <v>33.514563106796118</v>
      </c>
      <c r="F128" s="176">
        <v>30.795326045985679</v>
      </c>
      <c r="G128" s="155">
        <v>36.990782039845378</v>
      </c>
      <c r="H128" s="157"/>
      <c r="I128" s="150"/>
      <c r="J128" s="150"/>
      <c r="K128" s="150"/>
      <c r="L128" s="150"/>
    </row>
    <row r="129" spans="1:12" s="10" customFormat="1" ht="13.5" customHeight="1">
      <c r="A129" s="185" t="s">
        <v>203</v>
      </c>
      <c r="B129" s="176">
        <v>6.5956367326230332</v>
      </c>
      <c r="C129" s="176">
        <v>8.8595203132648077</v>
      </c>
      <c r="D129" s="176">
        <v>12.375162831089883</v>
      </c>
      <c r="E129" s="176">
        <v>10.563106796116504</v>
      </c>
      <c r="F129" s="176">
        <v>14.474180173388618</v>
      </c>
      <c r="G129" s="155">
        <v>13.975617008623253</v>
      </c>
      <c r="H129" s="157"/>
      <c r="I129" s="150"/>
      <c r="J129" s="150"/>
      <c r="K129" s="150"/>
      <c r="L129" s="150"/>
    </row>
    <row r="130" spans="1:12" s="10" customFormat="1" ht="13.5" customHeight="1">
      <c r="A130" s="185" t="s">
        <v>204</v>
      </c>
      <c r="B130" s="176">
        <v>3.602232369355657</v>
      </c>
      <c r="C130" s="176">
        <v>2.1536955457660301</v>
      </c>
      <c r="D130" s="176">
        <v>2.1276595744680851</v>
      </c>
      <c r="E130" s="176">
        <v>1.1650485436893203</v>
      </c>
      <c r="F130" s="176">
        <v>0.82924990576705615</v>
      </c>
      <c r="G130" s="155">
        <v>1.5759738328873028</v>
      </c>
      <c r="H130" s="157"/>
      <c r="I130" s="150"/>
      <c r="J130" s="150"/>
      <c r="K130" s="150"/>
      <c r="L130" s="150"/>
    </row>
    <row r="131" spans="1:12" s="10" customFormat="1" ht="13.5" customHeight="1">
      <c r="A131" s="185" t="s">
        <v>205</v>
      </c>
      <c r="B131" s="176">
        <v>0.10147133434804667</v>
      </c>
      <c r="C131" s="176">
        <v>0.39158100832109644</v>
      </c>
      <c r="D131" s="176">
        <v>1.693443334780721</v>
      </c>
      <c r="E131" s="176">
        <v>1.2038834951456312</v>
      </c>
      <c r="F131" s="176">
        <v>0.22615906520919715</v>
      </c>
      <c r="G131" s="155">
        <v>1.1299435028248588</v>
      </c>
      <c r="H131" s="157"/>
      <c r="I131" s="150"/>
      <c r="J131" s="150"/>
      <c r="K131" s="150"/>
      <c r="L131" s="150"/>
    </row>
    <row r="132" spans="1:12" s="10" customFormat="1" ht="13.5" customHeight="1">
      <c r="A132" s="185" t="s">
        <v>206</v>
      </c>
      <c r="B132" s="176">
        <v>6.1390157280568234</v>
      </c>
      <c r="C132" s="176">
        <v>2.7900146842878124</v>
      </c>
      <c r="D132" s="176">
        <v>0.91185410334346495</v>
      </c>
      <c r="E132" s="176">
        <v>1.087378640776699</v>
      </c>
      <c r="F132" s="176">
        <v>1.206181681115718</v>
      </c>
      <c r="G132" s="155">
        <v>1.1002081474873626</v>
      </c>
      <c r="H132" s="157"/>
      <c r="I132" s="150"/>
      <c r="J132" s="150"/>
      <c r="K132" s="150"/>
      <c r="L132" s="150"/>
    </row>
    <row r="133" spans="1:12" s="10" customFormat="1" ht="13.5" customHeight="1">
      <c r="A133" s="185" t="s">
        <v>207</v>
      </c>
      <c r="B133" s="176">
        <v>7.7625570776255701</v>
      </c>
      <c r="C133" s="176">
        <v>11.551639745472345</v>
      </c>
      <c r="D133" s="176">
        <v>12.288319583152409</v>
      </c>
      <c r="E133" s="176">
        <v>18.990291262135923</v>
      </c>
      <c r="F133" s="176">
        <v>14.662646061062947</v>
      </c>
      <c r="G133" s="155">
        <v>13.589057389235801</v>
      </c>
      <c r="H133" s="157"/>
      <c r="I133" s="150"/>
      <c r="J133" s="150"/>
      <c r="K133" s="150"/>
      <c r="L133" s="150"/>
    </row>
    <row r="134" spans="1:12" s="10" customFormat="1" ht="13.5" customHeight="1" thickBot="1">
      <c r="A134" s="147" t="s">
        <v>10</v>
      </c>
      <c r="B134" s="184">
        <v>1971</v>
      </c>
      <c r="C134" s="184">
        <v>2043</v>
      </c>
      <c r="D134" s="184">
        <v>2303</v>
      </c>
      <c r="E134" s="184">
        <v>2575</v>
      </c>
      <c r="F134" s="184">
        <v>2653</v>
      </c>
      <c r="G134" s="164">
        <v>3363</v>
      </c>
      <c r="H134" s="157"/>
      <c r="I134" s="150"/>
      <c r="J134" s="150"/>
      <c r="K134" s="150"/>
      <c r="L134" s="150"/>
    </row>
    <row r="135" spans="1:12" s="10" customFormat="1" ht="13.5" customHeight="1">
      <c r="A135" s="128" t="s">
        <v>61</v>
      </c>
      <c r="B135" s="157"/>
      <c r="C135" s="157"/>
      <c r="D135" s="157"/>
      <c r="E135" s="157"/>
      <c r="F135" s="157"/>
      <c r="G135" s="157"/>
      <c r="H135" s="157"/>
      <c r="I135" s="150"/>
      <c r="J135" s="150"/>
      <c r="K135" s="150"/>
      <c r="L135" s="150"/>
    </row>
  </sheetData>
  <pageMargins left="0.7" right="0.7" top="0.75" bottom="0.75" header="0.3" footer="0.3"/>
  <pageSetup orientation="portrait" r:id="rId1"/>
  <ignoredErrors>
    <ignoredError sqref="B82:G82 B97:G97 B111:G111 B126:G12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5"/>
  <sheetViews>
    <sheetView topLeftCell="A19" workbookViewId="0">
      <selection activeCell="K35" sqref="K35"/>
    </sheetView>
  </sheetViews>
  <sheetFormatPr defaultRowHeight="12.75"/>
  <cols>
    <col min="1" max="1" width="27.7109375" style="203" customWidth="1"/>
    <col min="2" max="2" width="9.5703125" style="203" customWidth="1"/>
    <col min="3" max="5" width="9.5703125" style="189" customWidth="1"/>
    <col min="6" max="16384" width="9.140625" style="189"/>
  </cols>
  <sheetData>
    <row r="2" spans="1:7">
      <c r="A2" s="186" t="s">
        <v>217</v>
      </c>
      <c r="B2" s="188"/>
    </row>
    <row r="3" spans="1:7">
      <c r="A3" s="146" t="s">
        <v>37</v>
      </c>
      <c r="B3" s="146" t="s">
        <v>47</v>
      </c>
      <c r="C3" s="146" t="s">
        <v>52</v>
      </c>
      <c r="D3" s="146" t="s">
        <v>64</v>
      </c>
      <c r="E3" s="146" t="s">
        <v>94</v>
      </c>
      <c r="F3" s="146" t="s">
        <v>132</v>
      </c>
      <c r="G3" s="146" t="s">
        <v>156</v>
      </c>
    </row>
    <row r="4" spans="1:7">
      <c r="A4" s="128" t="s">
        <v>36</v>
      </c>
      <c r="B4" s="190">
        <v>11</v>
      </c>
      <c r="C4" s="190">
        <v>10</v>
      </c>
      <c r="D4" s="128">
        <v>10</v>
      </c>
      <c r="E4" s="190">
        <v>10</v>
      </c>
      <c r="F4" s="190">
        <v>1</v>
      </c>
      <c r="G4" s="190">
        <v>1</v>
      </c>
    </row>
    <row r="5" spans="1:7">
      <c r="A5" s="128" t="s">
        <v>45</v>
      </c>
      <c r="B5" s="190">
        <v>26</v>
      </c>
      <c r="C5" s="190">
        <v>23</v>
      </c>
      <c r="D5" s="128">
        <v>23</v>
      </c>
      <c r="E5" s="190">
        <v>23</v>
      </c>
      <c r="F5" s="190">
        <v>34</v>
      </c>
      <c r="G5" s="190">
        <v>28</v>
      </c>
    </row>
    <row r="6" spans="1:7">
      <c r="A6" s="128" t="s">
        <v>38</v>
      </c>
      <c r="B6" s="190">
        <v>77</v>
      </c>
      <c r="C6" s="190">
        <v>76</v>
      </c>
      <c r="D6" s="128">
        <v>76</v>
      </c>
      <c r="E6" s="190">
        <v>66</v>
      </c>
      <c r="F6" s="190">
        <v>67</v>
      </c>
      <c r="G6" s="190">
        <v>67</v>
      </c>
    </row>
    <row r="7" spans="1:7" ht="13.5" thickBot="1">
      <c r="A7" s="148" t="s">
        <v>10</v>
      </c>
      <c r="B7" s="164">
        <v>114</v>
      </c>
      <c r="C7" s="164">
        <v>109</v>
      </c>
      <c r="D7" s="164">
        <v>109</v>
      </c>
      <c r="E7" s="164">
        <v>99</v>
      </c>
      <c r="F7" s="164">
        <v>102</v>
      </c>
      <c r="G7" s="164">
        <v>96</v>
      </c>
    </row>
    <row r="8" spans="1:7">
      <c r="A8" s="191" t="s">
        <v>1</v>
      </c>
      <c r="B8" s="188"/>
    </row>
    <row r="9" spans="1:7">
      <c r="A9" s="188"/>
      <c r="B9" s="188"/>
    </row>
    <row r="10" spans="1:7">
      <c r="A10" s="5" t="s">
        <v>218</v>
      </c>
      <c r="B10" s="188"/>
    </row>
    <row r="11" spans="1:7">
      <c r="A11" s="187" t="s">
        <v>121</v>
      </c>
      <c r="B11" s="187" t="s">
        <v>47</v>
      </c>
      <c r="C11" s="187" t="s">
        <v>52</v>
      </c>
      <c r="D11" s="187" t="s">
        <v>64</v>
      </c>
      <c r="E11" s="187" t="s">
        <v>94</v>
      </c>
      <c r="F11" s="187" t="s">
        <v>132</v>
      </c>
      <c r="G11" s="146" t="s">
        <v>156</v>
      </c>
    </row>
    <row r="12" spans="1:7">
      <c r="A12" s="128" t="s">
        <v>18</v>
      </c>
      <c r="B12" s="128">
        <v>16</v>
      </c>
      <c r="C12" s="128">
        <v>15</v>
      </c>
      <c r="D12" s="128">
        <v>15</v>
      </c>
      <c r="E12" s="128">
        <v>13</v>
      </c>
      <c r="F12" s="128">
        <v>13</v>
      </c>
      <c r="G12" s="128">
        <v>12</v>
      </c>
    </row>
    <row r="13" spans="1:7">
      <c r="A13" s="128" t="s">
        <v>19</v>
      </c>
      <c r="B13" s="128">
        <v>14</v>
      </c>
      <c r="C13" s="128">
        <v>12</v>
      </c>
      <c r="D13" s="128">
        <v>12</v>
      </c>
      <c r="E13" s="128">
        <v>12</v>
      </c>
      <c r="F13" s="128">
        <v>13</v>
      </c>
      <c r="G13" s="128">
        <v>12</v>
      </c>
    </row>
    <row r="14" spans="1:7">
      <c r="A14" s="193" t="s">
        <v>57</v>
      </c>
      <c r="B14" s="193">
        <v>30</v>
      </c>
      <c r="C14" s="193">
        <v>27</v>
      </c>
      <c r="D14" s="193">
        <v>27</v>
      </c>
      <c r="E14" s="193">
        <v>25</v>
      </c>
      <c r="F14" s="193">
        <v>26</v>
      </c>
      <c r="G14" s="193">
        <v>24</v>
      </c>
    </row>
    <row r="15" spans="1:7">
      <c r="A15" s="128" t="s">
        <v>18</v>
      </c>
      <c r="B15" s="128">
        <v>28</v>
      </c>
      <c r="C15" s="128">
        <v>28</v>
      </c>
      <c r="D15" s="128">
        <v>28</v>
      </c>
      <c r="E15" s="128">
        <v>22</v>
      </c>
      <c r="F15" s="128">
        <v>23</v>
      </c>
      <c r="G15" s="128">
        <v>23</v>
      </c>
    </row>
    <row r="16" spans="1:7">
      <c r="A16" s="128" t="s">
        <v>19</v>
      </c>
      <c r="B16" s="128">
        <v>30</v>
      </c>
      <c r="C16" s="128">
        <v>28</v>
      </c>
      <c r="D16" s="128">
        <v>28</v>
      </c>
      <c r="E16" s="128">
        <v>26</v>
      </c>
      <c r="F16" s="128">
        <v>27</v>
      </c>
      <c r="G16" s="128">
        <v>24</v>
      </c>
    </row>
    <row r="17" spans="1:7">
      <c r="A17" s="193" t="s">
        <v>56</v>
      </c>
      <c r="B17" s="193">
        <v>58</v>
      </c>
      <c r="C17" s="193">
        <v>56</v>
      </c>
      <c r="D17" s="193">
        <v>56</v>
      </c>
      <c r="E17" s="193">
        <v>48</v>
      </c>
      <c r="F17" s="193">
        <v>50</v>
      </c>
      <c r="G17" s="193">
        <v>47</v>
      </c>
    </row>
    <row r="18" spans="1:7">
      <c r="A18" s="128" t="s">
        <v>18</v>
      </c>
      <c r="B18" s="128">
        <v>12</v>
      </c>
      <c r="C18" s="128">
        <v>13</v>
      </c>
      <c r="D18" s="128">
        <v>13</v>
      </c>
      <c r="E18" s="128">
        <v>13</v>
      </c>
      <c r="F18" s="128">
        <v>13</v>
      </c>
      <c r="G18" s="128">
        <v>12</v>
      </c>
    </row>
    <row r="19" spans="1:7">
      <c r="A19" s="128" t="s">
        <v>19</v>
      </c>
      <c r="B19" s="128">
        <v>14</v>
      </c>
      <c r="C19" s="128">
        <v>13</v>
      </c>
      <c r="D19" s="128">
        <v>13</v>
      </c>
      <c r="E19" s="128">
        <v>13</v>
      </c>
      <c r="F19" s="128">
        <v>13</v>
      </c>
      <c r="G19" s="128">
        <v>13</v>
      </c>
    </row>
    <row r="20" spans="1:7">
      <c r="A20" s="193" t="s">
        <v>48</v>
      </c>
      <c r="B20" s="193">
        <v>26</v>
      </c>
      <c r="C20" s="193">
        <v>26</v>
      </c>
      <c r="D20" s="193">
        <v>26</v>
      </c>
      <c r="E20" s="193">
        <v>26</v>
      </c>
      <c r="F20" s="193">
        <v>26</v>
      </c>
      <c r="G20" s="193">
        <v>25</v>
      </c>
    </row>
    <row r="21" spans="1:7">
      <c r="A21" s="128" t="s">
        <v>18</v>
      </c>
      <c r="B21" s="128">
        <v>56</v>
      </c>
      <c r="C21" s="128">
        <v>56</v>
      </c>
      <c r="D21" s="128">
        <v>56</v>
      </c>
      <c r="E21" s="128">
        <v>48</v>
      </c>
      <c r="F21" s="128">
        <v>49</v>
      </c>
      <c r="G21" s="128">
        <v>47</v>
      </c>
    </row>
    <row r="22" spans="1:7">
      <c r="A22" s="128" t="s">
        <v>19</v>
      </c>
      <c r="B22" s="128">
        <v>58</v>
      </c>
      <c r="C22" s="128">
        <v>53</v>
      </c>
      <c r="D22" s="128">
        <v>53</v>
      </c>
      <c r="E22" s="128">
        <v>51</v>
      </c>
      <c r="F22" s="128">
        <v>53</v>
      </c>
      <c r="G22" s="128">
        <v>49</v>
      </c>
    </row>
    <row r="23" spans="1:7" ht="13.5" thickBot="1">
      <c r="A23" s="194" t="s">
        <v>62</v>
      </c>
      <c r="B23" s="194">
        <v>114</v>
      </c>
      <c r="C23" s="194">
        <v>109</v>
      </c>
      <c r="D23" s="194">
        <v>109</v>
      </c>
      <c r="E23" s="194">
        <v>99</v>
      </c>
      <c r="F23" s="194">
        <v>102</v>
      </c>
      <c r="G23" s="194">
        <v>96</v>
      </c>
    </row>
    <row r="24" spans="1:7">
      <c r="A24" s="191" t="s">
        <v>1</v>
      </c>
      <c r="B24" s="188"/>
    </row>
    <row r="25" spans="1:7">
      <c r="A25" s="188"/>
      <c r="B25" s="188"/>
    </row>
    <row r="26" spans="1:7">
      <c r="A26" s="239" t="s">
        <v>219</v>
      </c>
      <c r="B26" s="239"/>
      <c r="C26" s="239"/>
      <c r="D26" s="239"/>
      <c r="E26" s="239"/>
      <c r="F26" s="239"/>
      <c r="G26" s="239"/>
    </row>
    <row r="27" spans="1:7">
      <c r="A27" s="195" t="s">
        <v>118</v>
      </c>
      <c r="B27" s="5"/>
      <c r="C27" s="5"/>
      <c r="D27" s="5"/>
    </row>
    <row r="28" spans="1:7" ht="12.75" customHeight="1">
      <c r="A28" s="187" t="s">
        <v>114</v>
      </c>
      <c r="B28" s="187" t="s">
        <v>47</v>
      </c>
      <c r="C28" s="187" t="s">
        <v>52</v>
      </c>
      <c r="D28" s="187" t="s">
        <v>151</v>
      </c>
      <c r="E28" s="187" t="s">
        <v>94</v>
      </c>
      <c r="F28" s="187" t="s">
        <v>132</v>
      </c>
      <c r="G28" s="146" t="s">
        <v>156</v>
      </c>
    </row>
    <row r="29" spans="1:7" ht="12.75" customHeight="1">
      <c r="A29" s="198" t="s">
        <v>0</v>
      </c>
      <c r="B29" s="284">
        <v>100</v>
      </c>
      <c r="C29" s="284">
        <v>100</v>
      </c>
      <c r="D29" s="284">
        <v>100</v>
      </c>
      <c r="E29" s="284">
        <v>100</v>
      </c>
      <c r="F29" s="284">
        <v>100</v>
      </c>
      <c r="G29" s="284">
        <v>100</v>
      </c>
    </row>
    <row r="30" spans="1:7" ht="12.75" customHeight="1">
      <c r="A30" s="136" t="s">
        <v>57</v>
      </c>
      <c r="B30" s="433">
        <v>46.6</v>
      </c>
      <c r="C30" s="156">
        <v>47.795738427626745</v>
      </c>
      <c r="D30" s="156">
        <v>48.364961030159272</v>
      </c>
      <c r="E30" s="156">
        <v>47.3393164717614</v>
      </c>
      <c r="F30" s="156">
        <v>47.909754479097543</v>
      </c>
      <c r="G30" s="156">
        <v>49.912415152178674</v>
      </c>
    </row>
    <row r="31" spans="1:7" ht="12.75" customHeight="1">
      <c r="A31" s="136" t="s">
        <v>56</v>
      </c>
      <c r="B31" s="433">
        <v>44.1</v>
      </c>
      <c r="C31" s="156">
        <v>44.121969140337988</v>
      </c>
      <c r="D31" s="156">
        <v>70.173704279056622</v>
      </c>
      <c r="E31" s="156">
        <v>42.425890671743275</v>
      </c>
      <c r="F31" s="156">
        <v>42.269409422694096</v>
      </c>
      <c r="G31" s="156">
        <v>40.967812568425657</v>
      </c>
    </row>
    <row r="32" spans="1:7" ht="12.75" customHeight="1">
      <c r="A32" s="136" t="s">
        <v>48</v>
      </c>
      <c r="B32" s="433">
        <v>9.3000000000000007</v>
      </c>
      <c r="C32" s="156">
        <v>8.0822924320352687</v>
      </c>
      <c r="D32" s="156">
        <v>9.5391392748220944</v>
      </c>
      <c r="E32" s="156">
        <v>10.23479285649533</v>
      </c>
      <c r="F32" s="156">
        <v>9.8208360982083605</v>
      </c>
      <c r="G32" s="156">
        <v>9.119772279395665</v>
      </c>
    </row>
    <row r="33" spans="1:7" ht="12.75" customHeight="1">
      <c r="A33" s="199"/>
      <c r="B33" s="434"/>
      <c r="C33" s="435"/>
      <c r="D33" s="435"/>
      <c r="E33" s="435"/>
      <c r="F33" s="435"/>
      <c r="G33" s="435"/>
    </row>
    <row r="34" spans="1:7" ht="12.75" customHeight="1">
      <c r="A34" s="198" t="s">
        <v>17</v>
      </c>
      <c r="B34" s="284">
        <v>100</v>
      </c>
      <c r="C34" s="284">
        <v>100</v>
      </c>
      <c r="D34" s="284">
        <v>100</v>
      </c>
      <c r="E34" s="284">
        <v>100</v>
      </c>
      <c r="F34" s="284">
        <v>100</v>
      </c>
      <c r="G34" s="284">
        <v>100</v>
      </c>
    </row>
    <row r="35" spans="1:7" ht="12.75" customHeight="1">
      <c r="A35" s="200" t="s">
        <v>18</v>
      </c>
      <c r="B35" s="433">
        <v>60.3</v>
      </c>
      <c r="C35" s="156">
        <v>62.953710506980165</v>
      </c>
      <c r="D35" s="156">
        <v>59.988139613690272</v>
      </c>
      <c r="E35" s="156">
        <v>60.465959568488806</v>
      </c>
      <c r="F35" s="156">
        <v>57.398805573988056</v>
      </c>
      <c r="G35" s="156">
        <v>51.839281804247861</v>
      </c>
    </row>
    <row r="36" spans="1:7" ht="12.75" customHeight="1">
      <c r="A36" s="429" t="s">
        <v>19</v>
      </c>
      <c r="B36" s="433">
        <v>39.700000000000003</v>
      </c>
      <c r="C36" s="156">
        <v>37.046289493019842</v>
      </c>
      <c r="D36" s="156">
        <v>40.011860386309728</v>
      </c>
      <c r="E36" s="156">
        <v>39.534040431511194</v>
      </c>
      <c r="F36" s="156">
        <v>42.601194426011944</v>
      </c>
      <c r="G36" s="156">
        <v>48.160718195752132</v>
      </c>
    </row>
    <row r="37" spans="1:7" ht="12.75" customHeight="1" thickBot="1">
      <c r="A37" s="430" t="s">
        <v>62</v>
      </c>
      <c r="B37" s="184">
        <v>15242</v>
      </c>
      <c r="C37" s="184">
        <v>13610</v>
      </c>
      <c r="D37" s="184">
        <v>11804</v>
      </c>
      <c r="E37" s="184">
        <v>11031</v>
      </c>
      <c r="F37" s="184">
        <v>10549</v>
      </c>
      <c r="G37" s="184">
        <v>9134</v>
      </c>
    </row>
    <row r="38" spans="1:7">
      <c r="A38" s="2" t="s">
        <v>61</v>
      </c>
      <c r="B38" s="201"/>
      <c r="C38" s="202"/>
      <c r="D38" s="202"/>
      <c r="E38" s="202"/>
    </row>
    <row r="39" spans="1:7">
      <c r="B39" s="188"/>
    </row>
    <row r="40" spans="1:7">
      <c r="A40" s="188"/>
      <c r="B40" s="188"/>
    </row>
    <row r="41" spans="1:7">
      <c r="A41" s="5" t="s">
        <v>220</v>
      </c>
      <c r="B41" s="188"/>
    </row>
    <row r="42" spans="1:7" ht="11.25" customHeight="1">
      <c r="A42" s="204" t="s">
        <v>117</v>
      </c>
      <c r="B42" s="204" t="s">
        <v>6</v>
      </c>
      <c r="C42" s="204" t="s">
        <v>7</v>
      </c>
      <c r="D42" s="204" t="s">
        <v>8</v>
      </c>
      <c r="E42" s="204" t="s">
        <v>10</v>
      </c>
    </row>
    <row r="43" spans="1:7" ht="11.25" customHeight="1">
      <c r="A43" s="392" t="s">
        <v>51</v>
      </c>
      <c r="B43" s="393">
        <v>251</v>
      </c>
      <c r="C43" s="393">
        <v>338</v>
      </c>
      <c r="D43" s="393">
        <v>915</v>
      </c>
      <c r="E43" s="393">
        <v>1504</v>
      </c>
      <c r="F43" s="197"/>
      <c r="G43" s="196"/>
    </row>
    <row r="44" spans="1:7" ht="11.25" customHeight="1">
      <c r="A44" s="394" t="s">
        <v>18</v>
      </c>
      <c r="B44" s="395">
        <v>20</v>
      </c>
      <c r="C44" s="395">
        <v>131</v>
      </c>
      <c r="D44" s="395">
        <v>457</v>
      </c>
      <c r="E44" s="395">
        <v>608</v>
      </c>
      <c r="G44" s="196"/>
    </row>
    <row r="45" spans="1:7" ht="11.25" customHeight="1">
      <c r="A45" s="394" t="s">
        <v>19</v>
      </c>
      <c r="B45" s="395">
        <v>231</v>
      </c>
      <c r="C45" s="395">
        <v>207</v>
      </c>
      <c r="D45" s="395">
        <v>458</v>
      </c>
      <c r="E45" s="395">
        <v>896</v>
      </c>
    </row>
    <row r="46" spans="1:7" ht="11.25" customHeight="1">
      <c r="A46" s="392" t="s">
        <v>53</v>
      </c>
      <c r="B46" s="393">
        <v>280</v>
      </c>
      <c r="C46" s="393">
        <v>158</v>
      </c>
      <c r="D46" s="393">
        <v>182</v>
      </c>
      <c r="E46" s="393">
        <v>620</v>
      </c>
    </row>
    <row r="47" spans="1:7" ht="11.25" customHeight="1">
      <c r="A47" s="394" t="s">
        <v>18</v>
      </c>
      <c r="B47" s="395">
        <v>41</v>
      </c>
      <c r="C47" s="395">
        <v>67</v>
      </c>
      <c r="D47" s="395">
        <v>80</v>
      </c>
      <c r="E47" s="395">
        <v>188</v>
      </c>
    </row>
    <row r="48" spans="1:7" ht="11.25" customHeight="1">
      <c r="A48" s="394" t="s">
        <v>19</v>
      </c>
      <c r="B48" s="395">
        <v>239</v>
      </c>
      <c r="C48" s="395">
        <v>91</v>
      </c>
      <c r="D48" s="395">
        <v>102</v>
      </c>
      <c r="E48" s="395">
        <v>432</v>
      </c>
    </row>
    <row r="49" spans="1:5" ht="13.5" customHeight="1">
      <c r="A49" s="396" t="s">
        <v>57</v>
      </c>
      <c r="B49" s="397">
        <v>531</v>
      </c>
      <c r="C49" s="397">
        <v>496</v>
      </c>
      <c r="D49" s="397">
        <v>1097</v>
      </c>
      <c r="E49" s="397">
        <v>2124</v>
      </c>
    </row>
    <row r="50" spans="1:5" ht="11.25" customHeight="1">
      <c r="A50" s="392" t="s">
        <v>51</v>
      </c>
      <c r="B50" s="393">
        <v>207</v>
      </c>
      <c r="C50" s="393">
        <v>353</v>
      </c>
      <c r="D50" s="393">
        <v>871</v>
      </c>
      <c r="E50" s="393">
        <v>1431</v>
      </c>
    </row>
    <row r="51" spans="1:5" ht="11.25" customHeight="1">
      <c r="A51" s="394" t="s">
        <v>18</v>
      </c>
      <c r="B51" s="395">
        <v>32</v>
      </c>
      <c r="C51" s="395">
        <v>175</v>
      </c>
      <c r="D51" s="395">
        <v>474</v>
      </c>
      <c r="E51" s="395">
        <v>681</v>
      </c>
    </row>
    <row r="52" spans="1:5" ht="11.25" customHeight="1">
      <c r="A52" s="394" t="s">
        <v>19</v>
      </c>
      <c r="B52" s="395">
        <v>175</v>
      </c>
      <c r="C52" s="395">
        <v>178</v>
      </c>
      <c r="D52" s="395">
        <v>397</v>
      </c>
      <c r="E52" s="395">
        <v>750</v>
      </c>
    </row>
    <row r="53" spans="1:5" ht="11.25" customHeight="1">
      <c r="A53" s="392" t="s">
        <v>53</v>
      </c>
      <c r="B53" s="393">
        <v>230</v>
      </c>
      <c r="C53" s="393">
        <v>150</v>
      </c>
      <c r="D53" s="393">
        <v>174</v>
      </c>
      <c r="E53" s="393">
        <v>554</v>
      </c>
    </row>
    <row r="54" spans="1:5" ht="11.25" customHeight="1">
      <c r="A54" s="394" t="s">
        <v>18</v>
      </c>
      <c r="B54" s="395">
        <v>43</v>
      </c>
      <c r="C54" s="395">
        <v>56</v>
      </c>
      <c r="D54" s="395">
        <v>83</v>
      </c>
      <c r="E54" s="395">
        <v>182</v>
      </c>
    </row>
    <row r="55" spans="1:5" ht="11.25" customHeight="1">
      <c r="A55" s="394" t="s">
        <v>19</v>
      </c>
      <c r="B55" s="395">
        <v>187</v>
      </c>
      <c r="C55" s="395">
        <v>94</v>
      </c>
      <c r="D55" s="395">
        <v>91</v>
      </c>
      <c r="E55" s="395">
        <v>372</v>
      </c>
    </row>
    <row r="56" spans="1:5" ht="15" customHeight="1">
      <c r="A56" s="396" t="s">
        <v>56</v>
      </c>
      <c r="B56" s="397">
        <v>437</v>
      </c>
      <c r="C56" s="397">
        <v>503</v>
      </c>
      <c r="D56" s="397">
        <v>1045</v>
      </c>
      <c r="E56" s="397">
        <v>1985</v>
      </c>
    </row>
    <row r="57" spans="1:5" ht="11.25" customHeight="1">
      <c r="A57" s="392" t="s">
        <v>51</v>
      </c>
      <c r="B57" s="393">
        <v>53</v>
      </c>
      <c r="C57" s="393">
        <v>129</v>
      </c>
      <c r="D57" s="393">
        <v>247</v>
      </c>
      <c r="E57" s="393">
        <v>429</v>
      </c>
    </row>
    <row r="58" spans="1:5" ht="11.25" customHeight="1">
      <c r="A58" s="394" t="s">
        <v>18</v>
      </c>
      <c r="B58" s="395">
        <v>5</v>
      </c>
      <c r="C58" s="395">
        <v>62</v>
      </c>
      <c r="D58" s="395">
        <v>144</v>
      </c>
      <c r="E58" s="395">
        <v>211</v>
      </c>
    </row>
    <row r="59" spans="1:5" ht="11.25" customHeight="1">
      <c r="A59" s="394" t="s">
        <v>19</v>
      </c>
      <c r="B59" s="395">
        <v>48</v>
      </c>
      <c r="C59" s="395">
        <v>67</v>
      </c>
      <c r="D59" s="395">
        <v>103</v>
      </c>
      <c r="E59" s="395">
        <v>218</v>
      </c>
    </row>
    <row r="60" spans="1:5" ht="11.25" customHeight="1">
      <c r="A60" s="392" t="s">
        <v>53</v>
      </c>
      <c r="B60" s="393">
        <v>58</v>
      </c>
      <c r="C60" s="393">
        <v>54</v>
      </c>
      <c r="D60" s="393">
        <v>33</v>
      </c>
      <c r="E60" s="393">
        <v>145</v>
      </c>
    </row>
    <row r="61" spans="1:5" ht="11.25" customHeight="1">
      <c r="A61" s="394" t="s">
        <v>18</v>
      </c>
      <c r="B61" s="395">
        <v>5</v>
      </c>
      <c r="C61" s="395">
        <v>24</v>
      </c>
      <c r="D61" s="395">
        <v>17</v>
      </c>
      <c r="E61" s="395">
        <v>46</v>
      </c>
    </row>
    <row r="62" spans="1:5" ht="11.25" customHeight="1">
      <c r="A62" s="394" t="s">
        <v>19</v>
      </c>
      <c r="B62" s="395">
        <v>53</v>
      </c>
      <c r="C62" s="395">
        <v>30</v>
      </c>
      <c r="D62" s="395">
        <v>16</v>
      </c>
      <c r="E62" s="395">
        <v>99</v>
      </c>
    </row>
    <row r="63" spans="1:5" ht="11.25" customHeight="1">
      <c r="A63" s="396" t="s">
        <v>48</v>
      </c>
      <c r="B63" s="397">
        <v>111</v>
      </c>
      <c r="C63" s="397">
        <v>183</v>
      </c>
      <c r="D63" s="397">
        <v>280</v>
      </c>
      <c r="E63" s="397">
        <v>574</v>
      </c>
    </row>
    <row r="64" spans="1:5" ht="11.25" customHeight="1">
      <c r="A64" s="392" t="s">
        <v>51</v>
      </c>
      <c r="B64" s="393">
        <v>511</v>
      </c>
      <c r="C64" s="393">
        <v>820</v>
      </c>
      <c r="D64" s="393">
        <v>2033</v>
      </c>
      <c r="E64" s="393">
        <v>3364</v>
      </c>
    </row>
    <row r="65" spans="1:5" ht="11.25" customHeight="1">
      <c r="A65" s="394" t="s">
        <v>18</v>
      </c>
      <c r="B65" s="395">
        <v>57</v>
      </c>
      <c r="C65" s="395">
        <v>368</v>
      </c>
      <c r="D65" s="395">
        <v>1075</v>
      </c>
      <c r="E65" s="395">
        <v>1500</v>
      </c>
    </row>
    <row r="66" spans="1:5" ht="11.25" customHeight="1">
      <c r="A66" s="394" t="s">
        <v>19</v>
      </c>
      <c r="B66" s="395">
        <v>454</v>
      </c>
      <c r="C66" s="395">
        <v>452</v>
      </c>
      <c r="D66" s="395">
        <v>958</v>
      </c>
      <c r="E66" s="395">
        <v>1864</v>
      </c>
    </row>
    <row r="67" spans="1:5" ht="11.25" customHeight="1">
      <c r="A67" s="392" t="s">
        <v>53</v>
      </c>
      <c r="B67" s="393">
        <v>568</v>
      </c>
      <c r="C67" s="393">
        <v>362</v>
      </c>
      <c r="D67" s="393">
        <v>389</v>
      </c>
      <c r="E67" s="393">
        <v>1319</v>
      </c>
    </row>
    <row r="68" spans="1:5" ht="11.25" customHeight="1">
      <c r="A68" s="394" t="s">
        <v>18</v>
      </c>
      <c r="B68" s="395">
        <v>89</v>
      </c>
      <c r="C68" s="395">
        <v>147</v>
      </c>
      <c r="D68" s="395">
        <v>180</v>
      </c>
      <c r="E68" s="395">
        <v>416</v>
      </c>
    </row>
    <row r="69" spans="1:5" ht="11.25" customHeight="1">
      <c r="A69" s="394" t="s">
        <v>19</v>
      </c>
      <c r="B69" s="395">
        <v>479</v>
      </c>
      <c r="C69" s="395">
        <v>215</v>
      </c>
      <c r="D69" s="395">
        <v>209</v>
      </c>
      <c r="E69" s="395">
        <v>903</v>
      </c>
    </row>
    <row r="70" spans="1:5" ht="11.25" customHeight="1" thickBot="1">
      <c r="A70" s="398" t="s">
        <v>62</v>
      </c>
      <c r="B70" s="399">
        <v>1079</v>
      </c>
      <c r="C70" s="399">
        <v>1182</v>
      </c>
      <c r="D70" s="399">
        <v>2422</v>
      </c>
      <c r="E70" s="399">
        <v>4683</v>
      </c>
    </row>
    <row r="71" spans="1:5" ht="15.75" customHeight="1">
      <c r="A71" s="195" t="s">
        <v>1</v>
      </c>
      <c r="B71" s="205"/>
      <c r="C71" s="206"/>
      <c r="D71" s="206"/>
      <c r="E71" s="206"/>
    </row>
    <row r="72" spans="1:5">
      <c r="A72" s="188"/>
      <c r="B72" s="188"/>
    </row>
    <row r="73" spans="1:5">
      <c r="A73" s="5" t="s">
        <v>221</v>
      </c>
      <c r="B73" s="188"/>
    </row>
    <row r="74" spans="1:5">
      <c r="A74" s="406" t="s">
        <v>117</v>
      </c>
      <c r="B74" s="406" t="s">
        <v>7</v>
      </c>
      <c r="C74" s="406" t="s">
        <v>8</v>
      </c>
      <c r="D74" s="406" t="s">
        <v>10</v>
      </c>
    </row>
    <row r="75" spans="1:5">
      <c r="A75" s="149" t="s">
        <v>51</v>
      </c>
      <c r="B75" s="400">
        <v>272</v>
      </c>
      <c r="C75" s="400">
        <v>1527</v>
      </c>
      <c r="D75" s="400">
        <v>1799</v>
      </c>
    </row>
    <row r="76" spans="1:5">
      <c r="A76" s="183" t="s">
        <v>18</v>
      </c>
      <c r="B76" s="401">
        <v>182</v>
      </c>
      <c r="C76" s="401">
        <v>1042</v>
      </c>
      <c r="D76" s="401">
        <v>1224</v>
      </c>
    </row>
    <row r="77" spans="1:5">
      <c r="A77" s="183" t="s">
        <v>19</v>
      </c>
      <c r="B77" s="401">
        <v>90</v>
      </c>
      <c r="C77" s="401">
        <v>485</v>
      </c>
      <c r="D77" s="401">
        <v>575</v>
      </c>
    </row>
    <row r="78" spans="1:5">
      <c r="A78" s="149" t="s">
        <v>53</v>
      </c>
      <c r="B78" s="400">
        <v>189</v>
      </c>
      <c r="C78" s="400">
        <v>447</v>
      </c>
      <c r="D78" s="400">
        <v>636</v>
      </c>
    </row>
    <row r="79" spans="1:5">
      <c r="A79" s="183" t="s">
        <v>18</v>
      </c>
      <c r="B79" s="401">
        <v>61</v>
      </c>
      <c r="C79" s="401">
        <v>206</v>
      </c>
      <c r="D79" s="401">
        <v>267</v>
      </c>
    </row>
    <row r="80" spans="1:5">
      <c r="A80" s="183" t="s">
        <v>19</v>
      </c>
      <c r="B80" s="401">
        <v>128</v>
      </c>
      <c r="C80" s="401">
        <v>241</v>
      </c>
      <c r="D80" s="401">
        <v>369</v>
      </c>
    </row>
    <row r="81" spans="1:4">
      <c r="A81" s="402" t="s">
        <v>57</v>
      </c>
      <c r="B81" s="403">
        <v>461</v>
      </c>
      <c r="C81" s="403">
        <v>1974</v>
      </c>
      <c r="D81" s="403">
        <v>2435</v>
      </c>
    </row>
    <row r="82" spans="1:4">
      <c r="A82" s="149" t="s">
        <v>51</v>
      </c>
      <c r="B82" s="400">
        <v>285</v>
      </c>
      <c r="C82" s="400">
        <v>1089</v>
      </c>
      <c r="D82" s="400">
        <v>1374</v>
      </c>
    </row>
    <row r="83" spans="1:4">
      <c r="A83" s="183" t="s">
        <v>18</v>
      </c>
      <c r="B83" s="401">
        <v>218</v>
      </c>
      <c r="C83" s="401">
        <v>773</v>
      </c>
      <c r="D83" s="401">
        <v>991</v>
      </c>
    </row>
    <row r="84" spans="1:4">
      <c r="A84" s="183" t="s">
        <v>19</v>
      </c>
      <c r="B84" s="401">
        <v>67</v>
      </c>
      <c r="C84" s="401">
        <v>316</v>
      </c>
      <c r="D84" s="401">
        <v>383</v>
      </c>
    </row>
    <row r="85" spans="1:4">
      <c r="A85" s="149" t="s">
        <v>53</v>
      </c>
      <c r="B85" s="400">
        <v>121</v>
      </c>
      <c r="C85" s="400">
        <v>262</v>
      </c>
      <c r="D85" s="400">
        <v>383</v>
      </c>
    </row>
    <row r="86" spans="1:4">
      <c r="A86" s="183" t="s">
        <v>18</v>
      </c>
      <c r="B86" s="401">
        <v>50</v>
      </c>
      <c r="C86" s="401">
        <v>132</v>
      </c>
      <c r="D86" s="401">
        <v>182</v>
      </c>
    </row>
    <row r="87" spans="1:4">
      <c r="A87" s="183" t="s">
        <v>19</v>
      </c>
      <c r="B87" s="401">
        <v>71</v>
      </c>
      <c r="C87" s="401">
        <v>130</v>
      </c>
      <c r="D87" s="401">
        <v>201</v>
      </c>
    </row>
    <row r="88" spans="1:4">
      <c r="A88" s="402" t="s">
        <v>56</v>
      </c>
      <c r="B88" s="403">
        <v>406</v>
      </c>
      <c r="C88" s="403">
        <v>1351</v>
      </c>
      <c r="D88" s="403">
        <v>1757</v>
      </c>
    </row>
    <row r="89" spans="1:4">
      <c r="A89" s="149" t="s">
        <v>51</v>
      </c>
      <c r="B89" s="400">
        <v>38</v>
      </c>
      <c r="C89" s="400">
        <v>142</v>
      </c>
      <c r="D89" s="400">
        <v>180</v>
      </c>
    </row>
    <row r="90" spans="1:4">
      <c r="A90" s="183" t="s">
        <v>18</v>
      </c>
      <c r="B90" s="401">
        <v>24</v>
      </c>
      <c r="C90" s="401">
        <v>93</v>
      </c>
      <c r="D90" s="401">
        <v>117</v>
      </c>
    </row>
    <row r="91" spans="1:4">
      <c r="A91" s="183" t="s">
        <v>19</v>
      </c>
      <c r="B91" s="401">
        <v>14</v>
      </c>
      <c r="C91" s="401">
        <v>49</v>
      </c>
      <c r="D91" s="401">
        <v>63</v>
      </c>
    </row>
    <row r="92" spans="1:4">
      <c r="A92" s="149" t="s">
        <v>53</v>
      </c>
      <c r="B92" s="400">
        <v>28</v>
      </c>
      <c r="C92" s="400">
        <v>51</v>
      </c>
      <c r="D92" s="400">
        <v>79</v>
      </c>
    </row>
    <row r="93" spans="1:4">
      <c r="A93" s="183" t="s">
        <v>18</v>
      </c>
      <c r="B93" s="401">
        <v>10</v>
      </c>
      <c r="C93" s="401">
        <v>28</v>
      </c>
      <c r="D93" s="401">
        <v>38</v>
      </c>
    </row>
    <row r="94" spans="1:4">
      <c r="A94" s="183" t="s">
        <v>19</v>
      </c>
      <c r="B94" s="401">
        <v>18</v>
      </c>
      <c r="C94" s="401">
        <v>23</v>
      </c>
      <c r="D94" s="401">
        <v>41</v>
      </c>
    </row>
    <row r="95" spans="1:4">
      <c r="A95" s="402" t="s">
        <v>48</v>
      </c>
      <c r="B95" s="403">
        <v>66</v>
      </c>
      <c r="C95" s="403">
        <v>193</v>
      </c>
      <c r="D95" s="403">
        <v>259</v>
      </c>
    </row>
    <row r="96" spans="1:4">
      <c r="A96" s="149" t="s">
        <v>51</v>
      </c>
      <c r="B96" s="400">
        <v>595</v>
      </c>
      <c r="C96" s="400">
        <v>2758</v>
      </c>
      <c r="D96" s="400">
        <v>3353</v>
      </c>
    </row>
    <row r="97" spans="1:7">
      <c r="A97" s="183" t="s">
        <v>18</v>
      </c>
      <c r="B97" s="401">
        <v>424</v>
      </c>
      <c r="C97" s="401">
        <v>1908</v>
      </c>
      <c r="D97" s="401">
        <v>2332</v>
      </c>
    </row>
    <row r="98" spans="1:7">
      <c r="A98" s="183" t="s">
        <v>19</v>
      </c>
      <c r="B98" s="401">
        <v>171</v>
      </c>
      <c r="C98" s="401">
        <v>850</v>
      </c>
      <c r="D98" s="401">
        <v>1021</v>
      </c>
    </row>
    <row r="99" spans="1:7">
      <c r="A99" s="149" t="s">
        <v>53</v>
      </c>
      <c r="B99" s="400">
        <v>338</v>
      </c>
      <c r="C99" s="400">
        <v>760</v>
      </c>
      <c r="D99" s="400">
        <v>1098</v>
      </c>
    </row>
    <row r="100" spans="1:7">
      <c r="A100" s="183" t="s">
        <v>18</v>
      </c>
      <c r="B100" s="401">
        <v>121</v>
      </c>
      <c r="C100" s="401">
        <v>366</v>
      </c>
      <c r="D100" s="401">
        <v>487</v>
      </c>
    </row>
    <row r="101" spans="1:7">
      <c r="A101" s="183" t="s">
        <v>19</v>
      </c>
      <c r="B101" s="401">
        <v>217</v>
      </c>
      <c r="C101" s="401">
        <v>394</v>
      </c>
      <c r="D101" s="401">
        <v>611</v>
      </c>
    </row>
    <row r="102" spans="1:7" ht="13.5" thickBot="1">
      <c r="A102" s="404" t="s">
        <v>62</v>
      </c>
      <c r="B102" s="405">
        <v>933</v>
      </c>
      <c r="C102" s="405">
        <v>3518</v>
      </c>
      <c r="D102" s="405">
        <v>4451</v>
      </c>
    </row>
    <row r="103" spans="1:7">
      <c r="A103" s="195" t="s">
        <v>1</v>
      </c>
      <c r="B103" s="188"/>
    </row>
    <row r="104" spans="1:7">
      <c r="A104" s="188"/>
      <c r="B104" s="188"/>
    </row>
    <row r="105" spans="1:7">
      <c r="A105" s="239" t="s">
        <v>222</v>
      </c>
      <c r="B105" s="239"/>
      <c r="C105" s="239"/>
      <c r="D105" s="239"/>
      <c r="E105" s="239"/>
    </row>
    <row r="106" spans="1:7">
      <c r="A106" s="187" t="s">
        <v>0</v>
      </c>
      <c r="B106" s="187" t="s">
        <v>47</v>
      </c>
      <c r="C106" s="187" t="s">
        <v>52</v>
      </c>
      <c r="D106" s="187" t="s">
        <v>64</v>
      </c>
      <c r="E106" s="187" t="s">
        <v>94</v>
      </c>
      <c r="F106" s="187" t="s">
        <v>132</v>
      </c>
      <c r="G106" s="146" t="s">
        <v>156</v>
      </c>
    </row>
    <row r="107" spans="1:7">
      <c r="A107" s="407"/>
      <c r="B107" s="278">
        <v>100</v>
      </c>
      <c r="C107" s="278">
        <v>100</v>
      </c>
      <c r="D107" s="278">
        <v>100</v>
      </c>
      <c r="E107" s="278">
        <v>100</v>
      </c>
      <c r="F107" s="278">
        <v>100</v>
      </c>
      <c r="G107" s="278">
        <v>100</v>
      </c>
    </row>
    <row r="108" spans="1:7">
      <c r="A108" s="136" t="s">
        <v>57</v>
      </c>
      <c r="B108" s="152">
        <v>31.6</v>
      </c>
      <c r="C108" s="155">
        <v>34.117647058823529</v>
      </c>
      <c r="D108" s="155">
        <v>32.142857142857146</v>
      </c>
      <c r="E108" s="155">
        <v>31.020408163265305</v>
      </c>
      <c r="F108" s="155">
        <v>31.428571428571427</v>
      </c>
      <c r="G108" s="155">
        <v>31.557377049180328</v>
      </c>
    </row>
    <row r="109" spans="1:7">
      <c r="A109" s="136" t="s">
        <v>56</v>
      </c>
      <c r="B109" s="152">
        <v>33.200000000000003</v>
      </c>
      <c r="C109" s="155">
        <v>31.764705882352938</v>
      </c>
      <c r="D109" s="155">
        <v>34.126984126984127</v>
      </c>
      <c r="E109" s="155">
        <v>33.877551020408163</v>
      </c>
      <c r="F109" s="155">
        <v>33.877551020408163</v>
      </c>
      <c r="G109" s="155">
        <v>33.196721311475407</v>
      </c>
    </row>
    <row r="110" spans="1:7">
      <c r="A110" s="136" t="s">
        <v>48</v>
      </c>
      <c r="B110" s="152">
        <v>35.200000000000003</v>
      </c>
      <c r="C110" s="155">
        <v>34.117647058823529</v>
      </c>
      <c r="D110" s="155">
        <v>33.730158730158735</v>
      </c>
      <c r="E110" s="155">
        <v>35.102040816326529</v>
      </c>
      <c r="F110" s="155">
        <v>34.693877551020407</v>
      </c>
      <c r="G110" s="155">
        <v>35.245901639344261</v>
      </c>
    </row>
    <row r="111" spans="1:7" ht="13.5" thickBot="1">
      <c r="A111" s="408" t="s">
        <v>62</v>
      </c>
      <c r="B111" s="409">
        <v>250</v>
      </c>
      <c r="C111" s="409">
        <v>255</v>
      </c>
      <c r="D111" s="409">
        <v>252</v>
      </c>
      <c r="E111" s="409">
        <v>245</v>
      </c>
      <c r="F111" s="409">
        <v>245</v>
      </c>
      <c r="G111" s="409">
        <v>244</v>
      </c>
    </row>
    <row r="112" spans="1:7">
      <c r="A112" s="142" t="s">
        <v>61</v>
      </c>
      <c r="B112" s="188"/>
    </row>
    <row r="113" spans="1:7">
      <c r="A113" s="188"/>
      <c r="B113" s="188"/>
    </row>
    <row r="114" spans="1:7">
      <c r="A114" s="239" t="s">
        <v>223</v>
      </c>
      <c r="B114" s="239"/>
      <c r="C114" s="239"/>
      <c r="D114" s="239"/>
      <c r="E114" s="239"/>
    </row>
    <row r="115" spans="1:7">
      <c r="A115" s="204" t="s">
        <v>117</v>
      </c>
      <c r="B115" s="410" t="s">
        <v>47</v>
      </c>
      <c r="C115" s="410" t="s">
        <v>52</v>
      </c>
      <c r="D115" s="410" t="s">
        <v>64</v>
      </c>
      <c r="E115" s="410" t="s">
        <v>94</v>
      </c>
      <c r="F115" s="410" t="s">
        <v>132</v>
      </c>
      <c r="G115" s="146" t="s">
        <v>156</v>
      </c>
    </row>
    <row r="116" spans="1:7">
      <c r="A116" s="149" t="s">
        <v>51</v>
      </c>
      <c r="B116" s="411">
        <v>52</v>
      </c>
      <c r="C116" s="411">
        <v>55</v>
      </c>
      <c r="D116" s="411">
        <v>55</v>
      </c>
      <c r="E116" s="411">
        <v>50</v>
      </c>
      <c r="F116" s="411">
        <v>52</v>
      </c>
      <c r="G116" s="411">
        <v>53</v>
      </c>
    </row>
    <row r="117" spans="1:7">
      <c r="A117" s="183" t="s">
        <v>18</v>
      </c>
      <c r="B117" s="324">
        <v>4</v>
      </c>
      <c r="C117" s="324">
        <v>4</v>
      </c>
      <c r="D117" s="324">
        <v>3</v>
      </c>
      <c r="E117" s="412">
        <v>3</v>
      </c>
      <c r="F117" s="412">
        <v>5</v>
      </c>
      <c r="G117" s="412">
        <v>6</v>
      </c>
    </row>
    <row r="118" spans="1:7">
      <c r="A118" s="183" t="s">
        <v>19</v>
      </c>
      <c r="B118" s="324">
        <v>48</v>
      </c>
      <c r="C118" s="324">
        <v>51</v>
      </c>
      <c r="D118" s="324">
        <v>52</v>
      </c>
      <c r="E118" s="412">
        <v>47</v>
      </c>
      <c r="F118" s="412">
        <v>47</v>
      </c>
      <c r="G118" s="412">
        <v>47</v>
      </c>
    </row>
    <row r="119" spans="1:7">
      <c r="A119" s="149" t="s">
        <v>53</v>
      </c>
      <c r="B119" s="411">
        <v>27</v>
      </c>
      <c r="C119" s="411">
        <v>32</v>
      </c>
      <c r="D119" s="411">
        <v>26</v>
      </c>
      <c r="E119" s="411">
        <v>26</v>
      </c>
      <c r="F119" s="411">
        <v>25</v>
      </c>
      <c r="G119" s="411">
        <v>24</v>
      </c>
    </row>
    <row r="120" spans="1:7">
      <c r="A120" s="183" t="s">
        <v>18</v>
      </c>
      <c r="B120" s="324">
        <v>13</v>
      </c>
      <c r="C120" s="324">
        <v>23</v>
      </c>
      <c r="D120" s="324">
        <v>17</v>
      </c>
      <c r="E120" s="412">
        <v>17</v>
      </c>
      <c r="F120" s="412">
        <v>17</v>
      </c>
      <c r="G120" s="412">
        <v>16</v>
      </c>
    </row>
    <row r="121" spans="1:7">
      <c r="A121" s="183" t="s">
        <v>19</v>
      </c>
      <c r="B121" s="324">
        <v>14</v>
      </c>
      <c r="C121" s="324">
        <v>9</v>
      </c>
      <c r="D121" s="324">
        <v>9</v>
      </c>
      <c r="E121" s="412">
        <v>9</v>
      </c>
      <c r="F121" s="412">
        <v>8</v>
      </c>
      <c r="G121" s="412">
        <v>8</v>
      </c>
    </row>
    <row r="122" spans="1:7">
      <c r="A122" s="402" t="s">
        <v>57</v>
      </c>
      <c r="B122" s="413">
        <f>SUM(B119,B116)</f>
        <v>79</v>
      </c>
      <c r="C122" s="413">
        <f>SUM(C119,C116)</f>
        <v>87</v>
      </c>
      <c r="D122" s="413">
        <v>81</v>
      </c>
      <c r="E122" s="414">
        <f>SUM(E119,E116)</f>
        <v>76</v>
      </c>
      <c r="F122" s="414">
        <f>SUM(F119,F116)</f>
        <v>77</v>
      </c>
      <c r="G122" s="414">
        <v>77</v>
      </c>
    </row>
    <row r="123" spans="1:7">
      <c r="A123" s="149" t="s">
        <v>51</v>
      </c>
      <c r="B123" s="415">
        <v>63</v>
      </c>
      <c r="C123" s="415">
        <v>74</v>
      </c>
      <c r="D123" s="415">
        <v>81</v>
      </c>
      <c r="E123" s="415">
        <v>79</v>
      </c>
      <c r="F123" s="415">
        <v>79</v>
      </c>
      <c r="G123" s="415">
        <v>78</v>
      </c>
    </row>
    <row r="124" spans="1:7">
      <c r="A124" s="183" t="s">
        <v>18</v>
      </c>
      <c r="B124" s="416" t="s">
        <v>68</v>
      </c>
      <c r="C124" s="416" t="s">
        <v>68</v>
      </c>
      <c r="D124" s="416" t="s">
        <v>68</v>
      </c>
      <c r="E124" s="416" t="s">
        <v>68</v>
      </c>
      <c r="F124" s="416">
        <v>0</v>
      </c>
      <c r="G124" s="416">
        <v>0</v>
      </c>
    </row>
    <row r="125" spans="1:7">
      <c r="A125" s="183" t="s">
        <v>19</v>
      </c>
      <c r="B125" s="416">
        <v>63</v>
      </c>
      <c r="C125" s="416">
        <v>74</v>
      </c>
      <c r="D125" s="416">
        <v>81</v>
      </c>
      <c r="E125" s="416">
        <v>79</v>
      </c>
      <c r="F125" s="416">
        <v>79</v>
      </c>
      <c r="G125" s="416">
        <v>78</v>
      </c>
    </row>
    <row r="126" spans="1:7">
      <c r="A126" s="149" t="s">
        <v>53</v>
      </c>
      <c r="B126" s="264">
        <v>20</v>
      </c>
      <c r="C126" s="264">
        <v>7</v>
      </c>
      <c r="D126" s="264">
        <v>5</v>
      </c>
      <c r="E126" s="417">
        <v>4</v>
      </c>
      <c r="F126" s="417">
        <v>4</v>
      </c>
      <c r="G126" s="417">
        <v>3</v>
      </c>
    </row>
    <row r="127" spans="1:7">
      <c r="A127" s="183" t="s">
        <v>18</v>
      </c>
      <c r="B127" s="324">
        <v>3</v>
      </c>
      <c r="C127" s="416" t="s">
        <v>68</v>
      </c>
      <c r="D127" s="416" t="s">
        <v>68</v>
      </c>
      <c r="E127" s="416" t="s">
        <v>68</v>
      </c>
      <c r="F127" s="416">
        <v>0</v>
      </c>
      <c r="G127" s="416">
        <v>0</v>
      </c>
    </row>
    <row r="128" spans="1:7">
      <c r="A128" s="183" t="s">
        <v>19</v>
      </c>
      <c r="B128" s="416">
        <v>17</v>
      </c>
      <c r="C128" s="416">
        <v>7</v>
      </c>
      <c r="D128" s="416">
        <v>5</v>
      </c>
      <c r="E128" s="416">
        <v>4</v>
      </c>
      <c r="F128" s="416">
        <v>4</v>
      </c>
      <c r="G128" s="416">
        <v>3</v>
      </c>
    </row>
    <row r="129" spans="1:7">
      <c r="A129" s="402" t="s">
        <v>56</v>
      </c>
      <c r="B129" s="414">
        <f>SUM(B126,B123)</f>
        <v>83</v>
      </c>
      <c r="C129" s="414">
        <f>SUM(C126,C123)</f>
        <v>81</v>
      </c>
      <c r="D129" s="414">
        <v>86</v>
      </c>
      <c r="E129" s="414">
        <f>SUM(E126,E123)</f>
        <v>83</v>
      </c>
      <c r="F129" s="414">
        <f>SUM(F126,F123)</f>
        <v>83</v>
      </c>
      <c r="G129" s="414">
        <v>81</v>
      </c>
    </row>
    <row r="130" spans="1:7">
      <c r="A130" s="149" t="s">
        <v>51</v>
      </c>
      <c r="B130" s="264">
        <v>22</v>
      </c>
      <c r="C130" s="264">
        <v>27</v>
      </c>
      <c r="D130" s="264">
        <v>29</v>
      </c>
      <c r="E130" s="417">
        <v>32</v>
      </c>
      <c r="F130" s="417">
        <v>32</v>
      </c>
      <c r="G130" s="417">
        <v>32</v>
      </c>
    </row>
    <row r="131" spans="1:7">
      <c r="A131" s="183" t="s">
        <v>18</v>
      </c>
      <c r="B131" s="416" t="s">
        <v>68</v>
      </c>
      <c r="C131" s="416" t="s">
        <v>68</v>
      </c>
      <c r="D131" s="416" t="s">
        <v>68</v>
      </c>
      <c r="E131" s="416" t="s">
        <v>68</v>
      </c>
      <c r="F131" s="416">
        <v>0</v>
      </c>
      <c r="G131" s="416">
        <v>0</v>
      </c>
    </row>
    <row r="132" spans="1:7">
      <c r="A132" s="183" t="s">
        <v>19</v>
      </c>
      <c r="B132" s="324">
        <v>22</v>
      </c>
      <c r="C132" s="324">
        <v>27</v>
      </c>
      <c r="D132" s="324">
        <v>29</v>
      </c>
      <c r="E132" s="412">
        <v>32</v>
      </c>
      <c r="F132" s="412">
        <v>32</v>
      </c>
      <c r="G132" s="412">
        <v>32</v>
      </c>
    </row>
    <row r="133" spans="1:7">
      <c r="A133" s="149" t="s">
        <v>53</v>
      </c>
      <c r="B133" s="264">
        <v>66</v>
      </c>
      <c r="C133" s="264">
        <v>60</v>
      </c>
      <c r="D133" s="264">
        <v>56</v>
      </c>
      <c r="E133" s="417">
        <v>54</v>
      </c>
      <c r="F133" s="417">
        <v>53</v>
      </c>
      <c r="G133" s="417">
        <v>54</v>
      </c>
    </row>
    <row r="134" spans="1:7">
      <c r="A134" s="183" t="s">
        <v>18</v>
      </c>
      <c r="B134" s="416" t="s">
        <v>68</v>
      </c>
      <c r="C134" s="416" t="s">
        <v>68</v>
      </c>
      <c r="D134" s="416" t="s">
        <v>68</v>
      </c>
      <c r="E134" s="416" t="s">
        <v>68</v>
      </c>
      <c r="F134" s="416">
        <v>0</v>
      </c>
      <c r="G134" s="416">
        <v>0</v>
      </c>
    </row>
    <row r="135" spans="1:7">
      <c r="A135" s="183" t="s">
        <v>19</v>
      </c>
      <c r="B135" s="329">
        <v>66</v>
      </c>
      <c r="C135" s="329">
        <v>60</v>
      </c>
      <c r="D135" s="329">
        <v>56</v>
      </c>
      <c r="E135" s="418">
        <v>54</v>
      </c>
      <c r="F135" s="418">
        <v>53</v>
      </c>
      <c r="G135" s="418">
        <v>54</v>
      </c>
    </row>
    <row r="136" spans="1:7">
      <c r="A136" s="402" t="s">
        <v>48</v>
      </c>
      <c r="B136" s="419">
        <f>SUM(B133,B130)</f>
        <v>88</v>
      </c>
      <c r="C136" s="419">
        <f>SUM(C133,C130)</f>
        <v>87</v>
      </c>
      <c r="D136" s="419">
        <v>85</v>
      </c>
      <c r="E136" s="419">
        <f>SUM(E133,E130)</f>
        <v>86</v>
      </c>
      <c r="F136" s="419">
        <f>SUM(F133,F130)</f>
        <v>85</v>
      </c>
      <c r="G136" s="419">
        <v>86</v>
      </c>
    </row>
    <row r="137" spans="1:7">
      <c r="A137" s="149" t="s">
        <v>51</v>
      </c>
      <c r="B137" s="411">
        <v>137</v>
      </c>
      <c r="C137" s="411">
        <f>SUM(C138:C139)</f>
        <v>156</v>
      </c>
      <c r="D137" s="411">
        <v>165</v>
      </c>
      <c r="E137" s="411">
        <v>161</v>
      </c>
      <c r="F137" s="411">
        <v>163</v>
      </c>
      <c r="G137" s="411">
        <v>163</v>
      </c>
    </row>
    <row r="138" spans="1:7" ht="17.25" customHeight="1">
      <c r="A138" s="183" t="s">
        <v>18</v>
      </c>
      <c r="B138" s="329">
        <v>4</v>
      </c>
      <c r="C138" s="329">
        <v>4</v>
      </c>
      <c r="D138" s="329">
        <v>3</v>
      </c>
      <c r="E138" s="329">
        <v>3</v>
      </c>
      <c r="F138" s="329">
        <v>5</v>
      </c>
      <c r="G138" s="329">
        <v>6</v>
      </c>
    </row>
    <row r="139" spans="1:7">
      <c r="A139" s="183" t="s">
        <v>19</v>
      </c>
      <c r="B139" s="329">
        <v>133</v>
      </c>
      <c r="C139" s="329">
        <v>152</v>
      </c>
      <c r="D139" s="329">
        <v>162</v>
      </c>
      <c r="E139" s="329">
        <v>158</v>
      </c>
      <c r="F139" s="329">
        <v>158</v>
      </c>
      <c r="G139" s="329">
        <v>157</v>
      </c>
    </row>
    <row r="140" spans="1:7">
      <c r="A140" s="149" t="s">
        <v>53</v>
      </c>
      <c r="B140" s="411">
        <f>SUM(B141:B142)</f>
        <v>113</v>
      </c>
      <c r="C140" s="411">
        <f>SUM(C141:C142)</f>
        <v>99</v>
      </c>
      <c r="D140" s="411">
        <v>87</v>
      </c>
      <c r="E140" s="411">
        <v>84</v>
      </c>
      <c r="F140" s="411">
        <v>82</v>
      </c>
      <c r="G140" s="411">
        <v>81</v>
      </c>
    </row>
    <row r="141" spans="1:7">
      <c r="A141" s="183" t="s">
        <v>18</v>
      </c>
      <c r="B141" s="329">
        <v>16</v>
      </c>
      <c r="C141" s="329">
        <v>23</v>
      </c>
      <c r="D141" s="329">
        <v>17</v>
      </c>
      <c r="E141" s="329">
        <v>17</v>
      </c>
      <c r="F141" s="329">
        <v>17</v>
      </c>
      <c r="G141" s="329">
        <v>16</v>
      </c>
    </row>
    <row r="142" spans="1:7">
      <c r="A142" s="183" t="s">
        <v>19</v>
      </c>
      <c r="B142" s="329">
        <v>97</v>
      </c>
      <c r="C142" s="329">
        <v>76</v>
      </c>
      <c r="D142" s="329">
        <v>70</v>
      </c>
      <c r="E142" s="329">
        <v>67</v>
      </c>
      <c r="F142" s="329">
        <v>65</v>
      </c>
      <c r="G142" s="329">
        <v>65</v>
      </c>
    </row>
    <row r="143" spans="1:7" ht="13.5" thickBot="1">
      <c r="A143" s="404" t="s">
        <v>62</v>
      </c>
      <c r="B143" s="420">
        <f>SUM(B140,B137)</f>
        <v>250</v>
      </c>
      <c r="C143" s="420">
        <v>255</v>
      </c>
      <c r="D143" s="420">
        <v>252</v>
      </c>
      <c r="E143" s="420">
        <f>E137+E140</f>
        <v>245</v>
      </c>
      <c r="F143" s="420">
        <f>F137+F140</f>
        <v>245</v>
      </c>
      <c r="G143" s="420">
        <v>244</v>
      </c>
    </row>
    <row r="144" spans="1:7">
      <c r="A144" s="145" t="s">
        <v>113</v>
      </c>
      <c r="B144" s="189"/>
    </row>
    <row r="145" spans="1:2">
      <c r="A145" s="2" t="s">
        <v>11</v>
      </c>
      <c r="B145" s="189"/>
    </row>
    <row r="146" spans="1:2">
      <c r="A146" s="189"/>
      <c r="B146" s="189"/>
    </row>
    <row r="147" spans="1:2">
      <c r="A147" s="189"/>
      <c r="B147" s="189"/>
    </row>
    <row r="148" spans="1:2" ht="15" customHeight="1">
      <c r="A148" s="189"/>
      <c r="B148" s="189"/>
    </row>
    <row r="149" spans="1:2">
      <c r="A149" s="189"/>
      <c r="B149" s="189"/>
    </row>
    <row r="150" spans="1:2">
      <c r="A150" s="189"/>
      <c r="B150" s="189"/>
    </row>
    <row r="151" spans="1:2">
      <c r="A151" s="189"/>
      <c r="B151" s="189"/>
    </row>
    <row r="152" spans="1:2">
      <c r="A152" s="189"/>
      <c r="B152" s="189"/>
    </row>
    <row r="153" spans="1:2">
      <c r="A153" s="189"/>
      <c r="B153" s="189"/>
    </row>
    <row r="154" spans="1:2">
      <c r="A154" s="189"/>
      <c r="B154" s="189"/>
    </row>
    <row r="155" spans="1:2">
      <c r="A155" s="189"/>
      <c r="B155" s="189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1"/>
  <sheetViews>
    <sheetView workbookViewId="0">
      <selection activeCell="N16" sqref="N16"/>
    </sheetView>
  </sheetViews>
  <sheetFormatPr defaultRowHeight="14.25" customHeight="1"/>
  <cols>
    <col min="1" max="1" width="27" style="207" customWidth="1"/>
    <col min="2" max="5" width="12.7109375" style="207" customWidth="1"/>
    <col min="6" max="6" width="11.5703125" style="207" bestFit="1" customWidth="1"/>
    <col min="7" max="16384" width="9.140625" style="207"/>
  </cols>
  <sheetData>
    <row r="3" spans="1:9" ht="14.25" customHeight="1">
      <c r="A3" s="439" t="s">
        <v>224</v>
      </c>
      <c r="B3" s="439"/>
      <c r="C3" s="439"/>
      <c r="D3" s="439"/>
      <c r="E3" s="439"/>
    </row>
    <row r="4" spans="1:9" ht="14.25" customHeight="1">
      <c r="A4" s="195" t="s">
        <v>118</v>
      </c>
      <c r="B4" s="208"/>
      <c r="C4" s="208"/>
      <c r="D4" s="208"/>
      <c r="E4" s="209"/>
    </row>
    <row r="5" spans="1:9" ht="14.25" customHeight="1">
      <c r="A5" s="210" t="s">
        <v>131</v>
      </c>
      <c r="B5" s="421">
        <v>2005</v>
      </c>
      <c r="C5" s="421">
        <v>2011</v>
      </c>
      <c r="D5" s="421">
        <v>2012</v>
      </c>
      <c r="E5" s="421">
        <v>2013</v>
      </c>
      <c r="F5" s="421">
        <v>2014</v>
      </c>
      <c r="G5" s="421">
        <v>2015</v>
      </c>
    </row>
    <row r="6" spans="1:9" ht="14.25" customHeight="1">
      <c r="A6" s="149" t="s">
        <v>51</v>
      </c>
      <c r="B6" s="422"/>
      <c r="C6" s="422"/>
      <c r="D6" s="422"/>
      <c r="E6" s="422"/>
      <c r="F6" s="422"/>
      <c r="G6" s="422"/>
    </row>
    <row r="7" spans="1:9" ht="14.25" customHeight="1">
      <c r="A7" s="211" t="s">
        <v>13</v>
      </c>
      <c r="B7" s="423">
        <v>5.0359261261684809</v>
      </c>
      <c r="C7" s="423">
        <v>3.4477938349408292</v>
      </c>
      <c r="D7" s="423">
        <v>3.7582830039129891</v>
      </c>
      <c r="E7" s="423">
        <v>3.3540600680263215</v>
      </c>
      <c r="F7" s="423">
        <v>2.9814353309151174</v>
      </c>
      <c r="G7" s="423">
        <v>2.7693755557320703</v>
      </c>
    </row>
    <row r="8" spans="1:9" ht="14.25" customHeight="1">
      <c r="A8" s="211" t="s">
        <v>14</v>
      </c>
      <c r="B8" s="423">
        <v>11.49174588874928</v>
      </c>
      <c r="C8" s="423">
        <v>8.7070782529815105</v>
      </c>
      <c r="D8" s="423">
        <v>8.2036769562231004</v>
      </c>
      <c r="E8" s="423">
        <v>7.3935665150752392</v>
      </c>
      <c r="F8" s="423">
        <v>7.7125981793980358</v>
      </c>
      <c r="G8" s="423">
        <v>7.2792584875538191</v>
      </c>
    </row>
    <row r="9" spans="1:9" ht="14.25" customHeight="1">
      <c r="A9" s="212" t="s">
        <v>10</v>
      </c>
      <c r="B9" s="424">
        <v>8.2507654993202877</v>
      </c>
      <c r="C9" s="424">
        <v>5.9931998190075477</v>
      </c>
      <c r="D9" s="424">
        <v>5.9222966637800569</v>
      </c>
      <c r="E9" s="424">
        <v>5.3319271942197002</v>
      </c>
      <c r="F9" s="424">
        <v>5.289409588993343</v>
      </c>
      <c r="G9" s="424">
        <v>4.9675078016278809</v>
      </c>
    </row>
    <row r="10" spans="1:9" ht="14.25" customHeight="1">
      <c r="A10" s="149" t="s">
        <v>69</v>
      </c>
      <c r="B10" s="422"/>
      <c r="C10" s="422"/>
      <c r="D10" s="422"/>
      <c r="E10" s="422"/>
      <c r="F10" s="422"/>
      <c r="G10" s="422"/>
    </row>
    <row r="11" spans="1:9" ht="14.25" customHeight="1">
      <c r="A11" s="214" t="s">
        <v>13</v>
      </c>
      <c r="B11" s="423">
        <v>15.955513292504895</v>
      </c>
      <c r="C11" s="423">
        <v>12.667805531822815</v>
      </c>
      <c r="D11" s="423">
        <v>10.809454331580618</v>
      </c>
      <c r="E11" s="423">
        <v>8.0235266349108603</v>
      </c>
      <c r="F11" s="423">
        <v>6.9590734793913187</v>
      </c>
      <c r="G11" s="423">
        <v>7.5946499203206681</v>
      </c>
    </row>
    <row r="12" spans="1:9" ht="14.25" customHeight="1">
      <c r="A12" s="214" t="s">
        <v>14</v>
      </c>
      <c r="B12" s="423">
        <v>7.8607852079101201</v>
      </c>
      <c r="C12" s="423">
        <v>7.1733171308657209</v>
      </c>
      <c r="D12" s="423">
        <v>6.666072787459898</v>
      </c>
      <c r="E12" s="423">
        <v>5.6325120770575641</v>
      </c>
      <c r="F12" s="423">
        <v>5.4928791050820989</v>
      </c>
      <c r="G12" s="423">
        <v>6.661898585113347</v>
      </c>
      <c r="H12" s="213"/>
      <c r="I12" s="213"/>
    </row>
    <row r="13" spans="1:9" ht="14.25" customHeight="1">
      <c r="A13" s="212" t="s">
        <v>10</v>
      </c>
      <c r="B13" s="424">
        <v>13.850814122669922</v>
      </c>
      <c r="C13" s="424">
        <v>11.464984473519658</v>
      </c>
      <c r="D13" s="424">
        <v>9.8997735431909852</v>
      </c>
      <c r="E13" s="424">
        <v>7.5031138048564365</v>
      </c>
      <c r="F13" s="424">
        <v>6.6414479242174522</v>
      </c>
      <c r="G13" s="424">
        <v>7.3561664836412834</v>
      </c>
    </row>
    <row r="14" spans="1:9" ht="14.25" customHeight="1">
      <c r="A14" s="149" t="s">
        <v>10</v>
      </c>
      <c r="B14" s="422"/>
      <c r="C14" s="422"/>
      <c r="D14" s="422"/>
      <c r="E14" s="422"/>
      <c r="F14" s="422"/>
      <c r="G14" s="422"/>
    </row>
    <row r="15" spans="1:9" ht="14.25" customHeight="1">
      <c r="A15" s="214" t="s">
        <v>13</v>
      </c>
      <c r="B15" s="423">
        <v>14.246381130737976</v>
      </c>
      <c r="C15" s="423">
        <v>11.566400473675865</v>
      </c>
      <c r="D15" s="423">
        <v>9.9868872018146924</v>
      </c>
      <c r="E15" s="423">
        <v>7.5001298776058247</v>
      </c>
      <c r="F15" s="423">
        <v>6.5182862710283693</v>
      </c>
      <c r="G15" s="423">
        <v>7.0556568929254606</v>
      </c>
    </row>
    <row r="16" spans="1:9" ht="14.25" customHeight="1">
      <c r="A16" s="214" t="s">
        <v>14</v>
      </c>
      <c r="B16" s="423">
        <v>9.1101908074169344</v>
      </c>
      <c r="C16" s="423">
        <v>7.6522229824962205</v>
      </c>
      <c r="D16" s="423">
        <v>7.1359251246973443</v>
      </c>
      <c r="E16" s="423">
        <v>6.1695862938463213</v>
      </c>
      <c r="F16" s="423">
        <v>6.1505584452365607</v>
      </c>
      <c r="G16" s="423">
        <v>6.8710694798638645</v>
      </c>
    </row>
    <row r="17" spans="1:7" ht="14.25" customHeight="1" thickBot="1">
      <c r="A17" s="215" t="s">
        <v>10</v>
      </c>
      <c r="B17" s="425">
        <v>12.647955274119107</v>
      </c>
      <c r="C17" s="425">
        <v>10.532770857365652</v>
      </c>
      <c r="D17" s="425">
        <v>9.2338512057643509</v>
      </c>
      <c r="E17" s="425">
        <v>7.1511087051726552</v>
      </c>
      <c r="F17" s="425">
        <v>6.4237318702206139</v>
      </c>
      <c r="G17" s="425">
        <v>6.9931740366121957</v>
      </c>
    </row>
    <row r="18" spans="1:7" ht="14.25" customHeight="1">
      <c r="A18" s="216" t="s">
        <v>152</v>
      </c>
      <c r="B18" s="217"/>
      <c r="C18" s="217"/>
      <c r="D18" s="217"/>
      <c r="E18" s="217"/>
      <c r="F18" s="217"/>
      <c r="G18" s="217"/>
    </row>
    <row r="19" spans="1:7" ht="14.25" customHeight="1">
      <c r="A19" s="218"/>
      <c r="B19" s="219"/>
      <c r="C19" s="219"/>
      <c r="D19" s="219"/>
      <c r="E19" s="219"/>
    </row>
    <row r="20" spans="1:7" ht="14.25" customHeight="1">
      <c r="A20" s="439" t="s">
        <v>225</v>
      </c>
      <c r="B20" s="439"/>
      <c r="C20" s="439"/>
      <c r="D20" s="439"/>
      <c r="E20" s="439"/>
    </row>
    <row r="21" spans="1:7" ht="14.25" customHeight="1">
      <c r="A21" s="195" t="s">
        <v>118</v>
      </c>
      <c r="B21" s="208"/>
      <c r="C21" s="208"/>
      <c r="D21" s="208"/>
      <c r="E21" s="209"/>
    </row>
    <row r="22" spans="1:7" ht="14.25" customHeight="1">
      <c r="A22" s="220" t="s">
        <v>131</v>
      </c>
      <c r="B22" s="220">
        <v>2005</v>
      </c>
      <c r="C22" s="220">
        <v>2011</v>
      </c>
      <c r="D22" s="220">
        <v>2012</v>
      </c>
      <c r="E22" s="220">
        <v>2013</v>
      </c>
      <c r="F22" s="220">
        <v>2014</v>
      </c>
      <c r="G22" s="421">
        <v>2015</v>
      </c>
    </row>
    <row r="23" spans="1:7" ht="14.25" customHeight="1">
      <c r="A23" s="149" t="s">
        <v>51</v>
      </c>
      <c r="B23" s="221"/>
      <c r="C23" s="221"/>
      <c r="D23" s="221"/>
      <c r="E23" s="221"/>
      <c r="F23" s="221"/>
      <c r="G23" s="422"/>
    </row>
    <row r="24" spans="1:7" ht="14.25" customHeight="1">
      <c r="A24" s="222" t="s">
        <v>13</v>
      </c>
      <c r="B24" s="155">
        <v>94.964073873831524</v>
      </c>
      <c r="C24" s="155">
        <v>96.552206165059175</v>
      </c>
      <c r="D24" s="155">
        <v>96.241716996087007</v>
      </c>
      <c r="E24" s="155">
        <v>96.645939931973672</v>
      </c>
      <c r="F24" s="155">
        <v>97.018564669084881</v>
      </c>
      <c r="G24" s="423">
        <v>97.230624444267931</v>
      </c>
    </row>
    <row r="25" spans="1:7" ht="14.25" customHeight="1">
      <c r="A25" s="222" t="s">
        <v>14</v>
      </c>
      <c r="B25" s="155">
        <v>88.508254111250722</v>
      </c>
      <c r="C25" s="155">
        <v>91.292921747018482</v>
      </c>
      <c r="D25" s="155">
        <v>91.796323043776894</v>
      </c>
      <c r="E25" s="155">
        <v>92.606433484924764</v>
      </c>
      <c r="F25" s="155">
        <v>92.287401820601957</v>
      </c>
      <c r="G25" s="423">
        <v>92.720741512446182</v>
      </c>
    </row>
    <row r="26" spans="1:7" ht="14.25" customHeight="1">
      <c r="A26" s="212" t="s">
        <v>10</v>
      </c>
      <c r="B26" s="223">
        <v>91.749234500679705</v>
      </c>
      <c r="C26" s="223">
        <v>94.006800180992457</v>
      </c>
      <c r="D26" s="223">
        <v>94.07770333621994</v>
      </c>
      <c r="E26" s="223">
        <v>94.668072805780298</v>
      </c>
      <c r="F26" s="223">
        <v>94.710590411006663</v>
      </c>
      <c r="G26" s="424">
        <v>95.032492198372125</v>
      </c>
    </row>
    <row r="27" spans="1:7" ht="14.25" customHeight="1">
      <c r="A27" s="149" t="s">
        <v>69</v>
      </c>
      <c r="B27" s="221"/>
      <c r="C27" s="221"/>
      <c r="D27" s="221"/>
      <c r="E27" s="221"/>
      <c r="F27" s="221"/>
      <c r="G27" s="422"/>
    </row>
    <row r="28" spans="1:7" ht="14.25" customHeight="1">
      <c r="A28" s="163" t="s">
        <v>13</v>
      </c>
      <c r="B28" s="155">
        <v>84.044486707495111</v>
      </c>
      <c r="C28" s="155">
        <v>87.332194468177192</v>
      </c>
      <c r="D28" s="155">
        <v>89.190545668419389</v>
      </c>
      <c r="E28" s="155">
        <v>91.976473365089134</v>
      </c>
      <c r="F28" s="155">
        <v>93.040926520608679</v>
      </c>
      <c r="G28" s="423">
        <v>92.405350079679337</v>
      </c>
    </row>
    <row r="29" spans="1:7" ht="14.25" customHeight="1">
      <c r="A29" s="163" t="s">
        <v>14</v>
      </c>
      <c r="B29" s="155">
        <v>92.139214792089874</v>
      </c>
      <c r="C29" s="155">
        <v>92.826682869134274</v>
      </c>
      <c r="D29" s="155">
        <v>93.333927212540104</v>
      </c>
      <c r="E29" s="155">
        <v>94.367487922942431</v>
      </c>
      <c r="F29" s="155">
        <v>94.507120894917904</v>
      </c>
      <c r="G29" s="423">
        <v>93.338101414886651</v>
      </c>
    </row>
    <row r="30" spans="1:7" ht="14.25" customHeight="1">
      <c r="A30" s="212" t="s">
        <v>10</v>
      </c>
      <c r="B30" s="223">
        <v>86.149185877330083</v>
      </c>
      <c r="C30" s="223">
        <v>88.535015526480336</v>
      </c>
      <c r="D30" s="223">
        <v>90.100226456809011</v>
      </c>
      <c r="E30" s="223">
        <v>92.49688619514356</v>
      </c>
      <c r="F30" s="223">
        <v>93.358552075782541</v>
      </c>
      <c r="G30" s="424">
        <v>92.643833516358711</v>
      </c>
    </row>
    <row r="31" spans="1:7" ht="14.25" customHeight="1">
      <c r="A31" s="149" t="s">
        <v>10</v>
      </c>
      <c r="B31" s="221"/>
      <c r="C31" s="221"/>
      <c r="D31" s="221"/>
      <c r="E31" s="221"/>
      <c r="F31" s="221"/>
      <c r="G31" s="422"/>
    </row>
    <row r="32" spans="1:7" ht="14.25" customHeight="1">
      <c r="A32" s="163" t="s">
        <v>13</v>
      </c>
      <c r="B32" s="155">
        <v>85.753618869262027</v>
      </c>
      <c r="C32" s="155">
        <v>88.43359952632413</v>
      </c>
      <c r="D32" s="155">
        <v>90.013112798185304</v>
      </c>
      <c r="E32" s="155">
        <v>92.499870122394171</v>
      </c>
      <c r="F32" s="155">
        <v>93.481713728971627</v>
      </c>
      <c r="G32" s="423">
        <v>92.944343107074545</v>
      </c>
    </row>
    <row r="33" spans="1:7" ht="14.25" customHeight="1">
      <c r="A33" s="163" t="s">
        <v>14</v>
      </c>
      <c r="B33" s="155">
        <v>90.889809192583073</v>
      </c>
      <c r="C33" s="155">
        <v>92.347777017503773</v>
      </c>
      <c r="D33" s="155">
        <v>92.864074875302663</v>
      </c>
      <c r="E33" s="155">
        <v>93.830413706153678</v>
      </c>
      <c r="F33" s="155">
        <v>93.849441554763445</v>
      </c>
      <c r="G33" s="423">
        <v>93.128930520136137</v>
      </c>
    </row>
    <row r="34" spans="1:7" ht="14.25" customHeight="1" thickBot="1">
      <c r="A34" s="215" t="s">
        <v>10</v>
      </c>
      <c r="B34" s="224">
        <v>87.352044725880887</v>
      </c>
      <c r="C34" s="224">
        <v>89.467229142634352</v>
      </c>
      <c r="D34" s="224">
        <v>90.766148794235647</v>
      </c>
      <c r="E34" s="224">
        <v>92.848891294827339</v>
      </c>
      <c r="F34" s="224">
        <v>93.576268129779379</v>
      </c>
      <c r="G34" s="425">
        <v>93.006825963387797</v>
      </c>
    </row>
    <row r="35" spans="1:7" ht="14.25" customHeight="1">
      <c r="A35" s="216" t="s">
        <v>152</v>
      </c>
      <c r="B35" s="217"/>
      <c r="C35" s="217"/>
      <c r="D35" s="217"/>
      <c r="E35" s="217"/>
    </row>
    <row r="36" spans="1:7" ht="14.25" customHeight="1">
      <c r="A36" s="218"/>
      <c r="B36" s="219"/>
      <c r="C36" s="219"/>
      <c r="D36" s="219"/>
      <c r="E36" s="219"/>
    </row>
    <row r="37" spans="1:7" ht="14.25" customHeight="1">
      <c r="A37" s="439" t="s">
        <v>226</v>
      </c>
      <c r="B37" s="439"/>
      <c r="C37" s="439"/>
      <c r="D37" s="439"/>
      <c r="E37" s="439"/>
    </row>
    <row r="38" spans="1:7" ht="14.25" customHeight="1">
      <c r="A38" s="195" t="s">
        <v>118</v>
      </c>
      <c r="B38" s="225"/>
      <c r="C38" s="225"/>
      <c r="D38" s="225"/>
      <c r="E38" s="225"/>
    </row>
    <row r="39" spans="1:7" ht="14.25" customHeight="1">
      <c r="A39" s="220" t="s">
        <v>131</v>
      </c>
      <c r="B39" s="220">
        <v>2005</v>
      </c>
      <c r="C39" s="220">
        <v>2011</v>
      </c>
      <c r="D39" s="220">
        <v>2012</v>
      </c>
      <c r="E39" s="220">
        <v>2013</v>
      </c>
      <c r="F39" s="220">
        <v>2014</v>
      </c>
      <c r="G39" s="421">
        <v>2015</v>
      </c>
    </row>
    <row r="40" spans="1:7" ht="14.25" customHeight="1">
      <c r="A40" s="149" t="s">
        <v>51</v>
      </c>
      <c r="G40" s="422"/>
    </row>
    <row r="41" spans="1:7" ht="14.25" customHeight="1">
      <c r="A41" s="222" t="s">
        <v>13</v>
      </c>
      <c r="B41" s="202">
        <v>0.59396212933190429</v>
      </c>
      <c r="C41" s="202">
        <v>0.5818676854840481</v>
      </c>
      <c r="D41" s="202">
        <v>0.54547605288640333</v>
      </c>
      <c r="E41" s="202">
        <v>0.50017230608449381</v>
      </c>
      <c r="F41" s="226">
        <v>0.31130505990444873</v>
      </c>
      <c r="G41" s="423">
        <v>0.3459062470600629</v>
      </c>
    </row>
    <row r="42" spans="1:7" ht="14.25" customHeight="1">
      <c r="A42" s="222" t="s">
        <v>14</v>
      </c>
      <c r="B42" s="202">
        <v>0.99173909302125463</v>
      </c>
      <c r="C42" s="202">
        <v>0.59384601274820015</v>
      </c>
      <c r="D42" s="202">
        <v>0.61675869499061786</v>
      </c>
      <c r="E42" s="202">
        <v>0.42243498693461823</v>
      </c>
      <c r="F42" s="226">
        <v>0.21032203488248999</v>
      </c>
      <c r="G42" s="423">
        <v>0.20482838130229972</v>
      </c>
    </row>
    <row r="43" spans="1:7" ht="14.25" customHeight="1">
      <c r="A43" s="212" t="s">
        <v>10</v>
      </c>
      <c r="B43" s="227">
        <v>0.79655520007012315</v>
      </c>
      <c r="C43" s="227">
        <v>0.58772726762901395</v>
      </c>
      <c r="D43" s="227">
        <v>0.579438634574724</v>
      </c>
      <c r="E43" s="227">
        <v>0.46263438019408298</v>
      </c>
      <c r="F43" s="228">
        <v>0.2624761424601228</v>
      </c>
      <c r="G43" s="424">
        <v>0.27789301830080293</v>
      </c>
    </row>
    <row r="44" spans="1:7" ht="14.25" customHeight="1">
      <c r="A44" s="149" t="s">
        <v>69</v>
      </c>
      <c r="B44" s="229"/>
      <c r="C44" s="229"/>
      <c r="D44" s="229"/>
      <c r="E44" s="229"/>
      <c r="F44" s="229"/>
      <c r="G44" s="422"/>
    </row>
    <row r="45" spans="1:7" ht="14.25" customHeight="1">
      <c r="A45" s="163" t="s">
        <v>13</v>
      </c>
      <c r="B45" s="202">
        <v>11.215977377165077</v>
      </c>
      <c r="C45" s="202">
        <v>12.286088350476289</v>
      </c>
      <c r="D45" s="202">
        <v>10.837098470219452</v>
      </c>
      <c r="E45" s="202">
        <v>6.9065664682447432</v>
      </c>
      <c r="F45" s="226">
        <v>4.6105776603274151</v>
      </c>
      <c r="G45" s="423">
        <v>6.6492811322794232</v>
      </c>
    </row>
    <row r="46" spans="1:7" ht="14.25" customHeight="1">
      <c r="A46" s="163" t="s">
        <v>14</v>
      </c>
      <c r="B46" s="202">
        <v>5.8362738179251945</v>
      </c>
      <c r="C46" s="202">
        <v>7.7281626392035561</v>
      </c>
      <c r="D46" s="202">
        <v>7.0925317135123498</v>
      </c>
      <c r="E46" s="202">
        <v>5.0909894163608476</v>
      </c>
      <c r="F46" s="226">
        <v>4.0585946559956421</v>
      </c>
      <c r="G46" s="423">
        <v>4.7064867995287045</v>
      </c>
    </row>
    <row r="47" spans="1:7" ht="14.25" customHeight="1">
      <c r="A47" s="212" t="s">
        <v>10</v>
      </c>
      <c r="B47" s="227">
        <v>9.0618156128576466</v>
      </c>
      <c r="C47" s="227">
        <v>10.964619769588285</v>
      </c>
      <c r="D47" s="227">
        <v>9.7529020655418925</v>
      </c>
      <c r="E47" s="227">
        <v>6.384700078645106</v>
      </c>
      <c r="F47" s="228">
        <v>4.4528928022941692</v>
      </c>
      <c r="G47" s="424">
        <v>6.047251643766689</v>
      </c>
    </row>
    <row r="48" spans="1:7" ht="14.25" customHeight="1">
      <c r="A48" s="149" t="s">
        <v>10</v>
      </c>
      <c r="B48" s="202"/>
      <c r="C48" s="202"/>
      <c r="D48" s="202"/>
      <c r="E48" s="202"/>
      <c r="F48" s="226"/>
      <c r="G48" s="422"/>
    </row>
    <row r="49" spans="1:7" ht="14.25" customHeight="1">
      <c r="A49" s="163" t="s">
        <v>13</v>
      </c>
      <c r="B49" s="202">
        <v>7.5470097335986548</v>
      </c>
      <c r="C49" s="202">
        <v>9.7486955890673617</v>
      </c>
      <c r="D49" s="202">
        <v>8.6616684200656398</v>
      </c>
      <c r="E49" s="202">
        <v>5.5228239398138355</v>
      </c>
      <c r="F49" s="226">
        <v>3.6009433577903081</v>
      </c>
      <c r="G49" s="423">
        <v>5.1926083320159817</v>
      </c>
    </row>
    <row r="50" spans="1:7" ht="14.25" customHeight="1">
      <c r="A50" s="163" t="s">
        <v>14</v>
      </c>
      <c r="B50" s="202">
        <v>3.6534062269784036</v>
      </c>
      <c r="C50" s="202">
        <v>4.9197426404109876</v>
      </c>
      <c r="D50" s="202">
        <v>4.6298090965062082</v>
      </c>
      <c r="E50" s="202">
        <v>3.2760586217485201</v>
      </c>
      <c r="F50" s="226">
        <v>2.4945371671350678</v>
      </c>
      <c r="G50" s="423">
        <v>2.978944989252899</v>
      </c>
    </row>
    <row r="51" spans="1:7" ht="14.25" customHeight="1" thickBot="1">
      <c r="A51" s="215" t="s">
        <v>10</v>
      </c>
      <c r="B51" s="230">
        <v>5.8217148158647527</v>
      </c>
      <c r="C51" s="230">
        <v>8.0812944203902219</v>
      </c>
      <c r="D51" s="230">
        <v>7.2828740042777067</v>
      </c>
      <c r="E51" s="230">
        <v>4.7625142643423324</v>
      </c>
      <c r="F51" s="231">
        <v>3.2219995205140228</v>
      </c>
      <c r="G51" s="425">
        <v>4.4042380801830445</v>
      </c>
    </row>
    <row r="52" spans="1:7" ht="14.25" customHeight="1">
      <c r="A52" s="216" t="s">
        <v>152</v>
      </c>
      <c r="B52" s="217"/>
      <c r="C52" s="217"/>
      <c r="D52" s="217"/>
    </row>
    <row r="53" spans="1:7" ht="14.25" customHeight="1">
      <c r="A53" s="218"/>
      <c r="B53" s="219"/>
      <c r="C53" s="219"/>
      <c r="D53" s="219"/>
      <c r="E53" s="219"/>
    </row>
    <row r="54" spans="1:7" ht="14.25" customHeight="1">
      <c r="A54" s="439" t="s">
        <v>227</v>
      </c>
      <c r="B54" s="439"/>
      <c r="C54" s="439"/>
      <c r="D54" s="439"/>
      <c r="E54" s="439"/>
    </row>
    <row r="55" spans="1:7" ht="14.25" customHeight="1">
      <c r="A55" s="195" t="s">
        <v>118</v>
      </c>
      <c r="B55" s="225"/>
      <c r="C55" s="225"/>
      <c r="D55" s="225"/>
      <c r="E55" s="225"/>
    </row>
    <row r="56" spans="1:7" ht="13.5" customHeight="1">
      <c r="A56" s="220" t="s">
        <v>131</v>
      </c>
      <c r="B56" s="220">
        <v>2005</v>
      </c>
      <c r="C56" s="220">
        <v>2011</v>
      </c>
      <c r="D56" s="220">
        <v>2012</v>
      </c>
      <c r="E56" s="220">
        <v>2013</v>
      </c>
      <c r="F56" s="220">
        <v>2014</v>
      </c>
      <c r="G56" s="421">
        <v>2015</v>
      </c>
    </row>
    <row r="57" spans="1:7" ht="12.75" customHeight="1">
      <c r="A57" s="149" t="s">
        <v>51</v>
      </c>
      <c r="B57" s="221"/>
      <c r="C57" s="221"/>
      <c r="D57" s="221"/>
      <c r="E57" s="221"/>
      <c r="F57" s="221"/>
      <c r="G57" s="422"/>
    </row>
    <row r="58" spans="1:7" ht="12.75" customHeight="1">
      <c r="A58" s="222" t="s">
        <v>13</v>
      </c>
      <c r="B58" s="155">
        <v>99.406037870668101</v>
      </c>
      <c r="C58" s="155">
        <v>99.418132314515958</v>
      </c>
      <c r="D58" s="155">
        <v>99.4545239471136</v>
      </c>
      <c r="E58" s="155">
        <v>99.499827693915506</v>
      </c>
      <c r="F58" s="155">
        <v>99.688694940095544</v>
      </c>
      <c r="G58" s="423">
        <v>99.654093752939943</v>
      </c>
    </row>
    <row r="59" spans="1:7" ht="12.75" customHeight="1">
      <c r="A59" s="222" t="s">
        <v>14</v>
      </c>
      <c r="B59" s="155">
        <v>99.008260906978748</v>
      </c>
      <c r="C59" s="155">
        <v>99.406153987251798</v>
      </c>
      <c r="D59" s="155">
        <v>99.383241305009378</v>
      </c>
      <c r="E59" s="155">
        <v>99.577565013065382</v>
      </c>
      <c r="F59" s="155">
        <v>99.789677965117505</v>
      </c>
      <c r="G59" s="423">
        <v>99.795171618697694</v>
      </c>
    </row>
    <row r="60" spans="1:7" ht="12.75" customHeight="1">
      <c r="A60" s="212" t="s">
        <v>10</v>
      </c>
      <c r="B60" s="223">
        <v>99.203444799929883</v>
      </c>
      <c r="C60" s="223">
        <v>99.41227273237098</v>
      </c>
      <c r="D60" s="223">
        <v>99.420561365425272</v>
      </c>
      <c r="E60" s="223">
        <v>99.537365619805911</v>
      </c>
      <c r="F60" s="223">
        <v>99.737523857539884</v>
      </c>
      <c r="G60" s="424">
        <v>99.722106981699199</v>
      </c>
    </row>
    <row r="61" spans="1:7" ht="12.75" customHeight="1">
      <c r="A61" s="149" t="s">
        <v>69</v>
      </c>
      <c r="B61" s="221"/>
      <c r="C61" s="221"/>
      <c r="D61" s="221"/>
      <c r="E61" s="221"/>
      <c r="F61" s="221"/>
      <c r="G61" s="422"/>
    </row>
    <row r="62" spans="1:7" ht="12.75" customHeight="1">
      <c r="A62" s="163" t="s">
        <v>13</v>
      </c>
      <c r="B62" s="155">
        <v>88.784022622834925</v>
      </c>
      <c r="C62" s="155">
        <v>87.713911649523709</v>
      </c>
      <c r="D62" s="155">
        <v>89.162901529780555</v>
      </c>
      <c r="E62" s="155">
        <v>93.093433531755252</v>
      </c>
      <c r="F62" s="155">
        <v>95.389422339672592</v>
      </c>
      <c r="G62" s="423">
        <v>93.350718867720573</v>
      </c>
    </row>
    <row r="63" spans="1:7" ht="12.75" customHeight="1">
      <c r="A63" s="163" t="s">
        <v>14</v>
      </c>
      <c r="B63" s="155">
        <v>94.163726182074811</v>
      </c>
      <c r="C63" s="155">
        <v>92.271837360796439</v>
      </c>
      <c r="D63" s="155">
        <v>92.907468286487656</v>
      </c>
      <c r="E63" s="155">
        <v>94.909010583639159</v>
      </c>
      <c r="F63" s="155">
        <v>95.941405344004352</v>
      </c>
      <c r="G63" s="423">
        <v>95.293513200471295</v>
      </c>
    </row>
    <row r="64" spans="1:7" ht="12.75" customHeight="1">
      <c r="A64" s="212" t="s">
        <v>10</v>
      </c>
      <c r="B64" s="223">
        <v>90.938184387142357</v>
      </c>
      <c r="C64" s="223">
        <v>89.035380230411718</v>
      </c>
      <c r="D64" s="223">
        <v>90.247097934458111</v>
      </c>
      <c r="E64" s="223">
        <v>93.61529992135489</v>
      </c>
      <c r="F64" s="223">
        <v>95.547107197705827</v>
      </c>
      <c r="G64" s="424">
        <v>93.952748356233315</v>
      </c>
    </row>
    <row r="65" spans="1:7" ht="12.75" customHeight="1">
      <c r="A65" s="149" t="s">
        <v>10</v>
      </c>
      <c r="B65" s="221"/>
      <c r="C65" s="221"/>
      <c r="D65" s="221"/>
      <c r="E65" s="221"/>
      <c r="F65" s="221"/>
      <c r="G65" s="422"/>
    </row>
    <row r="66" spans="1:7" ht="12.75" customHeight="1">
      <c r="A66" s="163" t="s">
        <v>13</v>
      </c>
      <c r="B66" s="155">
        <v>92.452990266401343</v>
      </c>
      <c r="C66" s="155">
        <v>90.251304410932633</v>
      </c>
      <c r="D66" s="155">
        <v>91.338331579934362</v>
      </c>
      <c r="E66" s="155">
        <v>94.477176060186167</v>
      </c>
      <c r="F66" s="155">
        <v>96.399056642209686</v>
      </c>
      <c r="G66" s="423">
        <v>94.807391667984021</v>
      </c>
    </row>
    <row r="67" spans="1:7" ht="12.75" customHeight="1">
      <c r="A67" s="163" t="s">
        <v>14</v>
      </c>
      <c r="B67" s="155">
        <v>96.346593773021596</v>
      </c>
      <c r="C67" s="155">
        <v>95.080257359589012</v>
      </c>
      <c r="D67" s="155">
        <v>95.370190903493793</v>
      </c>
      <c r="E67" s="155">
        <v>96.723941378251482</v>
      </c>
      <c r="F67" s="155">
        <v>97.505462832864936</v>
      </c>
      <c r="G67" s="423">
        <v>97.021055010747105</v>
      </c>
    </row>
    <row r="68" spans="1:7" ht="12.75" customHeight="1" thickBot="1">
      <c r="A68" s="215" t="s">
        <v>10</v>
      </c>
      <c r="B68" s="224">
        <v>94.178285184135248</v>
      </c>
      <c r="C68" s="224">
        <v>91.918705579609778</v>
      </c>
      <c r="D68" s="224">
        <v>92.717125995722299</v>
      </c>
      <c r="E68" s="224">
        <v>95.237485735657671</v>
      </c>
      <c r="F68" s="224">
        <v>96.778000479485982</v>
      </c>
      <c r="G68" s="425">
        <v>95.595761919816951</v>
      </c>
    </row>
    <row r="69" spans="1:7" ht="14.25" customHeight="1">
      <c r="A69" s="216" t="s">
        <v>152</v>
      </c>
      <c r="B69" s="217"/>
      <c r="C69" s="217"/>
      <c r="D69" s="217"/>
    </row>
    <row r="71" spans="1:7">
      <c r="A71" s="431" t="s">
        <v>228</v>
      </c>
      <c r="B71" s="431"/>
      <c r="C71" s="431"/>
      <c r="D71" s="431"/>
      <c r="E71" s="431"/>
    </row>
    <row r="72" spans="1:7" ht="14.25" customHeight="1">
      <c r="A72" s="195" t="s">
        <v>118</v>
      </c>
      <c r="B72" s="232"/>
      <c r="C72" s="232"/>
      <c r="D72" s="232"/>
      <c r="E72" s="232"/>
    </row>
    <row r="73" spans="1:7" ht="14.25" customHeight="1">
      <c r="A73" s="187" t="s">
        <v>123</v>
      </c>
      <c r="B73" s="187" t="s">
        <v>13</v>
      </c>
      <c r="C73" s="187" t="s">
        <v>14</v>
      </c>
      <c r="D73" s="187" t="s">
        <v>10</v>
      </c>
    </row>
    <row r="74" spans="1:7" ht="14.25" customHeight="1">
      <c r="A74" s="142" t="s">
        <v>124</v>
      </c>
      <c r="B74" s="202">
        <v>22.096956029464369</v>
      </c>
      <c r="C74" s="202">
        <v>23.357941003475077</v>
      </c>
      <c r="D74" s="202">
        <v>22.498476289539063</v>
      </c>
    </row>
    <row r="75" spans="1:7" ht="14.25" customHeight="1">
      <c r="A75" s="142" t="s">
        <v>63</v>
      </c>
      <c r="B75" s="202">
        <v>17.233466044812921</v>
      </c>
      <c r="C75" s="202">
        <v>15.326661051486015</v>
      </c>
      <c r="D75" s="202">
        <v>16.626305093166376</v>
      </c>
    </row>
    <row r="76" spans="1:7" ht="14.25" customHeight="1">
      <c r="A76" s="142" t="s">
        <v>125</v>
      </c>
      <c r="B76" s="202">
        <v>23.356088675780502</v>
      </c>
      <c r="C76" s="202">
        <v>14.696042361128232</v>
      </c>
      <c r="D76" s="202">
        <v>20.598574414957479</v>
      </c>
    </row>
    <row r="77" spans="1:7" ht="14.25" customHeight="1">
      <c r="A77" s="142" t="s">
        <v>126</v>
      </c>
      <c r="B77" s="202">
        <v>10.868347563085583</v>
      </c>
      <c r="C77" s="202">
        <v>15.291334801518566</v>
      </c>
      <c r="D77" s="202">
        <v>12.276706126339636</v>
      </c>
    </row>
    <row r="78" spans="1:7" ht="14.25" customHeight="1">
      <c r="A78" s="142" t="s">
        <v>127</v>
      </c>
      <c r="B78" s="202">
        <v>4.7807689584916035</v>
      </c>
      <c r="C78" s="202">
        <v>4.7295458960798422</v>
      </c>
      <c r="D78" s="202">
        <v>4.764458615572944</v>
      </c>
    </row>
    <row r="79" spans="1:7" ht="14.25" customHeight="1">
      <c r="A79" s="142" t="s">
        <v>128</v>
      </c>
      <c r="B79" s="202">
        <v>16.309230537657637</v>
      </c>
      <c r="C79" s="202">
        <v>20.600926038569742</v>
      </c>
      <c r="D79" s="202">
        <v>17.675783453991588</v>
      </c>
    </row>
    <row r="80" spans="1:7" ht="14.25" customHeight="1">
      <c r="A80" s="142" t="s">
        <v>129</v>
      </c>
      <c r="B80" s="202">
        <v>5.2518718266940132</v>
      </c>
      <c r="C80" s="202">
        <v>5.6784602453708413</v>
      </c>
      <c r="D80" s="202">
        <v>5.3877052397339673</v>
      </c>
    </row>
    <row r="81" spans="1:5" ht="14.25" customHeight="1">
      <c r="A81" s="142" t="s">
        <v>130</v>
      </c>
      <c r="B81" s="202">
        <v>0.1032703640133628</v>
      </c>
      <c r="C81" s="202">
        <v>0.31908860237169984</v>
      </c>
      <c r="D81" s="202">
        <v>0.17199076669895905</v>
      </c>
    </row>
    <row r="82" spans="1:5" ht="14.25" customHeight="1" thickBot="1">
      <c r="A82" s="233" t="s">
        <v>10</v>
      </c>
      <c r="B82" s="230">
        <v>100.00005863424428</v>
      </c>
      <c r="C82" s="230">
        <v>100.00016292004864</v>
      </c>
      <c r="D82" s="230">
        <v>100.00000000000001</v>
      </c>
    </row>
    <row r="83" spans="1:5" ht="14.25" customHeight="1">
      <c r="A83" s="216" t="s">
        <v>152</v>
      </c>
    </row>
    <row r="85" spans="1:5">
      <c r="A85" s="431" t="s">
        <v>229</v>
      </c>
      <c r="B85" s="431"/>
      <c r="C85" s="431"/>
      <c r="D85" s="431"/>
      <c r="E85" s="431"/>
    </row>
    <row r="86" spans="1:5" ht="14.25" customHeight="1">
      <c r="A86" s="195" t="s">
        <v>118</v>
      </c>
      <c r="B86" s="232"/>
      <c r="C86" s="232"/>
      <c r="D86" s="232"/>
      <c r="E86" s="232"/>
    </row>
    <row r="87" spans="1:5" ht="14.25" customHeight="1">
      <c r="A87" s="187" t="s">
        <v>123</v>
      </c>
      <c r="B87" s="187" t="s">
        <v>13</v>
      </c>
      <c r="C87" s="187" t="s">
        <v>14</v>
      </c>
      <c r="D87" s="187" t="s">
        <v>10</v>
      </c>
    </row>
    <row r="88" spans="1:5" ht="14.25" customHeight="1">
      <c r="A88" s="34" t="s">
        <v>124</v>
      </c>
      <c r="B88" s="155">
        <v>10.787609766769595</v>
      </c>
      <c r="C88" s="155">
        <v>15.885368538492548</v>
      </c>
      <c r="D88" s="155">
        <v>13.274061730882858</v>
      </c>
    </row>
    <row r="89" spans="1:5" ht="14.25" customHeight="1">
      <c r="A89" s="34" t="s">
        <v>63</v>
      </c>
      <c r="B89" s="155">
        <v>15.354967654725632</v>
      </c>
      <c r="C89" s="155">
        <v>16.137786049742896</v>
      </c>
      <c r="D89" s="155">
        <v>15.736790417040611</v>
      </c>
    </row>
    <row r="90" spans="1:5" ht="14.25" customHeight="1">
      <c r="A90" s="34" t="s">
        <v>125</v>
      </c>
      <c r="B90" s="155">
        <v>19.421910402935932</v>
      </c>
      <c r="C90" s="155">
        <v>16.868545346853594</v>
      </c>
      <c r="D90" s="155">
        <v>18.176496517522061</v>
      </c>
    </row>
    <row r="91" spans="1:5" ht="14.25" customHeight="1">
      <c r="A91" s="34" t="s">
        <v>126</v>
      </c>
      <c r="B91" s="155">
        <v>27.767048997314397</v>
      </c>
      <c r="C91" s="155">
        <v>26.203577728546769</v>
      </c>
      <c r="D91" s="155">
        <v>27.004459714230677</v>
      </c>
    </row>
    <row r="92" spans="1:5" ht="14.25" customHeight="1">
      <c r="A92" s="34" t="s">
        <v>127</v>
      </c>
      <c r="B92" s="155">
        <v>5.2788637032801535</v>
      </c>
      <c r="C92" s="155">
        <v>5.9239005278035872</v>
      </c>
      <c r="D92" s="155">
        <v>5.593482960699351</v>
      </c>
    </row>
    <row r="93" spans="1:5" ht="14.25" customHeight="1">
      <c r="A93" s="34" t="s">
        <v>128</v>
      </c>
      <c r="B93" s="155">
        <v>16.284905289567604</v>
      </c>
      <c r="C93" s="155">
        <v>16.203672937967578</v>
      </c>
      <c r="D93" s="155">
        <v>16.24528388941313</v>
      </c>
    </row>
    <row r="94" spans="1:5" ht="14.25" customHeight="1">
      <c r="A94" s="34" t="s">
        <v>129</v>
      </c>
      <c r="B94" s="155">
        <v>4.9816237647134862</v>
      </c>
      <c r="C94" s="155">
        <v>2.6840736722576546</v>
      </c>
      <c r="D94" s="155">
        <v>3.8609846376281127</v>
      </c>
    </row>
    <row r="95" spans="1:5" ht="14.25" customHeight="1">
      <c r="A95" s="34" t="s">
        <v>130</v>
      </c>
      <c r="B95" s="155">
        <v>0.12307042069318763</v>
      </c>
      <c r="C95" s="155">
        <v>9.3075198335374143E-2</v>
      </c>
      <c r="D95" s="155">
        <v>0.10844013258318511</v>
      </c>
    </row>
    <row r="96" spans="1:5" ht="14.25" customHeight="1" thickBot="1">
      <c r="A96" s="234" t="s">
        <v>10</v>
      </c>
      <c r="B96" s="224">
        <v>100</v>
      </c>
      <c r="C96" s="224">
        <v>100.00000000000001</v>
      </c>
      <c r="D96" s="224">
        <v>99.999722035368222</v>
      </c>
    </row>
    <row r="97" spans="1:5" ht="14.25" customHeight="1">
      <c r="A97" s="216" t="s">
        <v>152</v>
      </c>
      <c r="B97" s="229"/>
      <c r="C97" s="229"/>
      <c r="D97" s="229"/>
    </row>
    <row r="98" spans="1:5" ht="14.25" customHeight="1">
      <c r="A98" s="229"/>
      <c r="B98" s="229"/>
      <c r="C98" s="229"/>
      <c r="D98" s="229"/>
    </row>
    <row r="99" spans="1:5">
      <c r="A99" s="431" t="s">
        <v>230</v>
      </c>
      <c r="B99" s="431"/>
      <c r="C99" s="431"/>
      <c r="D99" s="431"/>
      <c r="E99" s="431"/>
    </row>
    <row r="100" spans="1:5" ht="14.25" customHeight="1">
      <c r="A100" s="195" t="s">
        <v>118</v>
      </c>
      <c r="B100" s="232"/>
      <c r="C100" s="232"/>
      <c r="D100" s="232"/>
      <c r="E100" s="232"/>
    </row>
    <row r="101" spans="1:5" ht="14.25" customHeight="1">
      <c r="A101" s="187" t="s">
        <v>123</v>
      </c>
      <c r="B101" s="187" t="s">
        <v>13</v>
      </c>
      <c r="C101" s="187" t="s">
        <v>14</v>
      </c>
      <c r="D101" s="187" t="s">
        <v>10</v>
      </c>
    </row>
    <row r="102" spans="1:5" ht="14.25" customHeight="1">
      <c r="A102" s="142" t="s">
        <v>124</v>
      </c>
      <c r="B102" s="202">
        <v>23.547806606300632</v>
      </c>
      <c r="C102" s="202">
        <v>25.612035498789393</v>
      </c>
      <c r="D102" s="202">
        <v>24.142785026206198</v>
      </c>
    </row>
    <row r="103" spans="1:5" ht="14.25" customHeight="1">
      <c r="A103" s="142" t="s">
        <v>63</v>
      </c>
      <c r="B103" s="202">
        <v>17.474454375131739</v>
      </c>
      <c r="C103" s="202">
        <v>15.081985954369109</v>
      </c>
      <c r="D103" s="202">
        <v>16.784866565446986</v>
      </c>
    </row>
    <row r="104" spans="1:5" ht="14.25" customHeight="1">
      <c r="A104" s="142" t="s">
        <v>125</v>
      </c>
      <c r="B104" s="202">
        <v>23.860795551310652</v>
      </c>
      <c r="C104" s="202">
        <v>14.040708867324641</v>
      </c>
      <c r="D104" s="202">
        <v>21.03032472521474</v>
      </c>
    </row>
    <row r="105" spans="1:5" ht="14.25" customHeight="1">
      <c r="A105" s="142" t="s">
        <v>126</v>
      </c>
      <c r="B105" s="202">
        <v>8.7004511918772458</v>
      </c>
      <c r="C105" s="202">
        <v>11.999666928291122</v>
      </c>
      <c r="D105" s="202">
        <v>9.6513932956923192</v>
      </c>
    </row>
    <row r="106" spans="1:5" ht="14.25" customHeight="1">
      <c r="A106" s="142" t="s">
        <v>127</v>
      </c>
      <c r="B106" s="202">
        <v>4.7168695047999831</v>
      </c>
      <c r="C106" s="202">
        <v>4.3692699384444182</v>
      </c>
      <c r="D106" s="202">
        <v>4.6166799175392663</v>
      </c>
    </row>
    <row r="107" spans="1:5" ht="14.25" customHeight="1">
      <c r="A107" s="142" t="s">
        <v>128</v>
      </c>
      <c r="B107" s="202">
        <v>16.312351168983565</v>
      </c>
      <c r="C107" s="202">
        <v>21.927353323821137</v>
      </c>
      <c r="D107" s="202">
        <v>17.930778816231417</v>
      </c>
    </row>
    <row r="108" spans="1:5" ht="14.25" customHeight="1">
      <c r="A108" s="142" t="s">
        <v>129</v>
      </c>
      <c r="B108" s="202">
        <v>5.2865413422880927</v>
      </c>
      <c r="C108" s="202">
        <v>6.581714154640669</v>
      </c>
      <c r="D108" s="202">
        <v>5.6598525948348506</v>
      </c>
    </row>
    <row r="109" spans="1:5" ht="14.25" customHeight="1">
      <c r="A109" s="142" t="s">
        <v>130</v>
      </c>
      <c r="B109" s="202">
        <v>0.10073025930810026</v>
      </c>
      <c r="C109" s="202">
        <v>0.38726533431948762</v>
      </c>
      <c r="D109" s="202">
        <v>0.18331905883422994</v>
      </c>
    </row>
    <row r="110" spans="1:5" ht="14.25" customHeight="1" thickBot="1">
      <c r="A110" s="233" t="s">
        <v>10</v>
      </c>
      <c r="B110" s="230">
        <v>100.0000657472138</v>
      </c>
      <c r="C110" s="230">
        <v>100</v>
      </c>
      <c r="D110" s="230">
        <v>99.999948967328365</v>
      </c>
    </row>
    <row r="111" spans="1:5" ht="14.25" customHeight="1">
      <c r="A111" s="216" t="s">
        <v>152</v>
      </c>
    </row>
  </sheetData>
  <mergeCells count="4">
    <mergeCell ref="A3:E3"/>
    <mergeCell ref="A20:E20"/>
    <mergeCell ref="A37:E37"/>
    <mergeCell ref="A54:E54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878</ReleaseLookup>
    <TitleAr xmlns="cac204a3-57fb-4aea-ba50-989298fa4f73">إحصاءات التعليم 2015-16</TitleAr>
    <DocumentType xmlns="cac204a3-57fb-4aea-ba50-989298fa4f73">3</DocumentType>
    <Language xmlns="cac204a3-57fb-4aea-ba50-989298fa4f73">English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A9B587-BFD4-4404-A118-B5BA13054F14}"/>
</file>

<file path=customXml/itemProps2.xml><?xml version="1.0" encoding="utf-8"?>
<ds:datastoreItem xmlns:ds="http://schemas.openxmlformats.org/officeDocument/2006/customXml" ds:itemID="{38507BC9-9A43-48E6-8212-E5748ED93A98}"/>
</file>

<file path=customXml/itemProps3.xml><?xml version="1.0" encoding="utf-8"?>
<ds:datastoreItem xmlns:ds="http://schemas.openxmlformats.org/officeDocument/2006/customXml" ds:itemID="{5FF3AB72-C8C1-45AB-A834-520A39CA39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schools&amp;classrooms</vt:lpstr>
      <vt:lpstr>all Students</vt:lpstr>
      <vt:lpstr>special need</vt:lpstr>
      <vt:lpstr>Staff</vt:lpstr>
      <vt:lpstr>Higher Ed.</vt:lpstr>
      <vt:lpstr>adult Education</vt:lpstr>
      <vt:lpstr>Attaiment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Education Statistics 2015-16 </dc:title>
  <dc:creator/>
  <cp:lastModifiedBy/>
  <dcterms:created xsi:type="dcterms:W3CDTF">2006-09-16T00:00:00Z</dcterms:created>
  <dcterms:modified xsi:type="dcterms:W3CDTF">2016-11-06T06:41:56Z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