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Decentralized Templates\April edited publications\"/>
    </mc:Choice>
  </mc:AlternateContent>
  <xr:revisionPtr revIDLastSave="0" documentId="13_ncr:1_{927A84C0-CCA1-4AF0-8271-DD4E6846D23E}" xr6:coauthVersionLast="47" xr6:coauthVersionMax="47" xr10:uidLastSave="{00000000-0000-0000-0000-000000000000}"/>
  <bookViews>
    <workbookView xWindow="-110" yWindow="-110" windowWidth="19420" windowHeight="1030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54" l="1"/>
  <c r="C26" i="154"/>
  <c r="C27" i="154"/>
  <c r="C28" i="154"/>
  <c r="C29" i="154"/>
  <c r="C30" i="154"/>
  <c r="C31" i="154"/>
  <c r="C32" i="154"/>
  <c r="C33" i="154"/>
  <c r="C34" i="154"/>
  <c r="C35" i="154"/>
  <c r="C36" i="154"/>
  <c r="C37" i="154"/>
  <c r="C38" i="154"/>
  <c r="C39" i="154"/>
  <c r="C40" i="154"/>
  <c r="C41" i="154"/>
  <c r="C42" i="154"/>
  <c r="C24" i="154"/>
  <c r="F3" i="14" s="1"/>
  <c r="B25" i="154"/>
  <c r="B26" i="154"/>
  <c r="B27" i="154"/>
  <c r="B28" i="154"/>
  <c r="B29" i="154"/>
  <c r="B30" i="154"/>
  <c r="B31" i="154"/>
  <c r="B32" i="154"/>
  <c r="B33" i="154"/>
  <c r="B34" i="154"/>
  <c r="B35" i="154"/>
  <c r="B36" i="154"/>
  <c r="B37" i="154"/>
  <c r="B38" i="154"/>
  <c r="B39" i="154"/>
  <c r="B40" i="154"/>
  <c r="B41" i="154"/>
  <c r="B42" i="154"/>
  <c r="B24" i="154"/>
  <c r="D3" i="14" s="1"/>
  <c r="G3" i="14"/>
  <c r="G15" i="127"/>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G7" i="127"/>
  <c r="F7" i="127"/>
  <c r="E7" i="127"/>
  <c r="D7" i="127"/>
  <c r="C7" i="127"/>
  <c r="G6" i="127"/>
  <c r="F6" i="127"/>
  <c r="E6" i="127"/>
  <c r="D6" i="127"/>
  <c r="C6" i="127"/>
  <c r="I24" i="124"/>
</calcChain>
</file>

<file path=xl/sharedStrings.xml><?xml version="1.0" encoding="utf-8"?>
<sst xmlns="http://schemas.openxmlformats.org/spreadsheetml/2006/main" count="500" uniqueCount="244">
  <si>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</si>
  <si>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</si>
  <si>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</si>
  <si>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</si>
  <si>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</si>
  <si>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</si>
  <si>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</si>
  <si>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</si>
  <si>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</si>
  <si>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</si>
  <si>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</si>
  <si>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</si>
  <si>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</si>
  <si>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</si>
  <si>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</si>
  <si>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</si>
  <si>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</si>
  <si>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</si>
  <si>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</si>
  <si>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</si>
  <si>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</si>
  <si>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</si>
  <si>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</si>
  <si>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</si>
  <si>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</si>
  <si>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</si>
  <si>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</si>
  <si>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</si>
  <si>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</si>
  <si>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</si>
  <si>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</si>
  <si>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</si>
  <si>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</si>
  <si>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</si>
  <si>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</si>
  <si>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</si>
  <si>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</si>
  <si>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</si>
  <si>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</si>
  <si>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</si>
  <si>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</si>
  <si>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</si>
  <si>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</si>
  <si>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</si>
  <si>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</si>
  <si>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</si>
  <si>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</si>
  <si>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</si>
  <si>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</si>
  <si>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</si>
  <si>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</si>
  <si>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</si>
  <si>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</si>
  <si>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</si>
  <si>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</si>
  <si>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</si>
  <si>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</si>
  <si>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</si>
  <si>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</si>
  <si>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</si>
  <si>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</si>
  <si>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</si>
  <si>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</si>
  <si>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</si>
  <si>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</si>
  <si>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</si>
  <si>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</si>
  <si>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</si>
  <si>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</si>
  <si>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</si>
  <si>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</si>
  <si>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</si>
  <si>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</si>
  <si>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</si>
  <si>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</si>
  <si>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</si>
  <si>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</si>
  <si>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</si>
  <si>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</si>
  <si>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</si>
  <si>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</si>
  <si>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</si>
  <si>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</si>
  <si>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</si>
  <si>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</si>
  <si>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</si>
  <si>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</si>
  <si>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</si>
  <si>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</si>
  <si>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</si>
  <si>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</si>
  <si>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</si>
  <si>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</si>
  <si>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</si>
  <si>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</si>
  <si>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</si>
  <si>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</si>
  <si>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</si>
  <si>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</si>
  <si>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</si>
  <si>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</si>
  <si>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</si>
  <si>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</si>
  <si>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</si>
  <si>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</si>
  <si>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</si>
  <si>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</si>
  <si>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</si>
  <si>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</si>
  <si>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</si>
  <si>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</si>
  <si>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</si>
  <si>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</si>
  <si>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</si>
  <si>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</si>
  <si>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</si>
  <si>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</si>
  <si>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</si>
  <si>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</si>
  <si>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</si>
  <si>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</si>
  <si>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</si>
  <si>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</si>
  <si>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</si>
  <si>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</si>
  <si>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</si>
  <si>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</si>
  <si>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</si>
  <si>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</si>
  <si>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</si>
  <si>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</si>
  <si>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</si>
  <si>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</si>
  <si>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</si>
  <si>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</si>
  <si>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</si>
  <si>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</si>
  <si>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</si>
  <si>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</si>
  <si>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</si>
  <si>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</si>
  <si>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</si>
  <si>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</si>
  <si>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</si>
  <si>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</si>
  <si>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</si>
  <si>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Table 1: Key indicators of hotel establishments, </t>
  </si>
  <si>
    <t xml:space="preserve">Hotel Establishments Statistics of Abu Dhabi Emirate,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</si>
  <si>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</si>
  <si>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</si>
  <si>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</si>
  <si>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</si>
  <si>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</si>
  <si>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</si>
  <si>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 by nationality and classification, </t>
  </si>
  <si>
    <t xml:space="preserve">Table 9: Revenues of hotel establishments by type of revenue, </t>
  </si>
  <si>
    <t xml:space="preserve">إحصاءات المنشآت الفندقية في إمارة أبوظبي، </t>
  </si>
  <si>
    <t xml:space="preserve">الجدول 1: المؤشرات الرئيسية للمنشآت الفندقية، </t>
  </si>
  <si>
    <t xml:space="preserve">الجدول 2: المؤشرات الرئيسية للمنشآت الفندقية حسب نوع المنشأة، </t>
  </si>
  <si>
    <t xml:space="preserve">الجدول 3 : المؤشرات الرئيسية للمنشآت الفندقية حسب الإقليم، </t>
  </si>
  <si>
    <t xml:space="preserve">الجدول 4: عدد نزلاء المنشآت الفندقية حسب مناطق العالم، </t>
  </si>
  <si>
    <t xml:space="preserve">الجدول 5: عدد نزلاء المنشآت الفندقية حسب الجنسية والتصنيف، </t>
  </si>
  <si>
    <t xml:space="preserve">الجدول 6: عدد ليالي الضيوف المنشآت الفندقية حسب الجنسية، </t>
  </si>
  <si>
    <t xml:space="preserve">الجدول 7: عدد ليالي الضيوف حسب الجنسية والتصنيف، </t>
  </si>
  <si>
    <t xml:space="preserve">الجدول 8: متوسط مدة الإقامة (ليالي) في المنشأة الفندقية حسب الجنسية والتصنيف، </t>
  </si>
  <si>
    <t xml:space="preserve">الجدول 9: إيرادات المنشآت الفندقية حسب نوع الإيرادات، </t>
  </si>
  <si>
    <t>This Month</t>
  </si>
  <si>
    <t>Same Month Last Year</t>
  </si>
  <si>
    <t>Name</t>
  </si>
  <si>
    <t xml:space="preserve">المؤشرات الرئيسية للمنشآت الفندقية، </t>
  </si>
  <si>
    <t xml:space="preserve">المؤشرات الرئيسية للمنشآت الفندقية حسب نوع المنشأة، </t>
  </si>
  <si>
    <t xml:space="preserve">المؤشرات الرئيسية للمنشآت الفندقية حسب الإقليم، </t>
  </si>
  <si>
    <t xml:space="preserve">عدد نزلاء المنشآت الفندقية حسب مناطق العالم، </t>
  </si>
  <si>
    <t xml:space="preserve">عدد نزلاء المنشآت الفندقية حسب مناطق العالم والتصنيف، </t>
  </si>
  <si>
    <t xml:space="preserve">عدد ليالي إقامة النزلاء في المنشآت الفندقية حسب مناطق العالم، </t>
  </si>
  <si>
    <t xml:space="preserve">عدد ليالي الإقامة للمنشآت الفندقية حسب مناطق العالم والتصنيف، </t>
  </si>
  <si>
    <t xml:space="preserve">متوسط مدة الإقامة في المنشآت الفندقية حسب مناطق العالم والتصنيف، </t>
  </si>
  <si>
    <t xml:space="preserve">إيرادات المنشآت الفندقية حسب نوع الإيراد، </t>
  </si>
  <si>
    <t xml:space="preserve">Key indicators of hotel establishments, </t>
  </si>
  <si>
    <t xml:space="preserve">Key indicators of hotel establishments by type, </t>
  </si>
  <si>
    <t xml:space="preserve">Key indicators of hotel establishments by region, </t>
  </si>
  <si>
    <t xml:space="preserve">Number of guests of hotel establishments by nationality, </t>
  </si>
  <si>
    <t xml:space="preserve">Number of hotel guests by nationality and classification, </t>
  </si>
  <si>
    <t xml:space="preserve">Number of guest nights by nationality, </t>
  </si>
  <si>
    <t xml:space="preserve">Number of guest nights by nationality and classification, </t>
  </si>
  <si>
    <t xml:space="preserve">Average length of stay (nights) in hotel establishment by nationality and classification, </t>
  </si>
  <si>
    <t xml:space="preserve">Revenues of hotel establishments by type of revenue, </t>
  </si>
  <si>
    <t>Feb 2025</t>
  </si>
  <si>
    <t>Jan 2025</t>
  </si>
  <si>
    <t>Feb 2024</t>
  </si>
  <si>
    <t>فبراير 2024</t>
  </si>
  <si>
    <t>يناير 2025</t>
  </si>
  <si>
    <t>فبراير 2025</t>
  </si>
  <si>
    <t xml:space="preserve">Metadata </t>
  </si>
  <si>
    <t>البيانات الوصفية</t>
  </si>
  <si>
    <t xml:space="preserve">Enquiries </t>
  </si>
  <si>
    <t>الرابط</t>
  </si>
  <si>
    <t>جدول 1</t>
  </si>
  <si>
    <t>جدول 2</t>
  </si>
  <si>
    <t>جدول 3</t>
  </si>
  <si>
    <t>Table 1: Key Indicators of Hotel Establishments, Feb 2025</t>
  </si>
  <si>
    <t>Table 2: Key Indicators of Hotel Establishments by Type, Feb 2025</t>
  </si>
  <si>
    <t>Table 3: Key Indicators of Hotel Establishments by Region, Feb 2025</t>
  </si>
  <si>
    <t>Table 4: Number of Guests of Hotel Establishments by Nationality, Feb 2025</t>
  </si>
  <si>
    <t>Table 5: Number of Hotel Guests by Nationality and Classification, Feb 2025</t>
  </si>
  <si>
    <t>Table 6: Number of Guest Nights by Nationality, Feb 2025</t>
  </si>
  <si>
    <t>Table 7: Number of Guest Nights by Nationality and Classification, Feb 2025</t>
  </si>
  <si>
    <t>Table 9: Revenues of Hotel Establishments by Type of Revenue, Feb 2025</t>
  </si>
  <si>
    <t>Table 8: Average Length of Stay (nights) in Hotel Establishments by Nationality and Classification, Feb 2025</t>
  </si>
  <si>
    <t>جدول 1: المؤشرات الرئيسية للمنشآت الفندقية، فبراير 2025</t>
  </si>
  <si>
    <t>جدول 2: المؤشرات الرئيسية للمنشآت الفندقية حسب نوع المنشأة، فبراير 2025</t>
  </si>
  <si>
    <t>جدول 3: المؤشرات الرئيسية للمنشآت الفندقية حسب الإقليم، فبراير 2025</t>
  </si>
  <si>
    <t>جدول 4: عدد نزلاء المنشآت الفندقية حسب مناطق العالم، فبراير 2025</t>
  </si>
  <si>
    <t>جدول 5: عدد نزلاء المنشآت الفندقية حسب مناطق العالم والتصنيف، فبراير 2025</t>
  </si>
  <si>
    <t>جدول 6: عدد ليالي إقامة النزلاء في المنشآت الفندقية حسب مناطق العالم، فبراير 2025</t>
  </si>
  <si>
    <t>جدول7: عدد ليالي الإقامة للمنشآت الفندقية حسب مناطق العالم والتصنيف، فبراير 2025</t>
  </si>
  <si>
    <t>جدول 8: متوسط مدة الإقامة في المنشآت الفندقية حسب مناطق العالم والتصنيف، فبراير 2025</t>
  </si>
  <si>
    <t>جدول 9: إيرادات المنشآت الفندقية حسب نوع الإيراد، فبراير 2025</t>
  </si>
  <si>
    <t>جدول 4</t>
  </si>
  <si>
    <t>جدول 5</t>
  </si>
  <si>
    <t>جدول 6</t>
  </si>
  <si>
    <t>جدول 8</t>
  </si>
  <si>
    <t>جدول 9</t>
  </si>
  <si>
    <t>جدول 7</t>
  </si>
  <si>
    <r>
      <rPr>
        <b/>
        <sz val="11"/>
        <color rgb="FFD6A360"/>
        <rFont val="Aptos Narrow"/>
        <family val="2"/>
      </rPr>
      <t xml:space="preserve">Table 1: </t>
    </r>
    <r>
      <rPr>
        <b/>
        <sz val="11"/>
        <color rgb="FF242424"/>
        <rFont val="Aptos Narrow"/>
        <family val="2"/>
      </rPr>
      <t>Key Indicators of Hotel Establishments, Feb 2025</t>
    </r>
  </si>
  <si>
    <r>
      <rPr>
        <b/>
        <sz val="11"/>
        <color rgb="FFD6A360"/>
        <rFont val="Aptos Narrow"/>
        <family val="2"/>
      </rPr>
      <t>جدول 1:</t>
    </r>
    <r>
      <rPr>
        <b/>
        <sz val="11"/>
        <color rgb="FF242424"/>
        <rFont val="Aptos Narrow"/>
        <family val="2"/>
      </rPr>
      <t xml:space="preserve"> المؤشرات الرئيسية للمنشآت الفندقية، فبراير 2025</t>
    </r>
  </si>
  <si>
    <t>Return to Main Page</t>
  </si>
  <si>
    <t xml:space="preserve">العودة إلى الصفحة الرئيسية </t>
  </si>
  <si>
    <r>
      <rPr>
        <b/>
        <sz val="11"/>
        <color rgb="FFD6A360"/>
        <rFont val="Aptos Narrow"/>
        <family val="2"/>
      </rPr>
      <t xml:space="preserve">Table 5: </t>
    </r>
    <r>
      <rPr>
        <b/>
        <sz val="11"/>
        <color rgb="FF242424"/>
        <rFont val="Aptos Narrow"/>
        <family val="2"/>
      </rPr>
      <t>Number of Hotel Guests by Nationality and Classification, Feb 2025</t>
    </r>
  </si>
  <si>
    <r>
      <rPr>
        <b/>
        <sz val="11"/>
        <color rgb="FFD6A360"/>
        <rFont val="Aptos Narrow"/>
        <family val="2"/>
      </rPr>
      <t xml:space="preserve">جدول 5: </t>
    </r>
    <r>
      <rPr>
        <b/>
        <sz val="11"/>
        <color rgb="FF242424"/>
        <rFont val="Aptos Narrow"/>
        <family val="2"/>
      </rPr>
      <t>عدد نزلاء المنشآت الفندقية حسب مناطق العالم والتصنيف، فبراير 2025</t>
    </r>
  </si>
  <si>
    <r>
      <rPr>
        <b/>
        <sz val="11"/>
        <color rgb="FFD6A360"/>
        <rFont val="Aptos Narrow"/>
        <family val="2"/>
      </rPr>
      <t>Table 4:</t>
    </r>
    <r>
      <rPr>
        <b/>
        <sz val="11"/>
        <color rgb="FF242424"/>
        <rFont val="Aptos Narrow"/>
        <family val="2"/>
      </rPr>
      <t xml:space="preserve"> Number of Guests of Hotel Establishments by Nationality, Feb 2025</t>
    </r>
  </si>
  <si>
    <r>
      <rPr>
        <b/>
        <sz val="11"/>
        <color rgb="FFD6A360"/>
        <rFont val="Aptos Narrow"/>
        <family val="2"/>
      </rPr>
      <t>جدول 4:</t>
    </r>
    <r>
      <rPr>
        <b/>
        <sz val="11"/>
        <color rgb="FF242424"/>
        <rFont val="Aptos Narrow"/>
        <family val="2"/>
      </rPr>
      <t xml:space="preserve"> عدد نزلاء المنشآت الفندقية حسب مناطق العالم، فبراير 2025</t>
    </r>
  </si>
  <si>
    <r>
      <rPr>
        <b/>
        <sz val="11"/>
        <color rgb="FFD6A360"/>
        <rFont val="Aptos Narrow"/>
        <family val="2"/>
      </rPr>
      <t xml:space="preserve">Table 2: </t>
    </r>
    <r>
      <rPr>
        <b/>
        <sz val="11"/>
        <color rgb="FF242424"/>
        <rFont val="Aptos Narrow"/>
        <family val="2"/>
      </rPr>
      <t>Key Indicators of Hotel Establishments by Type, Feb 2025</t>
    </r>
  </si>
  <si>
    <r>
      <rPr>
        <b/>
        <sz val="11"/>
        <color rgb="FFD6A360"/>
        <rFont val="Aptos Narrow"/>
        <family val="2"/>
      </rPr>
      <t xml:space="preserve">جدول 2: </t>
    </r>
    <r>
      <rPr>
        <b/>
        <sz val="11"/>
        <color rgb="FF242424"/>
        <rFont val="Aptos Narrow"/>
        <family val="2"/>
      </rPr>
      <t>المؤشرات الرئيسية للمنشآت الفندقية حسب نوع المنشأة، فبراير 2025</t>
    </r>
  </si>
  <si>
    <r>
      <rPr>
        <b/>
        <sz val="11"/>
        <color rgb="FFD6A360"/>
        <rFont val="Aptos Narrow"/>
        <family val="2"/>
      </rPr>
      <t xml:space="preserve">Table 3: </t>
    </r>
    <r>
      <rPr>
        <b/>
        <sz val="11"/>
        <color rgb="FF242424"/>
        <rFont val="Aptos Narrow"/>
        <family val="2"/>
      </rPr>
      <t>Key Indicators of Hotel Establishments by Region, Feb 2025</t>
    </r>
  </si>
  <si>
    <r>
      <rPr>
        <b/>
        <sz val="11"/>
        <color rgb="FFD6A360"/>
        <rFont val="Aptos Narrow"/>
        <family val="2"/>
      </rPr>
      <t xml:space="preserve">جدول 3: </t>
    </r>
    <r>
      <rPr>
        <b/>
        <sz val="11"/>
        <color rgb="FF242424"/>
        <rFont val="Aptos Narrow"/>
        <family val="2"/>
      </rPr>
      <t>المؤشرات الرئيسية للمنشآت الفندقية حسب الإقليم، فبراير 2025</t>
    </r>
  </si>
  <si>
    <r>
      <rPr>
        <b/>
        <sz val="11"/>
        <color rgb="FFD6A360"/>
        <rFont val="Aptos Narrow"/>
        <family val="2"/>
      </rPr>
      <t>Table 6:</t>
    </r>
    <r>
      <rPr>
        <b/>
        <sz val="11"/>
        <color rgb="FF242424"/>
        <rFont val="Aptos Narrow"/>
        <family val="2"/>
      </rPr>
      <t xml:space="preserve"> Number of Guest Nights by Nationality, Feb 2025</t>
    </r>
  </si>
  <si>
    <r>
      <rPr>
        <b/>
        <sz val="11"/>
        <color rgb="FFD6A360"/>
        <rFont val="Aptos Narrow"/>
        <family val="2"/>
      </rPr>
      <t xml:space="preserve">Table 7: </t>
    </r>
    <r>
      <rPr>
        <b/>
        <sz val="11"/>
        <color rgb="FF242424"/>
        <rFont val="Aptos Narrow"/>
        <family val="2"/>
      </rPr>
      <t>Number of Guest Nights by Nationality and Classification, Feb 2025</t>
    </r>
  </si>
  <si>
    <r>
      <rPr>
        <b/>
        <sz val="11"/>
        <color rgb="FFD6A360"/>
        <rFont val="Aptos Narrow"/>
        <family val="2"/>
      </rPr>
      <t>Table 8:</t>
    </r>
    <r>
      <rPr>
        <b/>
        <sz val="11"/>
        <color rgb="FF242424"/>
        <rFont val="Aptos Narrow"/>
        <family val="2"/>
      </rPr>
      <t xml:space="preserve"> Average Length of Stay (nights) in Hotel Establishments by Nationality and Classification, Feb 2025</t>
    </r>
  </si>
  <si>
    <r>
      <rPr>
        <b/>
        <sz val="11"/>
        <color rgb="FFD6A360"/>
        <rFont val="Aptos Narrow"/>
        <family val="2"/>
      </rPr>
      <t>Table 9:</t>
    </r>
    <r>
      <rPr>
        <b/>
        <sz val="11"/>
        <color rgb="FF242424"/>
        <rFont val="Aptos Narrow"/>
        <family val="2"/>
      </rPr>
      <t xml:space="preserve"> Revenues of Hotel Establishments by Type of Revenue, Feb 2025</t>
    </r>
  </si>
  <si>
    <r>
      <rPr>
        <b/>
        <sz val="11"/>
        <color rgb="FFD6A360"/>
        <rFont val="Aptos Narrow"/>
        <family val="2"/>
      </rPr>
      <t>جدول 9:</t>
    </r>
    <r>
      <rPr>
        <b/>
        <sz val="11"/>
        <color rgb="FF242424"/>
        <rFont val="Aptos Narrow"/>
        <family val="2"/>
      </rPr>
      <t xml:space="preserve"> إيرادات المنشآت الفندقية حسب نوع الإيراد، فبراير 2025</t>
    </r>
  </si>
  <si>
    <r>
      <rPr>
        <b/>
        <sz val="11"/>
        <color rgb="FFD6A360"/>
        <rFont val="Aptos Narrow"/>
        <family val="2"/>
      </rPr>
      <t xml:space="preserve">جدول 8: </t>
    </r>
    <r>
      <rPr>
        <b/>
        <sz val="11"/>
        <color rgb="FF242424"/>
        <rFont val="Aptos Narrow"/>
        <family val="2"/>
      </rPr>
      <t>متوسط مدة الإقامة في المنشآت الفندقية حسب مناطق العالم والتصنيف، فبراير 2025</t>
    </r>
  </si>
  <si>
    <r>
      <rPr>
        <b/>
        <sz val="11"/>
        <color rgb="FFD6A360"/>
        <rFont val="Aptos Narrow"/>
        <family val="2"/>
      </rPr>
      <t xml:space="preserve">جدول7: </t>
    </r>
    <r>
      <rPr>
        <b/>
        <sz val="11"/>
        <color rgb="FF242424"/>
        <rFont val="Aptos Narrow"/>
        <family val="2"/>
      </rPr>
      <t>عدد ليالي الإقامة للمنشآت الفندقية حسب مناطق العالم والتصنيف، فبراير 2025</t>
    </r>
  </si>
  <si>
    <r>
      <rPr>
        <b/>
        <sz val="11"/>
        <color rgb="FFD6A360"/>
        <rFont val="Aptos Narrow"/>
        <family val="2"/>
      </rPr>
      <t xml:space="preserve">جدول 6: </t>
    </r>
    <r>
      <rPr>
        <b/>
        <sz val="11"/>
        <color rgb="FF242424"/>
        <rFont val="Aptos Narrow"/>
        <family val="2"/>
      </rPr>
      <t>عدد ليالي إقامة النزلاء في المنشآت الفندقية حسب مناطق العالم، فبراير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</si>
</sst>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
      <b/>
      <sz val="11"/>
      <color rgb="FFD6A360"/>
      <name val="Aptos Narrow"/>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6" fillId="0" borderId="0" xfId="0" applyFont="1" applyAlignment="1">
      <alignment horizontal="right" vertical="top"/>
    </xf>
    <xf numFmtId="0" fontId="6" fillId="0" borderId="0" xfId="0" applyFont="1" applyAlignment="1">
      <alignment vertical="top"/>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applyAlignment="1">
      <alignment vertical="top" wrapText="1"/>
    </xf>
    <xf numFmtId="0" fontId="3" fillId="0" borderId="0" xfId="3" applyAlignment="1">
      <alignment horizontal="right" vertical="top" wrapText="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7" fontId="9" fillId="3" borderId="2" xfId="1" applyNumberFormat="1" applyFont="1" applyFill="1" applyBorder="1" applyAlignment="1">
      <alignment horizontal="right"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99" zoomScaleNormal="99" workbookViewId="0">
      <selection activeCell="C17" sqref="C17"/>
    </sheetView>
  </sheetViews>
  <sheetFormatPr defaultColWidth="7.7265625" defaultRowHeight="10" x14ac:dyDescent="0.2"/>
  <cols>
    <col min="1" max="3" width="11.26953125" style="3" customWidth="1"/>
    <col min="4" max="4" width="78.1796875" style="3" customWidth="1"/>
    <col min="5" max="5" width="9.54296875" style="131" customWidth="1"/>
    <col min="6" max="6" width="9.81640625" style="131" customWidth="1"/>
    <col min="7" max="7" width="57.6328125" style="138"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7"/>
      <c r="E2" s="132"/>
      <c r="F2" s="132"/>
      <c r="G2" s="139"/>
    </row>
    <row r="3" spans="1:673" ht="36" customHeight="1" x14ac:dyDescent="0.2">
      <c r="A3" s="4"/>
      <c r="B3" s="4"/>
      <c r="C3" s="4"/>
      <c r="D3" s="104" t="str">
        <f>Settings!B24</f>
        <v>Hotel Establishments Statistics of Abu Dhabi Emirate, Feb 2025</v>
      </c>
      <c r="E3" s="132"/>
      <c r="F3" s="152" t="str">
        <f>Settings!C24</f>
        <v>إحصاءات المنشآت الفندقية في إمارة أبوظبي، فبراير 2025</v>
      </c>
      <c r="G3" s="152" t="str">
        <f>"المؤشرات الرئيسية للمنشآت الفندقية، "&amp;Settings!$G$2&amp;" "&amp;Settings!$F$4</f>
        <v>المؤشرات الرئيسية للمنشآت الفندقية، فبراير 2025 Feb 2024</v>
      </c>
    </row>
    <row r="4" spans="1:673" ht="10.5" x14ac:dyDescent="0.2">
      <c r="A4" s="4"/>
      <c r="B4" s="4"/>
      <c r="C4" s="4"/>
      <c r="D4" s="37"/>
      <c r="E4" s="132"/>
      <c r="F4" s="132"/>
      <c r="G4" s="139"/>
    </row>
    <row r="5" spans="1:673" ht="10.5" x14ac:dyDescent="0.2">
      <c r="A5" s="4"/>
      <c r="B5" s="4"/>
      <c r="C5" s="4"/>
      <c r="D5" s="10"/>
      <c r="E5" s="133"/>
      <c r="F5" s="133"/>
    </row>
    <row r="6" spans="1:673" x14ac:dyDescent="0.2">
      <c r="A6" s="4"/>
      <c r="B6" s="4"/>
      <c r="C6" s="4"/>
      <c r="E6" s="134" t="s">
        <v>193</v>
      </c>
      <c r="F6" s="134" t="s">
        <v>194</v>
      </c>
    </row>
    <row r="7" spans="1:673" x14ac:dyDescent="0.2">
      <c r="A7" s="4"/>
      <c r="B7" s="4"/>
      <c r="C7" s="4"/>
      <c r="E7" s="134" t="s">
        <v>195</v>
      </c>
      <c r="F7" s="134" t="s">
        <v>130</v>
      </c>
    </row>
    <row r="8" spans="1:673" s="11" customFormat="1" x14ac:dyDescent="0.2">
      <c r="A8" s="2"/>
      <c r="B8" s="2"/>
      <c r="C8" s="2"/>
      <c r="D8" s="2"/>
      <c r="E8" s="135"/>
      <c r="F8" s="135"/>
      <c r="G8" s="140"/>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2" t="s">
        <v>0</v>
      </c>
      <c r="E9" s="71" t="s">
        <v>1</v>
      </c>
      <c r="F9" s="71" t="s">
        <v>196</v>
      </c>
      <c r="G9" s="14" t="s">
        <v>59</v>
      </c>
    </row>
    <row r="10" spans="1:673" ht="10.5" x14ac:dyDescent="0.25">
      <c r="A10" s="13"/>
      <c r="B10" s="13"/>
      <c r="C10" s="13"/>
      <c r="E10" s="71"/>
      <c r="F10" s="71"/>
    </row>
    <row r="11" spans="1:673" ht="12" x14ac:dyDescent="0.3">
      <c r="A11" s="13"/>
      <c r="B11" s="13"/>
      <c r="C11" s="4"/>
      <c r="D11" s="3" t="s">
        <v>200</v>
      </c>
      <c r="E11" s="136" t="s">
        <v>2</v>
      </c>
      <c r="F11" s="137" t="s">
        <v>197</v>
      </c>
      <c r="G11" s="138" t="s">
        <v>209</v>
      </c>
    </row>
    <row r="12" spans="1:673" ht="12" x14ac:dyDescent="0.3">
      <c r="C12" s="4"/>
      <c r="D12" s="3" t="s">
        <v>201</v>
      </c>
      <c r="E12" s="136" t="s">
        <v>3</v>
      </c>
      <c r="F12" s="137" t="s">
        <v>198</v>
      </c>
      <c r="G12" s="138" t="s">
        <v>210</v>
      </c>
      <c r="N12" s="4"/>
    </row>
    <row r="13" spans="1:673" ht="12" x14ac:dyDescent="0.3">
      <c r="C13" s="4"/>
      <c r="D13" s="3" t="s">
        <v>202</v>
      </c>
      <c r="E13" s="136" t="s">
        <v>4</v>
      </c>
      <c r="F13" s="137" t="s">
        <v>199</v>
      </c>
      <c r="G13" s="138" t="s">
        <v>211</v>
      </c>
      <c r="N13" s="4"/>
    </row>
    <row r="14" spans="1:673" ht="12" x14ac:dyDescent="0.3">
      <c r="D14" s="3" t="s">
        <v>203</v>
      </c>
      <c r="E14" s="136" t="s">
        <v>5</v>
      </c>
      <c r="F14" s="136" t="s">
        <v>218</v>
      </c>
      <c r="G14" s="138" t="s">
        <v>212</v>
      </c>
      <c r="N14" s="4"/>
    </row>
    <row r="15" spans="1:673" ht="12" x14ac:dyDescent="0.3">
      <c r="D15" s="3" t="s">
        <v>204</v>
      </c>
      <c r="E15" s="136" t="s">
        <v>6</v>
      </c>
      <c r="F15" s="136" t="s">
        <v>219</v>
      </c>
      <c r="G15" s="138" t="s">
        <v>213</v>
      </c>
      <c r="N15" s="4"/>
    </row>
    <row r="16" spans="1:673" ht="12" x14ac:dyDescent="0.3">
      <c r="D16" s="3" t="s">
        <v>205</v>
      </c>
      <c r="E16" s="136" t="s">
        <v>8</v>
      </c>
      <c r="F16" s="136" t="s">
        <v>220</v>
      </c>
      <c r="G16" s="138" t="s">
        <v>214</v>
      </c>
      <c r="N16" s="4"/>
    </row>
    <row r="17" spans="1:14" ht="12" x14ac:dyDescent="0.3">
      <c r="A17" s="13"/>
      <c r="B17" s="13"/>
      <c r="D17" s="3" t="s">
        <v>206</v>
      </c>
      <c r="E17" s="136" t="s">
        <v>9</v>
      </c>
      <c r="F17" s="136" t="s">
        <v>223</v>
      </c>
      <c r="G17" s="138" t="s">
        <v>215</v>
      </c>
      <c r="N17" s="4"/>
    </row>
    <row r="18" spans="1:14" ht="12" x14ac:dyDescent="0.3">
      <c r="A18" s="13"/>
      <c r="B18" s="13"/>
      <c r="C18" s="13"/>
      <c r="D18" s="3" t="s">
        <v>208</v>
      </c>
      <c r="E18" s="136" t="s">
        <v>11</v>
      </c>
      <c r="F18" s="136" t="s">
        <v>221</v>
      </c>
      <c r="G18" s="138" t="s">
        <v>216</v>
      </c>
      <c r="N18" s="4"/>
    </row>
    <row r="19" spans="1:14" ht="12" x14ac:dyDescent="0.3">
      <c r="A19" s="13"/>
      <c r="B19" s="13"/>
      <c r="D19" s="3" t="s">
        <v>207</v>
      </c>
      <c r="E19" s="136" t="s">
        <v>12</v>
      </c>
      <c r="F19" s="136" t="s">
        <v>222</v>
      </c>
      <c r="G19" s="138" t="s">
        <v>217</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4.5" x14ac:dyDescent="0.35">
      <c r="A44" s="13"/>
      <c r="B44" s="13"/>
      <c r="C44" s="13"/>
      <c r="G44" s="124"/>
    </row>
    <row r="45" spans="1:7" x14ac:dyDescent="0.2">
      <c r="A45" s="13"/>
      <c r="B45" s="13"/>
      <c r="C45" s="13"/>
    </row>
    <row r="46" spans="1:7" ht="14.5" x14ac:dyDescent="0.35">
      <c r="A46" s="13"/>
      <c r="B46" s="13"/>
      <c r="C46" s="13"/>
      <c r="G46" s="124"/>
    </row>
    <row r="47" spans="1:7" x14ac:dyDescent="0.2">
      <c r="A47" s="13"/>
      <c r="B47" s="13"/>
      <c r="C47" s="13"/>
    </row>
    <row r="48" spans="1:7" ht="14.5" x14ac:dyDescent="0.35">
      <c r="A48" s="13"/>
      <c r="B48" s="13"/>
      <c r="C48" s="13"/>
      <c r="G48" s="124"/>
    </row>
    <row r="49" spans="1:7" x14ac:dyDescent="0.2">
      <c r="A49" s="13"/>
      <c r="B49" s="13"/>
      <c r="C49" s="13"/>
    </row>
    <row r="50" spans="1:7" ht="14.5" x14ac:dyDescent="0.35">
      <c r="A50" s="13"/>
      <c r="B50" s="13"/>
      <c r="C50" s="13"/>
      <c r="G50" s="124"/>
    </row>
    <row r="51" spans="1:7" x14ac:dyDescent="0.2">
      <c r="A51" s="13"/>
      <c r="B51" s="13"/>
      <c r="C51" s="13"/>
    </row>
    <row r="52" spans="1:7" ht="14.5" x14ac:dyDescent="0.35">
      <c r="A52" s="13"/>
      <c r="B52" s="13"/>
      <c r="C52" s="13"/>
      <c r="G52" s="124"/>
    </row>
    <row r="53" spans="1:7" x14ac:dyDescent="0.2">
      <c r="A53" s="13"/>
      <c r="B53" s="13"/>
      <c r="C53" s="13"/>
    </row>
    <row r="54" spans="1:7" ht="14.5" x14ac:dyDescent="0.35">
      <c r="A54" s="13"/>
      <c r="B54" s="13"/>
      <c r="C54" s="13"/>
      <c r="G54" s="124"/>
    </row>
    <row r="55" spans="1:7" x14ac:dyDescent="0.2">
      <c r="A55" s="13"/>
      <c r="B55" s="13"/>
      <c r="C55" s="13"/>
    </row>
    <row r="56" spans="1:7" ht="14.5" x14ac:dyDescent="0.35">
      <c r="A56" s="13"/>
      <c r="B56" s="13"/>
      <c r="C56" s="13"/>
      <c r="G56" s="124"/>
    </row>
    <row r="57" spans="1:7" x14ac:dyDescent="0.2">
      <c r="A57" s="13"/>
      <c r="B57" s="13"/>
      <c r="C57" s="13"/>
    </row>
    <row r="58" spans="1:7" ht="14.5" x14ac:dyDescent="0.35">
      <c r="A58" s="13"/>
      <c r="B58" s="13"/>
      <c r="C58" s="13"/>
      <c r="G58" s="124"/>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95" zoomScaleNormal="95" workbookViewId="0">
      <selection activeCell="A8" sqref="A8"/>
    </sheetView>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10" ht="14.5" x14ac:dyDescent="0.35">
      <c r="B2" s="70" t="s">
        <v>239</v>
      </c>
      <c r="D2" s="70" t="s">
        <v>240</v>
      </c>
      <c r="G2" s="156"/>
      <c r="H2" s="156"/>
      <c r="I2" s="156"/>
      <c r="J2" s="156"/>
    </row>
    <row r="4" spans="2:10" ht="11.5" x14ac:dyDescent="0.2">
      <c r="B4" s="35" t="s">
        <v>95</v>
      </c>
      <c r="D4" s="36" t="s">
        <v>96</v>
      </c>
    </row>
    <row r="5" spans="2:10" ht="10.5" x14ac:dyDescent="0.2">
      <c r="B5" s="155" t="s">
        <v>51</v>
      </c>
      <c r="C5" s="45" t="s">
        <v>14</v>
      </c>
      <c r="D5" s="154" t="s">
        <v>73</v>
      </c>
    </row>
    <row r="6" spans="2:10" ht="10.5" x14ac:dyDescent="0.2">
      <c r="B6" s="155"/>
      <c r="C6" s="46" t="s">
        <v>45</v>
      </c>
      <c r="D6" s="154"/>
    </row>
    <row r="7" spans="2:10" ht="10.5" x14ac:dyDescent="0.2">
      <c r="B7" s="32" t="s">
        <v>7</v>
      </c>
      <c r="C7" s="84">
        <v>859.15432774999977</v>
      </c>
      <c r="D7" s="33" t="s">
        <v>63</v>
      </c>
    </row>
    <row r="8" spans="2:10" x14ac:dyDescent="0.2">
      <c r="B8" s="27" t="s">
        <v>54</v>
      </c>
      <c r="C8" s="85">
        <v>567.6895648599999</v>
      </c>
      <c r="D8" s="28" t="s">
        <v>74</v>
      </c>
    </row>
    <row r="9" spans="2:10" x14ac:dyDescent="0.2">
      <c r="B9" s="26" t="s">
        <v>46</v>
      </c>
      <c r="C9" s="86">
        <v>243.55900646999987</v>
      </c>
      <c r="D9" s="34" t="s">
        <v>76</v>
      </c>
    </row>
    <row r="10" spans="2:10" x14ac:dyDescent="0.2">
      <c r="B10" s="145" t="s">
        <v>47</v>
      </c>
      <c r="C10" s="146">
        <v>47.905756419999967</v>
      </c>
      <c r="D10" s="147" t="s">
        <v>75</v>
      </c>
    </row>
    <row r="11" spans="2:10" x14ac:dyDescent="0.2">
      <c r="B11" s="1"/>
      <c r="C11" s="29"/>
      <c r="D11" s="29"/>
      <c r="E11" s="1"/>
    </row>
    <row r="12" spans="2:10" x14ac:dyDescent="0.2">
      <c r="B12" s="30" t="s">
        <v>20</v>
      </c>
      <c r="D12" s="31" t="s">
        <v>86</v>
      </c>
    </row>
    <row r="13" spans="2:10" x14ac:dyDescent="0.2">
      <c r="B13" s="16" t="s">
        <v>55</v>
      </c>
      <c r="D13" s="4" t="s">
        <v>87</v>
      </c>
    </row>
    <row r="15" spans="2:10" ht="14.5" x14ac:dyDescent="0.35">
      <c r="B15" s="113" t="s">
        <v>226</v>
      </c>
      <c r="D15" s="144" t="s">
        <v>227</v>
      </c>
    </row>
    <row r="16" spans="2:10" ht="14.5" x14ac:dyDescent="0.35">
      <c r="B16" s="113" t="s">
        <v>128</v>
      </c>
      <c r="D16" s="113" t="s">
        <v>129</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9"/>
  <sheetViews>
    <sheetView showGridLines="0" zoomScale="108" zoomScaleNormal="108" workbookViewId="0">
      <selection activeCell="A19" sqref="A19"/>
    </sheetView>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104" t="s">
        <v>106</v>
      </c>
      <c r="C2" s="103" t="s">
        <v>105</v>
      </c>
      <c r="E2" s="156"/>
      <c r="F2" s="156"/>
      <c r="G2" s="156"/>
      <c r="H2" s="156"/>
    </row>
    <row r="3" spans="1:1546" ht="11.25" customHeight="1" x14ac:dyDescent="0.2">
      <c r="B3" s="43"/>
      <c r="C3" s="43"/>
    </row>
    <row r="4" spans="1:1546" ht="10.5" x14ac:dyDescent="0.2">
      <c r="B4" s="10"/>
      <c r="C4" s="10"/>
    </row>
    <row r="5" spans="1:1546" ht="15" customHeight="1" x14ac:dyDescent="0.2">
      <c r="B5" s="2"/>
      <c r="C5" s="2"/>
    </row>
    <row r="6" spans="1:1546" ht="15" customHeight="1" x14ac:dyDescent="0.2"/>
    <row r="7" spans="1:1546" ht="10.5" x14ac:dyDescent="0.25">
      <c r="B7" s="102" t="s">
        <v>104</v>
      </c>
      <c r="C7" s="101" t="s">
        <v>103</v>
      </c>
    </row>
    <row r="8" spans="1:1546" ht="10.5" x14ac:dyDescent="0.25">
      <c r="B8" s="102"/>
      <c r="C8" s="101"/>
    </row>
    <row r="9" spans="1:1546" ht="24.75" customHeight="1" x14ac:dyDescent="0.2">
      <c r="B9" s="99" t="s">
        <v>102</v>
      </c>
      <c r="C9" s="99" t="s">
        <v>101</v>
      </c>
    </row>
    <row r="10" spans="1:1546" ht="18" customHeight="1" x14ac:dyDescent="0.2">
      <c r="B10" s="100" t="s">
        <v>100</v>
      </c>
      <c r="C10" s="99" t="s">
        <v>99</v>
      </c>
    </row>
    <row r="11" spans="1:1546" s="3" customFormat="1" ht="35.25" customHeight="1" x14ac:dyDescent="0.2">
      <c r="A11" s="4"/>
      <c r="B11" s="93" t="s">
        <v>98</v>
      </c>
      <c r="C11" s="93" t="s">
        <v>97</v>
      </c>
      <c r="E11" s="88"/>
      <c r="F11" s="88"/>
      <c r="G11" s="88"/>
      <c r="H11" s="88"/>
      <c r="I11" s="88"/>
      <c r="J11" s="88"/>
      <c r="K11" s="88"/>
      <c r="L11" s="88"/>
      <c r="M11" s="88"/>
      <c r="N11" s="88"/>
      <c r="O11" s="88"/>
      <c r="P11" s="88"/>
      <c r="Q11" s="88"/>
      <c r="R11" s="88"/>
      <c r="S11" s="88"/>
      <c r="T11" s="88"/>
      <c r="U11" s="88"/>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row>
    <row r="12" spans="1:1546" ht="29.25" customHeight="1" x14ac:dyDescent="0.2">
      <c r="B12" s="99" t="s">
        <v>118</v>
      </c>
      <c r="C12" s="99" t="s">
        <v>119</v>
      </c>
    </row>
    <row r="13" spans="1:1546" ht="20.25" customHeight="1" x14ac:dyDescent="0.2">
      <c r="B13" s="98" t="s">
        <v>110</v>
      </c>
      <c r="C13" s="97" t="s">
        <v>120</v>
      </c>
    </row>
    <row r="14" spans="1:1546" ht="36.75" customHeight="1" x14ac:dyDescent="0.2">
      <c r="B14" s="94" t="s">
        <v>111</v>
      </c>
      <c r="C14" s="96" t="s">
        <v>121</v>
      </c>
    </row>
    <row r="15" spans="1:1546" ht="18" customHeight="1" x14ac:dyDescent="0.2">
      <c r="B15" s="94" t="s">
        <v>112</v>
      </c>
      <c r="C15" s="96" t="s">
        <v>122</v>
      </c>
    </row>
    <row r="16" spans="1:1546" s="3" customFormat="1" ht="44.25" customHeight="1" x14ac:dyDescent="0.2">
      <c r="A16" s="4"/>
      <c r="B16" s="93" t="s">
        <v>113</v>
      </c>
      <c r="C16" s="93" t="s">
        <v>123</v>
      </c>
      <c r="E16" s="88"/>
      <c r="F16" s="88"/>
      <c r="G16" s="88"/>
      <c r="H16" s="88"/>
      <c r="I16" s="88"/>
      <c r="J16" s="88"/>
      <c r="K16" s="88"/>
      <c r="L16" s="88"/>
      <c r="M16" s="88"/>
      <c r="N16" s="88"/>
      <c r="O16" s="88"/>
      <c r="P16" s="88"/>
      <c r="Q16" s="88"/>
      <c r="R16" s="88"/>
      <c r="S16" s="88"/>
      <c r="T16" s="88"/>
      <c r="U16" s="88"/>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row>
    <row r="17" spans="1:1546" s="3" customFormat="1" ht="36.75" customHeight="1" x14ac:dyDescent="0.2">
      <c r="A17" s="4"/>
      <c r="B17" s="93" t="s">
        <v>114</v>
      </c>
      <c r="C17" s="93" t="s">
        <v>124</v>
      </c>
      <c r="E17" s="88"/>
      <c r="F17" s="88"/>
      <c r="G17" s="88"/>
      <c r="H17" s="88"/>
      <c r="I17" s="88"/>
      <c r="J17" s="88"/>
      <c r="K17" s="88"/>
      <c r="L17" s="88"/>
      <c r="M17" s="88"/>
      <c r="N17" s="88"/>
      <c r="O17" s="88"/>
      <c r="P17" s="88"/>
      <c r="Q17" s="88"/>
      <c r="R17" s="88"/>
      <c r="S17" s="88"/>
      <c r="T17" s="88"/>
      <c r="U17" s="88"/>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c r="BAN17" s="87"/>
      <c r="BAO17" s="87"/>
      <c r="BAP17" s="87"/>
      <c r="BAQ17" s="87"/>
      <c r="BAR17" s="87"/>
      <c r="BAS17" s="87"/>
      <c r="BAT17" s="87"/>
      <c r="BAU17" s="87"/>
      <c r="BAV17" s="87"/>
      <c r="BAW17" s="87"/>
      <c r="BAX17" s="87"/>
      <c r="BAY17" s="87"/>
      <c r="BAZ17" s="87"/>
      <c r="BBA17" s="87"/>
      <c r="BBB17" s="87"/>
      <c r="BBC17" s="87"/>
      <c r="BBD17" s="87"/>
      <c r="BBE17" s="87"/>
      <c r="BBF17" s="87"/>
      <c r="BBG17" s="87"/>
      <c r="BBH17" s="87"/>
      <c r="BBI17" s="87"/>
      <c r="BBJ17" s="87"/>
      <c r="BBK17" s="87"/>
      <c r="BBL17" s="87"/>
      <c r="BBM17" s="87"/>
      <c r="BBN17" s="87"/>
      <c r="BBO17" s="87"/>
      <c r="BBP17" s="87"/>
      <c r="BBQ17" s="87"/>
      <c r="BBR17" s="87"/>
      <c r="BBS17" s="87"/>
      <c r="BBT17" s="87"/>
      <c r="BBU17" s="87"/>
      <c r="BBV17" s="87"/>
      <c r="BBW17" s="87"/>
      <c r="BBX17" s="87"/>
      <c r="BBY17" s="87"/>
      <c r="BBZ17" s="87"/>
      <c r="BCA17" s="87"/>
      <c r="BCB17" s="87"/>
      <c r="BCC17" s="87"/>
      <c r="BCD17" s="87"/>
      <c r="BCE17" s="87"/>
      <c r="BCF17" s="87"/>
      <c r="BCG17" s="87"/>
      <c r="BCH17" s="87"/>
      <c r="BCI17" s="87"/>
      <c r="BCJ17" s="87"/>
      <c r="BCK17" s="87"/>
      <c r="BCL17" s="87"/>
      <c r="BCM17" s="87"/>
      <c r="BCN17" s="87"/>
      <c r="BCO17" s="87"/>
      <c r="BCP17" s="87"/>
      <c r="BCQ17" s="87"/>
      <c r="BCR17" s="87"/>
      <c r="BCS17" s="87"/>
      <c r="BCT17" s="87"/>
      <c r="BCU17" s="87"/>
      <c r="BCV17" s="87"/>
      <c r="BCW17" s="87"/>
      <c r="BCX17" s="87"/>
      <c r="BCY17" s="87"/>
      <c r="BCZ17" s="87"/>
      <c r="BDA17" s="87"/>
      <c r="BDB17" s="87"/>
      <c r="BDC17" s="87"/>
      <c r="BDD17" s="87"/>
      <c r="BDE17" s="87"/>
      <c r="BDF17" s="87"/>
      <c r="BDG17" s="87"/>
      <c r="BDH17" s="87"/>
      <c r="BDI17" s="87"/>
      <c r="BDJ17" s="87"/>
      <c r="BDK17" s="87"/>
      <c r="BDL17" s="87"/>
      <c r="BDM17" s="87"/>
      <c r="BDN17" s="87"/>
      <c r="BDO17" s="87"/>
      <c r="BDP17" s="87"/>
      <c r="BDQ17" s="87"/>
      <c r="BDR17" s="87"/>
      <c r="BDS17" s="87"/>
      <c r="BDT17" s="87"/>
      <c r="BDU17" s="87"/>
      <c r="BDV17" s="87"/>
      <c r="BDW17" s="87"/>
      <c r="BDX17" s="87"/>
      <c r="BDY17" s="87"/>
      <c r="BDZ17" s="87"/>
      <c r="BEA17" s="87"/>
      <c r="BEB17" s="87"/>
      <c r="BEC17" s="87"/>
      <c r="BED17" s="87"/>
      <c r="BEE17" s="87"/>
      <c r="BEF17" s="87"/>
      <c r="BEG17" s="87"/>
      <c r="BEH17" s="87"/>
      <c r="BEI17" s="87"/>
      <c r="BEJ17" s="87"/>
      <c r="BEK17" s="87"/>
      <c r="BEL17" s="87"/>
      <c r="BEM17" s="87"/>
      <c r="BEN17" s="87"/>
      <c r="BEO17" s="87"/>
      <c r="BEP17" s="87"/>
      <c r="BEQ17" s="87"/>
      <c r="BER17" s="87"/>
      <c r="BES17" s="87"/>
      <c r="BET17" s="87"/>
      <c r="BEU17" s="87"/>
      <c r="BEV17" s="87"/>
      <c r="BEW17" s="87"/>
      <c r="BEX17" s="87"/>
      <c r="BEY17" s="87"/>
      <c r="BEZ17" s="87"/>
      <c r="BFA17" s="87"/>
      <c r="BFB17" s="87"/>
      <c r="BFC17" s="87"/>
      <c r="BFD17" s="87"/>
      <c r="BFE17" s="87"/>
      <c r="BFF17" s="87"/>
      <c r="BFG17" s="87"/>
      <c r="BFH17" s="87"/>
      <c r="BFI17" s="87"/>
      <c r="BFJ17" s="87"/>
      <c r="BFK17" s="87"/>
      <c r="BFL17" s="87"/>
      <c r="BFM17" s="87"/>
      <c r="BFN17" s="87"/>
      <c r="BFO17" s="87"/>
      <c r="BFP17" s="87"/>
      <c r="BFQ17" s="87"/>
      <c r="BFR17" s="87"/>
      <c r="BFS17" s="87"/>
      <c r="BFT17" s="87"/>
      <c r="BFU17" s="87"/>
      <c r="BFV17" s="87"/>
      <c r="BFW17" s="87"/>
      <c r="BFX17" s="87"/>
      <c r="BFY17" s="87"/>
      <c r="BFZ17" s="87"/>
      <c r="BGA17" s="87"/>
      <c r="BGB17" s="87"/>
      <c r="BGC17" s="87"/>
      <c r="BGD17" s="87"/>
      <c r="BGE17" s="87"/>
      <c r="BGF17" s="87"/>
      <c r="BGG17" s="87"/>
      <c r="BGH17" s="87"/>
      <c r="BGI17" s="87"/>
      <c r="BGJ17" s="87"/>
      <c r="BGK17" s="87"/>
      <c r="BGL17" s="87"/>
    </row>
    <row r="18" spans="1:1546" s="3" customFormat="1" ht="18" customHeight="1" x14ac:dyDescent="0.2">
      <c r="A18" s="4"/>
      <c r="B18" s="94" t="s">
        <v>115</v>
      </c>
      <c r="C18" s="95" t="s">
        <v>125</v>
      </c>
      <c r="E18" s="88"/>
      <c r="F18" s="88"/>
      <c r="G18" s="88"/>
      <c r="H18" s="88"/>
      <c r="I18" s="88"/>
      <c r="J18" s="88"/>
      <c r="K18" s="88"/>
      <c r="L18" s="88"/>
      <c r="M18" s="88"/>
      <c r="N18" s="88"/>
      <c r="O18" s="88"/>
      <c r="P18" s="88"/>
      <c r="Q18" s="88"/>
      <c r="R18" s="88"/>
      <c r="S18" s="88"/>
      <c r="T18" s="88"/>
      <c r="U18" s="88"/>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row>
    <row r="19" spans="1:1546" s="3" customFormat="1" ht="27.75" customHeight="1" x14ac:dyDescent="0.2">
      <c r="A19" s="4"/>
      <c r="B19" s="94" t="s">
        <v>116</v>
      </c>
      <c r="C19" s="95" t="s">
        <v>126</v>
      </c>
      <c r="E19" s="88"/>
      <c r="F19" s="88"/>
      <c r="G19" s="88"/>
      <c r="H19" s="88"/>
      <c r="I19" s="88"/>
      <c r="J19" s="88"/>
      <c r="K19" s="88"/>
      <c r="L19" s="88"/>
      <c r="M19" s="88"/>
      <c r="N19" s="88"/>
      <c r="O19" s="88"/>
      <c r="P19" s="88"/>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row>
    <row r="20" spans="1:1546" ht="18" customHeight="1" x14ac:dyDescent="0.2">
      <c r="B20" s="94" t="s">
        <v>117</v>
      </c>
      <c r="C20" s="93" t="s">
        <v>127</v>
      </c>
    </row>
    <row r="21" spans="1:1546" x14ac:dyDescent="0.2">
      <c r="B21" s="92"/>
      <c r="C21" s="91"/>
    </row>
    <row r="22" spans="1:1546" x14ac:dyDescent="0.2">
      <c r="B22" s="92"/>
      <c r="C22" s="91"/>
    </row>
    <row r="23" spans="1:1546" ht="10.5" x14ac:dyDescent="0.2">
      <c r="B23" s="90"/>
      <c r="C23" s="89"/>
    </row>
    <row r="25" spans="1:1546" ht="14.5" x14ac:dyDescent="0.2">
      <c r="B25" s="111"/>
      <c r="C25" s="112"/>
    </row>
    <row r="29" spans="1:1546" s="3" customFormat="1" ht="22.5" customHeight="1" x14ac:dyDescent="0.2">
      <c r="A29" s="4"/>
      <c r="B29" s="157"/>
      <c r="C29" s="157"/>
      <c r="E29" s="88"/>
      <c r="F29" s="88"/>
      <c r="G29" s="88"/>
      <c r="H29" s="88"/>
      <c r="I29" s="88"/>
      <c r="J29" s="88"/>
      <c r="K29" s="88"/>
      <c r="L29" s="88"/>
      <c r="M29" s="88"/>
      <c r="N29" s="88"/>
      <c r="O29" s="88"/>
      <c r="P29" s="88"/>
      <c r="Q29" s="88"/>
      <c r="R29" s="88"/>
      <c r="S29" s="88"/>
      <c r="T29" s="88"/>
      <c r="U29" s="88"/>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7"/>
      <c r="HV29" s="87"/>
      <c r="HW29" s="87"/>
      <c r="HX29" s="87"/>
      <c r="HY29" s="87"/>
      <c r="HZ29" s="87"/>
      <c r="IA29" s="87"/>
      <c r="IB29" s="87"/>
      <c r="IC29" s="87"/>
      <c r="ID29" s="87"/>
      <c r="IE29" s="87"/>
      <c r="IF29" s="87"/>
      <c r="IG29" s="87"/>
      <c r="IH29" s="87"/>
      <c r="II29" s="87"/>
      <c r="IJ29" s="87"/>
      <c r="IK29" s="87"/>
      <c r="IL29" s="87"/>
      <c r="IM29" s="87"/>
      <c r="IN29" s="87"/>
      <c r="IO29" s="87"/>
      <c r="IP29" s="87"/>
      <c r="IQ29" s="87"/>
      <c r="IR29" s="87"/>
      <c r="IS29" s="87"/>
      <c r="IT29" s="87"/>
      <c r="IU29" s="87"/>
      <c r="IV29" s="87"/>
      <c r="IW29" s="87"/>
      <c r="IX29" s="87"/>
      <c r="IY29" s="87"/>
      <c r="IZ29" s="87"/>
      <c r="JA29" s="87"/>
      <c r="JB29" s="87"/>
      <c r="JC29" s="87"/>
      <c r="JD29" s="87"/>
      <c r="JE29" s="87"/>
      <c r="JF29" s="87"/>
      <c r="JG29" s="87"/>
      <c r="JH29" s="87"/>
      <c r="JI29" s="87"/>
      <c r="JJ29" s="87"/>
      <c r="JK29" s="87"/>
      <c r="JL29" s="87"/>
      <c r="JM29" s="87"/>
      <c r="JN29" s="87"/>
      <c r="JO29" s="87"/>
      <c r="JP29" s="87"/>
      <c r="JQ29" s="87"/>
      <c r="JR29" s="87"/>
      <c r="JS29" s="87"/>
      <c r="JT29" s="87"/>
      <c r="JU29" s="87"/>
      <c r="JV29" s="87"/>
      <c r="JW29" s="87"/>
      <c r="JX29" s="87"/>
      <c r="JY29" s="87"/>
      <c r="JZ29" s="87"/>
      <c r="KA29" s="87"/>
      <c r="KB29" s="87"/>
      <c r="KC29" s="87"/>
      <c r="KD29" s="87"/>
      <c r="KE29" s="87"/>
      <c r="KF29" s="87"/>
      <c r="KG29" s="87"/>
      <c r="KH29" s="87"/>
      <c r="KI29" s="87"/>
      <c r="KJ29" s="87"/>
      <c r="KK29" s="87"/>
      <c r="KL29" s="87"/>
      <c r="KM29" s="87"/>
      <c r="KN29" s="87"/>
      <c r="KO29" s="87"/>
      <c r="KP29" s="87"/>
      <c r="KQ29" s="87"/>
      <c r="KR29" s="87"/>
      <c r="KS29" s="87"/>
      <c r="KT29" s="87"/>
      <c r="KU29" s="87"/>
      <c r="KV29" s="87"/>
      <c r="KW29" s="87"/>
      <c r="KX29" s="87"/>
      <c r="KY29" s="87"/>
      <c r="KZ29" s="87"/>
      <c r="LA29" s="87"/>
      <c r="LB29" s="87"/>
      <c r="LC29" s="87"/>
      <c r="LD29" s="87"/>
      <c r="LE29" s="87"/>
      <c r="LF29" s="87"/>
      <c r="LG29" s="87"/>
      <c r="LH29" s="87"/>
      <c r="LI29" s="87"/>
      <c r="LJ29" s="87"/>
      <c r="LK29" s="87"/>
      <c r="LL29" s="87"/>
      <c r="LM29" s="87"/>
      <c r="LN29" s="87"/>
      <c r="LO29" s="87"/>
      <c r="LP29" s="87"/>
      <c r="LQ29" s="87"/>
      <c r="LR29" s="87"/>
      <c r="LS29" s="87"/>
      <c r="LT29" s="87"/>
      <c r="LU29" s="87"/>
      <c r="LV29" s="87"/>
      <c r="LW29" s="87"/>
      <c r="LX29" s="87"/>
      <c r="LY29" s="87"/>
      <c r="LZ29" s="87"/>
      <c r="MA29" s="87"/>
      <c r="MB29" s="87"/>
      <c r="MC29" s="87"/>
      <c r="MD29" s="87"/>
      <c r="ME29" s="87"/>
      <c r="MF29" s="87"/>
      <c r="MG29" s="87"/>
      <c r="MH29" s="87"/>
      <c r="MI29" s="87"/>
      <c r="MJ29" s="87"/>
      <c r="MK29" s="87"/>
      <c r="ML29" s="87"/>
      <c r="MM29" s="87"/>
      <c r="MN29" s="87"/>
      <c r="MO29" s="87"/>
      <c r="MP29" s="87"/>
      <c r="MQ29" s="87"/>
      <c r="MR29" s="87"/>
      <c r="MS29" s="87"/>
      <c r="MT29" s="87"/>
      <c r="MU29" s="87"/>
      <c r="MV29" s="87"/>
      <c r="MW29" s="87"/>
      <c r="MX29" s="87"/>
      <c r="MY29" s="87"/>
      <c r="MZ29" s="87"/>
      <c r="NA29" s="87"/>
      <c r="NB29" s="87"/>
      <c r="NC29" s="87"/>
      <c r="ND29" s="87"/>
      <c r="NE29" s="87"/>
      <c r="NF29" s="87"/>
      <c r="NG29" s="87"/>
      <c r="NH29" s="87"/>
      <c r="NI29" s="87"/>
      <c r="NJ29" s="87"/>
      <c r="NK29" s="87"/>
      <c r="NL29" s="87"/>
      <c r="NM29" s="87"/>
      <c r="NN29" s="87"/>
      <c r="NO29" s="87"/>
      <c r="NP29" s="87"/>
      <c r="NQ29" s="87"/>
      <c r="NR29" s="87"/>
      <c r="NS29" s="87"/>
      <c r="NT29" s="87"/>
      <c r="NU29" s="87"/>
      <c r="NV29" s="87"/>
      <c r="NW29" s="87"/>
      <c r="NX29" s="87"/>
      <c r="NY29" s="87"/>
      <c r="NZ29" s="87"/>
      <c r="OA29" s="87"/>
      <c r="OB29" s="87"/>
      <c r="OC29" s="87"/>
      <c r="OD29" s="87"/>
      <c r="OE29" s="87"/>
      <c r="OF29" s="87"/>
      <c r="OG29" s="87"/>
      <c r="OH29" s="87"/>
      <c r="OI29" s="87"/>
      <c r="OJ29" s="87"/>
      <c r="OK29" s="87"/>
      <c r="OL29" s="87"/>
      <c r="OM29" s="87"/>
      <c r="ON29" s="87"/>
      <c r="OO29" s="87"/>
      <c r="OP29" s="87"/>
      <c r="OQ29" s="87"/>
      <c r="OR29" s="87"/>
      <c r="OS29" s="87"/>
      <c r="OT29" s="87"/>
      <c r="OU29" s="87"/>
      <c r="OV29" s="87"/>
      <c r="OW29" s="87"/>
      <c r="OX29" s="87"/>
      <c r="OY29" s="87"/>
      <c r="OZ29" s="87"/>
      <c r="PA29" s="87"/>
      <c r="PB29" s="87"/>
      <c r="PC29" s="87"/>
      <c r="PD29" s="87"/>
      <c r="PE29" s="87"/>
      <c r="PF29" s="87"/>
      <c r="PG29" s="87"/>
      <c r="PH29" s="87"/>
      <c r="PI29" s="87"/>
      <c r="PJ29" s="87"/>
      <c r="PK29" s="87"/>
      <c r="PL29" s="87"/>
      <c r="PM29" s="87"/>
      <c r="PN29" s="87"/>
      <c r="PO29" s="87"/>
      <c r="PP29" s="87"/>
      <c r="PQ29" s="87"/>
      <c r="PR29" s="87"/>
      <c r="PS29" s="87"/>
      <c r="PT29" s="87"/>
      <c r="PU29" s="87"/>
      <c r="PV29" s="87"/>
      <c r="PW29" s="87"/>
      <c r="PX29" s="87"/>
      <c r="PY29" s="87"/>
      <c r="PZ29" s="87"/>
      <c r="QA29" s="87"/>
      <c r="QB29" s="87"/>
      <c r="QC29" s="87"/>
      <c r="QD29" s="87"/>
      <c r="QE29" s="87"/>
      <c r="QF29" s="87"/>
      <c r="QG29" s="87"/>
      <c r="QH29" s="87"/>
      <c r="QI29" s="87"/>
      <c r="QJ29" s="87"/>
      <c r="QK29" s="87"/>
      <c r="QL29" s="87"/>
      <c r="QM29" s="87"/>
      <c r="QN29" s="87"/>
      <c r="QO29" s="87"/>
      <c r="QP29" s="87"/>
      <c r="QQ29" s="87"/>
      <c r="QR29" s="87"/>
      <c r="QS29" s="87"/>
      <c r="QT29" s="87"/>
      <c r="QU29" s="87"/>
      <c r="QV29" s="87"/>
      <c r="QW29" s="87"/>
      <c r="QX29" s="87"/>
      <c r="QY29" s="87"/>
      <c r="QZ29" s="87"/>
      <c r="RA29" s="87"/>
      <c r="RB29" s="87"/>
      <c r="RC29" s="87"/>
      <c r="RD29" s="87"/>
      <c r="RE29" s="87"/>
      <c r="RF29" s="87"/>
      <c r="RG29" s="87"/>
      <c r="RH29" s="87"/>
      <c r="RI29" s="87"/>
      <c r="RJ29" s="87"/>
      <c r="RK29" s="87"/>
      <c r="RL29" s="87"/>
      <c r="RM29" s="87"/>
      <c r="RN29" s="87"/>
      <c r="RO29" s="87"/>
      <c r="RP29" s="87"/>
      <c r="RQ29" s="87"/>
      <c r="RR29" s="87"/>
      <c r="RS29" s="87"/>
      <c r="RT29" s="87"/>
      <c r="RU29" s="87"/>
      <c r="RV29" s="87"/>
      <c r="RW29" s="87"/>
      <c r="RX29" s="87"/>
      <c r="RY29" s="87"/>
      <c r="RZ29" s="87"/>
      <c r="SA29" s="87"/>
      <c r="SB29" s="87"/>
      <c r="SC29" s="87"/>
      <c r="SD29" s="87"/>
      <c r="SE29" s="87"/>
      <c r="SF29" s="87"/>
      <c r="SG29" s="87"/>
      <c r="SH29" s="87"/>
      <c r="SI29" s="87"/>
      <c r="SJ29" s="87"/>
      <c r="SK29" s="87"/>
      <c r="SL29" s="87"/>
      <c r="SM29" s="87"/>
      <c r="SN29" s="87"/>
      <c r="SO29" s="87"/>
      <c r="SP29" s="87"/>
      <c r="SQ29" s="87"/>
      <c r="SR29" s="87"/>
      <c r="SS29" s="87"/>
      <c r="ST29" s="87"/>
      <c r="SU29" s="87"/>
      <c r="SV29" s="87"/>
      <c r="SW29" s="87"/>
      <c r="SX29" s="87"/>
      <c r="SY29" s="87"/>
      <c r="SZ29" s="87"/>
      <c r="TA29" s="87"/>
      <c r="TB29" s="87"/>
      <c r="TC29" s="87"/>
      <c r="TD29" s="87"/>
      <c r="TE29" s="87"/>
      <c r="TF29" s="87"/>
      <c r="TG29" s="87"/>
      <c r="TH29" s="87"/>
      <c r="TI29" s="87"/>
      <c r="TJ29" s="87"/>
      <c r="TK29" s="87"/>
      <c r="TL29" s="87"/>
      <c r="TM29" s="87"/>
      <c r="TN29" s="87"/>
      <c r="TO29" s="87"/>
      <c r="TP29" s="87"/>
      <c r="TQ29" s="87"/>
      <c r="TR29" s="87"/>
      <c r="TS29" s="87"/>
      <c r="TT29" s="87"/>
      <c r="TU29" s="87"/>
      <c r="TV29" s="87"/>
      <c r="TW29" s="87"/>
      <c r="TX29" s="87"/>
      <c r="TY29" s="87"/>
      <c r="TZ29" s="87"/>
      <c r="UA29" s="87"/>
      <c r="UB29" s="87"/>
      <c r="UC29" s="87"/>
      <c r="UD29" s="87"/>
      <c r="UE29" s="87"/>
      <c r="UF29" s="87"/>
      <c r="UG29" s="87"/>
      <c r="UH29" s="87"/>
      <c r="UI29" s="87"/>
      <c r="UJ29" s="87"/>
      <c r="UK29" s="87"/>
      <c r="UL29" s="87"/>
      <c r="UM29" s="87"/>
      <c r="UN29" s="87"/>
      <c r="UO29" s="87"/>
      <c r="UP29" s="87"/>
      <c r="UQ29" s="87"/>
      <c r="UR29" s="87"/>
      <c r="US29" s="87"/>
      <c r="UT29" s="87"/>
      <c r="UU29" s="87"/>
      <c r="UV29" s="87"/>
      <c r="UW29" s="87"/>
      <c r="UX29" s="87"/>
      <c r="UY29" s="87"/>
      <c r="UZ29" s="87"/>
      <c r="VA29" s="87"/>
      <c r="VB29" s="87"/>
      <c r="VC29" s="87"/>
      <c r="VD29" s="87"/>
      <c r="VE29" s="87"/>
      <c r="VF29" s="87"/>
      <c r="VG29" s="87"/>
      <c r="VH29" s="87"/>
      <c r="VI29" s="87"/>
      <c r="VJ29" s="87"/>
      <c r="VK29" s="87"/>
      <c r="VL29" s="87"/>
      <c r="VM29" s="87"/>
      <c r="VN29" s="87"/>
      <c r="VO29" s="87"/>
      <c r="VP29" s="87"/>
      <c r="VQ29" s="87"/>
      <c r="VR29" s="87"/>
      <c r="VS29" s="87"/>
      <c r="VT29" s="87"/>
      <c r="VU29" s="87"/>
      <c r="VV29" s="87"/>
      <c r="VW29" s="87"/>
      <c r="VX29" s="87"/>
      <c r="VY29" s="87"/>
      <c r="VZ29" s="87"/>
      <c r="WA29" s="87"/>
      <c r="WB29" s="87"/>
      <c r="WC29" s="87"/>
      <c r="WD29" s="87"/>
      <c r="WE29" s="87"/>
      <c r="WF29" s="87"/>
      <c r="WG29" s="87"/>
      <c r="WH29" s="87"/>
      <c r="WI29" s="87"/>
      <c r="WJ29" s="87"/>
      <c r="WK29" s="87"/>
      <c r="WL29" s="87"/>
      <c r="WM29" s="87"/>
      <c r="WN29" s="87"/>
      <c r="WO29" s="87"/>
      <c r="WP29" s="87"/>
      <c r="WQ29" s="87"/>
      <c r="WR29" s="87"/>
      <c r="WS29" s="87"/>
      <c r="WT29" s="87"/>
      <c r="WU29" s="87"/>
      <c r="WV29" s="87"/>
      <c r="WW29" s="87"/>
      <c r="WX29" s="87"/>
      <c r="WY29" s="87"/>
      <c r="WZ29" s="87"/>
      <c r="XA29" s="87"/>
      <c r="XB29" s="87"/>
      <c r="XC29" s="87"/>
      <c r="XD29" s="87"/>
      <c r="XE29" s="87"/>
      <c r="XF29" s="87"/>
      <c r="XG29" s="87"/>
      <c r="XH29" s="87"/>
      <c r="XI29" s="87"/>
      <c r="XJ29" s="87"/>
      <c r="XK29" s="87"/>
      <c r="XL29" s="87"/>
      <c r="XM29" s="87"/>
      <c r="XN29" s="87"/>
      <c r="XO29" s="87"/>
      <c r="XP29" s="87"/>
      <c r="XQ29" s="87"/>
      <c r="XR29" s="87"/>
      <c r="XS29" s="87"/>
      <c r="XT29" s="87"/>
      <c r="XU29" s="87"/>
      <c r="XV29" s="87"/>
      <c r="XW29" s="87"/>
      <c r="XX29" s="87"/>
      <c r="XY29" s="87"/>
      <c r="XZ29" s="87"/>
      <c r="YA29" s="87"/>
      <c r="YB29" s="87"/>
      <c r="YC29" s="87"/>
      <c r="YD29" s="87"/>
      <c r="YE29" s="87"/>
      <c r="YF29" s="87"/>
      <c r="YG29" s="87"/>
      <c r="YH29" s="87"/>
      <c r="YI29" s="87"/>
      <c r="YJ29" s="87"/>
      <c r="YK29" s="87"/>
      <c r="YL29" s="87"/>
      <c r="YM29" s="87"/>
      <c r="YN29" s="87"/>
      <c r="YO29" s="87"/>
      <c r="YP29" s="87"/>
      <c r="YQ29" s="87"/>
      <c r="YR29" s="87"/>
      <c r="YS29" s="87"/>
      <c r="YT29" s="87"/>
      <c r="YU29" s="87"/>
      <c r="YV29" s="87"/>
      <c r="YW29" s="87"/>
      <c r="YX29" s="87"/>
      <c r="YY29" s="87"/>
      <c r="YZ29" s="87"/>
      <c r="ZA29" s="87"/>
      <c r="ZB29" s="87"/>
      <c r="ZC29" s="87"/>
      <c r="ZD29" s="87"/>
      <c r="ZE29" s="87"/>
      <c r="ZF29" s="87"/>
      <c r="ZG29" s="87"/>
      <c r="ZH29" s="87"/>
      <c r="ZI29" s="87"/>
      <c r="ZJ29" s="87"/>
      <c r="ZK29" s="87"/>
      <c r="ZL29" s="87"/>
      <c r="ZM29" s="87"/>
      <c r="ZN29" s="87"/>
      <c r="ZO29" s="87"/>
      <c r="ZP29" s="87"/>
      <c r="ZQ29" s="87"/>
      <c r="ZR29" s="87"/>
      <c r="ZS29" s="87"/>
      <c r="ZT29" s="87"/>
      <c r="ZU29" s="87"/>
      <c r="ZV29" s="87"/>
      <c r="ZW29" s="87"/>
      <c r="ZX29" s="87"/>
      <c r="ZY29" s="87"/>
      <c r="ZZ29" s="87"/>
      <c r="AAA29" s="87"/>
      <c r="AAB29" s="87"/>
      <c r="AAC29" s="87"/>
      <c r="AAD29" s="87"/>
      <c r="AAE29" s="87"/>
      <c r="AAF29" s="87"/>
      <c r="AAG29" s="87"/>
      <c r="AAH29" s="87"/>
      <c r="AAI29" s="87"/>
      <c r="AAJ29" s="87"/>
      <c r="AAK29" s="87"/>
      <c r="AAL29" s="87"/>
      <c r="AAM29" s="87"/>
      <c r="AAN29" s="87"/>
      <c r="AAO29" s="87"/>
      <c r="AAP29" s="87"/>
      <c r="AAQ29" s="87"/>
      <c r="AAR29" s="87"/>
      <c r="AAS29" s="87"/>
      <c r="AAT29" s="87"/>
      <c r="AAU29" s="87"/>
      <c r="AAV29" s="87"/>
      <c r="AAW29" s="87"/>
      <c r="AAX29" s="87"/>
      <c r="AAY29" s="87"/>
      <c r="AAZ29" s="87"/>
      <c r="ABA29" s="87"/>
      <c r="ABB29" s="87"/>
      <c r="ABC29" s="87"/>
      <c r="ABD29" s="87"/>
      <c r="ABE29" s="87"/>
      <c r="ABF29" s="87"/>
      <c r="ABG29" s="87"/>
      <c r="ABH29" s="87"/>
      <c r="ABI29" s="87"/>
      <c r="ABJ29" s="87"/>
      <c r="ABK29" s="87"/>
      <c r="ABL29" s="87"/>
      <c r="ABM29" s="87"/>
      <c r="ABN29" s="87"/>
      <c r="ABO29" s="87"/>
      <c r="ABP29" s="87"/>
      <c r="ABQ29" s="87"/>
      <c r="ABR29" s="87"/>
      <c r="ABS29" s="87"/>
      <c r="ABT29" s="87"/>
      <c r="ABU29" s="87"/>
      <c r="ABV29" s="87"/>
      <c r="ABW29" s="87"/>
      <c r="ABX29" s="87"/>
      <c r="ABY29" s="87"/>
      <c r="ABZ29" s="87"/>
      <c r="ACA29" s="87"/>
      <c r="ACB29" s="87"/>
      <c r="ACC29" s="87"/>
      <c r="ACD29" s="87"/>
      <c r="ACE29" s="87"/>
      <c r="ACF29" s="87"/>
      <c r="ACG29" s="87"/>
      <c r="ACH29" s="87"/>
      <c r="ACI29" s="87"/>
      <c r="ACJ29" s="87"/>
      <c r="ACK29" s="87"/>
      <c r="ACL29" s="87"/>
      <c r="ACM29" s="87"/>
      <c r="ACN29" s="87"/>
      <c r="ACO29" s="87"/>
      <c r="ACP29" s="87"/>
      <c r="ACQ29" s="87"/>
      <c r="ACR29" s="87"/>
      <c r="ACS29" s="87"/>
      <c r="ACT29" s="87"/>
      <c r="ACU29" s="87"/>
      <c r="ACV29" s="87"/>
      <c r="ACW29" s="87"/>
      <c r="ACX29" s="87"/>
      <c r="ACY29" s="87"/>
      <c r="ACZ29" s="87"/>
      <c r="ADA29" s="87"/>
      <c r="ADB29" s="87"/>
      <c r="ADC29" s="87"/>
      <c r="ADD29" s="87"/>
      <c r="ADE29" s="87"/>
      <c r="ADF29" s="87"/>
      <c r="ADG29" s="87"/>
      <c r="ADH29" s="87"/>
      <c r="ADI29" s="87"/>
      <c r="ADJ29" s="87"/>
      <c r="ADK29" s="87"/>
      <c r="ADL29" s="87"/>
      <c r="ADM29" s="87"/>
      <c r="ADN29" s="87"/>
      <c r="ADO29" s="87"/>
      <c r="ADP29" s="87"/>
      <c r="ADQ29" s="87"/>
      <c r="ADR29" s="87"/>
      <c r="ADS29" s="87"/>
      <c r="ADT29" s="87"/>
      <c r="ADU29" s="87"/>
      <c r="ADV29" s="87"/>
      <c r="ADW29" s="87"/>
      <c r="ADX29" s="87"/>
      <c r="ADY29" s="87"/>
      <c r="ADZ29" s="87"/>
      <c r="AEA29" s="87"/>
      <c r="AEB29" s="87"/>
      <c r="AEC29" s="87"/>
      <c r="AED29" s="87"/>
      <c r="AEE29" s="87"/>
      <c r="AEF29" s="87"/>
      <c r="AEG29" s="87"/>
      <c r="AEH29" s="87"/>
      <c r="AEI29" s="87"/>
      <c r="AEJ29" s="87"/>
      <c r="AEK29" s="87"/>
      <c r="AEL29" s="87"/>
      <c r="AEM29" s="87"/>
      <c r="AEN29" s="87"/>
      <c r="AEO29" s="87"/>
      <c r="AEP29" s="87"/>
      <c r="AEQ29" s="87"/>
      <c r="AER29" s="87"/>
      <c r="AES29" s="87"/>
      <c r="AET29" s="87"/>
      <c r="AEU29" s="87"/>
      <c r="AEV29" s="87"/>
      <c r="AEW29" s="87"/>
      <c r="AEX29" s="87"/>
      <c r="AEY29" s="87"/>
      <c r="AEZ29" s="87"/>
      <c r="AFA29" s="87"/>
      <c r="AFB29" s="87"/>
      <c r="AFC29" s="87"/>
      <c r="AFD29" s="87"/>
      <c r="AFE29" s="87"/>
      <c r="AFF29" s="87"/>
      <c r="AFG29" s="87"/>
      <c r="AFH29" s="87"/>
      <c r="AFI29" s="87"/>
      <c r="AFJ29" s="87"/>
      <c r="AFK29" s="87"/>
      <c r="AFL29" s="87"/>
      <c r="AFM29" s="87"/>
      <c r="AFN29" s="87"/>
      <c r="AFO29" s="87"/>
      <c r="AFP29" s="87"/>
      <c r="AFQ29" s="87"/>
      <c r="AFR29" s="87"/>
      <c r="AFS29" s="87"/>
      <c r="AFT29" s="87"/>
      <c r="AFU29" s="87"/>
      <c r="AFV29" s="87"/>
      <c r="AFW29" s="87"/>
      <c r="AFX29" s="87"/>
      <c r="AFY29" s="87"/>
      <c r="AFZ29" s="87"/>
      <c r="AGA29" s="87"/>
      <c r="AGB29" s="87"/>
      <c r="AGC29" s="87"/>
      <c r="AGD29" s="87"/>
      <c r="AGE29" s="87"/>
      <c r="AGF29" s="87"/>
      <c r="AGG29" s="87"/>
      <c r="AGH29" s="87"/>
      <c r="AGI29" s="87"/>
      <c r="AGJ29" s="87"/>
      <c r="AGK29" s="87"/>
      <c r="AGL29" s="87"/>
      <c r="AGM29" s="87"/>
      <c r="AGN29" s="87"/>
      <c r="AGO29" s="87"/>
      <c r="AGP29" s="87"/>
      <c r="AGQ29" s="87"/>
      <c r="AGR29" s="87"/>
      <c r="AGS29" s="87"/>
      <c r="AGT29" s="87"/>
      <c r="AGU29" s="87"/>
      <c r="AGV29" s="87"/>
      <c r="AGW29" s="87"/>
      <c r="AGX29" s="87"/>
      <c r="AGY29" s="87"/>
      <c r="AGZ29" s="87"/>
      <c r="AHA29" s="87"/>
      <c r="AHB29" s="87"/>
      <c r="AHC29" s="87"/>
      <c r="AHD29" s="87"/>
      <c r="AHE29" s="87"/>
      <c r="AHF29" s="87"/>
      <c r="AHG29" s="87"/>
      <c r="AHH29" s="87"/>
      <c r="AHI29" s="87"/>
      <c r="AHJ29" s="87"/>
      <c r="AHK29" s="87"/>
      <c r="AHL29" s="87"/>
      <c r="AHM29" s="87"/>
      <c r="AHN29" s="87"/>
      <c r="AHO29" s="87"/>
      <c r="AHP29" s="87"/>
      <c r="AHQ29" s="87"/>
      <c r="AHR29" s="87"/>
      <c r="AHS29" s="87"/>
      <c r="AHT29" s="87"/>
      <c r="AHU29" s="87"/>
      <c r="AHV29" s="87"/>
      <c r="AHW29" s="87"/>
      <c r="AHX29" s="87"/>
      <c r="AHY29" s="87"/>
      <c r="AHZ29" s="87"/>
      <c r="AIA29" s="87"/>
      <c r="AIB29" s="87"/>
      <c r="AIC29" s="87"/>
      <c r="AID29" s="87"/>
      <c r="AIE29" s="87"/>
      <c r="AIF29" s="87"/>
      <c r="AIG29" s="87"/>
      <c r="AIH29" s="87"/>
      <c r="AII29" s="87"/>
      <c r="AIJ29" s="87"/>
      <c r="AIK29" s="87"/>
      <c r="AIL29" s="87"/>
      <c r="AIM29" s="87"/>
      <c r="AIN29" s="87"/>
      <c r="AIO29" s="87"/>
      <c r="AIP29" s="87"/>
      <c r="AIQ29" s="87"/>
      <c r="AIR29" s="87"/>
      <c r="AIS29" s="87"/>
      <c r="AIT29" s="87"/>
      <c r="AIU29" s="87"/>
      <c r="AIV29" s="87"/>
      <c r="AIW29" s="87"/>
      <c r="AIX29" s="87"/>
      <c r="AIY29" s="87"/>
      <c r="AIZ29" s="87"/>
      <c r="AJA29" s="87"/>
      <c r="AJB29" s="87"/>
      <c r="AJC29" s="87"/>
      <c r="AJD29" s="87"/>
      <c r="AJE29" s="87"/>
      <c r="AJF29" s="87"/>
      <c r="AJG29" s="87"/>
      <c r="AJH29" s="87"/>
      <c r="AJI29" s="87"/>
      <c r="AJJ29" s="87"/>
      <c r="AJK29" s="87"/>
      <c r="AJL29" s="87"/>
      <c r="AJM29" s="87"/>
      <c r="AJN29" s="87"/>
      <c r="AJO29" s="87"/>
      <c r="AJP29" s="87"/>
      <c r="AJQ29" s="87"/>
      <c r="AJR29" s="87"/>
      <c r="AJS29" s="87"/>
      <c r="AJT29" s="87"/>
      <c r="AJU29" s="87"/>
      <c r="AJV29" s="87"/>
      <c r="AJW29" s="87"/>
      <c r="AJX29" s="87"/>
      <c r="AJY29" s="87"/>
      <c r="AJZ29" s="87"/>
      <c r="AKA29" s="87"/>
      <c r="AKB29" s="87"/>
      <c r="AKC29" s="87"/>
      <c r="AKD29" s="87"/>
      <c r="AKE29" s="87"/>
      <c r="AKF29" s="87"/>
      <c r="AKG29" s="87"/>
      <c r="AKH29" s="87"/>
      <c r="AKI29" s="87"/>
      <c r="AKJ29" s="87"/>
      <c r="AKK29" s="87"/>
      <c r="AKL29" s="87"/>
      <c r="AKM29" s="87"/>
      <c r="AKN29" s="87"/>
      <c r="AKO29" s="87"/>
      <c r="AKP29" s="87"/>
      <c r="AKQ29" s="87"/>
      <c r="AKR29" s="87"/>
      <c r="AKS29" s="87"/>
      <c r="AKT29" s="87"/>
      <c r="AKU29" s="87"/>
      <c r="AKV29" s="87"/>
      <c r="AKW29" s="87"/>
      <c r="AKX29" s="87"/>
      <c r="AKY29" s="87"/>
      <c r="AKZ29" s="87"/>
      <c r="ALA29" s="87"/>
      <c r="ALB29" s="87"/>
      <c r="ALC29" s="87"/>
      <c r="ALD29" s="87"/>
      <c r="ALE29" s="87"/>
      <c r="ALF29" s="87"/>
      <c r="ALG29" s="87"/>
      <c r="ALH29" s="87"/>
      <c r="ALI29" s="87"/>
      <c r="ALJ29" s="87"/>
      <c r="ALK29" s="87"/>
      <c r="ALL29" s="87"/>
      <c r="ALM29" s="87"/>
      <c r="ALN29" s="87"/>
      <c r="ALO29" s="87"/>
      <c r="ALP29" s="87"/>
      <c r="ALQ29" s="87"/>
      <c r="ALR29" s="87"/>
      <c r="ALS29" s="87"/>
      <c r="ALT29" s="87"/>
      <c r="ALU29" s="87"/>
      <c r="ALV29" s="87"/>
      <c r="ALW29" s="87"/>
      <c r="ALX29" s="87"/>
      <c r="ALY29" s="87"/>
      <c r="ALZ29" s="87"/>
      <c r="AMA29" s="87"/>
      <c r="AMB29" s="87"/>
      <c r="AMC29" s="87"/>
      <c r="AMD29" s="87"/>
      <c r="AME29" s="87"/>
      <c r="AMF29" s="87"/>
      <c r="AMG29" s="87"/>
      <c r="AMH29" s="87"/>
      <c r="AMI29" s="87"/>
      <c r="AMJ29" s="87"/>
      <c r="AMK29" s="87"/>
      <c r="AML29" s="87"/>
      <c r="AMM29" s="87"/>
      <c r="AMN29" s="87"/>
      <c r="AMO29" s="87"/>
      <c r="AMP29" s="87"/>
      <c r="AMQ29" s="87"/>
      <c r="AMR29" s="87"/>
      <c r="AMS29" s="87"/>
      <c r="AMT29" s="87"/>
      <c r="AMU29" s="87"/>
      <c r="AMV29" s="87"/>
      <c r="AMW29" s="87"/>
      <c r="AMX29" s="87"/>
      <c r="AMY29" s="87"/>
      <c r="AMZ29" s="87"/>
      <c r="ANA29" s="87"/>
      <c r="ANB29" s="87"/>
      <c r="ANC29" s="87"/>
      <c r="AND29" s="87"/>
      <c r="ANE29" s="87"/>
      <c r="ANF29" s="87"/>
      <c r="ANG29" s="87"/>
      <c r="ANH29" s="87"/>
      <c r="ANI29" s="87"/>
      <c r="ANJ29" s="87"/>
      <c r="ANK29" s="87"/>
      <c r="ANL29" s="87"/>
      <c r="ANM29" s="87"/>
      <c r="ANN29" s="87"/>
      <c r="ANO29" s="87"/>
      <c r="ANP29" s="87"/>
      <c r="ANQ29" s="87"/>
      <c r="ANR29" s="87"/>
      <c r="ANS29" s="87"/>
      <c r="ANT29" s="87"/>
      <c r="ANU29" s="87"/>
      <c r="ANV29" s="87"/>
      <c r="ANW29" s="87"/>
      <c r="ANX29" s="87"/>
      <c r="ANY29" s="87"/>
      <c r="ANZ29" s="87"/>
      <c r="AOA29" s="87"/>
      <c r="AOB29" s="87"/>
      <c r="AOC29" s="87"/>
      <c r="AOD29" s="87"/>
      <c r="AOE29" s="87"/>
      <c r="AOF29" s="87"/>
      <c r="AOG29" s="87"/>
      <c r="AOH29" s="87"/>
      <c r="AOI29" s="87"/>
      <c r="AOJ29" s="87"/>
      <c r="AOK29" s="87"/>
      <c r="AOL29" s="87"/>
      <c r="AOM29" s="87"/>
      <c r="AON29" s="87"/>
      <c r="AOO29" s="87"/>
      <c r="AOP29" s="87"/>
      <c r="AOQ29" s="87"/>
      <c r="AOR29" s="87"/>
      <c r="AOS29" s="87"/>
      <c r="AOT29" s="87"/>
      <c r="AOU29" s="87"/>
      <c r="AOV29" s="87"/>
      <c r="AOW29" s="87"/>
      <c r="AOX29" s="87"/>
      <c r="AOY29" s="87"/>
      <c r="AOZ29" s="87"/>
      <c r="APA29" s="87"/>
      <c r="APB29" s="87"/>
      <c r="APC29" s="87"/>
      <c r="APD29" s="87"/>
      <c r="APE29" s="87"/>
      <c r="APF29" s="87"/>
      <c r="APG29" s="87"/>
      <c r="APH29" s="87"/>
      <c r="API29" s="87"/>
      <c r="APJ29" s="87"/>
      <c r="APK29" s="87"/>
      <c r="APL29" s="87"/>
      <c r="APM29" s="87"/>
      <c r="APN29" s="87"/>
      <c r="APO29" s="87"/>
      <c r="APP29" s="87"/>
      <c r="APQ29" s="87"/>
      <c r="APR29" s="87"/>
      <c r="APS29" s="87"/>
      <c r="APT29" s="87"/>
      <c r="APU29" s="87"/>
      <c r="APV29" s="87"/>
      <c r="APW29" s="87"/>
      <c r="APX29" s="87"/>
      <c r="APY29" s="87"/>
      <c r="APZ29" s="87"/>
      <c r="AQA29" s="87"/>
      <c r="AQB29" s="87"/>
      <c r="AQC29" s="87"/>
      <c r="AQD29" s="87"/>
      <c r="AQE29" s="87"/>
      <c r="AQF29" s="87"/>
      <c r="AQG29" s="87"/>
      <c r="AQH29" s="87"/>
      <c r="AQI29" s="87"/>
      <c r="AQJ29" s="87"/>
      <c r="AQK29" s="87"/>
      <c r="AQL29" s="87"/>
      <c r="AQM29" s="87"/>
      <c r="AQN29" s="87"/>
      <c r="AQO29" s="87"/>
      <c r="AQP29" s="87"/>
      <c r="AQQ29" s="87"/>
      <c r="AQR29" s="87"/>
      <c r="AQS29" s="87"/>
      <c r="AQT29" s="87"/>
      <c r="AQU29" s="87"/>
      <c r="AQV29" s="87"/>
      <c r="AQW29" s="87"/>
      <c r="AQX29" s="87"/>
      <c r="AQY29" s="87"/>
      <c r="AQZ29" s="87"/>
      <c r="ARA29" s="87"/>
      <c r="ARB29" s="87"/>
      <c r="ARC29" s="87"/>
      <c r="ARD29" s="87"/>
      <c r="ARE29" s="87"/>
      <c r="ARF29" s="87"/>
      <c r="ARG29" s="87"/>
      <c r="ARH29" s="87"/>
      <c r="ARI29" s="87"/>
      <c r="ARJ29" s="87"/>
      <c r="ARK29" s="87"/>
      <c r="ARL29" s="87"/>
      <c r="ARM29" s="87"/>
      <c r="ARN29" s="87"/>
      <c r="ARO29" s="87"/>
      <c r="ARP29" s="87"/>
      <c r="ARQ29" s="87"/>
      <c r="ARR29" s="87"/>
      <c r="ARS29" s="87"/>
      <c r="ART29" s="87"/>
      <c r="ARU29" s="87"/>
      <c r="ARV29" s="87"/>
      <c r="ARW29" s="87"/>
      <c r="ARX29" s="87"/>
      <c r="ARY29" s="87"/>
      <c r="ARZ29" s="87"/>
      <c r="ASA29" s="87"/>
      <c r="ASB29" s="87"/>
      <c r="ASC29" s="87"/>
      <c r="ASD29" s="87"/>
      <c r="ASE29" s="87"/>
      <c r="ASF29" s="87"/>
      <c r="ASG29" s="87"/>
      <c r="ASH29" s="87"/>
      <c r="ASI29" s="87"/>
      <c r="ASJ29" s="87"/>
      <c r="ASK29" s="87"/>
      <c r="ASL29" s="87"/>
      <c r="ASM29" s="87"/>
      <c r="ASN29" s="87"/>
      <c r="ASO29" s="87"/>
      <c r="ASP29" s="87"/>
      <c r="ASQ29" s="87"/>
      <c r="ASR29" s="87"/>
      <c r="ASS29" s="87"/>
      <c r="AST29" s="87"/>
      <c r="ASU29" s="87"/>
      <c r="ASV29" s="87"/>
      <c r="ASW29" s="87"/>
      <c r="ASX29" s="87"/>
      <c r="ASY29" s="87"/>
      <c r="ASZ29" s="87"/>
      <c r="ATA29" s="87"/>
      <c r="ATB29" s="87"/>
      <c r="ATC29" s="87"/>
      <c r="ATD29" s="87"/>
      <c r="ATE29" s="87"/>
      <c r="ATF29" s="87"/>
      <c r="ATG29" s="87"/>
      <c r="ATH29" s="87"/>
      <c r="ATI29" s="87"/>
      <c r="ATJ29" s="87"/>
      <c r="ATK29" s="87"/>
      <c r="ATL29" s="87"/>
      <c r="ATM29" s="87"/>
      <c r="ATN29" s="87"/>
      <c r="ATO29" s="87"/>
      <c r="ATP29" s="87"/>
      <c r="ATQ29" s="87"/>
      <c r="ATR29" s="87"/>
      <c r="ATS29" s="87"/>
      <c r="ATT29" s="87"/>
      <c r="ATU29" s="87"/>
      <c r="ATV29" s="87"/>
      <c r="ATW29" s="87"/>
      <c r="ATX29" s="87"/>
      <c r="ATY29" s="87"/>
      <c r="ATZ29" s="87"/>
      <c r="AUA29" s="87"/>
      <c r="AUB29" s="87"/>
      <c r="AUC29" s="87"/>
      <c r="AUD29" s="87"/>
      <c r="AUE29" s="87"/>
      <c r="AUF29" s="87"/>
      <c r="AUG29" s="87"/>
      <c r="AUH29" s="87"/>
      <c r="AUI29" s="87"/>
      <c r="AUJ29" s="87"/>
      <c r="AUK29" s="87"/>
      <c r="AUL29" s="87"/>
      <c r="AUM29" s="87"/>
      <c r="AUN29" s="87"/>
      <c r="AUO29" s="87"/>
      <c r="AUP29" s="87"/>
      <c r="AUQ29" s="87"/>
      <c r="AUR29" s="87"/>
      <c r="AUS29" s="87"/>
      <c r="AUT29" s="87"/>
      <c r="AUU29" s="87"/>
      <c r="AUV29" s="87"/>
      <c r="AUW29" s="87"/>
      <c r="AUX29" s="87"/>
      <c r="AUY29" s="87"/>
      <c r="AUZ29" s="87"/>
      <c r="AVA29" s="87"/>
      <c r="AVB29" s="87"/>
      <c r="AVC29" s="87"/>
      <c r="AVD29" s="87"/>
      <c r="AVE29" s="87"/>
      <c r="AVF29" s="87"/>
      <c r="AVG29" s="87"/>
      <c r="AVH29" s="87"/>
      <c r="AVI29" s="87"/>
      <c r="AVJ29" s="87"/>
      <c r="AVK29" s="87"/>
      <c r="AVL29" s="87"/>
      <c r="AVM29" s="87"/>
      <c r="AVN29" s="87"/>
      <c r="AVO29" s="87"/>
      <c r="AVP29" s="87"/>
      <c r="AVQ29" s="87"/>
      <c r="AVR29" s="87"/>
      <c r="AVS29" s="87"/>
      <c r="AVT29" s="87"/>
      <c r="AVU29" s="87"/>
      <c r="AVV29" s="87"/>
      <c r="AVW29" s="87"/>
      <c r="AVX29" s="87"/>
      <c r="AVY29" s="87"/>
      <c r="AVZ29" s="87"/>
      <c r="AWA29" s="87"/>
      <c r="AWB29" s="87"/>
      <c r="AWC29" s="87"/>
      <c r="AWD29" s="87"/>
      <c r="AWE29" s="87"/>
      <c r="AWF29" s="87"/>
      <c r="AWG29" s="87"/>
      <c r="AWH29" s="87"/>
      <c r="AWI29" s="87"/>
      <c r="AWJ29" s="87"/>
      <c r="AWK29" s="87"/>
      <c r="AWL29" s="87"/>
      <c r="AWM29" s="87"/>
      <c r="AWN29" s="87"/>
      <c r="AWO29" s="87"/>
      <c r="AWP29" s="87"/>
      <c r="AWQ29" s="87"/>
      <c r="AWR29" s="87"/>
      <c r="AWS29" s="87"/>
      <c r="AWT29" s="87"/>
      <c r="AWU29" s="87"/>
      <c r="AWV29" s="87"/>
      <c r="AWW29" s="87"/>
      <c r="AWX29" s="87"/>
      <c r="AWY29" s="87"/>
      <c r="AWZ29" s="87"/>
      <c r="AXA29" s="87"/>
      <c r="AXB29" s="87"/>
      <c r="AXC29" s="87"/>
      <c r="AXD29" s="87"/>
      <c r="AXE29" s="87"/>
      <c r="AXF29" s="87"/>
      <c r="AXG29" s="87"/>
      <c r="AXH29" s="87"/>
      <c r="AXI29" s="87"/>
      <c r="AXJ29" s="87"/>
      <c r="AXK29" s="87"/>
      <c r="AXL29" s="87"/>
      <c r="AXM29" s="87"/>
      <c r="AXN29" s="87"/>
      <c r="AXO29" s="87"/>
      <c r="AXP29" s="87"/>
      <c r="AXQ29" s="87"/>
      <c r="AXR29" s="87"/>
      <c r="AXS29" s="87"/>
      <c r="AXT29" s="87"/>
      <c r="AXU29" s="87"/>
      <c r="AXV29" s="87"/>
      <c r="AXW29" s="87"/>
      <c r="AXX29" s="87"/>
      <c r="AXY29" s="87"/>
      <c r="AXZ29" s="87"/>
      <c r="AYA29" s="87"/>
      <c r="AYB29" s="87"/>
      <c r="AYC29" s="87"/>
      <c r="AYD29" s="87"/>
      <c r="AYE29" s="87"/>
      <c r="AYF29" s="87"/>
      <c r="AYG29" s="87"/>
      <c r="AYH29" s="87"/>
      <c r="AYI29" s="87"/>
      <c r="AYJ29" s="87"/>
      <c r="AYK29" s="87"/>
      <c r="AYL29" s="87"/>
      <c r="AYM29" s="87"/>
      <c r="AYN29" s="87"/>
      <c r="AYO29" s="87"/>
      <c r="AYP29" s="87"/>
      <c r="AYQ29" s="87"/>
      <c r="AYR29" s="87"/>
      <c r="AYS29" s="87"/>
      <c r="AYT29" s="87"/>
      <c r="AYU29" s="87"/>
      <c r="AYV29" s="87"/>
      <c r="AYW29" s="87"/>
      <c r="AYX29" s="87"/>
      <c r="AYY29" s="87"/>
      <c r="AYZ29" s="87"/>
      <c r="AZA29" s="87"/>
      <c r="AZB29" s="87"/>
      <c r="AZC29" s="87"/>
      <c r="AZD29" s="87"/>
      <c r="AZE29" s="87"/>
      <c r="AZF29" s="87"/>
      <c r="AZG29" s="87"/>
      <c r="AZH29" s="87"/>
      <c r="AZI29" s="87"/>
      <c r="AZJ29" s="87"/>
      <c r="AZK29" s="87"/>
      <c r="AZL29" s="87"/>
      <c r="AZM29" s="87"/>
      <c r="AZN29" s="87"/>
      <c r="AZO29" s="87"/>
      <c r="AZP29" s="87"/>
      <c r="AZQ29" s="87"/>
      <c r="AZR29" s="87"/>
      <c r="AZS29" s="87"/>
      <c r="AZT29" s="87"/>
      <c r="AZU29" s="87"/>
      <c r="AZV29" s="87"/>
      <c r="AZW29" s="87"/>
      <c r="AZX29" s="87"/>
      <c r="AZY29" s="87"/>
      <c r="AZZ29" s="87"/>
      <c r="BAA29" s="87"/>
      <c r="BAB29" s="87"/>
      <c r="BAC29" s="87"/>
      <c r="BAD29" s="87"/>
      <c r="BAE29" s="87"/>
      <c r="BAF29" s="87"/>
      <c r="BAG29" s="87"/>
      <c r="BAH29" s="87"/>
      <c r="BAI29" s="87"/>
      <c r="BAJ29" s="87"/>
      <c r="BAK29" s="87"/>
      <c r="BAL29" s="87"/>
      <c r="BAM29" s="87"/>
      <c r="BAN29" s="87"/>
      <c r="BAO29" s="87"/>
      <c r="BAP29" s="87"/>
      <c r="BAQ29" s="87"/>
      <c r="BAR29" s="87"/>
      <c r="BAS29" s="87"/>
      <c r="BAT29" s="87"/>
      <c r="BAU29" s="87"/>
      <c r="BAV29" s="87"/>
      <c r="BAW29" s="87"/>
      <c r="BAX29" s="87"/>
      <c r="BAY29" s="87"/>
      <c r="BAZ29" s="87"/>
      <c r="BBA29" s="87"/>
      <c r="BBB29" s="87"/>
      <c r="BBC29" s="87"/>
      <c r="BBD29" s="87"/>
      <c r="BBE29" s="87"/>
      <c r="BBF29" s="87"/>
      <c r="BBG29" s="87"/>
      <c r="BBH29" s="87"/>
      <c r="BBI29" s="87"/>
      <c r="BBJ29" s="87"/>
      <c r="BBK29" s="87"/>
      <c r="BBL29" s="87"/>
      <c r="BBM29" s="87"/>
      <c r="BBN29" s="87"/>
      <c r="BBO29" s="87"/>
      <c r="BBP29" s="87"/>
      <c r="BBQ29" s="87"/>
      <c r="BBR29" s="87"/>
      <c r="BBS29" s="87"/>
      <c r="BBT29" s="87"/>
      <c r="BBU29" s="87"/>
      <c r="BBV29" s="87"/>
      <c r="BBW29" s="87"/>
      <c r="BBX29" s="87"/>
      <c r="BBY29" s="87"/>
      <c r="BBZ29" s="87"/>
      <c r="BCA29" s="87"/>
      <c r="BCB29" s="87"/>
      <c r="BCC29" s="87"/>
      <c r="BCD29" s="87"/>
      <c r="BCE29" s="87"/>
      <c r="BCF29" s="87"/>
      <c r="BCG29" s="87"/>
      <c r="BCH29" s="87"/>
      <c r="BCI29" s="87"/>
      <c r="BCJ29" s="87"/>
      <c r="BCK29" s="87"/>
      <c r="BCL29" s="87"/>
      <c r="BCM29" s="87"/>
      <c r="BCN29" s="87"/>
      <c r="BCO29" s="87"/>
      <c r="BCP29" s="87"/>
      <c r="BCQ29" s="87"/>
      <c r="BCR29" s="87"/>
      <c r="BCS29" s="87"/>
      <c r="BCT29" s="87"/>
      <c r="BCU29" s="87"/>
      <c r="BCV29" s="87"/>
      <c r="BCW29" s="87"/>
      <c r="BCX29" s="87"/>
      <c r="BCY29" s="87"/>
      <c r="BCZ29" s="87"/>
      <c r="BDA29" s="87"/>
      <c r="BDB29" s="87"/>
      <c r="BDC29" s="87"/>
      <c r="BDD29" s="87"/>
      <c r="BDE29" s="87"/>
      <c r="BDF29" s="87"/>
      <c r="BDG29" s="87"/>
      <c r="BDH29" s="87"/>
      <c r="BDI29" s="87"/>
      <c r="BDJ29" s="87"/>
      <c r="BDK29" s="87"/>
      <c r="BDL29" s="87"/>
      <c r="BDM29" s="87"/>
      <c r="BDN29" s="87"/>
      <c r="BDO29" s="87"/>
      <c r="BDP29" s="87"/>
      <c r="BDQ29" s="87"/>
      <c r="BDR29" s="87"/>
      <c r="BDS29" s="87"/>
      <c r="BDT29" s="87"/>
      <c r="BDU29" s="87"/>
      <c r="BDV29" s="87"/>
      <c r="BDW29" s="87"/>
      <c r="BDX29" s="87"/>
      <c r="BDY29" s="87"/>
      <c r="BDZ29" s="87"/>
      <c r="BEA29" s="87"/>
      <c r="BEB29" s="87"/>
      <c r="BEC29" s="87"/>
      <c r="BED29" s="87"/>
      <c r="BEE29" s="87"/>
      <c r="BEF29" s="87"/>
      <c r="BEG29" s="87"/>
      <c r="BEH29" s="87"/>
      <c r="BEI29" s="87"/>
      <c r="BEJ29" s="87"/>
      <c r="BEK29" s="87"/>
      <c r="BEL29" s="87"/>
      <c r="BEM29" s="87"/>
      <c r="BEN29" s="87"/>
      <c r="BEO29" s="87"/>
      <c r="BEP29" s="87"/>
      <c r="BEQ29" s="87"/>
      <c r="BER29" s="87"/>
      <c r="BES29" s="87"/>
      <c r="BET29" s="87"/>
      <c r="BEU29" s="87"/>
      <c r="BEV29" s="87"/>
      <c r="BEW29" s="87"/>
      <c r="BEX29" s="87"/>
      <c r="BEY29" s="87"/>
      <c r="BEZ29" s="87"/>
      <c r="BFA29" s="87"/>
      <c r="BFB29" s="87"/>
      <c r="BFC29" s="87"/>
      <c r="BFD29" s="87"/>
      <c r="BFE29" s="87"/>
      <c r="BFF29" s="87"/>
      <c r="BFG29" s="87"/>
      <c r="BFH29" s="87"/>
      <c r="BFI29" s="87"/>
      <c r="BFJ29" s="87"/>
      <c r="BFK29" s="87"/>
      <c r="BFL29" s="87"/>
      <c r="BFM29" s="87"/>
      <c r="BFN29" s="87"/>
      <c r="BFO29" s="87"/>
      <c r="BFP29" s="87"/>
      <c r="BFQ29" s="87"/>
      <c r="BFR29" s="87"/>
      <c r="BFS29" s="87"/>
      <c r="BFT29" s="87"/>
      <c r="BFU29" s="87"/>
      <c r="BFV29" s="87"/>
      <c r="BFW29" s="87"/>
      <c r="BFX29" s="87"/>
      <c r="BFY29" s="87"/>
      <c r="BFZ29" s="87"/>
      <c r="BGA29" s="87"/>
      <c r="BGB29" s="87"/>
      <c r="BGC29" s="87"/>
      <c r="BGD29" s="87"/>
      <c r="BGE29" s="87"/>
      <c r="BGF29" s="87"/>
      <c r="BGG29" s="87"/>
      <c r="BGH29" s="87"/>
      <c r="BGI29" s="87"/>
      <c r="BGJ29" s="87"/>
      <c r="BGK29" s="87"/>
      <c r="BGL29" s="87"/>
    </row>
  </sheetData>
  <mergeCells count="2">
    <mergeCell ref="E2:H2"/>
    <mergeCell ref="B29:C29"/>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99" zoomScaleNormal="99" workbookViewId="0">
      <selection activeCell="A12" sqref="A12"/>
    </sheetView>
  </sheetViews>
  <sheetFormatPr defaultColWidth="7.54296875" defaultRowHeight="10" x14ac:dyDescent="0.2"/>
  <cols>
    <col min="1" max="1" width="21.453125" style="106" customWidth="1"/>
    <col min="2" max="2" width="78.26953125" style="105" customWidth="1"/>
    <col min="3" max="3" width="82" style="105" customWidth="1"/>
    <col min="4" max="4" width="50.1796875" style="105" customWidth="1"/>
    <col min="5" max="8" width="7.54296875" style="106"/>
    <col min="9" max="9" width="9.54296875" style="106" customWidth="1"/>
    <col min="10" max="16384" width="7.54296875" style="105"/>
  </cols>
  <sheetData>
    <row r="1" spans="1:671" x14ac:dyDescent="0.2">
      <c r="E1" s="105"/>
      <c r="F1" s="105"/>
      <c r="G1" s="105"/>
      <c r="H1" s="105"/>
      <c r="I1" s="105"/>
    </row>
    <row r="2" spans="1:671" s="107" customFormat="1" ht="11.25" customHeight="1" x14ac:dyDescent="0.25">
      <c r="A2" s="106"/>
      <c r="B2" s="158" t="s">
        <v>106</v>
      </c>
      <c r="C2" s="152" t="s">
        <v>105</v>
      </c>
    </row>
    <row r="3" spans="1:671" s="107" customFormat="1" ht="36" customHeight="1" x14ac:dyDescent="0.25">
      <c r="A3" s="106"/>
      <c r="B3" s="158"/>
      <c r="C3" s="152"/>
    </row>
    <row r="4" spans="1:671" x14ac:dyDescent="0.2">
      <c r="E4" s="105"/>
      <c r="F4" s="105"/>
      <c r="G4" s="105"/>
      <c r="H4" s="105"/>
      <c r="I4" s="105"/>
    </row>
    <row r="5" spans="1:671" x14ac:dyDescent="0.2">
      <c r="E5" s="105"/>
      <c r="F5" s="105"/>
      <c r="G5" s="105"/>
      <c r="H5" s="105"/>
      <c r="I5" s="105"/>
    </row>
    <row r="6" spans="1:671" x14ac:dyDescent="0.2">
      <c r="E6" s="105"/>
      <c r="F6" s="105"/>
      <c r="G6" s="105"/>
      <c r="H6" s="105"/>
      <c r="I6" s="105"/>
    </row>
    <row r="7" spans="1:671" s="108" customFormat="1" x14ac:dyDescent="0.2">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c r="BY7" s="109"/>
      <c r="BZ7" s="109"/>
      <c r="CA7" s="109"/>
      <c r="CB7" s="109"/>
      <c r="CC7" s="109"/>
      <c r="CD7" s="109"/>
      <c r="CE7" s="109"/>
      <c r="CF7" s="109"/>
      <c r="CG7" s="109"/>
      <c r="CH7" s="109"/>
      <c r="CI7" s="109"/>
      <c r="CJ7" s="109"/>
      <c r="CK7" s="109"/>
      <c r="CL7" s="109"/>
      <c r="CM7" s="109"/>
      <c r="CN7" s="109"/>
      <c r="CO7" s="109"/>
      <c r="CP7" s="109"/>
      <c r="CQ7" s="109"/>
      <c r="CR7" s="109"/>
      <c r="CS7" s="109"/>
      <c r="CT7" s="109"/>
      <c r="CU7" s="109"/>
      <c r="CV7" s="109"/>
      <c r="CW7" s="109"/>
      <c r="CX7" s="109"/>
      <c r="CY7" s="109"/>
      <c r="CZ7" s="109"/>
      <c r="DA7" s="109"/>
      <c r="DB7" s="109"/>
      <c r="DC7" s="109"/>
      <c r="DD7" s="109"/>
      <c r="DE7" s="109"/>
      <c r="DF7" s="109"/>
      <c r="DG7" s="109"/>
      <c r="DH7" s="109"/>
      <c r="DI7" s="109"/>
      <c r="DJ7" s="109"/>
      <c r="DK7" s="109"/>
      <c r="DL7" s="109"/>
      <c r="DM7" s="109"/>
      <c r="DN7" s="109"/>
      <c r="DO7" s="109"/>
      <c r="DP7" s="109"/>
      <c r="DQ7" s="109"/>
      <c r="DR7" s="109"/>
      <c r="DS7" s="109"/>
      <c r="DT7" s="109"/>
      <c r="DU7" s="109"/>
      <c r="DV7" s="109"/>
      <c r="DW7" s="109"/>
      <c r="DX7" s="109"/>
      <c r="DY7" s="109"/>
      <c r="DZ7" s="109"/>
      <c r="EA7" s="109"/>
      <c r="EB7" s="109"/>
      <c r="EC7" s="109"/>
      <c r="ED7" s="109"/>
      <c r="EE7" s="109"/>
      <c r="EF7" s="109"/>
      <c r="EG7" s="109"/>
      <c r="EH7" s="109"/>
      <c r="EI7" s="109"/>
      <c r="EJ7" s="109"/>
      <c r="EK7" s="109"/>
      <c r="EL7" s="109"/>
      <c r="EM7" s="109"/>
      <c r="EN7" s="109"/>
      <c r="EO7" s="109"/>
      <c r="EP7" s="109"/>
      <c r="EQ7" s="109"/>
      <c r="ER7" s="109"/>
      <c r="ES7" s="109"/>
      <c r="ET7" s="109"/>
      <c r="EU7" s="109"/>
      <c r="EV7" s="109"/>
      <c r="EW7" s="109"/>
      <c r="EX7" s="109"/>
      <c r="EY7" s="109"/>
      <c r="EZ7" s="109"/>
      <c r="FA7" s="109"/>
      <c r="FB7" s="109"/>
      <c r="FC7" s="109"/>
      <c r="FD7" s="109"/>
      <c r="FE7" s="109"/>
      <c r="FF7" s="109"/>
      <c r="FG7" s="109"/>
      <c r="FH7" s="109"/>
      <c r="FI7" s="109"/>
      <c r="FJ7" s="109"/>
      <c r="FK7" s="109"/>
      <c r="FL7" s="109"/>
      <c r="FM7" s="109"/>
      <c r="FN7" s="109"/>
      <c r="FO7" s="109"/>
      <c r="FP7" s="109"/>
      <c r="FQ7" s="109"/>
      <c r="FR7" s="109"/>
      <c r="FS7" s="109"/>
      <c r="FT7" s="109"/>
      <c r="FU7" s="109"/>
      <c r="FV7" s="109"/>
      <c r="FW7" s="109"/>
      <c r="FX7" s="109"/>
      <c r="FY7" s="109"/>
      <c r="FZ7" s="109"/>
      <c r="GA7" s="109"/>
      <c r="GB7" s="109"/>
      <c r="GC7" s="109"/>
      <c r="GD7" s="109"/>
      <c r="GE7" s="109"/>
      <c r="GF7" s="109"/>
      <c r="GG7" s="109"/>
      <c r="GH7" s="109"/>
      <c r="GI7" s="109"/>
      <c r="GJ7" s="109"/>
      <c r="GK7" s="109"/>
      <c r="GL7" s="109"/>
      <c r="GM7" s="109"/>
      <c r="GN7" s="109"/>
      <c r="GO7" s="109"/>
      <c r="GP7" s="109"/>
      <c r="GQ7" s="109"/>
      <c r="GR7" s="109"/>
      <c r="GS7" s="109"/>
      <c r="GT7" s="109"/>
      <c r="GU7" s="109"/>
      <c r="GV7" s="109"/>
      <c r="GW7" s="109"/>
      <c r="GX7" s="109"/>
      <c r="GY7" s="109"/>
      <c r="GZ7" s="109"/>
      <c r="HA7" s="109"/>
      <c r="HB7" s="109"/>
      <c r="HC7" s="109"/>
      <c r="HD7" s="109"/>
      <c r="HE7" s="109"/>
      <c r="HF7" s="109"/>
      <c r="HG7" s="109"/>
      <c r="HH7" s="109"/>
      <c r="HI7" s="109"/>
      <c r="HJ7" s="109"/>
      <c r="HK7" s="109"/>
      <c r="HL7" s="109"/>
      <c r="HM7" s="109"/>
      <c r="HN7" s="109"/>
      <c r="HO7" s="109"/>
      <c r="HP7" s="109"/>
      <c r="HQ7" s="109"/>
      <c r="HR7" s="109"/>
      <c r="HS7" s="109"/>
      <c r="HT7" s="109"/>
      <c r="HU7" s="109"/>
      <c r="HV7" s="109"/>
      <c r="HW7" s="109"/>
      <c r="HX7" s="109"/>
      <c r="HY7" s="109"/>
      <c r="HZ7" s="109"/>
      <c r="IA7" s="109"/>
      <c r="IB7" s="109"/>
      <c r="IC7" s="109"/>
      <c r="ID7" s="109"/>
      <c r="IE7" s="109"/>
      <c r="IF7" s="109"/>
      <c r="IG7" s="109"/>
      <c r="IH7" s="109"/>
      <c r="II7" s="109"/>
      <c r="IJ7" s="109"/>
      <c r="IK7" s="109"/>
      <c r="IL7" s="109"/>
      <c r="IM7" s="109"/>
      <c r="IN7" s="109"/>
      <c r="IO7" s="109"/>
      <c r="IP7" s="109"/>
      <c r="IQ7" s="109"/>
      <c r="IR7" s="109"/>
      <c r="IS7" s="109"/>
      <c r="IT7" s="109"/>
      <c r="IU7" s="109"/>
      <c r="IV7" s="109"/>
      <c r="IW7" s="109"/>
      <c r="IX7" s="109"/>
      <c r="IY7" s="109"/>
      <c r="IZ7" s="109"/>
      <c r="JA7" s="109"/>
      <c r="JB7" s="109"/>
      <c r="JC7" s="109"/>
      <c r="JD7" s="109"/>
      <c r="JE7" s="109"/>
      <c r="JF7" s="109"/>
      <c r="JG7" s="109"/>
      <c r="JH7" s="109"/>
      <c r="JI7" s="109"/>
      <c r="JJ7" s="109"/>
      <c r="JK7" s="109"/>
      <c r="JL7" s="109"/>
      <c r="JM7" s="109"/>
      <c r="JN7" s="109"/>
      <c r="JO7" s="109"/>
      <c r="JP7" s="109"/>
      <c r="JQ7" s="109"/>
      <c r="JR7" s="109"/>
      <c r="JS7" s="109"/>
      <c r="JT7" s="109"/>
      <c r="JU7" s="109"/>
      <c r="JV7" s="109"/>
      <c r="JW7" s="109"/>
      <c r="JX7" s="109"/>
      <c r="JY7" s="109"/>
      <c r="JZ7" s="109"/>
      <c r="KA7" s="109"/>
      <c r="KB7" s="109"/>
      <c r="KC7" s="109"/>
      <c r="KD7" s="109"/>
      <c r="KE7" s="109"/>
      <c r="KF7" s="109"/>
      <c r="KG7" s="109"/>
      <c r="KH7" s="109"/>
      <c r="KI7" s="109"/>
      <c r="KJ7" s="109"/>
      <c r="KK7" s="109"/>
      <c r="KL7" s="109"/>
      <c r="KM7" s="109"/>
      <c r="KN7" s="109"/>
      <c r="KO7" s="109"/>
      <c r="KP7" s="109"/>
      <c r="KQ7" s="109"/>
      <c r="KR7" s="109"/>
      <c r="KS7" s="109"/>
      <c r="KT7" s="109"/>
      <c r="KU7" s="109"/>
      <c r="KV7" s="109"/>
      <c r="KW7" s="109"/>
      <c r="KX7" s="109"/>
      <c r="KY7" s="109"/>
      <c r="KZ7" s="109"/>
      <c r="LA7" s="109"/>
      <c r="LB7" s="109"/>
      <c r="LC7" s="109"/>
      <c r="LD7" s="109"/>
      <c r="LE7" s="109"/>
      <c r="LF7" s="109"/>
      <c r="LG7" s="109"/>
      <c r="LH7" s="109"/>
      <c r="LI7" s="109"/>
      <c r="LJ7" s="109"/>
      <c r="LK7" s="109"/>
      <c r="LL7" s="109"/>
      <c r="LM7" s="109"/>
      <c r="LN7" s="109"/>
      <c r="LO7" s="109"/>
      <c r="LP7" s="109"/>
      <c r="LQ7" s="109"/>
      <c r="LR7" s="109"/>
      <c r="LS7" s="109"/>
      <c r="LT7" s="109"/>
      <c r="LU7" s="109"/>
      <c r="LV7" s="109"/>
      <c r="LW7" s="109"/>
      <c r="LX7" s="109"/>
      <c r="LY7" s="109"/>
      <c r="LZ7" s="109"/>
      <c r="MA7" s="109"/>
      <c r="MB7" s="109"/>
      <c r="MC7" s="109"/>
      <c r="MD7" s="109"/>
      <c r="ME7" s="109"/>
      <c r="MF7" s="109"/>
      <c r="MG7" s="109"/>
      <c r="MH7" s="109"/>
      <c r="MI7" s="109"/>
      <c r="MJ7" s="109"/>
      <c r="MK7" s="109"/>
      <c r="ML7" s="109"/>
      <c r="MM7" s="109"/>
      <c r="MN7" s="109"/>
      <c r="MO7" s="109"/>
      <c r="MP7" s="109"/>
      <c r="MQ7" s="109"/>
      <c r="MR7" s="109"/>
      <c r="MS7" s="109"/>
      <c r="MT7" s="109"/>
      <c r="MU7" s="109"/>
      <c r="MV7" s="109"/>
      <c r="MW7" s="109"/>
      <c r="MX7" s="109"/>
      <c r="MY7" s="109"/>
      <c r="MZ7" s="109"/>
      <c r="NA7" s="109"/>
      <c r="NB7" s="109"/>
      <c r="NC7" s="109"/>
      <c r="ND7" s="109"/>
      <c r="NE7" s="109"/>
      <c r="NF7" s="109"/>
      <c r="NG7" s="109"/>
      <c r="NH7" s="109"/>
      <c r="NI7" s="109"/>
      <c r="NJ7" s="109"/>
      <c r="NK7" s="109"/>
      <c r="NL7" s="109"/>
      <c r="NM7" s="109"/>
      <c r="NN7" s="109"/>
      <c r="NO7" s="109"/>
      <c r="NP7" s="109"/>
      <c r="NQ7" s="109"/>
      <c r="NR7" s="109"/>
      <c r="NS7" s="109"/>
      <c r="NT7" s="109"/>
      <c r="NU7" s="109"/>
      <c r="NV7" s="109"/>
      <c r="NW7" s="109"/>
      <c r="NX7" s="109"/>
      <c r="NY7" s="109"/>
      <c r="NZ7" s="109"/>
      <c r="OA7" s="109"/>
      <c r="OB7" s="109"/>
      <c r="OC7" s="109"/>
      <c r="OD7" s="109"/>
      <c r="OE7" s="109"/>
      <c r="OF7" s="109"/>
      <c r="OG7" s="109"/>
      <c r="OH7" s="109"/>
      <c r="OI7" s="109"/>
      <c r="OJ7" s="109"/>
      <c r="OK7" s="109"/>
      <c r="OL7" s="109"/>
      <c r="OM7" s="109"/>
      <c r="ON7" s="109"/>
      <c r="OO7" s="109"/>
      <c r="OP7" s="109"/>
      <c r="OQ7" s="109"/>
      <c r="OR7" s="109"/>
      <c r="OS7" s="109"/>
      <c r="OT7" s="109"/>
      <c r="OU7" s="109"/>
      <c r="OV7" s="109"/>
      <c r="OW7" s="109"/>
      <c r="OX7" s="109"/>
      <c r="OY7" s="109"/>
      <c r="OZ7" s="109"/>
      <c r="PA7" s="109"/>
      <c r="PB7" s="109"/>
      <c r="PC7" s="109"/>
      <c r="PD7" s="109"/>
      <c r="PE7" s="109"/>
      <c r="PF7" s="109"/>
      <c r="PG7" s="109"/>
      <c r="PH7" s="109"/>
      <c r="PI7" s="109"/>
      <c r="PJ7" s="109"/>
      <c r="PK7" s="109"/>
      <c r="PL7" s="109"/>
      <c r="PM7" s="109"/>
      <c r="PN7" s="109"/>
      <c r="PO7" s="109"/>
      <c r="PP7" s="109"/>
      <c r="PQ7" s="109"/>
      <c r="PR7" s="109"/>
      <c r="PS7" s="109"/>
      <c r="PT7" s="109"/>
      <c r="PU7" s="109"/>
      <c r="PV7" s="109"/>
      <c r="PW7" s="109"/>
      <c r="PX7" s="109"/>
      <c r="PY7" s="109"/>
      <c r="PZ7" s="109"/>
      <c r="QA7" s="109"/>
      <c r="QB7" s="109"/>
      <c r="QC7" s="109"/>
      <c r="QD7" s="109"/>
      <c r="QE7" s="109"/>
      <c r="QF7" s="109"/>
      <c r="QG7" s="109"/>
      <c r="QH7" s="109"/>
      <c r="QI7" s="109"/>
      <c r="QJ7" s="109"/>
      <c r="QK7" s="109"/>
      <c r="QL7" s="109"/>
      <c r="QM7" s="109"/>
      <c r="QN7" s="109"/>
      <c r="QO7" s="109"/>
      <c r="QP7" s="109"/>
      <c r="QQ7" s="109"/>
      <c r="QR7" s="109"/>
      <c r="QS7" s="109"/>
      <c r="QT7" s="109"/>
      <c r="QU7" s="109"/>
      <c r="QV7" s="109"/>
      <c r="QW7" s="109"/>
      <c r="QX7" s="109"/>
      <c r="QY7" s="109"/>
      <c r="QZ7" s="109"/>
      <c r="RA7" s="109"/>
      <c r="RB7" s="109"/>
      <c r="RC7" s="109"/>
      <c r="RD7" s="109"/>
      <c r="RE7" s="109"/>
      <c r="RF7" s="109"/>
      <c r="RG7" s="109"/>
      <c r="RH7" s="109"/>
      <c r="RI7" s="109"/>
      <c r="RJ7" s="109"/>
      <c r="RK7" s="109"/>
      <c r="RL7" s="109"/>
      <c r="RM7" s="109"/>
      <c r="RN7" s="109"/>
      <c r="RO7" s="109"/>
      <c r="RP7" s="109"/>
      <c r="RQ7" s="109"/>
      <c r="RR7" s="109"/>
      <c r="RS7" s="109"/>
      <c r="RT7" s="109"/>
      <c r="RU7" s="109"/>
      <c r="RV7" s="109"/>
      <c r="RW7" s="109"/>
      <c r="RX7" s="109"/>
      <c r="RY7" s="109"/>
      <c r="RZ7" s="109"/>
      <c r="SA7" s="109"/>
      <c r="SB7" s="109"/>
      <c r="SC7" s="109"/>
      <c r="SD7" s="109"/>
      <c r="SE7" s="109"/>
      <c r="SF7" s="109"/>
      <c r="SG7" s="109"/>
      <c r="SH7" s="109"/>
      <c r="SI7" s="109"/>
      <c r="SJ7" s="109"/>
      <c r="SK7" s="109"/>
      <c r="SL7" s="109"/>
      <c r="SM7" s="109"/>
      <c r="SN7" s="109"/>
      <c r="SO7" s="109"/>
      <c r="SP7" s="109"/>
      <c r="SQ7" s="109"/>
      <c r="SR7" s="109"/>
      <c r="SS7" s="109"/>
      <c r="ST7" s="109"/>
      <c r="SU7" s="109"/>
      <c r="SV7" s="109"/>
      <c r="SW7" s="109"/>
      <c r="SX7" s="109"/>
      <c r="SY7" s="109"/>
      <c r="SZ7" s="109"/>
      <c r="TA7" s="109"/>
      <c r="TB7" s="109"/>
      <c r="TC7" s="109"/>
      <c r="TD7" s="109"/>
      <c r="TE7" s="109"/>
      <c r="TF7" s="109"/>
      <c r="TG7" s="109"/>
      <c r="TH7" s="109"/>
      <c r="TI7" s="109"/>
      <c r="TJ7" s="109"/>
      <c r="TK7" s="109"/>
      <c r="TL7" s="109"/>
      <c r="TM7" s="109"/>
      <c r="TN7" s="109"/>
      <c r="TO7" s="109"/>
      <c r="TP7" s="109"/>
      <c r="TQ7" s="109"/>
      <c r="TR7" s="109"/>
      <c r="TS7" s="109"/>
      <c r="TT7" s="109"/>
      <c r="TU7" s="109"/>
      <c r="TV7" s="109"/>
      <c r="TW7" s="109"/>
      <c r="TX7" s="109"/>
      <c r="TY7" s="109"/>
      <c r="TZ7" s="109"/>
      <c r="UA7" s="109"/>
      <c r="UB7" s="109"/>
      <c r="UC7" s="109"/>
      <c r="UD7" s="109"/>
      <c r="UE7" s="109"/>
      <c r="UF7" s="109"/>
      <c r="UG7" s="109"/>
      <c r="UH7" s="109"/>
      <c r="UI7" s="109"/>
      <c r="UJ7" s="109"/>
      <c r="UK7" s="109"/>
      <c r="UL7" s="109"/>
      <c r="UM7" s="109"/>
      <c r="UN7" s="109"/>
      <c r="UO7" s="109"/>
      <c r="UP7" s="109"/>
      <c r="UQ7" s="109"/>
      <c r="UR7" s="109"/>
      <c r="US7" s="109"/>
      <c r="UT7" s="109"/>
      <c r="UU7" s="109"/>
      <c r="UV7" s="109"/>
      <c r="UW7" s="109"/>
      <c r="UX7" s="109"/>
      <c r="UY7" s="109"/>
      <c r="UZ7" s="109"/>
      <c r="VA7" s="109"/>
      <c r="VB7" s="109"/>
      <c r="VC7" s="109"/>
      <c r="VD7" s="109"/>
      <c r="VE7" s="109"/>
      <c r="VF7" s="109"/>
      <c r="VG7" s="109"/>
      <c r="VH7" s="109"/>
      <c r="VI7" s="109"/>
      <c r="VJ7" s="109"/>
      <c r="VK7" s="109"/>
      <c r="VL7" s="109"/>
      <c r="VM7" s="109"/>
      <c r="VN7" s="109"/>
      <c r="VO7" s="109"/>
      <c r="VP7" s="109"/>
      <c r="VQ7" s="109"/>
      <c r="VR7" s="109"/>
      <c r="VS7" s="109"/>
      <c r="VT7" s="109"/>
      <c r="VU7" s="109"/>
      <c r="VV7" s="109"/>
      <c r="VW7" s="109"/>
      <c r="VX7" s="109"/>
      <c r="VY7" s="109"/>
      <c r="VZ7" s="109"/>
      <c r="WA7" s="109"/>
      <c r="WB7" s="109"/>
      <c r="WC7" s="109"/>
      <c r="WD7" s="109"/>
      <c r="WE7" s="109"/>
      <c r="WF7" s="109"/>
      <c r="WG7" s="109"/>
      <c r="WH7" s="109"/>
      <c r="WI7" s="109"/>
      <c r="WJ7" s="109"/>
      <c r="WK7" s="109"/>
      <c r="WL7" s="109"/>
      <c r="WM7" s="109"/>
      <c r="WN7" s="109"/>
      <c r="WO7" s="109"/>
      <c r="WP7" s="109"/>
      <c r="WQ7" s="109"/>
      <c r="WR7" s="109"/>
      <c r="WS7" s="109"/>
      <c r="WT7" s="109"/>
      <c r="WU7" s="109"/>
      <c r="WV7" s="109"/>
      <c r="WW7" s="109"/>
      <c r="WX7" s="109"/>
      <c r="WY7" s="109"/>
      <c r="WZ7" s="109"/>
      <c r="XA7" s="109"/>
      <c r="XB7" s="109"/>
      <c r="XC7" s="109"/>
      <c r="XD7" s="109"/>
      <c r="XE7" s="109"/>
      <c r="XF7" s="109"/>
      <c r="XG7" s="109"/>
      <c r="XH7" s="109"/>
      <c r="XI7" s="109"/>
      <c r="XJ7" s="109"/>
      <c r="XK7" s="109"/>
      <c r="XL7" s="109"/>
      <c r="XM7" s="109"/>
      <c r="XN7" s="109"/>
      <c r="XO7" s="109"/>
      <c r="XP7" s="109"/>
      <c r="XQ7" s="109"/>
      <c r="XR7" s="109"/>
      <c r="XS7" s="109"/>
      <c r="XT7" s="109"/>
      <c r="XU7" s="109"/>
      <c r="XV7" s="109"/>
      <c r="XW7" s="109"/>
      <c r="XX7" s="109"/>
      <c r="XY7" s="109"/>
      <c r="XZ7" s="109"/>
      <c r="YA7" s="109"/>
      <c r="YB7" s="109"/>
      <c r="YC7" s="109"/>
      <c r="YD7" s="109"/>
      <c r="YE7" s="109"/>
      <c r="YF7" s="109"/>
      <c r="YG7" s="109"/>
      <c r="YH7" s="109"/>
      <c r="YI7" s="109"/>
      <c r="YJ7" s="109"/>
      <c r="YK7" s="109"/>
      <c r="YL7" s="109"/>
      <c r="YM7" s="109"/>
      <c r="YN7" s="109"/>
      <c r="YO7" s="109"/>
      <c r="YP7" s="109"/>
      <c r="YQ7" s="109"/>
      <c r="YR7" s="109"/>
      <c r="YS7" s="109"/>
      <c r="YT7" s="109"/>
      <c r="YU7" s="109"/>
    </row>
    <row r="8" spans="1:671" ht="10.5" x14ac:dyDescent="0.25">
      <c r="B8" s="115" t="s">
        <v>109</v>
      </c>
      <c r="C8" s="101" t="s">
        <v>130</v>
      </c>
    </row>
    <row r="9" spans="1:671" x14ac:dyDescent="0.2">
      <c r="B9" s="116" t="s">
        <v>131</v>
      </c>
      <c r="C9" s="117" t="s">
        <v>132</v>
      </c>
    </row>
    <row r="10" spans="1:671" ht="10.5" x14ac:dyDescent="0.25">
      <c r="B10" s="115"/>
      <c r="C10" s="101"/>
    </row>
    <row r="11" spans="1:671" ht="10.5" x14ac:dyDescent="0.25">
      <c r="B11" s="115" t="s">
        <v>108</v>
      </c>
      <c r="C11" s="101" t="s">
        <v>107</v>
      </c>
    </row>
    <row r="12" spans="1:671" ht="110" x14ac:dyDescent="0.2">
      <c r="B12" s="118" t="s">
        <v>133</v>
      </c>
      <c r="C12" s="119" t="s">
        <v>134</v>
      </c>
    </row>
    <row r="13" spans="1:671" ht="10.5" x14ac:dyDescent="0.25">
      <c r="B13" s="115" t="s">
        <v>135</v>
      </c>
      <c r="C13" s="101" t="s">
        <v>136</v>
      </c>
    </row>
    <row r="14" spans="1:671" ht="20" x14ac:dyDescent="0.2">
      <c r="B14" s="118" t="s">
        <v>137</v>
      </c>
      <c r="C14" s="120" t="s">
        <v>138</v>
      </c>
    </row>
    <row r="15" spans="1:671" x14ac:dyDescent="0.2">
      <c r="B15" s="3" t="s">
        <v>139</v>
      </c>
      <c r="C15" s="121" t="s">
        <v>140</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42"/>
  <sheetViews>
    <sheetView workbookViewId="0">
      <selection activeCell="G11" sqref="G11"/>
    </sheetView>
  </sheetViews>
  <sheetFormatPr defaultRowHeight="14.5" x14ac:dyDescent="0.35"/>
  <cols>
    <col min="1" max="1" width="15.1796875" customWidth="1"/>
    <col min="2" max="2" width="110.81640625" customWidth="1"/>
    <col min="3" max="3" width="77.453125" bestFit="1" customWidth="1"/>
    <col min="5" max="5" width="29.453125" customWidth="1"/>
    <col min="6" max="6" width="15.26953125" customWidth="1"/>
    <col min="7" max="7" width="15.26953125" style="124" customWidth="1"/>
  </cols>
  <sheetData>
    <row r="1" spans="1:7" x14ac:dyDescent="0.35">
      <c r="A1" s="127" t="s">
        <v>144</v>
      </c>
      <c r="B1" s="127" t="s">
        <v>141</v>
      </c>
      <c r="C1" s="128" t="s">
        <v>142</v>
      </c>
      <c r="E1" s="127" t="s">
        <v>168</v>
      </c>
      <c r="F1" s="127" t="s">
        <v>141</v>
      </c>
      <c r="G1" s="128" t="s">
        <v>142</v>
      </c>
    </row>
    <row r="2" spans="1:7" ht="15" customHeight="1" x14ac:dyDescent="0.35">
      <c r="A2" t="s">
        <v>145</v>
      </c>
      <c r="B2" t="s">
        <v>147</v>
      </c>
      <c r="C2" s="126" t="s">
        <v>156</v>
      </c>
      <c r="E2" s="123" t="s">
        <v>166</v>
      </c>
      <c r="F2" s="125" t="s">
        <v>187</v>
      </c>
      <c r="G2" s="124" t="s">
        <v>192</v>
      </c>
    </row>
    <row r="3" spans="1:7" ht="15.5" x14ac:dyDescent="0.35">
      <c r="A3" t="s">
        <v>145</v>
      </c>
      <c r="B3" t="s">
        <v>178</v>
      </c>
      <c r="C3" s="126" t="s">
        <v>169</v>
      </c>
      <c r="E3" s="123" t="s">
        <v>143</v>
      </c>
      <c r="F3" s="125" t="s">
        <v>188</v>
      </c>
      <c r="G3" s="124" t="s">
        <v>191</v>
      </c>
    </row>
    <row r="4" spans="1:7" ht="15.5" x14ac:dyDescent="0.35">
      <c r="A4" t="s">
        <v>145</v>
      </c>
      <c r="B4" t="s">
        <v>179</v>
      </c>
      <c r="C4" s="126" t="s">
        <v>170</v>
      </c>
      <c r="E4" s="123" t="s">
        <v>167</v>
      </c>
      <c r="F4" s="125" t="s">
        <v>189</v>
      </c>
      <c r="G4" s="124" t="s">
        <v>190</v>
      </c>
    </row>
    <row r="5" spans="1:7" ht="15.5" x14ac:dyDescent="0.35">
      <c r="A5" t="s">
        <v>145</v>
      </c>
      <c r="B5" t="s">
        <v>180</v>
      </c>
      <c r="C5" s="126" t="s">
        <v>171</v>
      </c>
      <c r="E5" s="123"/>
    </row>
    <row r="6" spans="1:7" ht="15.5" x14ac:dyDescent="0.35">
      <c r="A6" t="s">
        <v>145</v>
      </c>
      <c r="B6" t="s">
        <v>181</v>
      </c>
      <c r="C6" s="126" t="s">
        <v>172</v>
      </c>
    </row>
    <row r="7" spans="1:7" ht="15.5" x14ac:dyDescent="0.35">
      <c r="A7" t="s">
        <v>145</v>
      </c>
      <c r="B7" t="s">
        <v>182</v>
      </c>
      <c r="C7" s="126" t="s">
        <v>173</v>
      </c>
    </row>
    <row r="8" spans="1:7" ht="15.5" x14ac:dyDescent="0.35">
      <c r="A8" t="s">
        <v>145</v>
      </c>
      <c r="B8" t="s">
        <v>183</v>
      </c>
      <c r="C8" s="126" t="s">
        <v>174</v>
      </c>
    </row>
    <row r="9" spans="1:7" ht="15.5" x14ac:dyDescent="0.35">
      <c r="A9" t="s">
        <v>145</v>
      </c>
      <c r="B9" t="s">
        <v>184</v>
      </c>
      <c r="C9" s="126" t="s">
        <v>175</v>
      </c>
    </row>
    <row r="10" spans="1:7" ht="15.5" x14ac:dyDescent="0.35">
      <c r="A10" t="s">
        <v>145</v>
      </c>
      <c r="B10" t="s">
        <v>185</v>
      </c>
      <c r="C10" s="126" t="s">
        <v>176</v>
      </c>
    </row>
    <row r="11" spans="1:7" ht="15.5" x14ac:dyDescent="0.35">
      <c r="A11" t="s">
        <v>145</v>
      </c>
      <c r="B11" t="s">
        <v>186</v>
      </c>
      <c r="C11" s="126" t="s">
        <v>177</v>
      </c>
    </row>
    <row r="12" spans="1:7" ht="15.5" x14ac:dyDescent="0.35">
      <c r="A12" t="s">
        <v>2</v>
      </c>
      <c r="B12" t="s">
        <v>146</v>
      </c>
      <c r="C12" s="126" t="s">
        <v>157</v>
      </c>
    </row>
    <row r="13" spans="1:7" ht="15.5" x14ac:dyDescent="0.35">
      <c r="A13" t="s">
        <v>3</v>
      </c>
      <c r="B13" t="s">
        <v>148</v>
      </c>
      <c r="C13" s="126" t="s">
        <v>158</v>
      </c>
    </row>
    <row r="14" spans="1:7" ht="15.5" x14ac:dyDescent="0.35">
      <c r="A14" t="s">
        <v>4</v>
      </c>
      <c r="B14" t="s">
        <v>149</v>
      </c>
      <c r="C14" s="126" t="s">
        <v>159</v>
      </c>
    </row>
    <row r="15" spans="1:7" ht="15.5" x14ac:dyDescent="0.35">
      <c r="A15" t="s">
        <v>5</v>
      </c>
      <c r="B15" t="s">
        <v>150</v>
      </c>
      <c r="C15" s="126" t="s">
        <v>160</v>
      </c>
    </row>
    <row r="16" spans="1:7" ht="15.5" x14ac:dyDescent="0.35">
      <c r="A16" t="s">
        <v>6</v>
      </c>
      <c r="B16" t="s">
        <v>151</v>
      </c>
      <c r="C16" s="126" t="s">
        <v>161</v>
      </c>
    </row>
    <row r="17" spans="1:3" ht="15.5" x14ac:dyDescent="0.35">
      <c r="A17" t="s">
        <v>8</v>
      </c>
      <c r="B17" t="s">
        <v>152</v>
      </c>
      <c r="C17" s="126" t="s">
        <v>162</v>
      </c>
    </row>
    <row r="18" spans="1:3" ht="15.5" x14ac:dyDescent="0.35">
      <c r="A18" t="s">
        <v>9</v>
      </c>
      <c r="B18" t="s">
        <v>153</v>
      </c>
      <c r="C18" s="126" t="s">
        <v>163</v>
      </c>
    </row>
    <row r="19" spans="1:3" ht="15.5" x14ac:dyDescent="0.35">
      <c r="A19" t="s">
        <v>11</v>
      </c>
      <c r="B19" t="s">
        <v>154</v>
      </c>
      <c r="C19" s="126" t="s">
        <v>164</v>
      </c>
    </row>
    <row r="20" spans="1:3" ht="15.5" x14ac:dyDescent="0.35">
      <c r="A20" t="s">
        <v>12</v>
      </c>
      <c r="B20" t="s">
        <v>155</v>
      </c>
      <c r="C20" s="126" t="s">
        <v>165</v>
      </c>
    </row>
    <row r="23" spans="1:3" x14ac:dyDescent="0.35">
      <c r="A23" s="129" t="s">
        <v>144</v>
      </c>
      <c r="B23" s="129" t="s">
        <v>141</v>
      </c>
      <c r="C23" s="130" t="s">
        <v>142</v>
      </c>
    </row>
    <row r="24" spans="1:3" ht="15.5" x14ac:dyDescent="0.35">
      <c r="A24" t="s">
        <v>145</v>
      </c>
      <c r="B24" t="str">
        <f>B2&amp;$F$2</f>
        <v>Hotel Establishments Statistics of Abu Dhabi Emirate, Feb 2025</v>
      </c>
      <c r="C24" s="126" t="str">
        <f>C2&amp;$G$2</f>
        <v>إحصاءات المنشآت الفندقية في إمارة أبوظبي، فبراير 2025</v>
      </c>
    </row>
    <row r="25" spans="1:3" ht="15.5" x14ac:dyDescent="0.35">
      <c r="A25" t="s">
        <v>145</v>
      </c>
      <c r="B25" t="str">
        <f t="shared" ref="B25:B42" si="0">B3&amp;$F$2</f>
        <v>Key indicators of hotel establishments, Feb 2025</v>
      </c>
      <c r="C25" s="126" t="str">
        <f t="shared" ref="C25:C42" si="1">C3&amp;$G$2</f>
        <v>المؤشرات الرئيسية للمنشآت الفندقية، فبراير 2025</v>
      </c>
    </row>
    <row r="26" spans="1:3" ht="15.5" x14ac:dyDescent="0.35">
      <c r="A26" t="s">
        <v>145</v>
      </c>
      <c r="B26" t="str">
        <f t="shared" si="0"/>
        <v>Key indicators of hotel establishments by type, Feb 2025</v>
      </c>
      <c r="C26" s="126" t="str">
        <f t="shared" si="1"/>
        <v>المؤشرات الرئيسية للمنشآت الفندقية حسب نوع المنشأة، فبراير 2025</v>
      </c>
    </row>
    <row r="27" spans="1:3" ht="15.5" x14ac:dyDescent="0.35">
      <c r="A27" t="s">
        <v>145</v>
      </c>
      <c r="B27" t="str">
        <f t="shared" si="0"/>
        <v>Key indicators of hotel establishments by region, Feb 2025</v>
      </c>
      <c r="C27" s="126" t="str">
        <f t="shared" si="1"/>
        <v>المؤشرات الرئيسية للمنشآت الفندقية حسب الإقليم، فبراير 2025</v>
      </c>
    </row>
    <row r="28" spans="1:3" ht="15.5" x14ac:dyDescent="0.35">
      <c r="A28" t="s">
        <v>145</v>
      </c>
      <c r="B28" t="str">
        <f t="shared" si="0"/>
        <v>Number of guests of hotel establishments by nationality, Feb 2025</v>
      </c>
      <c r="C28" s="126" t="str">
        <f t="shared" si="1"/>
        <v>عدد نزلاء المنشآت الفندقية حسب مناطق العالم، فبراير 2025</v>
      </c>
    </row>
    <row r="29" spans="1:3" ht="15.5" x14ac:dyDescent="0.35">
      <c r="A29" t="s">
        <v>145</v>
      </c>
      <c r="B29" t="str">
        <f t="shared" si="0"/>
        <v>Number of hotel guests by nationality and classification, Feb 2025</v>
      </c>
      <c r="C29" s="126" t="str">
        <f t="shared" si="1"/>
        <v>عدد نزلاء المنشآت الفندقية حسب مناطق العالم والتصنيف، فبراير 2025</v>
      </c>
    </row>
    <row r="30" spans="1:3" ht="15.5" x14ac:dyDescent="0.35">
      <c r="A30" t="s">
        <v>145</v>
      </c>
      <c r="B30" t="str">
        <f t="shared" si="0"/>
        <v>Number of guest nights by nationality, Feb 2025</v>
      </c>
      <c r="C30" s="126" t="str">
        <f t="shared" si="1"/>
        <v>عدد ليالي إقامة النزلاء في المنشآت الفندقية حسب مناطق العالم، فبراير 2025</v>
      </c>
    </row>
    <row r="31" spans="1:3" ht="15.5" x14ac:dyDescent="0.35">
      <c r="A31" t="s">
        <v>145</v>
      </c>
      <c r="B31" t="str">
        <f t="shared" si="0"/>
        <v>Number of guest nights by nationality and classification, Feb 2025</v>
      </c>
      <c r="C31" s="126" t="str">
        <f t="shared" si="1"/>
        <v>عدد ليالي الإقامة للمنشآت الفندقية حسب مناطق العالم والتصنيف، فبراير 2025</v>
      </c>
    </row>
    <row r="32" spans="1:3" ht="15.5" x14ac:dyDescent="0.35">
      <c r="A32" t="s">
        <v>145</v>
      </c>
      <c r="B32" t="str">
        <f t="shared" si="0"/>
        <v>Average length of stay (nights) in hotel establishment by nationality and classification, Feb 2025</v>
      </c>
      <c r="C32" s="126" t="str">
        <f t="shared" si="1"/>
        <v>متوسط مدة الإقامة في المنشآت الفندقية حسب مناطق العالم والتصنيف، فبراير 2025</v>
      </c>
    </row>
    <row r="33" spans="1:3" ht="15.5" x14ac:dyDescent="0.35">
      <c r="A33" t="s">
        <v>145</v>
      </c>
      <c r="B33" t="str">
        <f t="shared" si="0"/>
        <v>Revenues of hotel establishments by type of revenue, Feb 2025</v>
      </c>
      <c r="C33" s="126" t="str">
        <f t="shared" si="1"/>
        <v>إيرادات المنشآت الفندقية حسب نوع الإيراد، فبراير 2025</v>
      </c>
    </row>
    <row r="34" spans="1:3" ht="15.5" x14ac:dyDescent="0.35">
      <c r="A34" t="s">
        <v>2</v>
      </c>
      <c r="B34" t="str">
        <f t="shared" si="0"/>
        <v>Table 1: Key indicators of hotel establishments, Feb 2025</v>
      </c>
      <c r="C34" s="126" t="str">
        <f t="shared" si="1"/>
        <v>الجدول 1: المؤشرات الرئيسية للمنشآت الفندقية، فبراير 2025</v>
      </c>
    </row>
    <row r="35" spans="1:3" ht="15.5" x14ac:dyDescent="0.35">
      <c r="A35" t="s">
        <v>3</v>
      </c>
      <c r="B35" t="str">
        <f t="shared" si="0"/>
        <v>Table 2: Key indicators of hotel establishments by type, Feb 2025</v>
      </c>
      <c r="C35" s="126" t="str">
        <f t="shared" si="1"/>
        <v>الجدول 2: المؤشرات الرئيسية للمنشآت الفندقية حسب نوع المنشأة، فبراير 2025</v>
      </c>
    </row>
    <row r="36" spans="1:3" ht="15.5" x14ac:dyDescent="0.35">
      <c r="A36" t="s">
        <v>4</v>
      </c>
      <c r="B36" t="str">
        <f t="shared" si="0"/>
        <v>Table 3: Key indicators of hotel establishments by region, Feb 2025</v>
      </c>
      <c r="C36" s="126" t="str">
        <f t="shared" si="1"/>
        <v>الجدول 3 : المؤشرات الرئيسية للمنشآت الفندقية حسب الإقليم، فبراير 2025</v>
      </c>
    </row>
    <row r="37" spans="1:3" ht="15.5" x14ac:dyDescent="0.35">
      <c r="A37" t="s">
        <v>5</v>
      </c>
      <c r="B37" t="str">
        <f t="shared" si="0"/>
        <v>Table 4: Number of guests of hotel establishments by nationality, Feb 2025</v>
      </c>
      <c r="C37" s="126" t="str">
        <f t="shared" si="1"/>
        <v>الجدول 4: عدد نزلاء المنشآت الفندقية حسب مناطق العالم، فبراير 2025</v>
      </c>
    </row>
    <row r="38" spans="1:3" ht="15.5" x14ac:dyDescent="0.35">
      <c r="A38" t="s">
        <v>6</v>
      </c>
      <c r="B38" t="str">
        <f t="shared" si="0"/>
        <v>Table 5: Number of hotel guests by nationality and classification, Feb 2025</v>
      </c>
      <c r="C38" s="126" t="str">
        <f t="shared" si="1"/>
        <v>الجدول 5: عدد نزلاء المنشآت الفندقية حسب الجنسية والتصنيف، فبراير 2025</v>
      </c>
    </row>
    <row r="39" spans="1:3" ht="15.5" x14ac:dyDescent="0.35">
      <c r="A39" t="s">
        <v>8</v>
      </c>
      <c r="B39" t="str">
        <f t="shared" si="0"/>
        <v>Table 6: Number of guest nights by nationality, Feb 2025</v>
      </c>
      <c r="C39" s="126" t="str">
        <f t="shared" si="1"/>
        <v>الجدول 6: عدد ليالي الضيوف المنشآت الفندقية حسب الجنسية، فبراير 2025</v>
      </c>
    </row>
    <row r="40" spans="1:3" ht="15.5" x14ac:dyDescent="0.35">
      <c r="A40" t="s">
        <v>9</v>
      </c>
      <c r="B40" t="str">
        <f t="shared" si="0"/>
        <v>Table 7: Number of guest nights by nationality and classification, Feb 2025</v>
      </c>
      <c r="C40" s="126" t="str">
        <f t="shared" si="1"/>
        <v>الجدول 7: عدد ليالي الضيوف حسب الجنسية والتصنيف، فبراير 2025</v>
      </c>
    </row>
    <row r="41" spans="1:3" ht="15.5" x14ac:dyDescent="0.35">
      <c r="A41" t="s">
        <v>11</v>
      </c>
      <c r="B41" t="str">
        <f t="shared" si="0"/>
        <v>Table 8: Average length of stay (nights) in hotel establishment by nationality and classification, Feb 2025</v>
      </c>
      <c r="C41" s="126" t="str">
        <f t="shared" si="1"/>
        <v>الجدول 8: متوسط مدة الإقامة (ليالي) في المنشأة الفندقية حسب الجنسية والتصنيف، فبراير 2025</v>
      </c>
    </row>
    <row r="42" spans="1:3" ht="15.5" x14ac:dyDescent="0.35">
      <c r="A42" t="s">
        <v>12</v>
      </c>
      <c r="B42" t="str">
        <f t="shared" si="0"/>
        <v>Table 9: Revenues of hotel establishments by type of revenue, Feb 2025</v>
      </c>
      <c r="C42" s="126" t="str">
        <f t="shared" si="1"/>
        <v>الجدول 9: إيرادات المنشآت الفندقية حسب نوع الإيرادات، فبراير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98" zoomScaleNormal="98" workbookViewId="0">
      <selection activeCell="A9" sqref="A9"/>
    </sheetView>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70" t="s">
        <v>224</v>
      </c>
      <c r="D2" s="70" t="s">
        <v>225</v>
      </c>
    </row>
    <row r="3" spans="2:6" ht="14" x14ac:dyDescent="0.2">
      <c r="B3" s="5"/>
      <c r="D3" s="6"/>
      <c r="E3" s="24"/>
    </row>
    <row r="4" spans="2:6" ht="14.5" customHeight="1" x14ac:dyDescent="0.2">
      <c r="B4" s="153" t="s">
        <v>15</v>
      </c>
      <c r="C4" s="40"/>
      <c r="D4" s="154" t="s">
        <v>60</v>
      </c>
    </row>
    <row r="5" spans="2:6" ht="14.5" customHeight="1" x14ac:dyDescent="0.2">
      <c r="B5" s="153"/>
      <c r="C5" s="122"/>
      <c r="D5" s="154"/>
      <c r="E5" s="7"/>
      <c r="F5" s="7"/>
    </row>
    <row r="6" spans="2:6" x14ac:dyDescent="0.2">
      <c r="B6" s="20" t="s">
        <v>16</v>
      </c>
      <c r="C6" s="66">
        <v>171</v>
      </c>
      <c r="D6" s="21" t="s">
        <v>61</v>
      </c>
      <c r="E6" s="7"/>
      <c r="F6" s="7"/>
    </row>
    <row r="7" spans="2:6" x14ac:dyDescent="0.2">
      <c r="B7" s="18" t="s">
        <v>17</v>
      </c>
      <c r="C7" s="67">
        <v>34372</v>
      </c>
      <c r="D7" s="22" t="s">
        <v>79</v>
      </c>
      <c r="E7" s="7"/>
      <c r="F7" s="7"/>
    </row>
    <row r="8" spans="2:6" x14ac:dyDescent="0.2">
      <c r="B8" s="20" t="s">
        <v>77</v>
      </c>
      <c r="C8" s="66">
        <v>461.52699999999999</v>
      </c>
      <c r="D8" s="21" t="s">
        <v>80</v>
      </c>
      <c r="E8" s="7"/>
      <c r="F8" s="7"/>
    </row>
    <row r="9" spans="2:6" x14ac:dyDescent="0.2">
      <c r="B9" s="18" t="s">
        <v>78</v>
      </c>
      <c r="C9" s="67">
        <v>1269.691</v>
      </c>
      <c r="D9" s="22" t="s">
        <v>81</v>
      </c>
      <c r="E9" s="7"/>
      <c r="F9" s="7"/>
    </row>
    <row r="10" spans="2:6" x14ac:dyDescent="0.2">
      <c r="B10" s="20" t="s">
        <v>18</v>
      </c>
      <c r="C10" s="68">
        <v>2.7510654847928722</v>
      </c>
      <c r="D10" s="21" t="s">
        <v>82</v>
      </c>
      <c r="E10" s="7"/>
      <c r="F10" s="7"/>
    </row>
    <row r="11" spans="2:6" x14ac:dyDescent="0.2">
      <c r="B11" s="18" t="s">
        <v>19</v>
      </c>
      <c r="C11" s="69">
        <v>0.85838893104464808</v>
      </c>
      <c r="D11" s="39" t="s">
        <v>83</v>
      </c>
      <c r="E11" s="7"/>
      <c r="F11" s="7"/>
    </row>
    <row r="12" spans="2:6" x14ac:dyDescent="0.2">
      <c r="B12" s="20" t="s">
        <v>56</v>
      </c>
      <c r="C12" s="66">
        <v>703.82824745156665</v>
      </c>
      <c r="D12" s="21" t="s">
        <v>84</v>
      </c>
      <c r="E12" s="7"/>
      <c r="F12" s="7"/>
    </row>
    <row r="13" spans="2:6" x14ac:dyDescent="0.2">
      <c r="B13" s="141" t="s">
        <v>57</v>
      </c>
      <c r="C13" s="142">
        <v>604.15837696897836</v>
      </c>
      <c r="D13" s="143"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4" ht="14.5" x14ac:dyDescent="0.35">
      <c r="B18" s="113" t="s">
        <v>226</v>
      </c>
      <c r="C18" s="113"/>
      <c r="D18" s="144" t="s">
        <v>227</v>
      </c>
    </row>
    <row r="19" spans="2:4" ht="14.5" x14ac:dyDescent="0.35">
      <c r="B19" s="113" t="s">
        <v>128</v>
      </c>
      <c r="D19" s="113" t="s">
        <v>129</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95" zoomScaleNormal="95" workbookViewId="0">
      <selection activeCell="A7" sqref="A7"/>
    </sheetView>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6"/>
      <c r="D1" s="19"/>
    </row>
    <row r="2" spans="2:6" ht="14.5" x14ac:dyDescent="0.35">
      <c r="B2" s="70" t="s">
        <v>232</v>
      </c>
      <c r="C2" s="70"/>
      <c r="D2" s="70"/>
      <c r="E2" s="70" t="s">
        <v>233</v>
      </c>
    </row>
    <row r="3" spans="2:6" ht="10.5" x14ac:dyDescent="0.2">
      <c r="C3" s="8"/>
      <c r="D3" s="8"/>
      <c r="E3" s="6"/>
    </row>
    <row r="4" spans="2:6" ht="15" customHeight="1" x14ac:dyDescent="0.2">
      <c r="B4" s="25" t="s">
        <v>15</v>
      </c>
      <c r="C4" s="41" t="s">
        <v>48</v>
      </c>
      <c r="D4" s="41" t="s">
        <v>49</v>
      </c>
      <c r="E4" s="154" t="s">
        <v>60</v>
      </c>
    </row>
    <row r="5" spans="2:6" ht="10.5" x14ac:dyDescent="0.2">
      <c r="B5" s="25"/>
      <c r="C5" s="42" t="s">
        <v>21</v>
      </c>
      <c r="D5" s="41" t="s">
        <v>22</v>
      </c>
      <c r="E5" s="154"/>
    </row>
    <row r="6" spans="2:6" x14ac:dyDescent="0.2">
      <c r="B6" s="20" t="s">
        <v>16</v>
      </c>
      <c r="C6" s="72">
        <v>126</v>
      </c>
      <c r="D6" s="72">
        <v>45</v>
      </c>
      <c r="E6" s="21" t="s">
        <v>61</v>
      </c>
    </row>
    <row r="7" spans="2:6" x14ac:dyDescent="0.2">
      <c r="B7" s="18" t="s">
        <v>17</v>
      </c>
      <c r="C7" s="73">
        <v>28299</v>
      </c>
      <c r="D7" s="73">
        <v>6073</v>
      </c>
      <c r="E7" s="22" t="s">
        <v>79</v>
      </c>
    </row>
    <row r="8" spans="2:6" x14ac:dyDescent="0.2">
      <c r="B8" s="20" t="s">
        <v>77</v>
      </c>
      <c r="C8" s="72">
        <v>409.91800000000001</v>
      </c>
      <c r="D8" s="72">
        <v>51.609000000000002</v>
      </c>
      <c r="E8" s="21" t="s">
        <v>80</v>
      </c>
    </row>
    <row r="9" spans="2:6" x14ac:dyDescent="0.2">
      <c r="B9" s="18" t="s">
        <v>78</v>
      </c>
      <c r="C9" s="73">
        <v>1043.2049999999999</v>
      </c>
      <c r="D9" s="73">
        <v>226.48599999999999</v>
      </c>
      <c r="E9" s="22" t="s">
        <v>81</v>
      </c>
    </row>
    <row r="10" spans="2:6" x14ac:dyDescent="0.2">
      <c r="B10" s="20" t="s">
        <v>18</v>
      </c>
      <c r="C10" s="74">
        <v>2.5449114213086519</v>
      </c>
      <c r="D10" s="74">
        <v>4.3884981301710946</v>
      </c>
      <c r="E10" s="21" t="s">
        <v>82</v>
      </c>
    </row>
    <row r="11" spans="2:6" x14ac:dyDescent="0.2">
      <c r="B11" s="18" t="s">
        <v>19</v>
      </c>
      <c r="C11" s="75">
        <v>0.8554938277163</v>
      </c>
      <c r="D11" s="75">
        <v>0.87226434868380498</v>
      </c>
      <c r="E11" s="39" t="s">
        <v>88</v>
      </c>
    </row>
    <row r="12" spans="2:6" x14ac:dyDescent="0.2">
      <c r="B12" s="20" t="s">
        <v>56</v>
      </c>
      <c r="C12" s="72">
        <v>757.585764384649</v>
      </c>
      <c r="D12" s="72">
        <v>451.13714283694975</v>
      </c>
      <c r="E12" s="21" t="s">
        <v>84</v>
      </c>
    </row>
    <row r="13" spans="2:6" x14ac:dyDescent="0.2">
      <c r="B13" s="141" t="s">
        <v>57</v>
      </c>
      <c r="C13" s="151">
        <v>648.10994539680246</v>
      </c>
      <c r="D13" s="151">
        <v>393.51084606374462</v>
      </c>
      <c r="E13" s="143"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32" ht="14.5" x14ac:dyDescent="0.35">
      <c r="B18" s="113" t="s">
        <v>226</v>
      </c>
      <c r="C18" s="113"/>
      <c r="E18" s="144" t="s">
        <v>227</v>
      </c>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row>
    <row r="19" spans="2:32" ht="14.5" x14ac:dyDescent="0.35">
      <c r="B19" s="113" t="s">
        <v>128</v>
      </c>
      <c r="E19" s="113" t="s">
        <v>129</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98" zoomScaleNormal="98" workbookViewId="0">
      <selection activeCell="A10" sqref="A10"/>
    </sheetView>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32" ht="14.5" x14ac:dyDescent="0.35">
      <c r="B2" s="70" t="s">
        <v>234</v>
      </c>
      <c r="C2" s="70"/>
      <c r="D2" s="70"/>
      <c r="E2" s="70"/>
      <c r="F2" s="70" t="s">
        <v>235</v>
      </c>
    </row>
    <row r="3" spans="2:32" ht="10.5" x14ac:dyDescent="0.2">
      <c r="C3" s="8"/>
      <c r="D3" s="8"/>
      <c r="E3" s="8"/>
      <c r="F3" s="8"/>
      <c r="G3" s="6"/>
    </row>
    <row r="4" spans="2:32" ht="15" customHeight="1" x14ac:dyDescent="0.2">
      <c r="B4" s="25" t="s">
        <v>15</v>
      </c>
      <c r="C4" s="25" t="s">
        <v>50</v>
      </c>
      <c r="D4" s="76" t="s">
        <v>29</v>
      </c>
      <c r="E4" s="76" t="s">
        <v>52</v>
      </c>
      <c r="F4" s="154" t="s">
        <v>60</v>
      </c>
    </row>
    <row r="5" spans="2:32" ht="10.5" x14ac:dyDescent="0.2">
      <c r="B5" s="25"/>
      <c r="C5" s="42" t="s">
        <v>27</v>
      </c>
      <c r="D5" s="42" t="s">
        <v>28</v>
      </c>
      <c r="E5" s="41" t="s">
        <v>10</v>
      </c>
      <c r="F5" s="154"/>
    </row>
    <row r="6" spans="2:32" x14ac:dyDescent="0.2">
      <c r="B6" s="20" t="s">
        <v>77</v>
      </c>
      <c r="C6" s="72">
        <v>406.84</v>
      </c>
      <c r="D6" s="72">
        <v>40.274999999999999</v>
      </c>
      <c r="E6" s="72">
        <v>14.412000000000001</v>
      </c>
      <c r="F6" s="21" t="s">
        <v>80</v>
      </c>
    </row>
    <row r="7" spans="2:32" x14ac:dyDescent="0.2">
      <c r="B7" s="18" t="s">
        <v>78</v>
      </c>
      <c r="C7" s="73">
        <v>1154.0999999999999</v>
      </c>
      <c r="D7" s="73">
        <v>70.602000000000004</v>
      </c>
      <c r="E7" s="73">
        <v>44.988999999999997</v>
      </c>
      <c r="F7" s="22" t="s">
        <v>81</v>
      </c>
    </row>
    <row r="8" spans="2:32" x14ac:dyDescent="0.2">
      <c r="B8" s="20" t="s">
        <v>18</v>
      </c>
      <c r="C8" s="74">
        <v>2.8367417166453643</v>
      </c>
      <c r="D8" s="74">
        <v>1.7529981378026072</v>
      </c>
      <c r="E8" s="74">
        <v>3.1216347488204272</v>
      </c>
      <c r="F8" s="21" t="s">
        <v>82</v>
      </c>
    </row>
    <row r="9" spans="2:32" x14ac:dyDescent="0.2">
      <c r="B9" s="18" t="s">
        <v>19</v>
      </c>
      <c r="C9" s="75">
        <v>0.87626321393215989</v>
      </c>
      <c r="D9" s="75">
        <v>0.69393826701375971</v>
      </c>
      <c r="E9" s="75">
        <v>0.7709092597321201</v>
      </c>
      <c r="F9" s="22" t="s">
        <v>88</v>
      </c>
    </row>
    <row r="10" spans="2:32" x14ac:dyDescent="0.2">
      <c r="B10" s="20" t="s">
        <v>56</v>
      </c>
      <c r="C10" s="72">
        <v>727.67511459803995</v>
      </c>
      <c r="D10" s="72">
        <v>320.63879378349412</v>
      </c>
      <c r="E10" s="72">
        <v>720.26714543812102</v>
      </c>
      <c r="F10" s="21" t="s">
        <v>84</v>
      </c>
    </row>
    <row r="11" spans="2:32" x14ac:dyDescent="0.2">
      <c r="B11" s="141" t="s">
        <v>57</v>
      </c>
      <c r="C11" s="151">
        <v>637.63493461613132</v>
      </c>
      <c r="D11" s="151">
        <v>222.50352889550018</v>
      </c>
      <c r="E11" s="151">
        <v>555.26061189906909</v>
      </c>
      <c r="F11" s="143" t="s">
        <v>85</v>
      </c>
    </row>
    <row r="12" spans="2:32" x14ac:dyDescent="0.2">
      <c r="B12" s="1"/>
      <c r="C12" s="17"/>
      <c r="D12" s="17"/>
      <c r="E12" s="17"/>
      <c r="F12" s="17"/>
      <c r="G12" s="1"/>
      <c r="H12" s="1"/>
    </row>
    <row r="13" spans="2:32" x14ac:dyDescent="0.2">
      <c r="B13" s="9" t="s">
        <v>20</v>
      </c>
      <c r="F13" s="23" t="s">
        <v>86</v>
      </c>
      <c r="G13" s="23"/>
    </row>
    <row r="14" spans="2:32" x14ac:dyDescent="0.2">
      <c r="B14" s="16" t="s">
        <v>55</v>
      </c>
      <c r="E14" s="19"/>
      <c r="F14" s="4" t="s">
        <v>87</v>
      </c>
    </row>
    <row r="16" spans="2:32" ht="14.5" x14ac:dyDescent="0.35">
      <c r="B16" s="113" t="s">
        <v>226</v>
      </c>
      <c r="F16" s="144" t="s">
        <v>227</v>
      </c>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row>
    <row r="17" spans="2:6" ht="14.5" x14ac:dyDescent="0.35">
      <c r="B17" s="113" t="s">
        <v>128</v>
      </c>
      <c r="F17" s="113" t="s">
        <v>129</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99" zoomScaleNormal="99" workbookViewId="0">
      <selection activeCell="A11" sqref="A11"/>
    </sheetView>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5" x14ac:dyDescent="0.35">
      <c r="B2" s="70" t="s">
        <v>230</v>
      </c>
      <c r="C2" s="70"/>
      <c r="D2" s="70" t="s">
        <v>231</v>
      </c>
    </row>
    <row r="3" spans="2:10" ht="14" x14ac:dyDescent="0.2">
      <c r="B3" s="77" t="s">
        <v>89</v>
      </c>
      <c r="D3" s="78" t="s">
        <v>90</v>
      </c>
      <c r="G3" s="156"/>
      <c r="H3" s="156"/>
      <c r="I3" s="156"/>
      <c r="J3" s="156"/>
    </row>
    <row r="4" spans="2:10" ht="10.5" x14ac:dyDescent="0.2">
      <c r="B4" s="155" t="s">
        <v>30</v>
      </c>
      <c r="C4" s="48" t="s">
        <v>23</v>
      </c>
      <c r="D4" s="154" t="s">
        <v>62</v>
      </c>
    </row>
    <row r="5" spans="2:10" ht="10.5" x14ac:dyDescent="0.2">
      <c r="B5" s="155"/>
      <c r="C5" s="46" t="s">
        <v>24</v>
      </c>
      <c r="D5" s="154"/>
      <c r="G5" s="3"/>
      <c r="H5" s="15"/>
      <c r="I5" s="38"/>
    </row>
    <row r="6" spans="2:10" ht="11.5" x14ac:dyDescent="0.2">
      <c r="B6" s="32" t="s">
        <v>7</v>
      </c>
      <c r="C6" s="65">
        <v>461.52699999999999</v>
      </c>
      <c r="D6" s="33" t="s">
        <v>63</v>
      </c>
      <c r="G6" s="3"/>
      <c r="H6" s="15"/>
      <c r="I6" s="38"/>
    </row>
    <row r="7" spans="2:10" x14ac:dyDescent="0.2">
      <c r="B7" s="27" t="s">
        <v>31</v>
      </c>
      <c r="C7" s="50">
        <v>80.792000000000002</v>
      </c>
      <c r="D7" s="28" t="s">
        <v>64</v>
      </c>
      <c r="G7" s="3"/>
      <c r="H7" s="15"/>
      <c r="I7" s="38"/>
    </row>
    <row r="8" spans="2:10" x14ac:dyDescent="0.2">
      <c r="B8" s="26" t="s">
        <v>32</v>
      </c>
      <c r="C8" s="51">
        <v>30.385000000000002</v>
      </c>
      <c r="D8" s="34" t="s">
        <v>65</v>
      </c>
      <c r="G8" s="3"/>
      <c r="H8" s="15"/>
      <c r="I8" s="38"/>
    </row>
    <row r="9" spans="2:10" x14ac:dyDescent="0.2">
      <c r="B9" s="27" t="s">
        <v>33</v>
      </c>
      <c r="C9" s="50">
        <v>40.930999999999997</v>
      </c>
      <c r="D9" s="28" t="s">
        <v>66</v>
      </c>
      <c r="G9" s="13"/>
      <c r="H9" s="15"/>
      <c r="I9" s="38"/>
    </row>
    <row r="10" spans="2:10" x14ac:dyDescent="0.2">
      <c r="B10" s="26" t="s">
        <v>34</v>
      </c>
      <c r="C10" s="51">
        <v>135.255</v>
      </c>
      <c r="D10" s="34" t="s">
        <v>67</v>
      </c>
      <c r="G10" s="3"/>
      <c r="H10" s="15"/>
      <c r="I10" s="38"/>
    </row>
    <row r="11" spans="2:10" x14ac:dyDescent="0.2">
      <c r="B11" s="27" t="s">
        <v>35</v>
      </c>
      <c r="C11" s="50">
        <v>128.03200000000001</v>
      </c>
      <c r="D11" s="28" t="s">
        <v>68</v>
      </c>
    </row>
    <row r="12" spans="2:10" x14ac:dyDescent="0.2">
      <c r="B12" s="26" t="s">
        <v>36</v>
      </c>
      <c r="C12" s="51">
        <v>26.768999999999998</v>
      </c>
      <c r="D12" s="34" t="s">
        <v>70</v>
      </c>
    </row>
    <row r="13" spans="2:10" x14ac:dyDescent="0.2">
      <c r="B13" s="27" t="s">
        <v>37</v>
      </c>
      <c r="C13" s="50">
        <v>6.3540000000000001</v>
      </c>
      <c r="D13" s="28" t="s">
        <v>69</v>
      </c>
    </row>
    <row r="14" spans="2:10" x14ac:dyDescent="0.2">
      <c r="B14" s="26" t="s">
        <v>53</v>
      </c>
      <c r="C14" s="51">
        <v>3.734</v>
      </c>
      <c r="D14" s="34" t="s">
        <v>71</v>
      </c>
    </row>
    <row r="15" spans="2:10" x14ac:dyDescent="0.2">
      <c r="B15" s="145" t="s">
        <v>58</v>
      </c>
      <c r="C15" s="150">
        <v>9.2750000000000004</v>
      </c>
      <c r="D15" s="147" t="s">
        <v>72</v>
      </c>
    </row>
    <row r="16" spans="2:10" x14ac:dyDescent="0.2">
      <c r="B16" s="1"/>
      <c r="C16" s="29"/>
      <c r="D16" s="29"/>
      <c r="E16" s="1"/>
    </row>
    <row r="17" spans="2:32" x14ac:dyDescent="0.2">
      <c r="B17" s="30" t="s">
        <v>20</v>
      </c>
      <c r="D17" s="23" t="s">
        <v>86</v>
      </c>
      <c r="E17" s="31"/>
    </row>
    <row r="18" spans="2:32" x14ac:dyDescent="0.2">
      <c r="B18" s="16" t="s">
        <v>55</v>
      </c>
      <c r="D18" s="4" t="s">
        <v>87</v>
      </c>
    </row>
    <row r="19" spans="2:32" x14ac:dyDescent="0.2">
      <c r="D19" s="44"/>
    </row>
    <row r="20" spans="2:32" ht="14.5" x14ac:dyDescent="0.35">
      <c r="B20" s="113" t="s">
        <v>226</v>
      </c>
      <c r="D20" s="144" t="s">
        <v>227</v>
      </c>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row>
    <row r="21" spans="2:32" ht="14.5" x14ac:dyDescent="0.35">
      <c r="B21" s="113" t="s">
        <v>128</v>
      </c>
      <c r="D21" s="113" t="s">
        <v>129</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96" zoomScaleNormal="96" workbookViewId="0">
      <selection activeCell="A10" sqref="A10"/>
    </sheetView>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5" x14ac:dyDescent="0.35">
      <c r="B2" s="70" t="s">
        <v>228</v>
      </c>
      <c r="H2" s="70" t="s">
        <v>229</v>
      </c>
      <c r="K2" s="156"/>
      <c r="L2" s="156"/>
      <c r="M2" s="156"/>
      <c r="N2" s="156"/>
    </row>
    <row r="3" spans="2:14" ht="10.5" x14ac:dyDescent="0.2">
      <c r="B3" s="77" t="s">
        <v>89</v>
      </c>
      <c r="H3" s="78" t="s">
        <v>90</v>
      </c>
    </row>
    <row r="4" spans="2:14" ht="10.5" x14ac:dyDescent="0.2">
      <c r="B4" s="155" t="s">
        <v>30</v>
      </c>
      <c r="C4" s="43" t="s">
        <v>38</v>
      </c>
      <c r="D4" s="43" t="s">
        <v>39</v>
      </c>
      <c r="E4" s="52" t="s">
        <v>40</v>
      </c>
      <c r="F4" s="43" t="s">
        <v>41</v>
      </c>
      <c r="G4" s="45" t="s">
        <v>13</v>
      </c>
      <c r="H4" s="154" t="s">
        <v>62</v>
      </c>
    </row>
    <row r="5" spans="2:14" ht="10.5" x14ac:dyDescent="0.2">
      <c r="B5" s="155"/>
      <c r="C5" s="43" t="s">
        <v>42</v>
      </c>
      <c r="D5" s="43" t="s">
        <v>43</v>
      </c>
      <c r="E5" s="52" t="s">
        <v>44</v>
      </c>
      <c r="F5" s="43" t="s">
        <v>22</v>
      </c>
      <c r="G5" s="45" t="s">
        <v>7</v>
      </c>
      <c r="H5" s="154"/>
    </row>
    <row r="6" spans="2:14" ht="11.5" x14ac:dyDescent="0.2">
      <c r="B6" s="32" t="s">
        <v>7</v>
      </c>
      <c r="C6" s="63">
        <v>233.52500000000001</v>
      </c>
      <c r="D6" s="63">
        <v>119.496</v>
      </c>
      <c r="E6" s="63">
        <v>56.896999999999998</v>
      </c>
      <c r="F6" s="63">
        <v>51.609000000000002</v>
      </c>
      <c r="G6" s="64">
        <v>461.52699999999999</v>
      </c>
      <c r="H6" s="33" t="s">
        <v>63</v>
      </c>
    </row>
    <row r="7" spans="2:14" x14ac:dyDescent="0.2">
      <c r="B7" s="27" t="s">
        <v>31</v>
      </c>
      <c r="C7" s="60">
        <v>40.658999999999999</v>
      </c>
      <c r="D7" s="60">
        <v>19.867000000000001</v>
      </c>
      <c r="E7" s="60">
        <v>9.1120000000000001</v>
      </c>
      <c r="F7" s="60">
        <v>11.154</v>
      </c>
      <c r="G7" s="60">
        <v>80.792000000000002</v>
      </c>
      <c r="H7" s="28" t="s">
        <v>64</v>
      </c>
    </row>
    <row r="8" spans="2:14" x14ac:dyDescent="0.2">
      <c r="B8" s="26" t="s">
        <v>32</v>
      </c>
      <c r="C8" s="61">
        <v>15.412000000000001</v>
      </c>
      <c r="D8" s="61">
        <v>7.3440000000000003</v>
      </c>
      <c r="E8" s="61">
        <v>2.573</v>
      </c>
      <c r="F8" s="61">
        <v>5.056</v>
      </c>
      <c r="G8" s="61">
        <v>30.385000000000002</v>
      </c>
      <c r="H8" s="34" t="s">
        <v>65</v>
      </c>
    </row>
    <row r="9" spans="2:14" x14ac:dyDescent="0.2">
      <c r="B9" s="27" t="s">
        <v>33</v>
      </c>
      <c r="C9" s="60">
        <v>15.696999999999999</v>
      </c>
      <c r="D9" s="60">
        <v>12.291</v>
      </c>
      <c r="E9" s="60">
        <v>6.57</v>
      </c>
      <c r="F9" s="60">
        <v>6.3730000000000002</v>
      </c>
      <c r="G9" s="60">
        <v>40.930999999999997</v>
      </c>
      <c r="H9" s="28" t="s">
        <v>66</v>
      </c>
    </row>
    <row r="10" spans="2:14" x14ac:dyDescent="0.2">
      <c r="B10" s="26" t="s">
        <v>34</v>
      </c>
      <c r="C10" s="61">
        <v>58.814999999999998</v>
      </c>
      <c r="D10" s="61">
        <v>39.631999999999998</v>
      </c>
      <c r="E10" s="61">
        <v>22.266999999999999</v>
      </c>
      <c r="F10" s="61">
        <v>14.541</v>
      </c>
      <c r="G10" s="61">
        <v>135.255</v>
      </c>
      <c r="H10" s="34" t="s">
        <v>67</v>
      </c>
    </row>
    <row r="11" spans="2:14" x14ac:dyDescent="0.2">
      <c r="B11" s="27" t="s">
        <v>35</v>
      </c>
      <c r="C11" s="60">
        <v>77.28</v>
      </c>
      <c r="D11" s="60">
        <v>29.038</v>
      </c>
      <c r="E11" s="60">
        <v>11.898</v>
      </c>
      <c r="F11" s="60">
        <v>9.8160000000000007</v>
      </c>
      <c r="G11" s="60">
        <v>128.03200000000001</v>
      </c>
      <c r="H11" s="28" t="s">
        <v>68</v>
      </c>
    </row>
    <row r="12" spans="2:14" x14ac:dyDescent="0.2">
      <c r="B12" s="26" t="s">
        <v>36</v>
      </c>
      <c r="C12" s="61">
        <v>16.190000000000001</v>
      </c>
      <c r="D12" s="61">
        <v>5.7839999999999998</v>
      </c>
      <c r="E12" s="61">
        <v>2.169</v>
      </c>
      <c r="F12" s="61">
        <v>2.6259999999999999</v>
      </c>
      <c r="G12" s="61">
        <v>26.768999999999998</v>
      </c>
      <c r="H12" s="34" t="s">
        <v>70</v>
      </c>
    </row>
    <row r="13" spans="2:14" x14ac:dyDescent="0.2">
      <c r="B13" s="27" t="s">
        <v>37</v>
      </c>
      <c r="C13" s="60">
        <v>2.8010000000000002</v>
      </c>
      <c r="D13" s="60">
        <v>1.64</v>
      </c>
      <c r="E13" s="60">
        <v>1.083</v>
      </c>
      <c r="F13" s="60">
        <v>0.83</v>
      </c>
      <c r="G13" s="60">
        <v>6.3540000000000001</v>
      </c>
      <c r="H13" s="28" t="s">
        <v>69</v>
      </c>
    </row>
    <row r="14" spans="2:14" x14ac:dyDescent="0.2">
      <c r="B14" s="26" t="s">
        <v>53</v>
      </c>
      <c r="C14" s="61">
        <v>1.855</v>
      </c>
      <c r="D14" s="61">
        <v>1.054</v>
      </c>
      <c r="E14" s="61">
        <v>0.377</v>
      </c>
      <c r="F14" s="61">
        <v>0.44800000000000001</v>
      </c>
      <c r="G14" s="61">
        <v>3.734</v>
      </c>
      <c r="H14" s="34" t="s">
        <v>71</v>
      </c>
    </row>
    <row r="15" spans="2:14" x14ac:dyDescent="0.2">
      <c r="B15" s="145" t="s">
        <v>58</v>
      </c>
      <c r="C15" s="149">
        <v>4.8159999999999998</v>
      </c>
      <c r="D15" s="149">
        <v>2.8460000000000001</v>
      </c>
      <c r="E15" s="149">
        <v>0.84799999999999998</v>
      </c>
      <c r="F15" s="149">
        <v>0.76500000000000001</v>
      </c>
      <c r="G15" s="149">
        <v>9.2750000000000004</v>
      </c>
      <c r="H15" s="147" t="s">
        <v>72</v>
      </c>
    </row>
    <row r="16" spans="2:14" x14ac:dyDescent="0.2">
      <c r="B16" s="1"/>
      <c r="C16" s="29"/>
      <c r="D16" s="49"/>
      <c r="E16" s="49"/>
      <c r="F16" s="57"/>
      <c r="G16" s="55"/>
      <c r="H16" s="29"/>
      <c r="I16" s="1"/>
    </row>
    <row r="17" spans="2:32" x14ac:dyDescent="0.2">
      <c r="B17" s="30" t="s">
        <v>20</v>
      </c>
      <c r="D17" s="55"/>
      <c r="E17" s="55"/>
      <c r="F17" s="55"/>
      <c r="G17" s="55"/>
      <c r="H17" s="23" t="s">
        <v>86</v>
      </c>
      <c r="I17" s="31"/>
    </row>
    <row r="18" spans="2:32" x14ac:dyDescent="0.2">
      <c r="B18" s="16" t="s">
        <v>55</v>
      </c>
      <c r="E18" s="19"/>
      <c r="H18" s="4" t="s">
        <v>87</v>
      </c>
    </row>
    <row r="19" spans="2:32" ht="14.5" x14ac:dyDescent="0.35">
      <c r="D19" s="56"/>
      <c r="E19" s="56"/>
      <c r="F19" s="56"/>
      <c r="G19" s="56"/>
      <c r="H19" s="56"/>
    </row>
    <row r="20" spans="2:32" ht="14.5" x14ac:dyDescent="0.35">
      <c r="B20" s="113" t="s">
        <v>226</v>
      </c>
      <c r="G20" s="114"/>
      <c r="H20" s="144" t="s">
        <v>227</v>
      </c>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row>
    <row r="21" spans="2:32" ht="14.5" x14ac:dyDescent="0.35">
      <c r="B21" s="113" t="s">
        <v>128</v>
      </c>
      <c r="G21" s="58"/>
      <c r="H21" s="113" t="s">
        <v>129</v>
      </c>
    </row>
    <row r="22" spans="2:32" ht="14.5" x14ac:dyDescent="0.35">
      <c r="G22" s="58"/>
    </row>
    <row r="23" spans="2:32" ht="14.5" x14ac:dyDescent="0.35">
      <c r="C23" s="62"/>
      <c r="G23" s="58"/>
    </row>
    <row r="24" spans="2:32" ht="14.5" x14ac:dyDescent="0.35">
      <c r="E24" s="56"/>
      <c r="F24" s="56"/>
      <c r="G24" s="58"/>
      <c r="H24" s="56"/>
      <c r="I24" s="56">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99" zoomScaleNormal="99" workbookViewId="0">
      <selection activeCell="A10" sqref="A10"/>
    </sheetView>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5" x14ac:dyDescent="0.35">
      <c r="B2" s="70" t="s">
        <v>236</v>
      </c>
      <c r="D2" s="70" t="s">
        <v>243</v>
      </c>
      <c r="F2" s="156"/>
      <c r="G2" s="156"/>
      <c r="H2" s="156"/>
    </row>
    <row r="3" spans="2:8" ht="10.5" x14ac:dyDescent="0.2">
      <c r="B3" s="77" t="s">
        <v>89</v>
      </c>
      <c r="D3" s="78" t="s">
        <v>90</v>
      </c>
    </row>
    <row r="4" spans="2:8" ht="10.5" x14ac:dyDescent="0.2">
      <c r="B4" s="155" t="s">
        <v>30</v>
      </c>
      <c r="C4" s="45" t="s">
        <v>25</v>
      </c>
      <c r="D4" s="154" t="s">
        <v>62</v>
      </c>
    </row>
    <row r="5" spans="2:8" ht="10.5" x14ac:dyDescent="0.2">
      <c r="B5" s="155"/>
      <c r="C5" s="46" t="s">
        <v>26</v>
      </c>
      <c r="D5" s="154"/>
    </row>
    <row r="6" spans="2:8" ht="10.5" x14ac:dyDescent="0.2">
      <c r="B6" s="32" t="s">
        <v>7</v>
      </c>
      <c r="C6" s="47">
        <v>1269.691</v>
      </c>
      <c r="D6" s="33" t="s">
        <v>63</v>
      </c>
    </row>
    <row r="7" spans="2:8" x14ac:dyDescent="0.2">
      <c r="B7" s="27" t="s">
        <v>31</v>
      </c>
      <c r="C7" s="60">
        <v>167.22399999999999</v>
      </c>
      <c r="D7" s="28" t="s">
        <v>64</v>
      </c>
    </row>
    <row r="8" spans="2:8" x14ac:dyDescent="0.2">
      <c r="B8" s="26" t="s">
        <v>32</v>
      </c>
      <c r="C8" s="61">
        <v>62.585000000000001</v>
      </c>
      <c r="D8" s="34" t="s">
        <v>65</v>
      </c>
    </row>
    <row r="9" spans="2:8" x14ac:dyDescent="0.2">
      <c r="B9" s="27" t="s">
        <v>33</v>
      </c>
      <c r="C9" s="60">
        <v>117.209</v>
      </c>
      <c r="D9" s="28" t="s">
        <v>66</v>
      </c>
    </row>
    <row r="10" spans="2:8" x14ac:dyDescent="0.2">
      <c r="B10" s="26" t="s">
        <v>34</v>
      </c>
      <c r="C10" s="61">
        <v>350.72800000000001</v>
      </c>
      <c r="D10" s="34" t="s">
        <v>67</v>
      </c>
    </row>
    <row r="11" spans="2:8" x14ac:dyDescent="0.2">
      <c r="B11" s="27" t="s">
        <v>35</v>
      </c>
      <c r="C11" s="60">
        <v>429.72899999999998</v>
      </c>
      <c r="D11" s="28" t="s">
        <v>68</v>
      </c>
    </row>
    <row r="12" spans="2:8" x14ac:dyDescent="0.2">
      <c r="B12" s="26" t="s">
        <v>36</v>
      </c>
      <c r="C12" s="61">
        <v>85.512</v>
      </c>
      <c r="D12" s="34" t="s">
        <v>70</v>
      </c>
    </row>
    <row r="13" spans="2:8" x14ac:dyDescent="0.2">
      <c r="B13" s="27" t="s">
        <v>37</v>
      </c>
      <c r="C13" s="60">
        <v>20.67</v>
      </c>
      <c r="D13" s="28" t="s">
        <v>69</v>
      </c>
    </row>
    <row r="14" spans="2:8" x14ac:dyDescent="0.2">
      <c r="B14" s="26" t="s">
        <v>53</v>
      </c>
      <c r="C14" s="61">
        <v>12.568</v>
      </c>
      <c r="D14" s="34" t="s">
        <v>71</v>
      </c>
    </row>
    <row r="15" spans="2:8" x14ac:dyDescent="0.2">
      <c r="B15" s="145" t="s">
        <v>58</v>
      </c>
      <c r="C15" s="149">
        <v>23.466000000000001</v>
      </c>
      <c r="D15" s="147" t="s">
        <v>72</v>
      </c>
    </row>
    <row r="16" spans="2:8" x14ac:dyDescent="0.2">
      <c r="B16" s="1"/>
      <c r="C16" s="29"/>
      <c r="D16" s="29"/>
      <c r="E16" s="1"/>
    </row>
    <row r="17" spans="2:32" x14ac:dyDescent="0.2">
      <c r="B17" s="30" t="s">
        <v>20</v>
      </c>
      <c r="D17" s="23" t="s">
        <v>86</v>
      </c>
    </row>
    <row r="18" spans="2:32" x14ac:dyDescent="0.2">
      <c r="B18" s="16" t="s">
        <v>55</v>
      </c>
      <c r="D18" s="4" t="s">
        <v>87</v>
      </c>
    </row>
    <row r="20" spans="2:32" ht="14.5" x14ac:dyDescent="0.35">
      <c r="B20" s="113" t="s">
        <v>226</v>
      </c>
      <c r="D20" s="144" t="s">
        <v>227</v>
      </c>
      <c r="G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row>
    <row r="21" spans="2:32" ht="14.5" x14ac:dyDescent="0.35">
      <c r="B21" s="113" t="s">
        <v>128</v>
      </c>
      <c r="D21" s="113" t="s">
        <v>129</v>
      </c>
    </row>
    <row r="31" spans="2:32" x14ac:dyDescent="0.2">
      <c r="D31" s="53"/>
      <c r="E31" s="53"/>
      <c r="F31" s="53"/>
      <c r="G31" s="53"/>
      <c r="H31" s="53"/>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04" zoomScaleNormal="104" workbookViewId="0">
      <selection activeCell="A7" sqref="A7"/>
    </sheetView>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5" x14ac:dyDescent="0.35">
      <c r="B2" s="70" t="s">
        <v>237</v>
      </c>
      <c r="H2" s="70" t="s">
        <v>242</v>
      </c>
      <c r="K2" s="156"/>
      <c r="L2" s="156"/>
      <c r="M2" s="156"/>
      <c r="N2" s="156"/>
    </row>
    <row r="3" spans="2:14" ht="10.5" x14ac:dyDescent="0.2">
      <c r="B3" s="77" t="s">
        <v>89</v>
      </c>
      <c r="H3" s="78" t="s">
        <v>90</v>
      </c>
    </row>
    <row r="4" spans="2:14" ht="10.5" x14ac:dyDescent="0.2">
      <c r="B4" s="155" t="s">
        <v>30</v>
      </c>
      <c r="C4" s="43" t="s">
        <v>38</v>
      </c>
      <c r="D4" s="43" t="s">
        <v>39</v>
      </c>
      <c r="E4" s="43" t="s">
        <v>40</v>
      </c>
      <c r="F4" s="43" t="s">
        <v>41</v>
      </c>
      <c r="G4" s="45" t="s">
        <v>13</v>
      </c>
      <c r="H4" s="154" t="s">
        <v>62</v>
      </c>
    </row>
    <row r="5" spans="2:14" ht="10.5" x14ac:dyDescent="0.2">
      <c r="B5" s="155"/>
      <c r="C5" s="43" t="s">
        <v>42</v>
      </c>
      <c r="D5" s="43" t="s">
        <v>43</v>
      </c>
      <c r="E5" s="43" t="s">
        <v>44</v>
      </c>
      <c r="F5" s="43" t="s">
        <v>22</v>
      </c>
      <c r="G5" s="45" t="s">
        <v>7</v>
      </c>
      <c r="H5" s="154"/>
    </row>
    <row r="6" spans="2:14" ht="10.5" x14ac:dyDescent="0.25">
      <c r="B6" s="32" t="s">
        <v>7</v>
      </c>
      <c r="C6" s="54">
        <v>640.61</v>
      </c>
      <c r="D6" s="54">
        <v>273.572</v>
      </c>
      <c r="E6" s="54">
        <v>129.023</v>
      </c>
      <c r="F6" s="54">
        <v>226.48599999999999</v>
      </c>
      <c r="G6" s="47">
        <v>1269.691</v>
      </c>
      <c r="H6" s="33" t="s">
        <v>63</v>
      </c>
    </row>
    <row r="7" spans="2:14" x14ac:dyDescent="0.2">
      <c r="B7" s="27" t="s">
        <v>31</v>
      </c>
      <c r="C7" s="60">
        <v>85.677999999999997</v>
      </c>
      <c r="D7" s="60">
        <v>36.904000000000003</v>
      </c>
      <c r="E7" s="60">
        <v>14.221</v>
      </c>
      <c r="F7" s="60">
        <v>30.420999999999999</v>
      </c>
      <c r="G7" s="60">
        <v>167.22399999999999</v>
      </c>
      <c r="H7" s="28" t="s">
        <v>64</v>
      </c>
    </row>
    <row r="8" spans="2:14" x14ac:dyDescent="0.2">
      <c r="B8" s="26" t="s">
        <v>32</v>
      </c>
      <c r="C8" s="61">
        <v>34.515000000000001</v>
      </c>
      <c r="D8" s="61">
        <v>11.787000000000001</v>
      </c>
      <c r="E8" s="61">
        <v>4.3209999999999997</v>
      </c>
      <c r="F8" s="61">
        <v>11.962</v>
      </c>
      <c r="G8" s="61">
        <v>62.585000000000001</v>
      </c>
      <c r="H8" s="34" t="s">
        <v>65</v>
      </c>
    </row>
    <row r="9" spans="2:14" x14ac:dyDescent="0.2">
      <c r="B9" s="27" t="s">
        <v>33</v>
      </c>
      <c r="C9" s="60">
        <v>39.616999999999997</v>
      </c>
      <c r="D9" s="60">
        <v>30.73</v>
      </c>
      <c r="E9" s="60">
        <v>17.776</v>
      </c>
      <c r="F9" s="60">
        <v>29.085999999999999</v>
      </c>
      <c r="G9" s="60">
        <v>117.209</v>
      </c>
      <c r="H9" s="28" t="s">
        <v>66</v>
      </c>
    </row>
    <row r="10" spans="2:14" x14ac:dyDescent="0.2">
      <c r="B10" s="26" t="s">
        <v>34</v>
      </c>
      <c r="C10" s="61">
        <v>129.77799999999999</v>
      </c>
      <c r="D10" s="61">
        <v>92.869</v>
      </c>
      <c r="E10" s="61">
        <v>53.902000000000001</v>
      </c>
      <c r="F10" s="61">
        <v>74.179000000000002</v>
      </c>
      <c r="G10" s="61">
        <v>350.72800000000001</v>
      </c>
      <c r="H10" s="34" t="s">
        <v>67</v>
      </c>
    </row>
    <row r="11" spans="2:14" x14ac:dyDescent="0.2">
      <c r="B11" s="27" t="s">
        <v>35</v>
      </c>
      <c r="C11" s="60">
        <v>274.63600000000002</v>
      </c>
      <c r="D11" s="60">
        <v>72.885999999999996</v>
      </c>
      <c r="E11" s="60">
        <v>27.974</v>
      </c>
      <c r="F11" s="60">
        <v>54.232999999999997</v>
      </c>
      <c r="G11" s="60">
        <v>429.72899999999998</v>
      </c>
      <c r="H11" s="28" t="s">
        <v>68</v>
      </c>
    </row>
    <row r="12" spans="2:14" x14ac:dyDescent="0.2">
      <c r="B12" s="26" t="s">
        <v>36</v>
      </c>
      <c r="C12" s="61">
        <v>47.030999999999999</v>
      </c>
      <c r="D12" s="61">
        <v>15.99</v>
      </c>
      <c r="E12" s="61">
        <v>5.0369999999999999</v>
      </c>
      <c r="F12" s="61">
        <v>17.454000000000001</v>
      </c>
      <c r="G12" s="61">
        <v>85.512</v>
      </c>
      <c r="H12" s="34" t="s">
        <v>70</v>
      </c>
    </row>
    <row r="13" spans="2:14" x14ac:dyDescent="0.2">
      <c r="B13" s="27" t="s">
        <v>37</v>
      </c>
      <c r="C13" s="60">
        <v>9.2539999999999996</v>
      </c>
      <c r="D13" s="60">
        <v>4.0720000000000001</v>
      </c>
      <c r="E13" s="60">
        <v>3.177</v>
      </c>
      <c r="F13" s="60">
        <v>4.1669999999999998</v>
      </c>
      <c r="G13" s="60">
        <v>20.67</v>
      </c>
      <c r="H13" s="28" t="s">
        <v>69</v>
      </c>
    </row>
    <row r="14" spans="2:14" x14ac:dyDescent="0.2">
      <c r="B14" s="26" t="s">
        <v>53</v>
      </c>
      <c r="C14" s="61">
        <v>5.8730000000000002</v>
      </c>
      <c r="D14" s="61">
        <v>3.0009999999999999</v>
      </c>
      <c r="E14" s="61">
        <v>0.92500000000000004</v>
      </c>
      <c r="F14" s="61">
        <v>2.7690000000000001</v>
      </c>
      <c r="G14" s="61">
        <v>12.568</v>
      </c>
      <c r="H14" s="34" t="s">
        <v>71</v>
      </c>
    </row>
    <row r="15" spans="2:14" x14ac:dyDescent="0.2">
      <c r="B15" s="145" t="s">
        <v>58</v>
      </c>
      <c r="C15" s="149">
        <v>14.228</v>
      </c>
      <c r="D15" s="149">
        <v>5.3330000000000002</v>
      </c>
      <c r="E15" s="149">
        <v>1.69</v>
      </c>
      <c r="F15" s="149">
        <v>2.2149999999999999</v>
      </c>
      <c r="G15" s="149">
        <v>23.466000000000001</v>
      </c>
      <c r="H15" s="147" t="s">
        <v>72</v>
      </c>
    </row>
    <row r="16" spans="2:14" x14ac:dyDescent="0.2">
      <c r="B16" s="1"/>
      <c r="C16" s="29"/>
      <c r="D16" s="29"/>
      <c r="E16" s="29"/>
      <c r="F16" s="29"/>
      <c r="G16" s="29"/>
      <c r="H16" s="29"/>
      <c r="I16" s="1"/>
    </row>
    <row r="17" spans="2:9" ht="14.5" x14ac:dyDescent="0.35">
      <c r="B17" s="30" t="s">
        <v>20</v>
      </c>
      <c r="D17" s="56"/>
      <c r="E17" s="56"/>
      <c r="G17" s="56"/>
      <c r="H17" s="23" t="s">
        <v>86</v>
      </c>
      <c r="I17" s="31"/>
    </row>
    <row r="18" spans="2:9" x14ac:dyDescent="0.2">
      <c r="B18" s="16" t="s">
        <v>55</v>
      </c>
      <c r="H18" s="4" t="s">
        <v>87</v>
      </c>
    </row>
    <row r="19" spans="2:9" x14ac:dyDescent="0.2">
      <c r="D19" s="59"/>
      <c r="E19" s="59"/>
      <c r="F19" s="59"/>
      <c r="G19" s="55"/>
    </row>
    <row r="20" spans="2:9" ht="14.5" x14ac:dyDescent="0.35">
      <c r="B20" s="113" t="s">
        <v>226</v>
      </c>
      <c r="H20" s="144" t="s">
        <v>227</v>
      </c>
    </row>
    <row r="21" spans="2:9" ht="14.5" x14ac:dyDescent="0.35">
      <c r="B21" s="113" t="s">
        <v>128</v>
      </c>
      <c r="H21" s="113" t="s">
        <v>129</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04" zoomScaleNormal="104" workbookViewId="0">
      <selection activeCell="A13" sqref="A13"/>
    </sheetView>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14.5" x14ac:dyDescent="0.35">
      <c r="B2" s="70" t="s">
        <v>238</v>
      </c>
      <c r="E2" s="110"/>
      <c r="H2" s="70" t="s">
        <v>241</v>
      </c>
      <c r="K2" s="156"/>
      <c r="L2" s="156"/>
      <c r="M2" s="156"/>
      <c r="N2" s="156"/>
    </row>
    <row r="3" spans="2:14" ht="10.5" x14ac:dyDescent="0.2">
      <c r="B3" s="79" t="s">
        <v>91</v>
      </c>
      <c r="H3" s="80" t="s">
        <v>92</v>
      </c>
      <c r="I3" s="6"/>
    </row>
    <row r="4" spans="2:14" ht="10.5" x14ac:dyDescent="0.2">
      <c r="B4" s="155" t="s">
        <v>30</v>
      </c>
      <c r="C4" s="43" t="s">
        <v>38</v>
      </c>
      <c r="D4" s="43" t="s">
        <v>39</v>
      </c>
      <c r="E4" s="43" t="s">
        <v>40</v>
      </c>
      <c r="F4" s="43" t="s">
        <v>41</v>
      </c>
      <c r="G4" s="45" t="s">
        <v>13</v>
      </c>
      <c r="H4" s="154" t="s">
        <v>62</v>
      </c>
    </row>
    <row r="5" spans="2:14" ht="10.5" x14ac:dyDescent="0.2">
      <c r="B5" s="155"/>
      <c r="C5" s="43" t="s">
        <v>42</v>
      </c>
      <c r="D5" s="43" t="s">
        <v>43</v>
      </c>
      <c r="E5" s="43" t="s">
        <v>44</v>
      </c>
      <c r="F5" s="43" t="s">
        <v>22</v>
      </c>
      <c r="G5" s="45" t="s">
        <v>7</v>
      </c>
      <c r="H5" s="154"/>
    </row>
    <row r="6" spans="2:14" ht="10.5" x14ac:dyDescent="0.2">
      <c r="B6" s="32" t="s">
        <v>7</v>
      </c>
      <c r="C6" s="81">
        <f>'Table 7'!C6/'Table 5'!C6</f>
        <v>2.7432180708703564</v>
      </c>
      <c r="D6" s="81">
        <f>'Table 7'!D6/'Table 5'!D6</f>
        <v>2.2893820713664055</v>
      </c>
      <c r="E6" s="81">
        <f>'Table 7'!E6/'Table 5'!E6</f>
        <v>2.2676591032919133</v>
      </c>
      <c r="F6" s="81">
        <f>'Table 7'!F6/'Table 5'!F6</f>
        <v>4.3884981301710937</v>
      </c>
      <c r="G6" s="81">
        <f>'Table 7'!G6/'Table 5'!G6</f>
        <v>2.7510654847928726</v>
      </c>
      <c r="H6" s="33" t="s">
        <v>63</v>
      </c>
    </row>
    <row r="7" spans="2:14" x14ac:dyDescent="0.2">
      <c r="B7" s="27" t="s">
        <v>31</v>
      </c>
      <c r="C7" s="82">
        <f>'Table 7'!C7/'Table 5'!C7</f>
        <v>2.1072333308738531</v>
      </c>
      <c r="D7" s="82">
        <f>'Table 7'!D7/'Table 5'!D7</f>
        <v>1.857552725625409</v>
      </c>
      <c r="E7" s="82">
        <f>'Table 7'!E7/'Table 5'!E7</f>
        <v>1.5606892010535558</v>
      </c>
      <c r="F7" s="82">
        <f>'Table 7'!F7/'Table 5'!F7</f>
        <v>2.7273623812085348</v>
      </c>
      <c r="G7" s="82">
        <f>'Table 7'!G7/'Table 5'!G7</f>
        <v>2.0698088919695019</v>
      </c>
      <c r="H7" s="28" t="s">
        <v>64</v>
      </c>
    </row>
    <row r="8" spans="2:14" x14ac:dyDescent="0.2">
      <c r="B8" s="26" t="s">
        <v>32</v>
      </c>
      <c r="C8" s="83">
        <f>'Table 7'!C8/'Table 5'!C8</f>
        <v>2.2394887100960288</v>
      </c>
      <c r="D8" s="83">
        <f>'Table 7'!D8/'Table 5'!D8</f>
        <v>1.604983660130719</v>
      </c>
      <c r="E8" s="83">
        <f>'Table 7'!E8/'Table 5'!E8</f>
        <v>1.6793626117372715</v>
      </c>
      <c r="F8" s="83">
        <f>'Table 7'!F8/'Table 5'!F8</f>
        <v>2.3659018987341773</v>
      </c>
      <c r="G8" s="83">
        <f>'Table 7'!G8/'Table 5'!G8</f>
        <v>2.0597334210959355</v>
      </c>
      <c r="H8" s="34" t="s">
        <v>65</v>
      </c>
    </row>
    <row r="9" spans="2:14" x14ac:dyDescent="0.2">
      <c r="B9" s="27" t="s">
        <v>33</v>
      </c>
      <c r="C9" s="82">
        <f>'Table 7'!C9/'Table 5'!C9</f>
        <v>2.5238580620500732</v>
      </c>
      <c r="D9" s="82">
        <f>'Table 7'!D9/'Table 5'!D9</f>
        <v>2.5002034008624197</v>
      </c>
      <c r="E9" s="82">
        <f>'Table 7'!E9/'Table 5'!E9</f>
        <v>2.7056316590563165</v>
      </c>
      <c r="F9" s="82">
        <f>'Table 7'!F9/'Table 5'!F9</f>
        <v>4.5639416287462726</v>
      </c>
      <c r="G9" s="82">
        <f>'Table 7'!G9/'Table 5'!G9</f>
        <v>2.8635752852361294</v>
      </c>
      <c r="H9" s="28" t="s">
        <v>66</v>
      </c>
    </row>
    <row r="10" spans="2:14" x14ac:dyDescent="0.2">
      <c r="B10" s="26" t="s">
        <v>34</v>
      </c>
      <c r="C10" s="83">
        <f>'Table 7'!C10/'Table 5'!C10</f>
        <v>2.2065459491626287</v>
      </c>
      <c r="D10" s="83">
        <f>'Table 7'!D10/'Table 5'!D10</f>
        <v>2.3432832054905131</v>
      </c>
      <c r="E10" s="83">
        <f>'Table 7'!E10/'Table 5'!E10</f>
        <v>2.4207122647864554</v>
      </c>
      <c r="F10" s="83">
        <f>'Table 7'!F10/'Table 5'!F10</f>
        <v>5.1013685441166361</v>
      </c>
      <c r="G10" s="83">
        <f>'Table 7'!G10/'Table 5'!G10</f>
        <v>2.5930871317141695</v>
      </c>
      <c r="H10" s="34" t="s">
        <v>93</v>
      </c>
    </row>
    <row r="11" spans="2:14" x14ac:dyDescent="0.2">
      <c r="B11" s="27" t="s">
        <v>35</v>
      </c>
      <c r="C11" s="82">
        <f>'Table 7'!C11/'Table 5'!C11</f>
        <v>3.5537784679089031</v>
      </c>
      <c r="D11" s="82">
        <f>'Table 7'!D11/'Table 5'!D11</f>
        <v>2.5100213513327363</v>
      </c>
      <c r="E11" s="82">
        <f>'Table 7'!E11/'Table 5'!E11</f>
        <v>2.3511514540258869</v>
      </c>
      <c r="F11" s="82">
        <f>'Table 7'!F11/'Table 5'!F11</f>
        <v>5.5249592502037483</v>
      </c>
      <c r="G11" s="82">
        <f>'Table 7'!G11/'Table 5'!G11</f>
        <v>3.3564187078230439</v>
      </c>
      <c r="H11" s="28" t="s">
        <v>68</v>
      </c>
    </row>
    <row r="12" spans="2:14" x14ac:dyDescent="0.2">
      <c r="B12" s="26" t="s">
        <v>36</v>
      </c>
      <c r="C12" s="83">
        <f>'Table 7'!C12/'Table 5'!C12</f>
        <v>2.904941321803582</v>
      </c>
      <c r="D12" s="83">
        <f>'Table 7'!D12/'Table 5'!D12</f>
        <v>2.7645228215767634</v>
      </c>
      <c r="E12" s="83">
        <f>'Table 7'!E12/'Table 5'!E12</f>
        <v>2.3222683264177038</v>
      </c>
      <c r="F12" s="83">
        <f>'Table 7'!F12/'Table 5'!F12</f>
        <v>6.646610814927647</v>
      </c>
      <c r="G12" s="83">
        <f>'Table 7'!G12/'Table 5'!G12</f>
        <v>3.194441331390788</v>
      </c>
      <c r="H12" s="34" t="s">
        <v>70</v>
      </c>
    </row>
    <row r="13" spans="2:14" x14ac:dyDescent="0.2">
      <c r="B13" s="27" t="s">
        <v>37</v>
      </c>
      <c r="C13" s="82">
        <f>'Table 7'!C13/'Table 5'!C13</f>
        <v>3.3038200642627631</v>
      </c>
      <c r="D13" s="82">
        <f>'Table 7'!D13/'Table 5'!D13</f>
        <v>2.4829268292682927</v>
      </c>
      <c r="E13" s="82">
        <f>'Table 7'!E13/'Table 5'!E13</f>
        <v>2.9335180055401664</v>
      </c>
      <c r="F13" s="82">
        <f>'Table 7'!F13/'Table 5'!F13</f>
        <v>5.0204819277108435</v>
      </c>
      <c r="G13" s="82">
        <f>'Table 7'!G13/'Table 5'!G13</f>
        <v>3.2530689329556188</v>
      </c>
      <c r="H13" s="28" t="s">
        <v>94</v>
      </c>
    </row>
    <row r="14" spans="2:14" x14ac:dyDescent="0.2">
      <c r="B14" s="26" t="s">
        <v>53</v>
      </c>
      <c r="C14" s="83">
        <f>'Table 7'!C14/'Table 5'!C14</f>
        <v>3.1660377358490566</v>
      </c>
      <c r="D14" s="83">
        <f>'Table 7'!D14/'Table 5'!D14</f>
        <v>2.8472485768500948</v>
      </c>
      <c r="E14" s="83">
        <f>'Table 7'!E14/'Table 5'!E14</f>
        <v>2.453580901856764</v>
      </c>
      <c r="F14" s="83">
        <f>'Table 7'!F14/'Table 5'!F14</f>
        <v>6.1808035714285712</v>
      </c>
      <c r="G14" s="83">
        <f>'Table 7'!G14/'Table 5'!G14</f>
        <v>3.3658275307980716</v>
      </c>
      <c r="H14" s="34" t="s">
        <v>71</v>
      </c>
    </row>
    <row r="15" spans="2:14" x14ac:dyDescent="0.2">
      <c r="B15" s="145" t="s">
        <v>58</v>
      </c>
      <c r="C15" s="148">
        <f>'Table 7'!C15/'Table 5'!C15</f>
        <v>2.9543189368770766</v>
      </c>
      <c r="D15" s="148">
        <f>'Table 7'!D15/'Table 5'!D15</f>
        <v>1.8738580463808854</v>
      </c>
      <c r="E15" s="148">
        <f>'Table 7'!E15/'Table 5'!E15</f>
        <v>1.9929245283018868</v>
      </c>
      <c r="F15" s="148">
        <f>'Table 7'!F15/'Table 5'!F15</f>
        <v>2.8954248366013071</v>
      </c>
      <c r="G15" s="148">
        <f>'Table 7'!G15/'Table 5'!G15</f>
        <v>2.5300269541778975</v>
      </c>
      <c r="H15" s="147" t="s">
        <v>72</v>
      </c>
    </row>
    <row r="16" spans="2:14" x14ac:dyDescent="0.2">
      <c r="B16" s="1"/>
      <c r="C16" s="29"/>
      <c r="D16" s="29"/>
      <c r="E16" s="29"/>
      <c r="F16" s="29"/>
      <c r="G16" s="29"/>
      <c r="H16" s="29"/>
      <c r="I16" s="1"/>
    </row>
    <row r="17" spans="2:9" x14ac:dyDescent="0.2">
      <c r="B17" s="30" t="s">
        <v>20</v>
      </c>
      <c r="H17" s="31" t="s">
        <v>86</v>
      </c>
      <c r="I17" s="31"/>
    </row>
    <row r="18" spans="2:9" x14ac:dyDescent="0.2">
      <c r="B18" s="16" t="s">
        <v>55</v>
      </c>
      <c r="H18" s="4" t="s">
        <v>87</v>
      </c>
    </row>
    <row r="20" spans="2:9" ht="14.5" x14ac:dyDescent="0.35">
      <c r="B20" s="113" t="s">
        <v>226</v>
      </c>
      <c r="H20" s="144" t="s">
        <v>227</v>
      </c>
    </row>
    <row r="21" spans="2:9" ht="14.5" x14ac:dyDescent="0.35">
      <c r="B21" s="113" t="s">
        <v>128</v>
      </c>
      <c r="H21" s="113" t="s">
        <v>129</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2025-04-18T09:18:17Z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