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19440" windowHeight="10035" activeTab="1"/>
  </bookViews>
  <sheets>
    <sheet name="Environment" sheetId="1" r:id="rId1"/>
    <sheet name="others" sheetId="2" r:id="rId2"/>
  </sheets>
  <externalReferences>
    <externalReference r:id="rId3"/>
    <externalReference r:id="rId4"/>
    <externalReference r:id="rId5"/>
  </externalReferences>
  <definedNames>
    <definedName name="_xlnm.Print_Area" localSheetId="0">Environment!$A$1:$E$557</definedName>
  </definedNames>
  <calcPr calcId="144525"/>
</workbook>
</file>

<file path=xl/calcChain.xml><?xml version="1.0" encoding="utf-8"?>
<calcChain xmlns="http://schemas.openxmlformats.org/spreadsheetml/2006/main">
  <c r="D500" i="1" l="1"/>
  <c r="AD497" i="1"/>
  <c r="AB442" i="1"/>
  <c r="AB441" i="1"/>
  <c r="AG440" i="1"/>
  <c r="AD440" i="1"/>
  <c r="AB440" i="1"/>
  <c r="AB439" i="1"/>
  <c r="AG438" i="1"/>
  <c r="AF438" i="1"/>
  <c r="AF440" i="1" s="1"/>
  <c r="AE438" i="1"/>
  <c r="AE440" i="1" s="1"/>
  <c r="AD438" i="1"/>
  <c r="AG437" i="1"/>
  <c r="AF437" i="1"/>
  <c r="AE437" i="1"/>
  <c r="AD437" i="1"/>
  <c r="AG436" i="1"/>
  <c r="AF436" i="1"/>
  <c r="AE436" i="1"/>
  <c r="AD436" i="1"/>
  <c r="AG435" i="1"/>
  <c r="AF435" i="1"/>
  <c r="AE435" i="1"/>
  <c r="AD435" i="1"/>
  <c r="AB435" i="1"/>
  <c r="D427" i="1"/>
  <c r="D418" i="1"/>
  <c r="B305" i="1"/>
</calcChain>
</file>

<file path=xl/sharedStrings.xml><?xml version="1.0" encoding="utf-8"?>
<sst xmlns="http://schemas.openxmlformats.org/spreadsheetml/2006/main" count="1027" uniqueCount="314">
  <si>
    <t>Air Statistics</t>
  </si>
  <si>
    <t xml:space="preserve">
Air pollution has health and environmental impacts on ecosystems and their inhabitants from humans, plants, and animals. Therefore the government of Abu Dhabi seeks to improve air quality and reduce emissions resulting from various economic activities; particularly those resulting from the burning of fossil fuels used in electricity production, transport or industry, or from the use of solvents in chemical and metal industries. 
Air pollution figures in the Emirate of Abu Dhabi are generally within the normal range. However, the readings vary with different locations: stations close to roads record high rates of pollution due to vehicle exhaust emissions. Likewise, readings taken within the vicinity of oil installations and industrial facilities are the highest in the Emirate. Generally, the concentrations of air pollutants in 2010 were within their allowable limits except for particulate matter, with a diameter of  10 microns or less, where the annual average concentration reached 226.6 mcg/m3 in the region of Abu Dhabi, and the highest averages were recorded in the residential and industrial areas in the emirate.
</t>
  </si>
  <si>
    <t>6.2.26. Annual Average of Air Pollution Indicators in Urban Areas by Region and Station, 2010</t>
  </si>
  <si>
    <t>Indicator (Maximum Allowable Limit)</t>
  </si>
  <si>
    <t>Abu Dhabi</t>
  </si>
  <si>
    <t>Al Ain</t>
  </si>
  <si>
    <t>Western Region</t>
  </si>
  <si>
    <t xml:space="preserve"> Khalifa school</t>
  </si>
  <si>
    <t>Baniyas School</t>
  </si>
  <si>
    <t>Al Ain School</t>
  </si>
  <si>
    <t>Bida Zayed</t>
  </si>
  <si>
    <t>Sulphur Dioxide (350 mcg/m3 in 1 hour)</t>
  </si>
  <si>
    <t>Abu Dhabi</t>
    <phoneticPr fontId="69" type="noConversion"/>
  </si>
  <si>
    <t>Al Ain</t>
    <phoneticPr fontId="69" type="noConversion"/>
  </si>
  <si>
    <t>Western Region</t>
    <phoneticPr fontId="69" type="noConversion"/>
  </si>
  <si>
    <t>Nitrogen Dioxide (400 mcg/m3 in 1 hour)</t>
  </si>
  <si>
    <r>
      <t>Sulphur dioxide</t>
    </r>
    <r>
      <rPr>
        <sz val="11"/>
        <color indexed="8"/>
        <rFont val="Calibri"/>
        <family val="2"/>
      </rPr>
      <t xml:space="preserve"> </t>
    </r>
  </si>
  <si>
    <t>Ground Level Ozone (200 mcg/m3  in 1 hour)</t>
  </si>
  <si>
    <t>Nitrogen dioxide</t>
    <phoneticPr fontId="69" type="noConversion"/>
  </si>
  <si>
    <t>Particulate Matter (150 mcg/m3 in 24 hours)</t>
  </si>
  <si>
    <t>Methane</t>
    <phoneticPr fontId="69" type="noConversion"/>
  </si>
  <si>
    <t>Source: Environment Agency - Abu Dhabi</t>
  </si>
  <si>
    <t>Ground level ozone</t>
    <phoneticPr fontId="69" type="noConversion"/>
  </si>
  <si>
    <t>Particulate matter</t>
    <phoneticPr fontId="69" type="noConversion"/>
  </si>
  <si>
    <t xml:space="preserve">6.2.27. Sulphur Dioxide Concentration in Ambient Air by Region, 2010   </t>
  </si>
  <si>
    <t>Hydrogen sulphide</t>
    <phoneticPr fontId="69" type="noConversion"/>
  </si>
  <si>
    <r>
      <t>(Microgram/m</t>
    </r>
    <r>
      <rPr>
        <i/>
        <vertAlign val="superscript"/>
        <sz val="9"/>
        <color theme="1"/>
        <rFont val="Calibri"/>
        <family val="2"/>
      </rPr>
      <t>3</t>
    </r>
    <r>
      <rPr>
        <i/>
        <sz val="9"/>
        <color theme="1"/>
        <rFont val="Calibri"/>
        <family val="2"/>
      </rPr>
      <t>)</t>
    </r>
  </si>
  <si>
    <t>Carbon monoxide</t>
    <phoneticPr fontId="69" type="noConversion"/>
  </si>
  <si>
    <t>Station Location</t>
  </si>
  <si>
    <t xml:space="preserve">Average </t>
  </si>
  <si>
    <t>Maximum</t>
  </si>
  <si>
    <t>Minimum</t>
  </si>
  <si>
    <t xml:space="preserve">City Centre - Khadija School </t>
  </si>
  <si>
    <t>Urban/ Residential - Khalifa School</t>
  </si>
  <si>
    <t>Road Side - Hamdan Street</t>
  </si>
  <si>
    <t>Urban/ Residential - Baniyas School</t>
  </si>
  <si>
    <t>Industrial - Mussafah</t>
  </si>
  <si>
    <t>Urban/ Residential - Al Ain School</t>
  </si>
  <si>
    <t>Road Side - Al Ain Street</t>
  </si>
  <si>
    <t>Urban/ Residential - Bida Zayed</t>
  </si>
  <si>
    <t>City Centre - Gayathi School</t>
  </si>
  <si>
    <t>Regional Background - Liwa Oasis</t>
  </si>
  <si>
    <t>6.2.28. Nitrogen Dioxide Concentration in Ambient Air by Region, 2010</t>
  </si>
  <si>
    <t>Road Side-Hamdan Street</t>
  </si>
  <si>
    <t>Industrial-Mussafah</t>
  </si>
  <si>
    <t>6.2.29. Methane Concentration in Ambient Air by Region, 2010</t>
  </si>
  <si>
    <t>na</t>
  </si>
  <si>
    <t>6.2.30. Ground level Ozone Concentration in Ambient Air by Region, 2010</t>
  </si>
  <si>
    <t>Urban/ Residential  - Al Ain School</t>
  </si>
  <si>
    <t>Regional background - Liwa Oasis</t>
  </si>
  <si>
    <r>
      <t>6.2.31. Particulate Matter (PM</t>
    </r>
    <r>
      <rPr>
        <b/>
        <vertAlign val="subscript"/>
        <sz val="11"/>
        <color theme="1"/>
        <rFont val="Calibri"/>
        <family val="2"/>
      </rPr>
      <t>10</t>
    </r>
    <r>
      <rPr>
        <b/>
        <sz val="11"/>
        <color theme="1"/>
        <rFont val="Calibri"/>
        <family val="2"/>
      </rPr>
      <t>) Concentration in Ambient Air by Region, 2010</t>
    </r>
  </si>
  <si>
    <t>Urban/ Residential -Al Ain School</t>
  </si>
  <si>
    <t>Road Side - Al Ain  Street</t>
  </si>
  <si>
    <t>6.2.32. Hydrogen Sulphide Concentration in Ambient Air by Region, 2010</t>
  </si>
  <si>
    <t>6.2.33. Carbon Monoxide Concentration in Ambient Air by Region, 2010</t>
  </si>
  <si>
    <r>
      <t>(Milligram/m</t>
    </r>
    <r>
      <rPr>
        <i/>
        <vertAlign val="superscript"/>
        <sz val="9"/>
        <color theme="1"/>
        <rFont val="Calibri"/>
        <family val="2"/>
      </rPr>
      <t>3</t>
    </r>
    <r>
      <rPr>
        <i/>
        <sz val="9"/>
        <color theme="1"/>
        <rFont val="Calibri"/>
        <family val="2"/>
      </rPr>
      <t>)</t>
    </r>
  </si>
  <si>
    <t>6.2.34. Noise Level by Region, 2010</t>
  </si>
  <si>
    <t>(Decibels)</t>
  </si>
  <si>
    <t>6.2.35. Sulphur Dioxide Emissions - Oil and Gas Sector</t>
  </si>
  <si>
    <t>(Tons)</t>
  </si>
  <si>
    <t>Business Sector</t>
  </si>
  <si>
    <t>Total</t>
  </si>
  <si>
    <t>Exploration and  Production</t>
  </si>
  <si>
    <t>Independent Operators</t>
  </si>
  <si>
    <t>*</t>
  </si>
  <si>
    <r>
      <t>Shared Services</t>
    </r>
    <r>
      <rPr>
        <sz val="10"/>
        <color rgb="FFFF0000"/>
        <rFont val="Calibri"/>
        <family val="2"/>
      </rPr>
      <t>**</t>
    </r>
  </si>
  <si>
    <t>**</t>
  </si>
  <si>
    <t>Marketing and Refining</t>
  </si>
  <si>
    <t xml:space="preserve">Gas Processing </t>
  </si>
  <si>
    <t>Petrochemicals</t>
  </si>
  <si>
    <t xml:space="preserve">Source : Abu Dhabi National Oil Company - ADNOC </t>
  </si>
  <si>
    <t>* Included with exploration and production</t>
  </si>
  <si>
    <t>** New business sector</t>
  </si>
  <si>
    <t>6.2.36. Nitrogen Oxides Emissions - Oil and Gas Sector</t>
  </si>
  <si>
    <t xml:space="preserve">Source: Abu Dhabi National Oil Company - ADNOC </t>
  </si>
  <si>
    <t>6.2.37. Volatile Organic Compounds Emissions - Oil and Gas Sector</t>
  </si>
  <si>
    <t>6.2.38. Air Pollutant Total Emissions - Oil and Gas Sector</t>
  </si>
  <si>
    <t>Pollutant</t>
  </si>
  <si>
    <r>
      <t>Sulphur Dioxide (SO</t>
    </r>
    <r>
      <rPr>
        <vertAlign val="subscript"/>
        <sz val="10"/>
        <color theme="1"/>
        <rFont val="Calibri"/>
        <family val="2"/>
      </rPr>
      <t>2</t>
    </r>
    <r>
      <rPr>
        <sz val="10"/>
        <color theme="1"/>
        <rFont val="Calibri"/>
        <family val="2"/>
      </rPr>
      <t>)</t>
    </r>
  </si>
  <si>
    <t>Nitrogen Oxides (NOx)</t>
  </si>
  <si>
    <t>Volatile Organic Compounds (VOC)</t>
  </si>
  <si>
    <t>Figure 6.2.6. Air Pollutant Total Emissions - Oil and Gas Sector</t>
  </si>
  <si>
    <t>6.2.39. Per Capita Air Pollutant Total Emissions - Oil and Gas Sector</t>
  </si>
  <si>
    <t>Source : Statistics Centre- Abu Dhabi</t>
  </si>
  <si>
    <t>6.2.40. Carbon Dioxide Emissions - Oil and Gas Sector</t>
  </si>
  <si>
    <t>(Million Tons)</t>
  </si>
  <si>
    <t xml:space="preserve">Exploration and  Production </t>
  </si>
  <si>
    <t>Marketing &amp; Refining</t>
  </si>
  <si>
    <t xml:space="preserve">6.2.41. Per Capita Carbon Dioxide Emissions - Oil and Gas Sector  </t>
  </si>
  <si>
    <t>Source: Statistics Centre- Abu Dhabi</t>
  </si>
  <si>
    <t>6.2.42. Sulphur Dioxide Emissions  - Water and Electricity Production Sector</t>
  </si>
  <si>
    <t xml:space="preserve">(Tons) </t>
  </si>
  <si>
    <t>Source</t>
  </si>
  <si>
    <t xml:space="preserve">Total </t>
  </si>
  <si>
    <t xml:space="preserve">Arabian Power Company </t>
  </si>
  <si>
    <t xml:space="preserve">Shuweihat CMS International Power Company </t>
  </si>
  <si>
    <t xml:space="preserve">Emirates CMS Power Company </t>
  </si>
  <si>
    <t xml:space="preserve">Gulf Total Tractebel Power Company </t>
  </si>
  <si>
    <t xml:space="preserve">Taweelah Asia Power Company </t>
  </si>
  <si>
    <t>Al Mirfa Power and Distillation Plant</t>
  </si>
  <si>
    <t xml:space="preserve">Madinat Zayed Power Plant </t>
  </si>
  <si>
    <t>Source: Abu Dhabi Water and Electricity Authority - ADWEA</t>
  </si>
  <si>
    <t>6.2.43. Nitrogen Oxides Emissions  - Water and Electricity Production Sector</t>
  </si>
  <si>
    <t>6.2.44. Volatile Organic Compounds Emissions  - Water and Electricity Production Sector</t>
  </si>
  <si>
    <t>6.2.45. Air Pollutant Total Emissions  - Water and Electricity Production Sector</t>
  </si>
  <si>
    <t xml:space="preserve">Pollutant </t>
  </si>
  <si>
    <r>
      <t>Sulphur Dioxide (SO</t>
    </r>
    <r>
      <rPr>
        <vertAlign val="subscript"/>
        <sz val="10"/>
        <color theme="1"/>
        <rFont val="Cambria"/>
        <family val="1"/>
        <scheme val="major"/>
      </rPr>
      <t>2</t>
    </r>
    <r>
      <rPr>
        <sz val="10"/>
        <color theme="1"/>
        <rFont val="Cambria"/>
        <family val="1"/>
        <scheme val="major"/>
      </rPr>
      <t>)</t>
    </r>
  </si>
  <si>
    <t>Figure 6.2.7. Air Pollutant Total Emissions - Water and Electricity Production Sector</t>
  </si>
  <si>
    <t xml:space="preserve">Nitrogen Oxides </t>
  </si>
  <si>
    <t>6.2.46. Carbon Dioxide Emissions - Water and Electricity Production Sector</t>
  </si>
  <si>
    <t>6.2.47. Other Emissions  - Water and Electricity Production Sector</t>
  </si>
  <si>
    <t>Carbon Monoxide (CO)</t>
  </si>
  <si>
    <t>Lead (Pb)</t>
  </si>
  <si>
    <r>
      <t>Methane (CH</t>
    </r>
    <r>
      <rPr>
        <vertAlign val="subscript"/>
        <sz val="10"/>
        <color theme="1"/>
        <rFont val="Calibri"/>
        <family val="2"/>
      </rPr>
      <t>4</t>
    </r>
    <r>
      <rPr>
        <sz val="10"/>
        <color theme="1"/>
        <rFont val="Calibri"/>
        <family val="2"/>
      </rPr>
      <t>)</t>
    </r>
  </si>
  <si>
    <t>Water</t>
  </si>
  <si>
    <t xml:space="preserve">
The Emirate of Abu Dhabi pays particular attention to water activity as an essential part of its key priorities to preserve its natural resources since water is the basic for all economic, social, and sustainable environment development demands. The government of Abu Dhabi is working hard in increasing the awareness of the importance of water, its resources, and the rationalisation of water consumption by households or by economic activities, such as industry and agriculture. 
In 2010, the number of working  wells in the Emirate of Abu Dhabi was 68,200 compared to 21,800 non-working wells according to estimations made by the Environment Agency - Abu Dhabi. The average withdrawal of groundwater reached 2,250.9 MCM in 2010, whereas the amount of groundwater reserves reached 636,620 MCM. 
The Western Region was the lowest producer of treated wastewater in 2010 accounting for only 3.6% of the Emirate's total treated wastewater, while Abu Dhabi region ranked top in this regard, producing 74% of the total.</t>
  </si>
  <si>
    <t>6.2.48. Number of Working and Non-Working Wells by Region</t>
  </si>
  <si>
    <t>Region</t>
  </si>
  <si>
    <r>
      <t>2010</t>
    </r>
    <r>
      <rPr>
        <b/>
        <sz val="10"/>
        <color rgb="FFFF0000"/>
        <rFont val="Calibri"/>
        <family val="2"/>
      </rPr>
      <t>*</t>
    </r>
  </si>
  <si>
    <t>Working Wells</t>
  </si>
  <si>
    <t>Non-Working Wells</t>
  </si>
  <si>
    <r>
      <rPr>
        <sz val="9"/>
        <color rgb="FFFF0000"/>
        <rFont val="Calibri"/>
        <family val="2"/>
      </rPr>
      <t>*</t>
    </r>
    <r>
      <rPr>
        <sz val="9"/>
        <color theme="1"/>
        <rFont val="Calibri"/>
        <family val="2"/>
      </rPr>
      <t>Estimates</t>
    </r>
  </si>
  <si>
    <t>6.2.49. Average Withdrawal of Groundwater by Region</t>
  </si>
  <si>
    <t>(Million Cubic Metres)</t>
  </si>
  <si>
    <r>
      <t>Total</t>
    </r>
    <r>
      <rPr>
        <b/>
        <sz val="10"/>
        <color rgb="FFFF0000"/>
        <rFont val="Calibri"/>
        <family val="2"/>
      </rPr>
      <t>*</t>
    </r>
  </si>
  <si>
    <r>
      <rPr>
        <sz val="9"/>
        <color rgb="FFFF0000"/>
        <rFont val="Calibri"/>
        <family val="2"/>
      </rPr>
      <t xml:space="preserve">* </t>
    </r>
    <r>
      <rPr>
        <sz val="9"/>
        <color theme="1"/>
        <rFont val="Calibri"/>
        <family val="2"/>
      </rPr>
      <t>Figures may not sum up to totals due to rounding</t>
    </r>
  </si>
  <si>
    <t>6.2.50. Amount of Groundwater Reserves by Type</t>
  </si>
  <si>
    <t>Type</t>
  </si>
  <si>
    <t>Fresh Groundwater</t>
  </si>
  <si>
    <t>Brackish Groundwater</t>
  </si>
  <si>
    <t>Saline Groundwater</t>
  </si>
  <si>
    <t>Figure 6.2.8. Percentage Distribution of Groundwater Reserves by Type, 2010</t>
  </si>
  <si>
    <t>6.2.51. Total Non-Conventional Water Resources by Type</t>
  </si>
  <si>
    <t>Treated</t>
    <phoneticPr fontId="69" type="noConversion"/>
  </si>
  <si>
    <t>Reused</t>
    <phoneticPr fontId="69" type="noConversion"/>
  </si>
  <si>
    <t>Desalinated Water Consumption</t>
  </si>
  <si>
    <t>Quantity of Treated Wastewater Resued</t>
  </si>
  <si>
    <t>Source: Statistics Centre - Abu Dhabi</t>
  </si>
  <si>
    <t>6.2.52. Quantity of Treated Wastewater by Region</t>
  </si>
  <si>
    <t>Source: Abu Dhabi Sewerage Services Company</t>
  </si>
  <si>
    <t>6.2.53. Quantity of Treated Wastewater Reused by Region</t>
  </si>
  <si>
    <r>
      <rPr>
        <b/>
        <sz val="11"/>
        <rFont val="Calibri"/>
        <family val="2"/>
      </rPr>
      <t>6.2.54</t>
    </r>
    <r>
      <rPr>
        <b/>
        <sz val="11"/>
        <color rgb="FF333333"/>
        <rFont val="Calibri"/>
        <family val="2"/>
      </rPr>
      <t xml:space="preserve">. </t>
    </r>
    <r>
      <rPr>
        <b/>
        <sz val="11"/>
        <color indexed="8"/>
        <rFont val="Calibri"/>
        <family val="2"/>
      </rPr>
      <t>Total Wastewater Treatment Plant Capacity by Region</t>
    </r>
  </si>
  <si>
    <t> 135.774</t>
  </si>
  <si>
    <t xml:space="preserve">Abu Dhabi </t>
  </si>
  <si>
    <t> 95.872</t>
  </si>
  <si>
    <t>Al-Ain</t>
  </si>
  <si>
    <t> 29.426</t>
  </si>
  <si>
    <t> 10.476</t>
  </si>
  <si>
    <t>6.2.55. Total Conventional Wastewater Treatment Plants Capacity by Region</t>
  </si>
  <si>
    <t>6.2.56. Total Non-Conventional Wastewater Treatment Plants Capacity by Region</t>
  </si>
  <si>
    <t> 1.383</t>
  </si>
  <si>
    <t> 0.215</t>
  </si>
  <si>
    <t> 1.168</t>
  </si>
  <si>
    <t xml:space="preserve">6.2.57. Total Consumption of Water in the Irrigation of Agricultural Areas </t>
  </si>
  <si>
    <t>Item</t>
  </si>
  <si>
    <t xml:space="preserve">Groundwater Consumption </t>
  </si>
  <si>
    <t xml:space="preserve">Desalinated Water Consumption </t>
  </si>
  <si>
    <r>
      <t>Treated Wastewater Reused</t>
    </r>
    <r>
      <rPr>
        <i/>
        <sz val="10"/>
        <color theme="1"/>
        <rFont val="Calibri"/>
        <family val="2"/>
      </rPr>
      <t xml:space="preserve"> </t>
    </r>
  </si>
  <si>
    <t>Total Consumption</t>
  </si>
  <si>
    <r>
      <t>Agricultural area</t>
    </r>
    <r>
      <rPr>
        <i/>
        <sz val="10"/>
        <color theme="1"/>
        <rFont val="Calibri"/>
        <family val="2"/>
      </rPr>
      <t xml:space="preserve"> (Hectare) </t>
    </r>
  </si>
  <si>
    <r>
      <t xml:space="preserve">Average water Consumption per Agricultural Hectare </t>
    </r>
    <r>
      <rPr>
        <i/>
        <sz val="10"/>
        <color theme="1"/>
        <rFont val="Calibri"/>
        <family val="2"/>
      </rPr>
      <t>(Cubic Meters)</t>
    </r>
  </si>
  <si>
    <t>% Reduction of  Water Consumption per Agricultural Hectare</t>
  </si>
  <si>
    <t xml:space="preserve">Source: Statistics Centre - Abu Dhabi, Environment Agency, Abu Dhabi Food Control Authority, Abu Dhabi Sewerage Services Company, Abu Dhabi Water and Electricity Authority </t>
  </si>
  <si>
    <t>Waste</t>
  </si>
  <si>
    <t xml:space="preserve">The interest in waste management and treatment increases with the increase of human and economic development. The growth and development of a sector correlates directly with the amount of waste generated from that sector. Consequently, an increasing need for safe and effective waste management system emerges along with waste recycling that contribute economic benefits to society and its economic sectors.  Safe disposal of solid waste is one of the challenging issues that societies and developing countries are facing in order to reduce health risks and environmental damages that can result from improper disposal of waste, especially hazardous waste. 
Total amount of waste generated in 2010 reached about 9.97 million tons in the Emirate of Abu Dhabi with a rate of 27.3 thousand tons per day. The demolition and construction activity accounts for 74% of total waste generated, whereas the amount of solid municipal waste reached about 834 thousand tons of which 63% was in the Abu Dhabi region. 
</t>
  </si>
  <si>
    <t>6.2.58. Waste Generation by Region and Source Activity, 2010</t>
  </si>
  <si>
    <t>Daily average</t>
  </si>
  <si>
    <t>Municipal Solid Waste</t>
  </si>
  <si>
    <t>Commercial and Industrial Waste</t>
  </si>
  <si>
    <t>Agricultural Waste</t>
  </si>
  <si>
    <t>Construction and  Demolition</t>
  </si>
  <si>
    <r>
      <t>Hazardous Medical waste</t>
    </r>
    <r>
      <rPr>
        <sz val="10"/>
        <color rgb="FFFF0000"/>
        <rFont val="Calibri"/>
        <family val="2"/>
      </rPr>
      <t>*</t>
    </r>
  </si>
  <si>
    <t>Hazardous Waste</t>
  </si>
  <si>
    <t>Source: The Centre of Waste Management  - Abu Dhabi</t>
  </si>
  <si>
    <r>
      <rPr>
        <sz val="9"/>
        <color rgb="FFE63723"/>
        <rFont val="Calibri"/>
        <family val="2"/>
      </rPr>
      <t xml:space="preserve">* </t>
    </r>
    <r>
      <rPr>
        <sz val="9"/>
        <color theme="1"/>
        <rFont val="Calibri"/>
        <family val="2"/>
      </rPr>
      <t>Estimates</t>
    </r>
  </si>
  <si>
    <t>Figure 6.2.9. Percentage Distribution of Waste Amount by Region, 2010</t>
  </si>
  <si>
    <t>Health and Safety</t>
  </si>
  <si>
    <t xml:space="preserve">
Occupational health and safety is one major area that receives a great deal of attention from the Emirate of Abu Dhabi, and from this sense, statistics give a clearer picture of health and safety within some economic sectors to reduce occupational incidents and take appropriate measures through increasing the awareness in environment, health, and safety management systems.
In 2010, there were 75 cases of fatal occupational incidents and 26 fatal occupational road accidents in the Emirate of Abu Dhabi. There were 1,259 cases of foodborne illnesses and food poisoning  caused by consuming foods or drinks contaminated with bacteria and viruses. Typhoid accounted for the largest share of poisoning cases, claiming 335 victim or 26.6% of the total cases of poisoning during the year 2010.
</t>
  </si>
  <si>
    <t>6.2.59. Number of Food Poisoning and Foodborne illnesses by Type</t>
  </si>
  <si>
    <t>Salmonella</t>
  </si>
  <si>
    <t>Other Food Poisoning</t>
  </si>
  <si>
    <t>Typhoid Fever</t>
  </si>
  <si>
    <t>Viral Hepatitis A</t>
  </si>
  <si>
    <t>Giardia Lambia</t>
  </si>
  <si>
    <t>Bacillary Dysentery</t>
  </si>
  <si>
    <t xml:space="preserve">Bacterial Dysentery </t>
  </si>
  <si>
    <t>Paratyphoid Fever</t>
  </si>
  <si>
    <t>Brucellosis</t>
  </si>
  <si>
    <t xml:space="preserve">Other </t>
  </si>
  <si>
    <t>Source: Health Authority - Abu Dhabi</t>
  </si>
  <si>
    <t xml:space="preserve">6.2.60. Number of Injury Deaths </t>
  </si>
  <si>
    <t xml:space="preserve">Injury Category </t>
  </si>
  <si>
    <t xml:space="preserve">Road Traffic Injury (RTI) </t>
  </si>
  <si>
    <t xml:space="preserve">Occupational Injury </t>
  </si>
  <si>
    <t xml:space="preserve">Occupational RTI </t>
  </si>
  <si>
    <r>
      <t>Source: Health Authority - Abu Dhabi</t>
    </r>
    <r>
      <rPr>
        <sz val="9"/>
        <color indexed="63"/>
        <rFont val="Calibri"/>
        <family val="2"/>
      </rPr>
      <t xml:space="preserve"> </t>
    </r>
  </si>
  <si>
    <t xml:space="preserve"> 6.2.61. Number of Occupational Health and Safety Incidents - Oil and Gas Sector</t>
  </si>
  <si>
    <t xml:space="preserve">Fatality Incidents </t>
  </si>
  <si>
    <t>Fatality Non Recordable</t>
  </si>
  <si>
    <t>Disability Incident</t>
  </si>
  <si>
    <t xml:space="preserve">Lost Time Injury Incidents </t>
  </si>
  <si>
    <t>Medical Treatment Case</t>
  </si>
  <si>
    <t>Restricted Workday Case</t>
  </si>
  <si>
    <t>Serious Near Miss</t>
  </si>
  <si>
    <t>Journey Incident</t>
  </si>
  <si>
    <t xml:space="preserve">Reporting Dangerous Occurrence </t>
  </si>
  <si>
    <t>Occurrence of Occupational Disease</t>
  </si>
  <si>
    <t>Road Traffic Incidents</t>
  </si>
  <si>
    <t>Other (near miss)</t>
  </si>
  <si>
    <t>6.2.62. Rate of Injuries and Incidents Registered Per Million Man-Hours Worked  - Oil and Gas Sector</t>
  </si>
  <si>
    <r>
      <t>Number of Working Hours (</t>
    </r>
    <r>
      <rPr>
        <i/>
        <sz val="10"/>
        <color theme="1" tint="4.9989318521683403E-2"/>
        <rFont val="Calibri"/>
        <family val="2"/>
      </rPr>
      <t>Million Hours</t>
    </r>
    <r>
      <rPr>
        <sz val="10"/>
        <color theme="1" tint="4.9989318521683403E-2"/>
        <rFont val="Calibri"/>
        <family val="2"/>
      </rPr>
      <t>)</t>
    </r>
  </si>
  <si>
    <t>Lost Time Injury Frequency Rate (LTIFR)</t>
  </si>
  <si>
    <t>Lost Time Injury Severity Rate (LTISR)</t>
  </si>
  <si>
    <t>Total Reportable Case Frequency (TRCF)</t>
  </si>
  <si>
    <t>Fatal Accident Rate (FAR)</t>
  </si>
  <si>
    <t>6.2.63. Number Occupational Health and Safety Incidents - Water and Electricity Production Sector</t>
  </si>
  <si>
    <t>6.2.64. Rate of Injuries and Incidents Registered Per Million Man-Hours Worked - Water and Electricity Production Sector</t>
  </si>
  <si>
    <r>
      <t>Total Reportable Case Frequency (TRCF)</t>
    </r>
    <r>
      <rPr>
        <sz val="10"/>
        <color rgb="FFFF0000"/>
        <rFont val="Calibri"/>
        <family val="2"/>
      </rPr>
      <t>*</t>
    </r>
  </si>
  <si>
    <t xml:space="preserve">* Including Fatal accident Rate </t>
  </si>
  <si>
    <t>*Includes Fatal Accident Rate (FAR)</t>
  </si>
  <si>
    <t>SAIFI and SAIDI by Water Distribtion Company - ADDC, 2010</t>
  </si>
  <si>
    <t>Months</t>
  </si>
  <si>
    <t>SAIFI</t>
  </si>
  <si>
    <t>SAIDI</t>
  </si>
  <si>
    <t>January</t>
  </si>
  <si>
    <t>February</t>
  </si>
  <si>
    <t>March</t>
  </si>
  <si>
    <t>April</t>
  </si>
  <si>
    <t>May</t>
  </si>
  <si>
    <t>June</t>
  </si>
  <si>
    <t>July</t>
  </si>
  <si>
    <t>August</t>
  </si>
  <si>
    <t>September</t>
  </si>
  <si>
    <t>October</t>
  </si>
  <si>
    <t>November</t>
  </si>
  <si>
    <t>December</t>
  </si>
  <si>
    <r>
      <rPr>
        <sz val="10"/>
        <color rgb="FF00B050"/>
        <rFont val="Calibri"/>
        <family val="2"/>
        <scheme val="minor"/>
      </rPr>
      <t>Source</t>
    </r>
    <r>
      <rPr>
        <sz val="9"/>
        <color rgb="FF00B050"/>
        <rFont val="Arial"/>
        <family val="2"/>
      </rPr>
      <t>:</t>
    </r>
    <r>
      <rPr>
        <sz val="9"/>
        <color rgb="FF000000"/>
        <rFont val="Arial"/>
        <family val="2"/>
      </rPr>
      <t xml:space="preserve"> Abu Dhabi Distribution Company (ADDC)</t>
    </r>
  </si>
  <si>
    <t>Disclaimer / Terms of use</t>
  </si>
  <si>
    <t>Municipal Solid Waste Generation by Region</t>
  </si>
  <si>
    <r>
      <t>Source</t>
    </r>
    <r>
      <rPr>
        <sz val="10"/>
        <color rgb="FF000000"/>
        <rFont val="Calibri"/>
        <family val="2"/>
        <scheme val="minor"/>
      </rPr>
      <t xml:space="preserve">: </t>
    </r>
    <r>
      <rPr>
        <sz val="10"/>
        <color rgb="FF3E3F42"/>
        <rFont val="Calibri"/>
        <family val="2"/>
        <scheme val="minor"/>
      </rPr>
      <t>The Centre of Waste Management  - Abu Dhabi</t>
    </r>
  </si>
  <si>
    <t xml:space="preserve">Disclaimer / Terms of use </t>
  </si>
  <si>
    <t>Waste Generation by Region and Source Activity, 2010</t>
  </si>
  <si>
    <t>Construction and  Demolition</t>
  </si>
  <si>
    <r>
      <t>Hazardous Medical waste</t>
    </r>
    <r>
      <rPr>
        <sz val="9"/>
        <color rgb="FFE63723"/>
        <rFont val="Arial"/>
        <family val="2"/>
      </rPr>
      <t>*</t>
    </r>
  </si>
  <si>
    <r>
      <t>Source:</t>
    </r>
    <r>
      <rPr>
        <sz val="9"/>
        <color rgb="FF000000"/>
        <rFont val="Calibri"/>
        <family val="2"/>
        <scheme val="minor"/>
      </rPr>
      <t xml:space="preserve"> The Centre of Waste Management  - Abu Dhabi</t>
    </r>
  </si>
  <si>
    <r>
      <t xml:space="preserve">* </t>
    </r>
    <r>
      <rPr>
        <sz val="9"/>
        <color rgb="FF3F4042"/>
        <rFont val="Calibri"/>
        <family val="2"/>
        <scheme val="minor"/>
      </rPr>
      <t>Estimates</t>
    </r>
  </si>
  <si>
    <t xml:space="preserve">Air statistics </t>
  </si>
  <si>
    <t>Sulphur Dioxide Concentration in Ambient Air by Region, 2010</t>
  </si>
  <si>
    <r>
      <t>(Microgram/m</t>
    </r>
    <r>
      <rPr>
        <i/>
        <vertAlign val="superscript"/>
        <sz val="9"/>
        <color rgb="FF000000"/>
        <rFont val="Calibri"/>
        <family val="2"/>
        <scheme val="minor"/>
      </rPr>
      <t>3</t>
    </r>
    <r>
      <rPr>
        <i/>
        <sz val="9"/>
        <color rgb="FF000000"/>
        <rFont val="Calibri"/>
        <family val="2"/>
        <scheme val="minor"/>
      </rPr>
      <t>)</t>
    </r>
  </si>
  <si>
    <t>Average</t>
  </si>
  <si>
    <t>Al Gharbia</t>
  </si>
  <si>
    <r>
      <t>Source:</t>
    </r>
    <r>
      <rPr>
        <sz val="9"/>
        <color rgb="FF000000"/>
        <rFont val="Calibri"/>
        <family val="2"/>
        <scheme val="minor"/>
      </rPr>
      <t xml:space="preserve"> </t>
    </r>
    <r>
      <rPr>
        <sz val="9"/>
        <color rgb="FF3F4042"/>
        <rFont val="Calibri"/>
        <family val="2"/>
        <scheme val="minor"/>
      </rPr>
      <t>Environment Agency - Abu Dhabi</t>
    </r>
  </si>
  <si>
    <t xml:space="preserve"> 6.2.35. Sulphur Dioxide Emissions - Oil and Gas Sector</t>
  </si>
  <si>
    <t>Exploration and  Production</t>
  </si>
  <si>
    <r>
      <t>Shared Services</t>
    </r>
    <r>
      <rPr>
        <sz val="10"/>
        <color rgb="FFFF0000"/>
        <rFont val="Calibri"/>
        <family val="2"/>
        <scheme val="minor"/>
      </rPr>
      <t>**</t>
    </r>
  </si>
  <si>
    <r>
      <t>Source</t>
    </r>
    <r>
      <rPr>
        <sz val="9"/>
        <color theme="1"/>
        <rFont val="Calibri"/>
        <family val="2"/>
        <scheme val="minor"/>
      </rPr>
      <t xml:space="preserve"> : </t>
    </r>
    <r>
      <rPr>
        <sz val="9"/>
        <color rgb="FF3F4042"/>
        <rFont val="Calibri"/>
        <family val="2"/>
        <scheme val="minor"/>
      </rPr>
      <t>Abu Dhabi National Oil Company - ADNOC</t>
    </r>
    <r>
      <rPr>
        <sz val="9"/>
        <color theme="1"/>
        <rFont val="Calibri"/>
        <family val="2"/>
        <scheme val="minor"/>
      </rPr>
      <t xml:space="preserve"> </t>
    </r>
  </si>
  <si>
    <t xml:space="preserve"> 6.2.36. Nitrogen Oxides Emissions - Oil and Gas Sector</t>
  </si>
  <si>
    <r>
      <t>Source:</t>
    </r>
    <r>
      <rPr>
        <sz val="9"/>
        <color theme="1"/>
        <rFont val="Calibri"/>
        <family val="2"/>
        <scheme val="minor"/>
      </rPr>
      <t xml:space="preserve"> </t>
    </r>
    <r>
      <rPr>
        <sz val="9"/>
        <color rgb="FF3F4042"/>
        <rFont val="Calibri"/>
        <family val="2"/>
        <scheme val="minor"/>
      </rPr>
      <t>Abu Dhabi National Oil Company - ADNOC</t>
    </r>
    <r>
      <rPr>
        <sz val="9"/>
        <color theme="1"/>
        <rFont val="Calibri"/>
        <family val="2"/>
        <scheme val="minor"/>
      </rPr>
      <t xml:space="preserve"> </t>
    </r>
  </si>
  <si>
    <t xml:space="preserve"> 6.2.37. Volatile Organic Compounds Emissions - Oil and Gas Sector</t>
  </si>
  <si>
    <r>
      <t>(</t>
    </r>
    <r>
      <rPr>
        <i/>
        <sz val="9"/>
        <color rgb="FF3F4042"/>
        <rFont val="Calibri"/>
        <family val="2"/>
        <scheme val="minor"/>
      </rPr>
      <t>Tons)</t>
    </r>
  </si>
  <si>
    <t xml:space="preserve"> 6.2.41. Per Capita Air Pollutant Total Emissions - Oil and Gas Sector</t>
  </si>
  <si>
    <r>
      <t>Sulphur Dioxide (SO</t>
    </r>
    <r>
      <rPr>
        <vertAlign val="subscript"/>
        <sz val="10"/>
        <color rgb="FF3F4042"/>
        <rFont val="Calibri"/>
        <family val="2"/>
        <scheme val="minor"/>
      </rPr>
      <t>2</t>
    </r>
    <r>
      <rPr>
        <sz val="10"/>
        <color rgb="FF3F4042"/>
        <rFont val="Calibri"/>
        <family val="2"/>
        <scheme val="minor"/>
      </rPr>
      <t>)</t>
    </r>
  </si>
  <si>
    <r>
      <t>Source</t>
    </r>
    <r>
      <rPr>
        <sz val="9"/>
        <color theme="1"/>
        <rFont val="Calibri"/>
        <family val="2"/>
        <scheme val="minor"/>
      </rPr>
      <t xml:space="preserve"> : </t>
    </r>
    <r>
      <rPr>
        <sz val="9"/>
        <color rgb="FF3F4042"/>
        <rFont val="Calibri"/>
        <family val="2"/>
        <scheme val="minor"/>
      </rPr>
      <t>Statistics Centre- Abu Dhabi</t>
    </r>
  </si>
  <si>
    <t xml:space="preserve">Exploration and  Production </t>
  </si>
  <si>
    <t xml:space="preserve"> 6.2.39. Per Capita Carbon Dioxide Emissions - Oil and Gas Sector </t>
  </si>
  <si>
    <r>
      <t>Source:</t>
    </r>
    <r>
      <rPr>
        <sz val="9"/>
        <color theme="1"/>
        <rFont val="Calibri"/>
        <family val="2"/>
        <scheme val="minor"/>
      </rPr>
      <t xml:space="preserve"> </t>
    </r>
    <r>
      <rPr>
        <sz val="9"/>
        <color rgb="FF3F4042"/>
        <rFont val="Calibri"/>
        <family val="2"/>
        <scheme val="minor"/>
      </rPr>
      <t>Statistics Centre- Abu Dhabi</t>
    </r>
  </si>
  <si>
    <t xml:space="preserve"> 6.2.42. Sulphur Dioxide Emissions - Water and Electricity Production Sector</t>
  </si>
  <si>
    <r>
      <t>Source:</t>
    </r>
    <r>
      <rPr>
        <sz val="9"/>
        <color rgb="FF000000"/>
        <rFont val="Calibri"/>
        <family val="2"/>
        <scheme val="minor"/>
      </rPr>
      <t xml:space="preserve"> Abu Dhabi Water and Electricity Authority - ADWEA</t>
    </r>
  </si>
  <si>
    <t xml:space="preserve"> 6.2.43. Nitrogen Oxides Emissions - Water and Electricity Production Sector</t>
  </si>
  <si>
    <r>
      <t>Source:</t>
    </r>
    <r>
      <rPr>
        <sz val="9"/>
        <color rgb="FF000000"/>
        <rFont val="Calibri"/>
        <family val="2"/>
        <scheme val="minor"/>
      </rPr>
      <t xml:space="preserve"> </t>
    </r>
    <r>
      <rPr>
        <sz val="9"/>
        <color rgb="FF3F4042"/>
        <rFont val="Calibri"/>
        <family val="2"/>
        <scheme val="minor"/>
      </rPr>
      <t>Abu Dhabi Water and Electricity Authority - ADWEA</t>
    </r>
  </si>
  <si>
    <t xml:space="preserve"> 6.2.45. Air Pollutant Total Emissions - Water and Electricity Production Sector</t>
  </si>
  <si>
    <t xml:space="preserve">Climate </t>
  </si>
  <si>
    <t xml:space="preserve"> 6.2.2. Air Temperature by Month - Abu Dhabi , 2010</t>
  </si>
  <si>
    <t>(Degree Celsius)</t>
  </si>
  <si>
    <t xml:space="preserve">Month </t>
  </si>
  <si>
    <t>Absolute</t>
  </si>
  <si>
    <t> Average Maximum</t>
  </si>
  <si>
    <t xml:space="preserve">Minimum </t>
  </si>
  <si>
    <t xml:space="preserve">Maximum </t>
  </si>
  <si>
    <r>
      <t>Source:</t>
    </r>
    <r>
      <rPr>
        <sz val="9"/>
        <color rgb="FF000000"/>
        <rFont val="Calibri"/>
        <family val="2"/>
        <scheme val="minor"/>
      </rPr>
      <t xml:space="preserve"> </t>
    </r>
    <r>
      <rPr>
        <sz val="9"/>
        <color rgb="FF3F4042"/>
        <rFont val="Calibri"/>
        <family val="2"/>
        <scheme val="minor"/>
      </rPr>
      <t>National Centre for Meteorology and Seismology</t>
    </r>
  </si>
  <si>
    <t xml:space="preserve"> 6.2.6. Average Rainfall by Month and Region, 2010</t>
  </si>
  <si>
    <t>(Millimeters )</t>
  </si>
  <si>
    <t>Month</t>
  </si>
  <si>
    <t>Western</t>
  </si>
  <si>
    <t>Abu Dhabi Islands</t>
  </si>
  <si>
    <t>Trace</t>
  </si>
  <si>
    <r>
      <t>Source:</t>
    </r>
    <r>
      <rPr>
        <sz val="9"/>
        <color rgb="FF000000"/>
        <rFont val="Calibri"/>
        <family val="2"/>
        <scheme val="minor"/>
      </rPr>
      <t xml:space="preserve"> </t>
    </r>
    <r>
      <rPr>
        <sz val="9"/>
        <color rgb="FF3F4041"/>
        <rFont val="Calibri"/>
        <family val="2"/>
        <scheme val="minor"/>
      </rPr>
      <t>National Centre for Meteorology and Seismology</t>
    </r>
  </si>
  <si>
    <t xml:space="preserve"> 6.2.16. Wind Speed by Month - Islands, 2009 </t>
  </si>
  <si>
    <r>
      <t>(Knot</t>
    </r>
    <r>
      <rPr>
        <i/>
        <sz val="9"/>
        <color rgb="FFEE3124"/>
        <rFont val="Calibri"/>
        <family val="2"/>
        <scheme val="minor"/>
      </rPr>
      <t>*</t>
    </r>
    <r>
      <rPr>
        <i/>
        <sz val="9"/>
        <color rgb="FF000000"/>
        <rFont val="Calibri"/>
        <family val="2"/>
        <scheme val="minor"/>
      </rPr>
      <t>)</t>
    </r>
  </si>
  <si>
    <t>Absolute Maximum</t>
  </si>
  <si>
    <t>Average Maximum</t>
  </si>
  <si>
    <r>
      <t>Source:</t>
    </r>
    <r>
      <rPr>
        <sz val="9"/>
        <color rgb="FF3E4042"/>
        <rFont val="Calibri"/>
        <family val="2"/>
        <scheme val="minor"/>
      </rPr>
      <t xml:space="preserve"> National Center for Meteorology and Seismology</t>
    </r>
  </si>
  <si>
    <t>*Knot=1.15mph</t>
  </si>
  <si>
    <t xml:space="preserve"> 6.2.20. Average Sunshine by Region and Month, 2009</t>
  </si>
  <si>
    <t>(Hours)</t>
  </si>
  <si>
    <r>
      <t>Source:</t>
    </r>
    <r>
      <rPr>
        <sz val="9"/>
        <color rgb="FF000000"/>
        <rFont val="Calibri"/>
        <family val="2"/>
        <scheme val="minor"/>
      </rPr>
      <t xml:space="preserve"> </t>
    </r>
    <r>
      <rPr>
        <sz val="9"/>
        <color rgb="FF3F4042"/>
        <rFont val="Calibri"/>
        <family val="2"/>
        <scheme val="minor"/>
      </rPr>
      <t>National Center for Meteorology and Seismology</t>
    </r>
  </si>
  <si>
    <t xml:space="preserve"> 6.2.22. Average Daily Total Solar Radiation by Month - Abu Dhabi, 2009</t>
  </si>
  <si>
    <t>(Watt /m²/h)</t>
  </si>
  <si>
    <t xml:space="preserve"> 6.2.23. Average Daily Total Solar Radiation by Month- Al Ain, 2009</t>
  </si>
  <si>
    <t xml:space="preserve"> 6.2.24. Average Daily Total Solar Radiation by Month - Western Region, 2009</t>
  </si>
  <si>
    <t>Average Daily Total Solar Radiation by Month - Islands, 2009</t>
  </si>
  <si>
    <t xml:space="preserve"> 6.2.25. Average Daily Total Solar Radiation by Month, 2009</t>
  </si>
  <si>
    <t>Islands</t>
  </si>
  <si>
    <t xml:space="preserve"> 6.2.2. Average Air Temperature by Month - Abu Dhabi , 2009</t>
  </si>
  <si>
    <t>(Celsius)</t>
  </si>
  <si>
    <t>Minimum Temperature</t>
  </si>
  <si>
    <t>Avg. Min. Temperature</t>
  </si>
  <si>
    <t>Maximum Temperature</t>
  </si>
  <si>
    <t>Rainfall Amount in Abu Dhabi Region and Al Ain by Month, 2009</t>
  </si>
  <si>
    <t>     (millimeters )</t>
  </si>
  <si>
    <t>Heaviest Fall in one Day</t>
  </si>
  <si>
    <t>Total for Month</t>
  </si>
  <si>
    <t>Rainfall Amount in Western Region and Islands by Month, 2009</t>
  </si>
  <si>
    <t>    (millimeter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</si>
</sst>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000"/>
    <numFmt numFmtId="167" formatCode="#,##0.0000"/>
    <numFmt numFmtId="168" formatCode="#,##0.000"/>
    <numFmt numFmtId="169" formatCode="_(* #,##0.0_);_(* \(#,##0.0\);_(* &quot;-&quot;??_);_(@_)"/>
    <numFmt numFmtId="170" formatCode="0.0000000"/>
    <numFmt numFmtId="171" formatCode="_(* #,##0_);_(* \(#,##0\);_(* &quot;-&quot;??_);_(@_)"/>
    <numFmt numFmtId="172" formatCode="[$-C0A]dd\-mmm\-yy;@"/>
    <numFmt numFmtId="173" formatCode="_-* #,##0.00_-;\-* #,##0.00_-;_-* &quot;-&quot;??_-;_-@_-"/>
    <numFmt numFmtId="174" formatCode="[$-409]dd\-mmm\-yy;@"/>
    <numFmt numFmtId="175" formatCode="_-&quot;£&quot;* #,##0.00_-;\-&quot;£&quot;* #,##0.00_-;_-&quot;£&quot;* &quot;-&quot;??_-;_-@_-"/>
    <numFmt numFmtId="176" formatCode="_-* #,##0.00_-;_-* #,##0.00\-;_-* &quot;-&quot;??_-;_-@_-"/>
    <numFmt numFmtId="177" formatCode="_-* #,##0.0_-;_-* #,##0.0\-;_-* &quot;-&quot;??_-;_-@_-"/>
    <numFmt numFmtId="178" formatCode="0.000"/>
    <numFmt numFmtId="179" formatCode="_-* #,##0_-;_-* #,##0\-;_-* &quot;-&quot;_-;_-@_-"/>
    <numFmt numFmtId="180" formatCode="_-* #,##0_-;_-* #,##0\-;_-* &quot;-&quot;??_-;_-@_-"/>
    <numFmt numFmtId="181" formatCode="#,##0\ &quot;lei&quot;;[Red]\-#,##0\ &quot;lei&quot;"/>
    <numFmt numFmtId="182" formatCode="0.00000000"/>
    <numFmt numFmtId="183" formatCode="#,##0\ &quot;lei&quot;;\-#,##0\ &quot;lei&quot;"/>
    <numFmt numFmtId="184" formatCode="0.0%"/>
    <numFmt numFmtId="186" formatCode="#,##0.00_ ;\-#,##0.00\ "/>
  </numFmts>
  <fonts count="125">
    <font>
      <sz val="11"/>
      <color theme="1"/>
      <name val="Calibri"/>
      <family val="2"/>
      <scheme val="minor"/>
    </font>
    <font>
      <sz val="11"/>
      <color theme="1"/>
      <name val="Calibri"/>
      <family val="2"/>
      <scheme val="minor"/>
    </font>
    <font>
      <sz val="11"/>
      <color theme="1"/>
      <name val="Calibri"/>
      <family val="2"/>
    </font>
    <font>
      <b/>
      <sz val="14"/>
      <color theme="1"/>
      <name val="Calibri"/>
      <family val="2"/>
    </font>
    <font>
      <b/>
      <sz val="11"/>
      <color theme="1"/>
      <name val="Calibri"/>
      <family val="2"/>
    </font>
    <font>
      <b/>
      <sz val="10"/>
      <color theme="1"/>
      <name val="Calibri"/>
      <family val="2"/>
    </font>
    <font>
      <sz val="11"/>
      <color rgb="FFFF0000"/>
      <name val="Calibri"/>
      <family val="2"/>
    </font>
    <font>
      <sz val="10"/>
      <color theme="1"/>
      <name val="Calibri"/>
      <family val="2"/>
    </font>
    <font>
      <sz val="11"/>
      <color indexed="8"/>
      <name val="Calibri"/>
      <family val="2"/>
    </font>
    <font>
      <sz val="9"/>
      <color theme="1"/>
      <name val="Calibri"/>
      <family val="2"/>
    </font>
    <font>
      <i/>
      <sz val="9"/>
      <color theme="1"/>
      <name val="Calibri"/>
      <family val="2"/>
    </font>
    <font>
      <i/>
      <vertAlign val="superscript"/>
      <sz val="9"/>
      <color theme="1"/>
      <name val="Calibri"/>
      <family val="2"/>
    </font>
    <font>
      <sz val="10"/>
      <name val="Calibri"/>
      <family val="2"/>
    </font>
    <font>
      <sz val="10"/>
      <color theme="1"/>
      <name val="Calibri"/>
      <family val="2"/>
      <scheme val="minor"/>
    </font>
    <font>
      <sz val="10"/>
      <color theme="1"/>
      <name val="Microsoft Sans Serif"/>
      <family val="2"/>
    </font>
    <font>
      <b/>
      <vertAlign val="subscript"/>
      <sz val="11"/>
      <color theme="1"/>
      <name val="Calibri"/>
      <family val="2"/>
    </font>
    <font>
      <sz val="9"/>
      <name val="Calibri"/>
      <family val="2"/>
    </font>
    <font>
      <b/>
      <sz val="11"/>
      <color rgb="FF000000"/>
      <name val="Calibri"/>
      <family val="2"/>
    </font>
    <font>
      <b/>
      <sz val="10"/>
      <name val="Calibri"/>
      <family val="2"/>
    </font>
    <font>
      <sz val="10"/>
      <color rgb="FFFF0000"/>
      <name val="Calibri"/>
      <family val="2"/>
    </font>
    <font>
      <sz val="9"/>
      <color rgb="FFFF0000"/>
      <name val="Calibri"/>
      <family val="2"/>
    </font>
    <font>
      <sz val="10"/>
      <name val="Berlin Sans FB"/>
      <family val="2"/>
    </font>
    <font>
      <sz val="14"/>
      <name val="Arial"/>
      <family val="2"/>
    </font>
    <font>
      <i/>
      <sz val="9"/>
      <name val="Calibri"/>
      <family val="2"/>
    </font>
    <font>
      <b/>
      <sz val="11"/>
      <name val="Calibri"/>
      <family val="2"/>
    </font>
    <font>
      <sz val="11"/>
      <color rgb="FF000000"/>
      <name val="Calibri"/>
      <family val="2"/>
    </font>
    <font>
      <vertAlign val="subscript"/>
      <sz val="10"/>
      <color theme="1"/>
      <name val="Calibri"/>
      <family val="2"/>
    </font>
    <font>
      <b/>
      <sz val="11"/>
      <color indexed="8"/>
      <name val="Calibri"/>
      <family val="2"/>
    </font>
    <font>
      <sz val="11"/>
      <name val="Calibri"/>
      <family val="2"/>
    </font>
    <font>
      <sz val="11"/>
      <name val="Berlin Sans FB"/>
      <family val="2"/>
    </font>
    <font>
      <b/>
      <sz val="11"/>
      <color rgb="FFFFFFFF"/>
      <name val="Calibri"/>
      <family val="2"/>
    </font>
    <font>
      <sz val="10"/>
      <color theme="1"/>
      <name val="Cambria"/>
      <family val="1"/>
      <scheme val="major"/>
    </font>
    <font>
      <sz val="9"/>
      <color theme="1"/>
      <name val="Cambria"/>
      <family val="1"/>
      <scheme val="major"/>
    </font>
    <font>
      <b/>
      <sz val="14"/>
      <color theme="1"/>
      <name val="Cambria"/>
      <family val="1"/>
      <scheme val="major"/>
    </font>
    <font>
      <sz val="11"/>
      <color theme="1"/>
      <name val="Cambria"/>
      <family val="1"/>
      <scheme val="major"/>
    </font>
    <font>
      <vertAlign val="subscript"/>
      <sz val="10"/>
      <color theme="1"/>
      <name val="Cambria"/>
      <family val="1"/>
      <scheme val="major"/>
    </font>
    <font>
      <b/>
      <sz val="10"/>
      <color theme="1"/>
      <name val="Cambria"/>
      <family val="1"/>
      <scheme val="major"/>
    </font>
    <font>
      <b/>
      <sz val="10"/>
      <color rgb="FFFF0000"/>
      <name val="Calibri"/>
      <family val="2"/>
    </font>
    <font>
      <b/>
      <sz val="15.15"/>
      <color rgb="FF000000"/>
      <name val="Calibri"/>
      <family val="2"/>
      <scheme val="minor"/>
    </font>
    <font>
      <b/>
      <sz val="10"/>
      <color rgb="FF000000"/>
      <name val="Calibri"/>
      <family val="2"/>
    </font>
    <font>
      <b/>
      <sz val="10"/>
      <color rgb="FF000000"/>
      <name val="Calibri"/>
      <family val="2"/>
      <scheme val="minor"/>
    </font>
    <font>
      <sz val="11"/>
      <color indexed="23"/>
      <name val="Calibri"/>
      <family val="2"/>
    </font>
    <font>
      <sz val="10"/>
      <color indexed="23"/>
      <name val="Calibri"/>
      <family val="2"/>
    </font>
    <font>
      <b/>
      <sz val="9"/>
      <color theme="1"/>
      <name val="Calibri"/>
      <family val="2"/>
    </font>
    <font>
      <b/>
      <sz val="11"/>
      <color rgb="FF333333"/>
      <name val="Calibri"/>
      <family val="2"/>
    </font>
    <font>
      <b/>
      <sz val="11"/>
      <color rgb="FFFF0000"/>
      <name val="Calibri"/>
      <family val="2"/>
    </font>
    <font>
      <i/>
      <sz val="10"/>
      <color theme="1"/>
      <name val="Calibri"/>
      <family val="2"/>
    </font>
    <font>
      <b/>
      <sz val="10"/>
      <color indexed="8"/>
      <name val="Calibri"/>
      <family val="2"/>
    </font>
    <font>
      <sz val="9"/>
      <color rgb="FFE63723"/>
      <name val="Calibri"/>
      <family val="2"/>
    </font>
    <font>
      <b/>
      <sz val="10"/>
      <name val="Cambria"/>
      <family val="1"/>
    </font>
    <font>
      <sz val="9"/>
      <color indexed="63"/>
      <name val="Calibri"/>
      <family val="2"/>
    </font>
    <font>
      <b/>
      <sz val="11"/>
      <color theme="1" tint="4.9989318521683403E-2"/>
      <name val="Calibri"/>
      <family val="2"/>
    </font>
    <font>
      <sz val="11"/>
      <color theme="1" tint="4.9989318521683403E-2"/>
      <name val="Calibri"/>
      <family val="2"/>
    </font>
    <font>
      <b/>
      <sz val="10"/>
      <color theme="1" tint="4.9989318521683403E-2"/>
      <name val="Calibri"/>
      <family val="2"/>
    </font>
    <font>
      <sz val="10"/>
      <color theme="1" tint="4.9989318521683403E-2"/>
      <name val="Calibri"/>
      <family val="2"/>
    </font>
    <font>
      <i/>
      <sz val="10"/>
      <color theme="1" tint="4.9989318521683403E-2"/>
      <name val="Calibri"/>
      <family val="2"/>
    </font>
    <font>
      <sz val="9"/>
      <color theme="1" tint="4.9989318521683403E-2"/>
      <name val="Calibri"/>
      <family val="2"/>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
      <b/>
      <sz val="10"/>
      <color theme="1"/>
      <name val="Calibri"/>
      <family val="2"/>
      <scheme val="minor"/>
    </font>
    <font>
      <i/>
      <sz val="9"/>
      <color rgb="FF000000"/>
      <name val="Calibri"/>
      <family val="2"/>
      <scheme val="minor"/>
    </font>
    <font>
      <b/>
      <sz val="10"/>
      <color rgb="FFFFFFFF"/>
      <name val="Calibri"/>
      <family val="2"/>
      <scheme val="minor"/>
    </font>
    <font>
      <b/>
      <sz val="10"/>
      <color rgb="FF3F4042"/>
      <name val="Calibri"/>
      <family val="2"/>
      <scheme val="minor"/>
    </font>
    <font>
      <sz val="10"/>
      <color rgb="FF3F4042"/>
      <name val="Calibri"/>
      <family val="2"/>
      <scheme val="minor"/>
    </font>
    <font>
      <sz val="10"/>
      <color rgb="FF00B050"/>
      <name val="Calibri"/>
      <family val="2"/>
      <scheme val="minor"/>
    </font>
    <font>
      <sz val="9"/>
      <color rgb="FF00B050"/>
      <name val="Arial"/>
      <family val="2"/>
    </font>
    <font>
      <sz val="9"/>
      <color rgb="FF000000"/>
      <name val="Arial"/>
      <family val="2"/>
    </font>
    <font>
      <b/>
      <sz val="10"/>
      <color rgb="FF3E3F42"/>
      <name val="Calibri"/>
      <family val="2"/>
      <scheme val="minor"/>
    </font>
    <font>
      <sz val="10"/>
      <color rgb="FF3E3F42"/>
      <name val="Calibri"/>
      <family val="2"/>
      <scheme val="minor"/>
    </font>
    <font>
      <sz val="10"/>
      <color rgb="FF000000"/>
      <name val="Calibri"/>
      <family val="2"/>
      <scheme val="minor"/>
    </font>
    <font>
      <sz val="9"/>
      <color rgb="FFE63723"/>
      <name val="Arial"/>
      <family val="2"/>
    </font>
    <font>
      <sz val="9"/>
      <color rgb="FF2B8661"/>
      <name val="Calibri"/>
      <family val="2"/>
      <scheme val="minor"/>
    </font>
    <font>
      <sz val="9"/>
      <color rgb="FF000000"/>
      <name val="Calibri"/>
      <family val="2"/>
      <scheme val="minor"/>
    </font>
    <font>
      <sz val="9"/>
      <color rgb="FFE63723"/>
      <name val="Calibri"/>
      <family val="2"/>
      <scheme val="minor"/>
    </font>
    <font>
      <sz val="9"/>
      <color rgb="FF3F4042"/>
      <name val="Calibri"/>
      <family val="2"/>
      <scheme val="minor"/>
    </font>
    <font>
      <u/>
      <sz val="11"/>
      <color theme="10"/>
      <name val="Calibri"/>
      <family val="2"/>
      <scheme val="minor"/>
    </font>
    <font>
      <sz val="10"/>
      <name val="Calibri"/>
      <family val="2"/>
      <scheme val="minor"/>
    </font>
    <font>
      <i/>
      <sz val="9"/>
      <color rgb="FF3F4042"/>
      <name val="Calibri"/>
      <family val="2"/>
      <scheme val="minor"/>
    </font>
    <font>
      <i/>
      <vertAlign val="superscript"/>
      <sz val="9"/>
      <color rgb="FF000000"/>
      <name val="Calibri"/>
      <family val="2"/>
      <scheme val="minor"/>
    </font>
    <font>
      <sz val="10"/>
      <color rgb="FFFF0000"/>
      <name val="Calibri"/>
      <family val="2"/>
      <scheme val="minor"/>
    </font>
    <font>
      <sz val="9"/>
      <color theme="1"/>
      <name val="Calibri"/>
      <family val="2"/>
      <scheme val="minor"/>
    </font>
    <font>
      <sz val="9"/>
      <color rgb="FFFF0000"/>
      <name val="Calibri"/>
      <family val="2"/>
      <scheme val="minor"/>
    </font>
    <font>
      <i/>
      <sz val="9"/>
      <color theme="1"/>
      <name val="Calibri"/>
      <family val="2"/>
      <scheme val="minor"/>
    </font>
    <font>
      <sz val="10"/>
      <color rgb="FFFFFFFF"/>
      <name val="Calibri"/>
      <family val="2"/>
      <scheme val="minor"/>
    </font>
    <font>
      <vertAlign val="subscript"/>
      <sz val="10"/>
      <color rgb="FF3F4042"/>
      <name val="Calibri"/>
      <family val="2"/>
      <scheme val="minor"/>
    </font>
    <font>
      <sz val="9"/>
      <color rgb="FF3F4042"/>
      <name val="Tahoma"/>
      <family val="2"/>
    </font>
    <font>
      <sz val="14"/>
      <color theme="1"/>
      <name val="Calibri"/>
      <family val="2"/>
      <scheme val="minor"/>
    </font>
    <font>
      <b/>
      <sz val="9"/>
      <color rgb="FFFFFFFF"/>
      <name val="Calibri"/>
      <family val="2"/>
      <scheme val="minor"/>
    </font>
    <font>
      <sz val="10"/>
      <color rgb="FF3F4041"/>
      <name val="Calibri"/>
      <family val="2"/>
      <scheme val="minor"/>
    </font>
    <font>
      <sz val="9"/>
      <color rgb="FF3F4041"/>
      <name val="Calibri"/>
      <family val="2"/>
      <scheme val="minor"/>
    </font>
    <font>
      <i/>
      <sz val="9"/>
      <color rgb="FFEE3124"/>
      <name val="Calibri"/>
      <family val="2"/>
      <scheme val="minor"/>
    </font>
    <font>
      <sz val="10"/>
      <color rgb="FF3E4042"/>
      <name val="Calibri"/>
      <family val="2"/>
      <scheme val="minor"/>
    </font>
    <font>
      <sz val="9"/>
      <color rgb="FF3E4042"/>
      <name val="Calibri"/>
      <family val="2"/>
      <scheme val="minor"/>
    </font>
    <font>
      <sz val="9"/>
      <color rgb="FFEE3124"/>
      <name val="Calibri"/>
      <family val="2"/>
      <scheme val="minor"/>
    </font>
    <font>
      <b/>
      <sz val="10"/>
      <color rgb="FFFFFFFF"/>
      <name val="Calibri"/>
      <family val="2"/>
    </font>
  </fonts>
  <fills count="32">
    <fill>
      <patternFill patternType="none"/>
    </fill>
    <fill>
      <patternFill patternType="gray125"/>
    </fill>
    <fill>
      <patternFill patternType="solid">
        <fgColor theme="2" tint="-0.249977111117893"/>
        <bgColor indexed="64"/>
      </patternFill>
    </fill>
    <fill>
      <patternFill patternType="solid">
        <fgColor theme="8" tint="0.59999389629810485"/>
        <bgColor indexed="64"/>
      </patternFill>
    </fill>
    <fill>
      <patternFill patternType="solid">
        <fgColor rgb="FFC0504D"/>
        <bgColor indexed="64"/>
      </patternFill>
    </fill>
    <fill>
      <patternFill patternType="solid">
        <fgColor rgb="FFFFC000"/>
        <bgColor indexed="64"/>
      </patternFill>
    </fill>
    <fill>
      <patternFill patternType="solid">
        <fgColor rgb="FFBE9B5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2B8661"/>
        <bgColor indexed="64"/>
      </patternFill>
    </fill>
    <fill>
      <patternFill patternType="solid">
        <fgColor rgb="FFD9D9D9"/>
        <bgColor indexed="64"/>
      </patternFill>
    </fill>
    <fill>
      <patternFill patternType="solid">
        <fgColor rgb="FFBFBFB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right/>
      <top style="medium">
        <color rgb="FFFFFFFF"/>
      </top>
      <bottom/>
      <diagonal/>
    </border>
  </borders>
  <cellStyleXfs count="3251">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2" fillId="0" borderId="0"/>
    <xf numFmtId="0" fontId="1" fillId="0" borderId="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7" borderId="0" applyNumberFormat="0" applyBorder="0" applyAlignment="0" applyProtection="0"/>
    <xf numFmtId="0" fontId="57" fillId="7"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8" borderId="0" applyNumberFormat="0" applyBorder="0" applyAlignment="0" applyProtection="0"/>
    <xf numFmtId="0" fontId="57" fillId="8"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9" borderId="0" applyNumberFormat="0" applyBorder="0" applyAlignment="0" applyProtection="0"/>
    <xf numFmtId="0" fontId="57" fillId="9"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1" borderId="0" applyNumberFormat="0" applyBorder="0" applyAlignment="0" applyProtection="0"/>
    <xf numFmtId="0" fontId="57" fillId="11"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2" borderId="0" applyNumberFormat="0" applyBorder="0" applyAlignment="0" applyProtection="0"/>
    <xf numFmtId="0" fontId="57" fillId="12"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4" borderId="0" applyNumberFormat="0" applyBorder="0" applyAlignment="0" applyProtection="0"/>
    <xf numFmtId="0" fontId="57" fillId="14"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5" borderId="0" applyNumberFormat="0" applyBorder="0" applyAlignment="0" applyProtection="0"/>
    <xf numFmtId="0" fontId="57" fillId="15"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0" borderId="0" applyNumberFormat="0" applyBorder="0" applyAlignment="0" applyProtection="0"/>
    <xf numFmtId="0" fontId="57" fillId="10"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3" borderId="0" applyNumberFormat="0" applyBorder="0" applyAlignment="0" applyProtection="0"/>
    <xf numFmtId="0" fontId="57" fillId="13"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7" fillId="16" borderId="0" applyNumberFormat="0" applyBorder="0" applyAlignment="0" applyProtection="0"/>
    <xf numFmtId="0" fontId="57" fillId="16"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7" borderId="0" applyNumberFormat="0" applyBorder="0" applyAlignment="0" applyProtection="0"/>
    <xf numFmtId="0" fontId="58" fillId="17"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4" borderId="0" applyNumberFormat="0" applyBorder="0" applyAlignment="0" applyProtection="0"/>
    <xf numFmtId="0" fontId="58" fillId="14"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5" borderId="0" applyNumberFormat="0" applyBorder="0" applyAlignment="0" applyProtection="0"/>
    <xf numFmtId="0" fontId="58" fillId="15"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0" borderId="0" applyNumberFormat="0" applyBorder="0" applyAlignment="0" applyProtection="0"/>
    <xf numFmtId="0" fontId="58" fillId="20"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1" borderId="0" applyNumberFormat="0" applyBorder="0" applyAlignment="0" applyProtection="0"/>
    <xf numFmtId="0" fontId="58" fillId="21"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2" borderId="0" applyNumberFormat="0" applyBorder="0" applyAlignment="0" applyProtection="0"/>
    <xf numFmtId="0" fontId="58" fillId="22"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23" borderId="0" applyNumberFormat="0" applyBorder="0" applyAlignment="0" applyProtection="0"/>
    <xf numFmtId="0" fontId="58" fillId="23"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8" borderId="0" applyNumberFormat="0" applyBorder="0" applyAlignment="0" applyProtection="0"/>
    <xf numFmtId="0" fontId="58" fillId="18"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19" borderId="0" applyNumberFormat="0" applyBorder="0" applyAlignment="0" applyProtection="0"/>
    <xf numFmtId="0" fontId="58" fillId="19"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8" fillId="24" borderId="0" applyNumberFormat="0" applyBorder="0" applyAlignment="0" applyProtection="0"/>
    <xf numFmtId="0" fontId="58" fillId="24"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59" fillId="8" borderId="0" applyNumberFormat="0" applyBorder="0" applyAlignment="0" applyProtection="0"/>
    <xf numFmtId="0" fontId="59" fillId="8" borderId="0" applyNumberFormat="0" applyBorder="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0" fillId="25" borderId="6" applyNumberFormat="0" applyAlignment="0" applyProtection="0"/>
    <xf numFmtId="0" fontId="60" fillId="25" borderId="6"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172" fontId="61" fillId="26" borderId="7" applyNumberFormat="0" applyAlignment="0" applyProtection="0"/>
    <xf numFmtId="0" fontId="61" fillId="26" borderId="7" applyNumberFormat="0" applyAlignment="0" applyProtection="0"/>
    <xf numFmtId="43" fontId="1" fillId="0" borderId="0" applyFont="0" applyFill="0" applyBorder="0" applyAlignment="0" applyProtection="0"/>
    <xf numFmtId="43" fontId="8" fillId="0" borderId="0" applyFont="0" applyFill="0" applyBorder="0" applyAlignment="0" applyProtection="0"/>
    <xf numFmtId="173" fontId="8" fillId="0" borderId="0" applyFont="0" applyFill="0" applyBorder="0" applyAlignment="0" applyProtection="0"/>
    <xf numFmtId="173" fontId="1" fillId="0" borderId="0" applyFont="0" applyFill="0" applyBorder="0" applyAlignment="0" applyProtection="0"/>
    <xf numFmtId="17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73" fontId="62"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43" fontId="63" fillId="0" borderId="0" applyFont="0" applyFill="0" applyBorder="0" applyAlignment="0" applyProtection="0"/>
    <xf numFmtId="176" fontId="63" fillId="0" borderId="0" applyFont="0" applyFill="0" applyBorder="0" applyAlignment="0" applyProtection="0"/>
    <xf numFmtId="174" fontId="1" fillId="0" borderId="0" applyFont="0" applyFill="0" applyBorder="0" applyAlignment="0" applyProtection="0"/>
    <xf numFmtId="164" fontId="57" fillId="0" borderId="0" applyFont="0" applyFill="0" applyBorder="0" applyAlignment="0" applyProtection="0"/>
    <xf numFmtId="177"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8" fontId="57"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9" fontId="63"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9" fontId="63" fillId="0" borderId="0" applyFont="0" applyFill="0" applyBorder="0" applyAlignment="0" applyProtection="0"/>
    <xf numFmtId="174" fontId="1"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65" fontId="57" fillId="0" borderId="0" applyFont="0" applyFill="0" applyBorder="0" applyAlignment="0" applyProtection="0"/>
    <xf numFmtId="177" fontId="57"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1" fontId="57" fillId="0" borderId="0" applyFont="0" applyFill="0" applyBorder="0" applyAlignment="0" applyProtection="0"/>
    <xf numFmtId="174" fontId="1" fillId="0" borderId="0" applyFont="0" applyFill="0" applyBorder="0" applyAlignment="0" applyProtection="0"/>
    <xf numFmtId="174" fontId="57" fillId="0" borderId="0" applyFont="0" applyFill="0" applyBorder="0" applyAlignment="0" applyProtection="0"/>
    <xf numFmtId="174" fontId="1"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5" fontId="1" fillId="0" borderId="0" applyFont="0" applyFill="0" applyBorder="0" applyAlignment="0" applyProtection="0"/>
    <xf numFmtId="182" fontId="8" fillId="0" borderId="0" applyFont="0" applyFill="0" applyBorder="0" applyAlignment="0" applyProtection="0"/>
    <xf numFmtId="176" fontId="63" fillId="0" borderId="0" applyFont="0" applyFill="0" applyBorder="0" applyAlignment="0" applyProtection="0"/>
    <xf numFmtId="165" fontId="1"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164" fontId="57" fillId="0" borderId="0" applyFont="0" applyFill="0" applyBorder="0" applyAlignment="0" applyProtection="0"/>
    <xf numFmtId="164" fontId="63" fillId="0" borderId="0" applyFont="0" applyFill="0" applyBorder="0" applyAlignment="0" applyProtection="0"/>
    <xf numFmtId="165" fontId="1" fillId="0" borderId="0" applyFont="0" applyFill="0" applyBorder="0" applyAlignment="0" applyProtection="0"/>
    <xf numFmtId="180" fontId="62" fillId="0" borderId="0" applyFont="0" applyFill="0" applyBorder="0" applyAlignment="0" applyProtection="0"/>
    <xf numFmtId="179" fontId="57" fillId="0" borderId="0" applyFont="0" applyFill="0" applyBorder="0" applyAlignment="0" applyProtection="0"/>
    <xf numFmtId="165" fontId="8" fillId="0" borderId="0" applyFont="0" applyFill="0" applyBorder="0" applyAlignment="0" applyProtection="0"/>
    <xf numFmtId="0" fontId="63" fillId="0" borderId="0"/>
    <xf numFmtId="179" fontId="57" fillId="0" borderId="0" applyFont="0" applyFill="0" applyBorder="0" applyAlignment="0" applyProtection="0"/>
    <xf numFmtId="172" fontId="63" fillId="0" borderId="0"/>
    <xf numFmtId="0" fontId="63" fillId="0" borderId="0"/>
    <xf numFmtId="164" fontId="57" fillId="0" borderId="0" applyFont="0" applyFill="0" applyBorder="0" applyAlignment="0" applyProtection="0"/>
    <xf numFmtId="172" fontId="63" fillId="0" borderId="0"/>
    <xf numFmtId="0" fontId="63" fillId="0" borderId="0"/>
    <xf numFmtId="176" fontId="57" fillId="0" borderId="0" applyFont="0" applyFill="0" applyBorder="0" applyAlignment="0" applyProtection="0"/>
    <xf numFmtId="0" fontId="63" fillId="0" borderId="0"/>
    <xf numFmtId="0" fontId="63" fillId="0" borderId="0"/>
    <xf numFmtId="0" fontId="63" fillId="0" borderId="0"/>
    <xf numFmtId="0" fontId="63" fillId="0" borderId="0"/>
    <xf numFmtId="176" fontId="57"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6"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83" fontId="57" fillId="0" borderId="0" applyFont="0" applyFill="0" applyBorder="0" applyAlignment="0" applyProtection="0"/>
    <xf numFmtId="173" fontId="1"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7" fontId="64" fillId="0" borderId="0" applyFont="0" applyFill="0" applyBorder="0" applyAlignment="0" applyProtection="0"/>
    <xf numFmtId="164" fontId="57" fillId="0" borderId="0" applyFont="0" applyFill="0" applyBorder="0" applyAlignment="0" applyProtection="0"/>
    <xf numFmtId="172" fontId="8" fillId="0" borderId="0" applyFont="0" applyFill="0" applyBorder="0" applyAlignment="0" applyProtection="0"/>
    <xf numFmtId="173" fontId="1" fillId="0" borderId="0" applyFont="0" applyFill="0" applyBorder="0" applyAlignment="0" applyProtection="0"/>
    <xf numFmtId="164" fontId="57" fillId="0" borderId="0" applyFont="0" applyFill="0" applyBorder="0" applyAlignment="0" applyProtection="0"/>
    <xf numFmtId="179" fontId="63" fillId="0" borderId="0" applyFont="0" applyFill="0" applyBorder="0" applyAlignment="0" applyProtection="0"/>
    <xf numFmtId="43" fontId="63" fillId="0" borderId="0" applyFont="0" applyFill="0" applyBorder="0" applyAlignment="0" applyProtection="0"/>
    <xf numFmtId="179" fontId="63" fillId="0" borderId="0" applyFont="0" applyFill="0" applyBorder="0" applyAlignment="0" applyProtection="0"/>
    <xf numFmtId="172" fontId="8" fillId="0" borderId="0" applyFont="0" applyFill="0" applyBorder="0" applyAlignment="0" applyProtection="0"/>
    <xf numFmtId="174" fontId="8" fillId="0" borderId="0" applyFont="0" applyFill="0" applyBorder="0" applyAlignment="0" applyProtection="0"/>
    <xf numFmtId="164" fontId="63" fillId="0" borderId="0" applyFont="0" applyFill="0" applyBorder="0" applyAlignment="0" applyProtection="0"/>
    <xf numFmtId="172" fontId="8" fillId="0" borderId="0" applyFont="0" applyFill="0" applyBorder="0" applyAlignment="0" applyProtection="0"/>
    <xf numFmtId="174" fontId="8" fillId="0" borderId="0" applyFont="0" applyFill="0" applyBorder="0" applyAlignment="0" applyProtection="0"/>
    <xf numFmtId="175" fontId="1" fillId="0" borderId="0" applyFon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172" fontId="65" fillId="0" borderId="0" applyNumberFormat="0" applyFill="0" applyBorder="0" applyAlignment="0" applyProtection="0"/>
    <xf numFmtId="0" fontId="65" fillId="0" borderId="0" applyNumberFormat="0" applyFill="0" applyBorder="0" applyAlignment="0" applyProtection="0"/>
    <xf numFmtId="0" fontId="66" fillId="0" borderId="0" applyFill="0" applyBorder="0" applyProtection="0">
      <alignment horizontal="left"/>
    </xf>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7" fillId="9" borderId="0" applyNumberFormat="0" applyBorder="0" applyAlignment="0" applyProtection="0"/>
    <xf numFmtId="0" fontId="67" fillId="9" borderId="0" applyNumberFormat="0" applyBorder="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8" fillId="0" borderId="8" applyNumberFormat="0" applyFill="0" applyAlignment="0" applyProtection="0"/>
    <xf numFmtId="0" fontId="68" fillId="0" borderId="8"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69" fillId="0" borderId="9" applyNumberFormat="0" applyFill="0" applyAlignment="0" applyProtection="0"/>
    <xf numFmtId="0" fontId="69" fillId="0" borderId="9"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10" applyNumberFormat="0" applyFill="0" applyAlignment="0" applyProtection="0"/>
    <xf numFmtId="0" fontId="70" fillId="0" borderId="10" applyNumberFormat="0" applyFill="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2"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173"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5" fillId="12" borderId="6" applyNumberFormat="0" applyAlignment="0" applyProtection="0"/>
    <xf numFmtId="0" fontId="75" fillId="12" borderId="6" applyNumberFormat="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172" fontId="76" fillId="0" borderId="11" applyNumberFormat="0" applyFill="0" applyAlignment="0" applyProtection="0"/>
    <xf numFmtId="0" fontId="76" fillId="0" borderId="11" applyNumberFormat="0" applyFill="0" applyAlignment="0" applyProtection="0"/>
    <xf numFmtId="0" fontId="77" fillId="0" borderId="0" applyNumberFormat="0">
      <alignment horizontal="right"/>
    </xf>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172" fontId="78" fillId="27" borderId="0" applyNumberFormat="0" applyBorder="0" applyAlignment="0" applyProtection="0"/>
    <xf numFmtId="0" fontId="78" fillId="27" borderId="0" applyNumberFormat="0" applyBorder="0" applyAlignment="0" applyProtection="0"/>
    <xf numFmtId="0" fontId="2" fillId="0" borderId="0"/>
    <xf numFmtId="0" fontId="63" fillId="0" borderId="0"/>
    <xf numFmtId="0" fontId="62" fillId="0" borderId="0"/>
    <xf numFmtId="0" fontId="2" fillId="0" borderId="0"/>
    <xf numFmtId="0" fontId="2" fillId="0" borderId="0"/>
    <xf numFmtId="0" fontId="1" fillId="0" borderId="0"/>
    <xf numFmtId="172" fontId="63" fillId="0" borderId="0"/>
    <xf numFmtId="0" fontId="63" fillId="0" borderId="0"/>
    <xf numFmtId="0" fontId="62" fillId="0" borderId="0"/>
    <xf numFmtId="0" fontId="1" fillId="0" borderId="0"/>
    <xf numFmtId="0" fontId="57" fillId="0" borderId="0"/>
    <xf numFmtId="0" fontId="1" fillId="0" borderId="0"/>
    <xf numFmtId="0" fontId="1" fillId="0" borderId="0"/>
    <xf numFmtId="172" fontId="79" fillId="0" borderId="0"/>
    <xf numFmtId="0" fontId="79" fillId="0" borderId="0"/>
    <xf numFmtId="172" fontId="79" fillId="0" borderId="0"/>
    <xf numFmtId="0" fontId="79" fillId="0" borderId="0"/>
    <xf numFmtId="0" fontId="62" fillId="0" borderId="0"/>
    <xf numFmtId="184" fontId="1" fillId="0" borderId="0"/>
    <xf numFmtId="172" fontId="1" fillId="0" borderId="0"/>
    <xf numFmtId="0" fontId="79" fillId="0" borderId="0"/>
    <xf numFmtId="0" fontId="63" fillId="0" borderId="0"/>
    <xf numFmtId="172" fontId="1" fillId="0" borderId="0"/>
    <xf numFmtId="172" fontId="8" fillId="0" borderId="0"/>
    <xf numFmtId="0" fontId="1" fillId="0" borderId="0"/>
    <xf numFmtId="172" fontId="79" fillId="0" borderId="0"/>
    <xf numFmtId="0" fontId="79" fillId="0" borderId="0"/>
    <xf numFmtId="0" fontId="62" fillId="0" borderId="0"/>
    <xf numFmtId="0" fontId="79" fillId="0" borderId="0"/>
    <xf numFmtId="0" fontId="63" fillId="0" borderId="0"/>
    <xf numFmtId="172" fontId="80" fillId="0" borderId="0"/>
    <xf numFmtId="0" fontId="1" fillId="0" borderId="0"/>
    <xf numFmtId="0" fontId="79" fillId="0" borderId="0"/>
    <xf numFmtId="0" fontId="62" fillId="0" borderId="0"/>
    <xf numFmtId="172" fontId="79" fillId="0" borderId="0"/>
    <xf numFmtId="172" fontId="79" fillId="0" borderId="0"/>
    <xf numFmtId="0" fontId="79"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172" fontId="79" fillId="0" borderId="0"/>
    <xf numFmtId="0" fontId="79"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172" fontId="79" fillId="0" borderId="0"/>
    <xf numFmtId="0" fontId="79" fillId="0" borderId="0"/>
    <xf numFmtId="172" fontId="79" fillId="0" borderId="0"/>
    <xf numFmtId="0" fontId="79" fillId="0" borderId="0"/>
    <xf numFmtId="172" fontId="79" fillId="0" borderId="0"/>
    <xf numFmtId="0" fontId="79" fillId="0" borderId="0"/>
    <xf numFmtId="0" fontId="1" fillId="0" borderId="0"/>
    <xf numFmtId="0" fontId="57" fillId="0" borderId="0"/>
    <xf numFmtId="0" fontId="1" fillId="0" borderId="0"/>
    <xf numFmtId="0" fontId="1" fillId="0" borderId="0"/>
    <xf numFmtId="0" fontId="1" fillId="0" borderId="0"/>
    <xf numFmtId="174" fontId="63" fillId="0" borderId="0"/>
    <xf numFmtId="164" fontId="63" fillId="0" borderId="0"/>
    <xf numFmtId="0" fontId="63" fillId="0" borderId="0"/>
    <xf numFmtId="164" fontId="63" fillId="0" borderId="0"/>
    <xf numFmtId="176" fontId="63" fillId="0" borderId="0"/>
    <xf numFmtId="178" fontId="63" fillId="0" borderId="0"/>
    <xf numFmtId="173" fontId="63" fillId="0" borderId="0"/>
    <xf numFmtId="176" fontId="63" fillId="0" borderId="0"/>
    <xf numFmtId="176" fontId="63" fillId="0" borderId="0"/>
    <xf numFmtId="176" fontId="63" fillId="0" borderId="0"/>
    <xf numFmtId="178" fontId="63" fillId="0" borderId="0"/>
    <xf numFmtId="178" fontId="63" fillId="0" borderId="0"/>
    <xf numFmtId="178" fontId="63" fillId="0" borderId="0"/>
    <xf numFmtId="176" fontId="63"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2" fillId="0" borderId="0"/>
    <xf numFmtId="172" fontId="2" fillId="0" borderId="0"/>
    <xf numFmtId="172" fontId="8" fillId="0" borderId="0"/>
    <xf numFmtId="0" fontId="1" fillId="0" borderId="0"/>
    <xf numFmtId="0" fontId="1" fillId="0" borderId="0"/>
    <xf numFmtId="0" fontId="81" fillId="0" borderId="0"/>
    <xf numFmtId="0" fontId="1" fillId="0" borderId="0"/>
    <xf numFmtId="172" fontId="2" fillId="0" borderId="0"/>
    <xf numFmtId="0" fontId="2" fillId="0" borderId="0"/>
    <xf numFmtId="0" fontId="62" fillId="0" borderId="0"/>
    <xf numFmtId="0" fontId="1" fillId="0" borderId="0"/>
    <xf numFmtId="0" fontId="63" fillId="0" borderId="0"/>
    <xf numFmtId="0"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81" fillId="0" borderId="0"/>
    <xf numFmtId="0" fontId="81" fillId="0" borderId="0"/>
    <xf numFmtId="172" fontId="81" fillId="0" borderId="0"/>
    <xf numFmtId="0" fontId="81" fillId="0" borderId="0"/>
    <xf numFmtId="172" fontId="1" fillId="0" borderId="0"/>
    <xf numFmtId="0" fontId="1" fillId="0" borderId="0"/>
    <xf numFmtId="172" fontId="63" fillId="0" borderId="0"/>
    <xf numFmtId="0" fontId="63" fillId="0" borderId="0"/>
    <xf numFmtId="172" fontId="63" fillId="0" borderId="0"/>
    <xf numFmtId="0" fontId="63" fillId="0" borderId="0"/>
    <xf numFmtId="0" fontId="1" fillId="0" borderId="0"/>
    <xf numFmtId="0" fontId="1" fillId="0" borderId="0"/>
    <xf numFmtId="0" fontId="63" fillId="0" borderId="0"/>
    <xf numFmtId="172" fontId="63" fillId="0" borderId="0"/>
    <xf numFmtId="0" fontId="2" fillId="0" borderId="0"/>
    <xf numFmtId="0" fontId="1" fillId="0" borderId="0"/>
    <xf numFmtId="0" fontId="63" fillId="0" borderId="0"/>
    <xf numFmtId="172" fontId="1" fillId="0" borderId="0"/>
    <xf numFmtId="172" fontId="1" fillId="0" borderId="0"/>
    <xf numFmtId="0" fontId="1" fillId="0" borderId="0"/>
    <xf numFmtId="0" fontId="63" fillId="0" borderId="0"/>
    <xf numFmtId="0" fontId="63" fillId="0" borderId="0"/>
    <xf numFmtId="0"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81" fillId="0" borderId="0"/>
    <xf numFmtId="0" fontId="81" fillId="0" borderId="0"/>
    <xf numFmtId="0" fontId="62" fillId="0" borderId="0"/>
    <xf numFmtId="0" fontId="62" fillId="0" borderId="0"/>
    <xf numFmtId="0" fontId="62" fillId="0" borderId="0"/>
    <xf numFmtId="0" fontId="1" fillId="0" borderId="0"/>
    <xf numFmtId="0" fontId="1" fillId="0" borderId="0"/>
    <xf numFmtId="0" fontId="1" fillId="0" borderId="0"/>
    <xf numFmtId="0" fontId="63" fillId="0" borderId="0"/>
    <xf numFmtId="172" fontId="1" fillId="0" borderId="0"/>
    <xf numFmtId="0" fontId="2" fillId="0" borderId="0"/>
    <xf numFmtId="0" fontId="1" fillId="0" borderId="0"/>
    <xf numFmtId="172"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63" fillId="0" borderId="0"/>
    <xf numFmtId="0" fontId="1" fillId="0" borderId="0"/>
    <xf numFmtId="0" fontId="1" fillId="0" borderId="0"/>
    <xf numFmtId="0" fontId="63" fillId="0" borderId="0"/>
    <xf numFmtId="0" fontId="81" fillId="0" borderId="0"/>
    <xf numFmtId="0" fontId="2" fillId="0" borderId="0"/>
    <xf numFmtId="0" fontId="1" fillId="0" borderId="0"/>
    <xf numFmtId="0" fontId="63" fillId="0" borderId="0"/>
    <xf numFmtId="0" fontId="63" fillId="0" borderId="0"/>
    <xf numFmtId="172" fontId="63" fillId="0" borderId="0"/>
    <xf numFmtId="0" fontId="1" fillId="0" borderId="0"/>
    <xf numFmtId="0" fontId="63" fillId="0" borderId="0"/>
    <xf numFmtId="0" fontId="63" fillId="0" borderId="0"/>
    <xf numFmtId="172" fontId="63" fillId="0" borderId="0"/>
    <xf numFmtId="0" fontId="1" fillId="0" borderId="0"/>
    <xf numFmtId="0" fontId="63" fillId="0" borderId="0"/>
    <xf numFmtId="0" fontId="63" fillId="0" borderId="0"/>
    <xf numFmtId="172" fontId="63" fillId="0" borderId="0"/>
    <xf numFmtId="0" fontId="1" fillId="0" borderId="0"/>
    <xf numFmtId="0" fontId="1" fillId="0" borderId="0"/>
    <xf numFmtId="0" fontId="81" fillId="0" borderId="0"/>
    <xf numFmtId="172" fontId="1" fillId="0" borderId="0"/>
    <xf numFmtId="0" fontId="1" fillId="0" borderId="0"/>
    <xf numFmtId="0" fontId="81" fillId="0" borderId="0"/>
    <xf numFmtId="172" fontId="81" fillId="0" borderId="0"/>
    <xf numFmtId="172" fontId="57" fillId="0" borderId="0"/>
    <xf numFmtId="172" fontId="2"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0" fontId="63" fillId="0" borderId="0">
      <alignment horizontal="left" wrapText="1"/>
    </xf>
    <xf numFmtId="174" fontId="62"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63" fillId="0" borderId="0"/>
    <xf numFmtId="0" fontId="1" fillId="0" borderId="0"/>
    <xf numFmtId="0" fontId="1" fillId="0" borderId="0"/>
    <xf numFmtId="0" fontId="1" fillId="0" borderId="0"/>
    <xf numFmtId="0" fontId="1" fillId="0" borderId="0"/>
    <xf numFmtId="0" fontId="1" fillId="0" borderId="0"/>
    <xf numFmtId="0" fontId="63" fillId="0" borderId="0"/>
    <xf numFmtId="0" fontId="1" fillId="0" borderId="0"/>
    <xf numFmtId="0" fontId="1" fillId="0" borderId="0"/>
    <xf numFmtId="0" fontId="1" fillId="0" borderId="0"/>
    <xf numFmtId="172" fontId="63" fillId="0" borderId="0"/>
    <xf numFmtId="0" fontId="2"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0" fontId="63" fillId="0" borderId="0"/>
    <xf numFmtId="172" fontId="1" fillId="0" borderId="0"/>
    <xf numFmtId="0" fontId="1" fillId="0" borderId="0"/>
    <xf numFmtId="0" fontId="2" fillId="0" borderId="0"/>
    <xf numFmtId="172" fontId="2" fillId="0" borderId="0"/>
    <xf numFmtId="0" fontId="2"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2" fillId="0" borderId="0"/>
    <xf numFmtId="0" fontId="2" fillId="0" borderId="0"/>
    <xf numFmtId="172" fontId="2" fillId="0" borderId="0"/>
    <xf numFmtId="0" fontId="2"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0" fontId="1" fillId="0" borderId="0"/>
    <xf numFmtId="0" fontId="2" fillId="0" borderId="0"/>
    <xf numFmtId="0" fontId="63" fillId="0" borderId="0"/>
    <xf numFmtId="172" fontId="63" fillId="0" borderId="0"/>
    <xf numFmtId="0" fontId="1"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2"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173" fontId="8" fillId="0" borderId="0"/>
    <xf numFmtId="172" fontId="79" fillId="0" borderId="0"/>
    <xf numFmtId="0" fontId="79" fillId="0" borderId="0"/>
    <xf numFmtId="172" fontId="79" fillId="0" borderId="0"/>
    <xf numFmtId="0" fontId="79" fillId="0" borderId="0"/>
    <xf numFmtId="172" fontId="1" fillId="0" borderId="0"/>
    <xf numFmtId="172" fontId="63" fillId="0" borderId="0"/>
    <xf numFmtId="0" fontId="63" fillId="0" borderId="0"/>
    <xf numFmtId="174"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62" fillId="0" borderId="0"/>
    <xf numFmtId="0" fontId="62" fillId="0" borderId="0"/>
    <xf numFmtId="0" fontId="62"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1"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1" fillId="0" borderId="0"/>
    <xf numFmtId="172"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4" fontId="1" fillId="0" borderId="0"/>
    <xf numFmtId="172" fontId="1" fillId="0" borderId="0"/>
    <xf numFmtId="0" fontId="1" fillId="0" borderId="0"/>
    <xf numFmtId="0" fontId="63"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0" fontId="1" fillId="0" borderId="0"/>
    <xf numFmtId="172" fontId="1" fillId="0" borderId="0"/>
    <xf numFmtId="172" fontId="62" fillId="0" borderId="0"/>
    <xf numFmtId="0" fontId="62" fillId="0" borderId="0"/>
    <xf numFmtId="0" fontId="62" fillId="0" borderId="0"/>
    <xf numFmtId="174" fontId="1"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2" fillId="0" borderId="0"/>
    <xf numFmtId="0" fontId="62" fillId="0" borderId="0"/>
    <xf numFmtId="0" fontId="62"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3" fillId="0" borderId="0"/>
    <xf numFmtId="172" fontId="63" fillId="0" borderId="0"/>
    <xf numFmtId="0" fontId="63" fillId="0" borderId="0"/>
    <xf numFmtId="0" fontId="62" fillId="0" borderId="0"/>
    <xf numFmtId="172" fontId="1" fillId="0" borderId="0"/>
    <xf numFmtId="172" fontId="63" fillId="0" borderId="0"/>
    <xf numFmtId="0" fontId="63" fillId="0" borderId="0"/>
    <xf numFmtId="174" fontId="1" fillId="0" borderId="0"/>
    <xf numFmtId="0" fontId="1" fillId="0" borderId="0"/>
    <xf numFmtId="0" fontId="1" fillId="0" borderId="0"/>
    <xf numFmtId="0" fontId="1" fillId="0" borderId="0"/>
    <xf numFmtId="176" fontId="1" fillId="0" borderId="0"/>
    <xf numFmtId="0" fontId="82" fillId="0" borderId="0" applyFill="0" applyBorder="0" applyAlignment="0" applyProtection="0"/>
    <xf numFmtId="0" fontId="1" fillId="0" borderId="0"/>
    <xf numFmtId="172" fontId="1" fillId="0" borderId="0"/>
    <xf numFmtId="0"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1" fillId="0" borderId="0"/>
    <xf numFmtId="172" fontId="63" fillId="0" borderId="0"/>
    <xf numFmtId="0" fontId="63" fillId="0" borderId="0"/>
    <xf numFmtId="172" fontId="63" fillId="0" borderId="0"/>
    <xf numFmtId="0" fontId="63" fillId="0" borderId="0"/>
    <xf numFmtId="0" fontId="2" fillId="0" borderId="0"/>
    <xf numFmtId="172" fontId="63" fillId="0" borderId="0"/>
    <xf numFmtId="0" fontId="63" fillId="0" borderId="0"/>
    <xf numFmtId="172" fontId="2" fillId="0" borderId="0"/>
    <xf numFmtId="0" fontId="2" fillId="0" borderId="0"/>
    <xf numFmtId="172" fontId="2" fillId="0" borderId="0"/>
    <xf numFmtId="0" fontId="2" fillId="0" borderId="0"/>
    <xf numFmtId="0" fontId="1" fillId="0" borderId="0"/>
    <xf numFmtId="172" fontId="8"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6" fontId="63" fillId="0" borderId="0"/>
    <xf numFmtId="180" fontId="80" fillId="0" borderId="0"/>
    <xf numFmtId="180" fontId="80" fillId="0" borderId="0"/>
    <xf numFmtId="180" fontId="80" fillId="0" borderId="0"/>
    <xf numFmtId="180" fontId="80" fillId="0" borderId="0"/>
    <xf numFmtId="0" fontId="2" fillId="0" borderId="0"/>
    <xf numFmtId="172" fontId="2" fillId="0" borderId="0"/>
    <xf numFmtId="0" fontId="2" fillId="0" borderId="0"/>
    <xf numFmtId="172" fontId="2" fillId="0" borderId="0"/>
    <xf numFmtId="0" fontId="2" fillId="0" borderId="0"/>
    <xf numFmtId="172" fontId="2" fillId="0" borderId="0"/>
    <xf numFmtId="0" fontId="2" fillId="0" borderId="0"/>
    <xf numFmtId="0" fontId="63" fillId="0" borderId="0"/>
    <xf numFmtId="0" fontId="1" fillId="0" borderId="0"/>
    <xf numFmtId="0" fontId="62" fillId="0" borderId="0"/>
    <xf numFmtId="0" fontId="62" fillId="0" borderId="0"/>
    <xf numFmtId="174" fontId="1" fillId="0" borderId="0"/>
    <xf numFmtId="0"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63" fillId="0" borderId="0"/>
    <xf numFmtId="0" fontId="62" fillId="0" borderId="0"/>
    <xf numFmtId="174" fontId="1" fillId="0" borderId="0"/>
    <xf numFmtId="0" fontId="1" fillId="0" borderId="0"/>
    <xf numFmtId="174" fontId="2" fillId="0" borderId="0"/>
    <xf numFmtId="174" fontId="2" fillId="0" borderId="0"/>
    <xf numFmtId="0" fontId="1" fillId="0" borderId="0"/>
    <xf numFmtId="0" fontId="1" fillId="0" borderId="0"/>
    <xf numFmtId="0" fontId="1" fillId="0" borderId="0"/>
    <xf numFmtId="0" fontId="62" fillId="0" borderId="0"/>
    <xf numFmtId="0" fontId="62" fillId="0" borderId="0"/>
    <xf numFmtId="0" fontId="63" fillId="0" borderId="0"/>
    <xf numFmtId="0" fontId="62" fillId="0" borderId="0"/>
    <xf numFmtId="0" fontId="62" fillId="0" borderId="0"/>
    <xf numFmtId="0" fontId="62" fillId="0" borderId="0"/>
    <xf numFmtId="0" fontId="62" fillId="0" borderId="0"/>
    <xf numFmtId="0" fontId="63" fillId="0" borderId="0"/>
    <xf numFmtId="0" fontId="62" fillId="0" borderId="0"/>
    <xf numFmtId="0" fontId="62" fillId="0" borderId="0"/>
    <xf numFmtId="172" fontId="63" fillId="0" borderId="0"/>
    <xf numFmtId="0" fontId="63" fillId="0" borderId="0"/>
    <xf numFmtId="172" fontId="1" fillId="0" borderId="0"/>
    <xf numFmtId="174" fontId="80" fillId="0" borderId="0"/>
    <xf numFmtId="0" fontId="1" fillId="0" borderId="0"/>
    <xf numFmtId="0" fontId="63" fillId="0" borderId="0"/>
    <xf numFmtId="172" fontId="63" fillId="0" borderId="0"/>
    <xf numFmtId="0" fontId="63" fillId="0" borderId="0"/>
    <xf numFmtId="0" fontId="63" fillId="0" borderId="0"/>
    <xf numFmtId="172" fontId="63" fillId="0" borderId="0"/>
    <xf numFmtId="0" fontId="62" fillId="0" borderId="0"/>
    <xf numFmtId="172" fontId="64" fillId="0" borderId="0"/>
    <xf numFmtId="172" fontId="63" fillId="0" borderId="0"/>
    <xf numFmtId="0" fontId="63" fillId="0" borderId="0"/>
    <xf numFmtId="172" fontId="1" fillId="0" borderId="0"/>
    <xf numFmtId="174" fontId="1" fillId="0" borderId="0"/>
    <xf numFmtId="0" fontId="63" fillId="0" borderId="0"/>
    <xf numFmtId="172" fontId="63" fillId="0" borderId="0"/>
    <xf numFmtId="0" fontId="63" fillId="0" borderId="0"/>
    <xf numFmtId="172" fontId="1" fillId="0" borderId="0"/>
    <xf numFmtId="174" fontId="1" fillId="0" borderId="0"/>
    <xf numFmtId="176" fontId="1" fillId="0" borderId="0"/>
    <xf numFmtId="172" fontId="1" fillId="0" borderId="0"/>
    <xf numFmtId="174" fontId="1" fillId="0" borderId="0"/>
    <xf numFmtId="172" fontId="1" fillId="0" borderId="0"/>
    <xf numFmtId="0" fontId="1" fillId="0" borderId="0"/>
    <xf numFmtId="172" fontId="63" fillId="0" borderId="0"/>
    <xf numFmtId="0" fontId="63" fillId="0" borderId="0"/>
    <xf numFmtId="172" fontId="1" fillId="0" borderId="0"/>
    <xf numFmtId="174" fontId="1" fillId="0" borderId="0"/>
    <xf numFmtId="172" fontId="63" fillId="0" borderId="0"/>
    <xf numFmtId="0" fontId="63" fillId="0" borderId="0"/>
    <xf numFmtId="0" fontId="1" fillId="0" borderId="0"/>
    <xf numFmtId="172" fontId="1" fillId="0" borderId="0"/>
    <xf numFmtId="0" fontId="1" fillId="0" borderId="0"/>
    <xf numFmtId="172" fontId="1" fillId="0" borderId="0"/>
    <xf numFmtId="0" fontId="1" fillId="0" borderId="0"/>
    <xf numFmtId="0" fontId="62" fillId="0" borderId="0"/>
    <xf numFmtId="0" fontId="62" fillId="0" borderId="0"/>
    <xf numFmtId="0" fontId="63" fillId="0" borderId="0">
      <alignment horizontal="left" wrapText="1"/>
    </xf>
    <xf numFmtId="0" fontId="63" fillId="0" borderId="0">
      <alignment horizontal="left" wrapText="1"/>
    </xf>
    <xf numFmtId="0" fontId="63" fillId="0" borderId="0">
      <alignment horizontal="left" wrapText="1"/>
    </xf>
    <xf numFmtId="0" fontId="1" fillId="0" borderId="0"/>
    <xf numFmtId="0" fontId="1" fillId="0" borderId="0"/>
    <xf numFmtId="0" fontId="63" fillId="0" borderId="0"/>
    <xf numFmtId="0" fontId="1" fillId="0" borderId="0"/>
    <xf numFmtId="0" fontId="1" fillId="0" borderId="0"/>
    <xf numFmtId="172" fontId="1" fillId="0" borderId="0"/>
    <xf numFmtId="0" fontId="2" fillId="0" borderId="0"/>
    <xf numFmtId="0" fontId="63" fillId="0" borderId="0"/>
    <xf numFmtId="172"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1" fillId="0" borderId="0"/>
    <xf numFmtId="0" fontId="62" fillId="0" borderId="0"/>
    <xf numFmtId="0" fontId="63" fillId="0" borderId="0"/>
    <xf numFmtId="0" fontId="62" fillId="0" borderId="0"/>
    <xf numFmtId="172" fontId="62" fillId="0" borderId="0"/>
    <xf numFmtId="0" fontId="62" fillId="0" borderId="0"/>
    <xf numFmtId="0" fontId="62" fillId="0" borderId="0"/>
    <xf numFmtId="184" fontId="8" fillId="0" borderId="0"/>
    <xf numFmtId="172" fontId="1" fillId="0" borderId="0"/>
    <xf numFmtId="174" fontId="1" fillId="0" borderId="0"/>
    <xf numFmtId="172" fontId="1" fillId="0" borderId="0"/>
    <xf numFmtId="174" fontId="1" fillId="0" borderId="0"/>
    <xf numFmtId="176" fontId="1" fillId="0" borderId="0"/>
    <xf numFmtId="172" fontId="63" fillId="0" borderId="0"/>
    <xf numFmtId="0" fontId="63" fillId="0" borderId="0"/>
    <xf numFmtId="172" fontId="1" fillId="0" borderId="0"/>
    <xf numFmtId="174" fontId="1" fillId="0" borderId="0"/>
    <xf numFmtId="172" fontId="1" fillId="0" borderId="0"/>
    <xf numFmtId="174" fontId="1" fillId="0" borderId="0"/>
    <xf numFmtId="172" fontId="1" fillId="0" borderId="0"/>
    <xf numFmtId="174" fontId="1" fillId="0" borderId="0"/>
    <xf numFmtId="176" fontId="1" fillId="0" borderId="0"/>
    <xf numFmtId="176" fontId="1" fillId="0" borderId="0"/>
    <xf numFmtId="178" fontId="1" fillId="0" borderId="0"/>
    <xf numFmtId="164" fontId="1" fillId="0" borderId="0"/>
    <xf numFmtId="176" fontId="1" fillId="0" borderId="0"/>
    <xf numFmtId="0" fontId="1" fillId="0" borderId="0"/>
    <xf numFmtId="0" fontId="1" fillId="0" borderId="0"/>
    <xf numFmtId="0" fontId="63" fillId="0" borderId="0"/>
    <xf numFmtId="0" fontId="1" fillId="0" borderId="0"/>
    <xf numFmtId="0" fontId="1" fillId="0" borderId="0"/>
    <xf numFmtId="0" fontId="1" fillId="0" borderId="0"/>
    <xf numFmtId="0" fontId="1" fillId="0" borderId="0"/>
    <xf numFmtId="174" fontId="1" fillId="0" borderId="0"/>
    <xf numFmtId="174" fontId="1" fillId="0" borderId="0"/>
    <xf numFmtId="0" fontId="1" fillId="0" borderId="0"/>
    <xf numFmtId="0" fontId="1" fillId="0" borderId="0"/>
    <xf numFmtId="0" fontId="1" fillId="0" borderId="0"/>
    <xf numFmtId="172" fontId="63" fillId="0" borderId="0"/>
    <xf numFmtId="0" fontId="1" fillId="0" borderId="0"/>
    <xf numFmtId="0" fontId="63" fillId="0" borderId="0"/>
    <xf numFmtId="0" fontId="1" fillId="0" borderId="0"/>
    <xf numFmtId="0" fontId="1" fillId="0" borderId="0"/>
    <xf numFmtId="0" fontId="1" fillId="0" borderId="0"/>
    <xf numFmtId="0" fontId="1" fillId="0" borderId="0"/>
    <xf numFmtId="174" fontId="1" fillId="0" borderId="0"/>
    <xf numFmtId="0" fontId="1" fillId="0" borderId="0"/>
    <xf numFmtId="0" fontId="1" fillId="0" borderId="0"/>
    <xf numFmtId="0" fontId="1" fillId="0" borderId="0"/>
    <xf numFmtId="172" fontId="8" fillId="0" borderId="0"/>
    <xf numFmtId="176" fontId="1" fillId="0" borderId="0"/>
    <xf numFmtId="172" fontId="63" fillId="0" borderId="0"/>
    <xf numFmtId="0" fontId="63" fillId="0" borderId="0"/>
    <xf numFmtId="172" fontId="63" fillId="0" borderId="0"/>
    <xf numFmtId="0" fontId="63" fillId="0" borderId="0"/>
    <xf numFmtId="165" fontId="1" fillId="0" borderId="0"/>
    <xf numFmtId="172" fontId="63" fillId="0" borderId="0"/>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xf numFmtId="0" fontId="63" fillId="0" borderId="0">
      <alignment horizontal="left" wrapText="1"/>
    </xf>
    <xf numFmtId="0" fontId="63" fillId="0" borderId="0">
      <alignment horizontal="left" wrapText="1"/>
    </xf>
    <xf numFmtId="0" fontId="63" fillId="0" borderId="0">
      <alignment horizontal="left" wrapText="1"/>
    </xf>
    <xf numFmtId="176" fontId="1" fillId="0" borderId="0"/>
    <xf numFmtId="0" fontId="57" fillId="0" borderId="0"/>
    <xf numFmtId="184" fontId="1"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57" fillId="0" borderId="0"/>
    <xf numFmtId="0" fontId="57" fillId="0" borderId="0"/>
    <xf numFmtId="0" fontId="62" fillId="0" borderId="0"/>
    <xf numFmtId="0" fontId="63" fillId="0" borderId="0"/>
    <xf numFmtId="184" fontId="8" fillId="0" borderId="0"/>
    <xf numFmtId="176" fontId="1" fillId="0" borderId="0"/>
    <xf numFmtId="178" fontId="1" fillId="0" borderId="0"/>
    <xf numFmtId="172" fontId="63" fillId="0" borderId="0"/>
    <xf numFmtId="178" fontId="63" fillId="0" borderId="0"/>
    <xf numFmtId="164" fontId="63" fillId="0" borderId="0"/>
    <xf numFmtId="176" fontId="63" fillId="0" borderId="0"/>
    <xf numFmtId="164" fontId="63" fillId="0" borderId="0"/>
    <xf numFmtId="0" fontId="63" fillId="0" borderId="0"/>
    <xf numFmtId="172" fontId="63" fillId="0" borderId="0"/>
    <xf numFmtId="178" fontId="63" fillId="0" borderId="0"/>
    <xf numFmtId="164" fontId="63" fillId="0" borderId="0"/>
    <xf numFmtId="176" fontId="63" fillId="0" borderId="0"/>
    <xf numFmtId="0" fontId="63" fillId="0" borderId="0"/>
    <xf numFmtId="164"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178" fontId="1" fillId="0" borderId="0"/>
    <xf numFmtId="178" fontId="1" fillId="0" borderId="0"/>
    <xf numFmtId="176" fontId="1" fillId="0" borderId="0"/>
    <xf numFmtId="0" fontId="1" fillId="0" borderId="0"/>
    <xf numFmtId="0" fontId="62" fillId="0" borderId="0"/>
    <xf numFmtId="0" fontId="1" fillId="0" borderId="0"/>
    <xf numFmtId="0" fontId="63" fillId="0" borderId="0"/>
    <xf numFmtId="0" fontId="62" fillId="0" borderId="0"/>
    <xf numFmtId="172" fontId="63" fillId="0" borderId="0"/>
    <xf numFmtId="0" fontId="62" fillId="0" borderId="0"/>
    <xf numFmtId="0" fontId="57" fillId="0" borderId="0"/>
    <xf numFmtId="0" fontId="63" fillId="0" borderId="0"/>
    <xf numFmtId="184" fontId="1" fillId="0" borderId="0"/>
    <xf numFmtId="184" fontId="8" fillId="0" borderId="0"/>
    <xf numFmtId="0" fontId="1" fillId="0" borderId="0"/>
    <xf numFmtId="0" fontId="1" fillId="0" borderId="0"/>
    <xf numFmtId="0" fontId="63" fillId="0" borderId="0"/>
    <xf numFmtId="172" fontId="63" fillId="0" borderId="0"/>
    <xf numFmtId="0" fontId="2" fillId="0" borderId="0"/>
    <xf numFmtId="184" fontId="1" fillId="0" borderId="0"/>
    <xf numFmtId="184" fontId="8"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1" fillId="0" borderId="0"/>
    <xf numFmtId="0" fontId="8" fillId="0" borderId="0"/>
    <xf numFmtId="0" fontId="63" fillId="0" borderId="0"/>
    <xf numFmtId="172" fontId="63" fillId="0" borderId="0"/>
    <xf numFmtId="0" fontId="63" fillId="0" borderId="0"/>
    <xf numFmtId="172" fontId="63" fillId="0" borderId="0"/>
    <xf numFmtId="0" fontId="63" fillId="0" borderId="0"/>
    <xf numFmtId="172" fontId="63" fillId="0" borderId="0"/>
    <xf numFmtId="0" fontId="63" fillId="0" borderId="0"/>
    <xf numFmtId="0" fontId="62" fillId="0" borderId="0"/>
    <xf numFmtId="0" fontId="63" fillId="0" borderId="0"/>
    <xf numFmtId="184" fontId="1" fillId="0" borderId="0"/>
    <xf numFmtId="184" fontId="8" fillId="0" borderId="0"/>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0" fontId="63" fillId="0" borderId="0">
      <alignment horizontal="left" wrapText="1"/>
    </xf>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172" fontId="57" fillId="28" borderId="12" applyNumberFormat="0" applyFont="0" applyAlignment="0" applyProtection="0"/>
    <xf numFmtId="0" fontId="57"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63" fillId="28" borderId="12" applyNumberFormat="0" applyFont="0" applyAlignment="0" applyProtection="0"/>
    <xf numFmtId="0" fontId="63" fillId="28" borderId="12" applyNumberFormat="0" applyFon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172" fontId="83" fillId="25" borderId="13" applyNumberFormat="0" applyAlignment="0" applyProtection="0"/>
    <xf numFmtId="0" fontId="83" fillId="25" borderId="13"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186" fontId="63" fillId="0" borderId="0"/>
    <xf numFmtId="186" fontId="63" fillId="0" borderId="0"/>
    <xf numFmtId="186" fontId="63" fillId="0" borderId="0"/>
    <xf numFmtId="0" fontId="84" fillId="0" borderId="0" applyBorder="0" applyProtection="0">
      <alignment horizontal="left"/>
    </xf>
    <xf numFmtId="0" fontId="85" fillId="0" borderId="0" applyFill="0" applyBorder="0" applyProtection="0">
      <alignment horizontal="left"/>
    </xf>
    <xf numFmtId="0" fontId="82" fillId="0" borderId="14" applyFill="0" applyBorder="0" applyProtection="0">
      <alignment horizontal="left" vertical="top"/>
    </xf>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6" fillId="0" borderId="0" applyNumberFormat="0" applyFill="0" applyBorder="0" applyAlignment="0" applyProtection="0"/>
    <xf numFmtId="0" fontId="86" fillId="0" borderId="0" applyNumberFormat="0" applyFill="0" applyBorder="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7" fillId="0" borderId="15" applyNumberFormat="0" applyFill="0" applyAlignment="0" applyProtection="0"/>
    <xf numFmtId="0" fontId="87" fillId="0" borderId="15" applyNumberFormat="0" applyFill="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88" fillId="0" borderId="0" applyNumberFormat="0" applyFill="0" applyBorder="0" applyAlignment="0" applyProtection="0"/>
    <xf numFmtId="0" fontId="88" fillId="0" borderId="0" applyNumberFormat="0" applyFill="0" applyBorder="0" applyAlignment="0" applyProtection="0"/>
    <xf numFmtId="172" fontId="63" fillId="0" borderId="0"/>
    <xf numFmtId="42" fontId="63" fillId="0" borderId="0" applyFont="0" applyFill="0" applyBorder="0" applyAlignment="0" applyProtection="0"/>
    <xf numFmtId="44" fontId="63" fillId="0" borderId="0" applyFont="0" applyFill="0" applyBorder="0" applyAlignment="0" applyProtection="0"/>
    <xf numFmtId="179" fontId="63" fillId="0" borderId="0" applyFont="0" applyFill="0" applyBorder="0" applyAlignment="0" applyProtection="0"/>
    <xf numFmtId="176" fontId="63" fillId="0" borderId="0" applyFont="0" applyFill="0" applyBorder="0" applyAlignment="0" applyProtection="0"/>
    <xf numFmtId="0" fontId="105" fillId="0" borderId="0" applyNumberFormat="0" applyFill="0" applyBorder="0" applyAlignment="0" applyProtection="0"/>
  </cellStyleXfs>
  <cellXfs count="481">
    <xf numFmtId="0" fontId="0" fillId="0" borderId="0" xfId="0"/>
    <xf numFmtId="0" fontId="3" fillId="0" borderId="0" xfId="2" applyFont="1"/>
    <xf numFmtId="0" fontId="2" fillId="0" borderId="0" xfId="2" applyFont="1" applyAlignment="1">
      <alignment horizontal="right"/>
    </xf>
    <xf numFmtId="0" fontId="2" fillId="0" borderId="0" xfId="2" applyFont="1"/>
    <xf numFmtId="0" fontId="4" fillId="0" borderId="1" xfId="2" applyFont="1" applyFill="1" applyBorder="1" applyAlignment="1">
      <alignment vertical="center"/>
    </xf>
    <xf numFmtId="0" fontId="4" fillId="0" borderId="1" xfId="2" applyFont="1" applyFill="1" applyBorder="1" applyAlignment="1">
      <alignment horizontal="right" vertical="center"/>
    </xf>
    <xf numFmtId="0" fontId="2" fillId="0" borderId="0" xfId="2" applyFont="1" applyFill="1"/>
    <xf numFmtId="0" fontId="2" fillId="2" borderId="0" xfId="2" applyFont="1" applyFill="1"/>
    <xf numFmtId="0" fontId="5" fillId="0" borderId="2" xfId="2" applyFont="1" applyFill="1" applyBorder="1" applyAlignment="1">
      <alignment horizontal="center" vertical="center"/>
    </xf>
    <xf numFmtId="0" fontId="5" fillId="0" borderId="2" xfId="2" applyFont="1" applyFill="1" applyBorder="1" applyAlignment="1">
      <alignment horizontal="center" vertical="center" wrapText="1"/>
    </xf>
    <xf numFmtId="164" fontId="6" fillId="0" borderId="0" xfId="2" applyNumberFormat="1" applyFont="1" applyFill="1" applyBorder="1" applyAlignment="1">
      <alignment horizontal="right"/>
    </xf>
    <xf numFmtId="164" fontId="6" fillId="0" borderId="0" xfId="2" applyNumberFormat="1" applyFont="1" applyFill="1" applyAlignment="1">
      <alignment horizontal="right"/>
    </xf>
    <xf numFmtId="0" fontId="5" fillId="0" borderId="1" xfId="2" applyFont="1" applyFill="1" applyBorder="1" applyAlignment="1">
      <alignment horizontal="right" vertical="center"/>
    </xf>
    <xf numFmtId="0" fontId="5" fillId="0" borderId="1" xfId="2" applyFont="1" applyFill="1" applyBorder="1" applyAlignment="1">
      <alignment horizontal="right" vertical="center" wrapText="1"/>
    </xf>
    <xf numFmtId="0" fontId="7" fillId="0" borderId="0" xfId="2" applyFont="1" applyFill="1" applyBorder="1"/>
    <xf numFmtId="165" fontId="7" fillId="0" borderId="0" xfId="2" applyNumberFormat="1" applyFont="1" applyFill="1" applyBorder="1" applyAlignment="1" applyProtection="1">
      <alignment horizontal="right"/>
    </xf>
    <xf numFmtId="165" fontId="7" fillId="0" borderId="0" xfId="2" applyNumberFormat="1" applyFont="1" applyFill="1" applyBorder="1" applyAlignment="1">
      <alignment horizontal="right" wrapText="1"/>
    </xf>
    <xf numFmtId="165" fontId="7" fillId="0" borderId="0" xfId="2" applyNumberFormat="1" applyFont="1" applyFill="1" applyBorder="1" applyAlignment="1">
      <alignment horizontal="right"/>
    </xf>
    <xf numFmtId="0" fontId="8" fillId="2" borderId="0" xfId="2" applyFont="1" applyFill="1"/>
    <xf numFmtId="0" fontId="8" fillId="2" borderId="0" xfId="2" applyFont="1" applyFill="1" applyAlignment="1">
      <alignment horizontal="right"/>
    </xf>
    <xf numFmtId="165" fontId="7" fillId="0" borderId="0" xfId="2" applyNumberFormat="1" applyFont="1" applyFill="1" applyAlignment="1">
      <alignment horizontal="right"/>
    </xf>
    <xf numFmtId="0" fontId="2" fillId="2" borderId="0" xfId="2" applyFont="1" applyFill="1" applyBorder="1"/>
    <xf numFmtId="0" fontId="7" fillId="0" borderId="1" xfId="2" applyFont="1" applyFill="1" applyBorder="1" applyAlignment="1"/>
    <xf numFmtId="165" fontId="7" fillId="0" borderId="1" xfId="2" applyNumberFormat="1" applyFont="1" applyFill="1" applyBorder="1" applyAlignment="1">
      <alignment horizontal="right"/>
    </xf>
    <xf numFmtId="165" fontId="7" fillId="0" borderId="1" xfId="2" applyNumberFormat="1" applyFont="1" applyBorder="1" applyAlignment="1">
      <alignment horizontal="right"/>
    </xf>
    <xf numFmtId="0" fontId="9" fillId="0" borderId="0" xfId="2" applyFont="1" applyFill="1" applyBorder="1" applyAlignment="1"/>
    <xf numFmtId="0" fontId="9" fillId="0" borderId="0" xfId="2" applyFont="1" applyFill="1" applyAlignment="1">
      <alignment horizontal="right"/>
    </xf>
    <xf numFmtId="0" fontId="7" fillId="0" borderId="0" xfId="2" applyFont="1" applyFill="1" applyBorder="1" applyAlignment="1"/>
    <xf numFmtId="0" fontId="10" fillId="0" borderId="1" xfId="2" applyFont="1" applyFill="1" applyBorder="1" applyAlignment="1"/>
    <xf numFmtId="0" fontId="2" fillId="0" borderId="1" xfId="2" applyFont="1" applyBorder="1" applyAlignment="1">
      <alignment horizontal="right"/>
    </xf>
    <xf numFmtId="0" fontId="5" fillId="0" borderId="2" xfId="2" applyFont="1" applyFill="1" applyBorder="1" applyAlignment="1">
      <alignment vertical="center" wrapText="1"/>
    </xf>
    <xf numFmtId="0" fontId="7" fillId="0" borderId="0" xfId="2" applyFont="1" applyAlignment="1">
      <alignment horizontal="right"/>
    </xf>
    <xf numFmtId="0" fontId="5" fillId="0" borderId="2" xfId="2" applyFont="1" applyFill="1" applyBorder="1" applyAlignment="1">
      <alignment horizontal="right" vertical="center" wrapText="1"/>
    </xf>
    <xf numFmtId="0" fontId="5" fillId="0" borderId="2" xfId="2" applyFont="1" applyFill="1" applyBorder="1" applyAlignment="1">
      <alignment horizontal="right" vertical="center"/>
    </xf>
    <xf numFmtId="0" fontId="5" fillId="0" borderId="3" xfId="2" applyFont="1" applyFill="1" applyBorder="1" applyAlignment="1"/>
    <xf numFmtId="3" fontId="5" fillId="0" borderId="3" xfId="2" applyNumberFormat="1" applyFont="1" applyFill="1" applyBorder="1" applyAlignment="1">
      <alignment horizontal="right"/>
    </xf>
    <xf numFmtId="4" fontId="5" fillId="0" borderId="3" xfId="2" applyNumberFormat="1" applyFont="1" applyFill="1" applyBorder="1" applyAlignment="1">
      <alignment horizontal="right"/>
    </xf>
    <xf numFmtId="0" fontId="12" fillId="0" borderId="0" xfId="2" applyFont="1" applyFill="1" applyBorder="1" applyAlignment="1">
      <alignment horizontal="left" indent="2"/>
    </xf>
    <xf numFmtId="3" fontId="7" fillId="0" borderId="0" xfId="2" applyNumberFormat="1" applyFont="1" applyFill="1" applyBorder="1" applyAlignment="1">
      <alignment horizontal="right"/>
    </xf>
    <xf numFmtId="164" fontId="7" fillId="0" borderId="0" xfId="2" applyNumberFormat="1" applyFont="1" applyFill="1" applyBorder="1" applyAlignment="1">
      <alignment horizontal="right"/>
    </xf>
    <xf numFmtId="164" fontId="7" fillId="0" borderId="0" xfId="2" applyNumberFormat="1" applyFont="1" applyAlignment="1">
      <alignment horizontal="right"/>
    </xf>
    <xf numFmtId="0" fontId="7" fillId="0" borderId="0" xfId="2" applyFont="1" applyFill="1" applyBorder="1" applyAlignment="1">
      <alignment horizontal="left" indent="2"/>
    </xf>
    <xf numFmtId="0" fontId="7" fillId="0" borderId="0" xfId="2" applyFont="1" applyFill="1" applyBorder="1" applyAlignment="1">
      <alignment horizontal="left" wrapText="1" indent="2"/>
    </xf>
    <xf numFmtId="0" fontId="5" fillId="0" borderId="0" xfId="2" applyFont="1" applyFill="1" applyBorder="1" applyAlignment="1"/>
    <xf numFmtId="0" fontId="7" fillId="0" borderId="0" xfId="2" applyFont="1" applyBorder="1" applyAlignment="1">
      <alignment horizontal="right"/>
    </xf>
    <xf numFmtId="0" fontId="7" fillId="0" borderId="0" xfId="2" applyFont="1" applyFill="1"/>
    <xf numFmtId="164" fontId="7" fillId="0" borderId="0" xfId="2" applyNumberFormat="1" applyFont="1" applyBorder="1" applyAlignment="1">
      <alignment horizontal="right"/>
    </xf>
    <xf numFmtId="164" fontId="7" fillId="0" borderId="0" xfId="2" applyNumberFormat="1" applyFont="1" applyFill="1" applyAlignment="1">
      <alignment horizontal="right"/>
    </xf>
    <xf numFmtId="0" fontId="7" fillId="0" borderId="1" xfId="2" applyFont="1" applyFill="1" applyBorder="1" applyAlignment="1">
      <alignment horizontal="left" indent="2"/>
    </xf>
    <xf numFmtId="0" fontId="7" fillId="0" borderId="1" xfId="2" applyFont="1" applyBorder="1" applyAlignment="1">
      <alignment horizontal="right"/>
    </xf>
    <xf numFmtId="164" fontId="7" fillId="0" borderId="1" xfId="2" applyNumberFormat="1" applyFont="1" applyFill="1" applyBorder="1" applyAlignment="1">
      <alignment horizontal="right"/>
    </xf>
    <xf numFmtId="164" fontId="7" fillId="0" borderId="1" xfId="2" applyNumberFormat="1" applyFont="1" applyBorder="1" applyAlignment="1">
      <alignment horizontal="right"/>
    </xf>
    <xf numFmtId="0" fontId="2" fillId="0" borderId="0" xfId="2" applyFont="1" applyBorder="1" applyAlignment="1">
      <alignment horizontal="right"/>
    </xf>
    <xf numFmtId="0" fontId="4" fillId="0" borderId="0" xfId="2" applyFont="1" applyAlignment="1">
      <alignment horizontal="left" readingOrder="1"/>
    </xf>
    <xf numFmtId="3" fontId="7" fillId="0" borderId="0" xfId="2" applyNumberFormat="1" applyFont="1" applyFill="1" applyBorder="1" applyAlignment="1">
      <alignment horizontal="left"/>
    </xf>
    <xf numFmtId="0" fontId="7" fillId="0" borderId="0" xfId="2" applyFont="1" applyFill="1" applyAlignment="1">
      <alignment horizontal="right"/>
    </xf>
    <xf numFmtId="0" fontId="7" fillId="0" borderId="1" xfId="2" applyFont="1" applyFill="1" applyBorder="1" applyAlignment="1">
      <alignment horizontal="right"/>
    </xf>
    <xf numFmtId="0" fontId="4" fillId="0" borderId="0" xfId="2" applyFont="1" applyFill="1" applyAlignment="1">
      <alignment horizontal="left" readingOrder="1"/>
    </xf>
    <xf numFmtId="0" fontId="2" fillId="0" borderId="0" xfId="2" applyFont="1" applyFill="1" applyAlignment="1">
      <alignment horizontal="right"/>
    </xf>
    <xf numFmtId="0" fontId="13" fillId="0" borderId="0" xfId="0" applyFont="1" applyAlignment="1">
      <alignment horizontal="right" readingOrder="2"/>
    </xf>
    <xf numFmtId="2" fontId="2" fillId="0" borderId="0" xfId="2" applyNumberFormat="1" applyFont="1" applyFill="1" applyBorder="1" applyAlignment="1">
      <alignment horizontal="right"/>
    </xf>
    <xf numFmtId="2" fontId="2" fillId="0" borderId="0" xfId="2" applyNumberFormat="1" applyFont="1" applyAlignment="1">
      <alignment horizontal="right"/>
    </xf>
    <xf numFmtId="0" fontId="14" fillId="0" borderId="0" xfId="0" applyFont="1" applyAlignment="1">
      <alignment horizontal="right" readingOrder="2"/>
    </xf>
    <xf numFmtId="2" fontId="13" fillId="0" borderId="0" xfId="0" applyNumberFormat="1" applyFont="1" applyAlignment="1">
      <alignment horizontal="right" readingOrder="2"/>
    </xf>
    <xf numFmtId="2" fontId="7" fillId="0" borderId="0" xfId="2" applyNumberFormat="1" applyFont="1" applyFill="1" applyBorder="1" applyAlignment="1">
      <alignment horizontal="right"/>
    </xf>
    <xf numFmtId="2" fontId="7" fillId="0" borderId="0" xfId="2" applyNumberFormat="1" applyFont="1" applyAlignment="1">
      <alignment horizontal="right"/>
    </xf>
    <xf numFmtId="0" fontId="13" fillId="0" borderId="1" xfId="0" applyFont="1" applyBorder="1" applyAlignment="1">
      <alignment horizontal="right" readingOrder="2"/>
    </xf>
    <xf numFmtId="0" fontId="9" fillId="0" borderId="3" xfId="2" applyFont="1" applyFill="1" applyBorder="1" applyAlignment="1"/>
    <xf numFmtId="165" fontId="5" fillId="0" borderId="3" xfId="2" applyNumberFormat="1" applyFont="1" applyFill="1" applyBorder="1" applyAlignment="1">
      <alignment horizontal="right"/>
    </xf>
    <xf numFmtId="164" fontId="7" fillId="0" borderId="0" xfId="2" applyNumberFormat="1" applyFont="1" applyFill="1"/>
    <xf numFmtId="2" fontId="6" fillId="0" borderId="0" xfId="2" applyNumberFormat="1" applyFont="1" applyFill="1" applyBorder="1" applyAlignment="1">
      <alignment horizontal="right"/>
    </xf>
    <xf numFmtId="2" fontId="6" fillId="0" borderId="0" xfId="2" applyNumberFormat="1" applyFont="1" applyAlignment="1">
      <alignment horizontal="right"/>
    </xf>
    <xf numFmtId="164" fontId="2" fillId="0" borderId="0" xfId="2" applyNumberFormat="1" applyFont="1" applyFill="1"/>
    <xf numFmtId="2" fontId="7" fillId="0" borderId="1" xfId="2" applyNumberFormat="1" applyFont="1" applyFill="1" applyBorder="1" applyAlignment="1">
      <alignment horizontal="right"/>
    </xf>
    <xf numFmtId="164" fontId="7" fillId="0" borderId="0" xfId="0" applyNumberFormat="1" applyFont="1" applyAlignment="1">
      <alignment horizontal="right"/>
    </xf>
    <xf numFmtId="0" fontId="16" fillId="0" borderId="0" xfId="2" applyFont="1" applyFill="1" applyAlignment="1">
      <alignment horizontal="right"/>
    </xf>
    <xf numFmtId="0" fontId="17" fillId="0" borderId="0" xfId="2" applyFont="1" applyAlignment="1">
      <alignment horizontal="left" readingOrder="1"/>
    </xf>
    <xf numFmtId="0" fontId="18" fillId="0" borderId="2" xfId="2" applyFont="1" applyFill="1" applyBorder="1" applyAlignment="1">
      <alignment vertical="center"/>
    </xf>
    <xf numFmtId="0" fontId="18" fillId="0" borderId="2" xfId="2" applyFont="1" applyFill="1" applyBorder="1" applyAlignment="1">
      <alignment horizontal="right" vertical="center"/>
    </xf>
    <xf numFmtId="3" fontId="18" fillId="0" borderId="0" xfId="2" applyNumberFormat="1" applyFont="1" applyAlignment="1">
      <alignment horizontal="right"/>
    </xf>
    <xf numFmtId="3" fontId="18" fillId="0" borderId="0" xfId="2" applyNumberFormat="1" applyFont="1" applyFill="1" applyAlignment="1">
      <alignment horizontal="right"/>
    </xf>
    <xf numFmtId="3" fontId="5" fillId="0" borderId="0" xfId="2" applyNumberFormat="1" applyFont="1" applyFill="1" applyAlignment="1">
      <alignment horizontal="right"/>
    </xf>
    <xf numFmtId="3" fontId="2" fillId="0" borderId="0" xfId="2" applyNumberFormat="1" applyFont="1" applyFill="1"/>
    <xf numFmtId="0" fontId="7" fillId="0" borderId="0" xfId="2" applyFont="1" applyFill="1" applyBorder="1" applyAlignment="1">
      <alignment horizontal="left"/>
    </xf>
    <xf numFmtId="3" fontId="12" fillId="0" borderId="0" xfId="2" applyNumberFormat="1" applyFont="1" applyBorder="1" applyAlignment="1">
      <alignment horizontal="right"/>
    </xf>
    <xf numFmtId="3" fontId="7" fillId="0" borderId="0" xfId="2" applyNumberFormat="1" applyFont="1" applyFill="1" applyAlignment="1">
      <alignment horizontal="right"/>
    </xf>
    <xf numFmtId="3" fontId="19" fillId="0" borderId="0" xfId="2" applyNumberFormat="1" applyFont="1" applyBorder="1" applyAlignment="1">
      <alignment horizontal="right"/>
    </xf>
    <xf numFmtId="3" fontId="2" fillId="2" borderId="0" xfId="2" applyNumberFormat="1" applyFont="1" applyFill="1"/>
    <xf numFmtId="3" fontId="12" fillId="0" borderId="0" xfId="2" applyNumberFormat="1" applyFont="1" applyAlignment="1">
      <alignment horizontal="right"/>
    </xf>
    <xf numFmtId="3" fontId="19" fillId="0" borderId="0" xfId="2" applyNumberFormat="1" applyFont="1" applyFill="1" applyAlignment="1">
      <alignment horizontal="right"/>
    </xf>
    <xf numFmtId="0" fontId="2" fillId="2" borderId="0" xfId="2" applyNumberFormat="1" applyFont="1" applyFill="1"/>
    <xf numFmtId="3" fontId="12" fillId="0" borderId="1" xfId="2" applyNumberFormat="1" applyFont="1" applyBorder="1" applyAlignment="1">
      <alignment horizontal="right"/>
    </xf>
    <xf numFmtId="3" fontId="7" fillId="0" borderId="1" xfId="2" applyNumberFormat="1" applyFont="1" applyBorder="1" applyAlignment="1">
      <alignment horizontal="right"/>
    </xf>
    <xf numFmtId="0" fontId="16" fillId="0" borderId="3" xfId="2" applyFont="1" applyFill="1" applyBorder="1" applyAlignment="1"/>
    <xf numFmtId="0" fontId="20" fillId="0" borderId="0" xfId="2" applyFont="1" applyFill="1" applyBorder="1" applyAlignment="1"/>
    <xf numFmtId="1" fontId="2" fillId="0" borderId="0" xfId="2" applyNumberFormat="1" applyFont="1" applyAlignment="1">
      <alignment horizontal="right"/>
    </xf>
    <xf numFmtId="3" fontId="21" fillId="0" borderId="4" xfId="0" applyNumberFormat="1" applyFont="1" applyBorder="1" applyAlignment="1">
      <alignment horizontal="center" vertical="center"/>
    </xf>
    <xf numFmtId="3" fontId="21" fillId="0" borderId="5" xfId="0" applyNumberFormat="1" applyFont="1" applyBorder="1" applyAlignment="1">
      <alignment horizontal="center" vertical="center"/>
    </xf>
    <xf numFmtId="1" fontId="2" fillId="0" borderId="0" xfId="2" applyNumberFormat="1" applyFont="1" applyBorder="1" applyAlignment="1">
      <alignment horizontal="right"/>
    </xf>
    <xf numFmtId="1" fontId="22" fillId="0" borderId="0" xfId="0" applyNumberFormat="1" applyFont="1" applyBorder="1"/>
    <xf numFmtId="0" fontId="23" fillId="0" borderId="1" xfId="2" applyFont="1" applyFill="1" applyBorder="1" applyAlignment="1"/>
    <xf numFmtId="3" fontId="4" fillId="0" borderId="0" xfId="2" applyNumberFormat="1" applyFont="1" applyFill="1" applyAlignment="1">
      <alignment horizontal="right"/>
    </xf>
    <xf numFmtId="3" fontId="5" fillId="0" borderId="0" xfId="2" applyNumberFormat="1" applyFont="1" applyAlignment="1">
      <alignment horizontal="right"/>
    </xf>
    <xf numFmtId="3" fontId="7" fillId="0" borderId="0" xfId="2" applyNumberFormat="1" applyFont="1" applyBorder="1" applyAlignment="1">
      <alignment horizontal="right"/>
    </xf>
    <xf numFmtId="3" fontId="7" fillId="0" borderId="0" xfId="2" applyNumberFormat="1" applyFont="1" applyAlignment="1">
      <alignment horizontal="right"/>
    </xf>
    <xf numFmtId="0" fontId="7" fillId="0" borderId="1" xfId="2" applyFont="1" applyFill="1" applyBorder="1" applyAlignment="1">
      <alignment horizontal="left"/>
    </xf>
    <xf numFmtId="0" fontId="16" fillId="0" borderId="0" xfId="2" applyFont="1" applyFill="1" applyBorder="1" applyAlignment="1"/>
    <xf numFmtId="3" fontId="2" fillId="0" borderId="0" xfId="2" applyNumberFormat="1" applyFont="1" applyBorder="1" applyAlignment="1">
      <alignment horizontal="right"/>
    </xf>
    <xf numFmtId="3" fontId="24" fillId="0" borderId="0" xfId="2" applyNumberFormat="1" applyFont="1" applyAlignment="1">
      <alignment horizontal="right"/>
    </xf>
    <xf numFmtId="3" fontId="24" fillId="0" borderId="0" xfId="2" applyNumberFormat="1" applyFont="1" applyFill="1" applyAlignment="1">
      <alignment horizontal="right"/>
    </xf>
    <xf numFmtId="3" fontId="4" fillId="0" borderId="0" xfId="2" applyNumberFormat="1" applyFont="1" applyAlignment="1">
      <alignment horizontal="right"/>
    </xf>
    <xf numFmtId="3" fontId="4" fillId="0" borderId="0" xfId="2" applyNumberFormat="1" applyFont="1" applyFill="1" applyBorder="1" applyAlignment="1">
      <alignment horizontal="right"/>
    </xf>
    <xf numFmtId="0" fontId="2" fillId="0" borderId="0" xfId="2" applyFont="1" applyFill="1" applyAlignment="1">
      <alignment horizontal="center"/>
    </xf>
    <xf numFmtId="166" fontId="2" fillId="2" borderId="0" xfId="2" applyNumberFormat="1" applyFont="1" applyFill="1"/>
    <xf numFmtId="3" fontId="18" fillId="0" borderId="0" xfId="2" applyNumberFormat="1" applyFont="1" applyBorder="1" applyAlignment="1">
      <alignment horizontal="right"/>
    </xf>
    <xf numFmtId="0" fontId="2" fillId="0" borderId="0" xfId="2" applyFont="1" applyFill="1" applyBorder="1"/>
    <xf numFmtId="0" fontId="19" fillId="0" borderId="0" xfId="2" applyFont="1" applyFill="1" applyBorder="1" applyAlignment="1"/>
    <xf numFmtId="0" fontId="17" fillId="0" borderId="0" xfId="0" applyFont="1" applyBorder="1" applyAlignment="1">
      <alignment horizontal="right" vertical="top" readingOrder="2"/>
    </xf>
    <xf numFmtId="0" fontId="25" fillId="0" borderId="0" xfId="0" applyFont="1" applyFill="1" applyBorder="1" applyAlignment="1">
      <alignment horizontal="right" vertical="top" readingOrder="2"/>
    </xf>
    <xf numFmtId="0" fontId="17" fillId="0" borderId="0" xfId="0" applyFont="1" applyFill="1" applyBorder="1" applyAlignment="1">
      <alignment horizontal="right" vertical="top" readingOrder="2"/>
    </xf>
    <xf numFmtId="0" fontId="17" fillId="0" borderId="0" xfId="2" applyFont="1" applyFill="1"/>
    <xf numFmtId="3" fontId="2" fillId="0" borderId="0" xfId="2" applyNumberFormat="1" applyFont="1" applyFill="1" applyAlignment="1">
      <alignment horizontal="right"/>
    </xf>
    <xf numFmtId="0" fontId="5" fillId="0" borderId="2" xfId="2" applyFont="1" applyFill="1" applyBorder="1" applyAlignment="1">
      <alignment vertical="center"/>
    </xf>
    <xf numFmtId="3" fontId="18" fillId="0" borderId="3" xfId="2" applyNumberFormat="1" applyFont="1" applyFill="1" applyBorder="1" applyAlignment="1">
      <alignment horizontal="right"/>
    </xf>
    <xf numFmtId="0" fontId="2" fillId="0" borderId="0" xfId="2" applyFont="1" applyBorder="1"/>
    <xf numFmtId="3" fontId="12" fillId="0" borderId="0" xfId="2" applyNumberFormat="1" applyFont="1" applyFill="1" applyAlignment="1">
      <alignment horizontal="right"/>
    </xf>
    <xf numFmtId="3" fontId="12" fillId="0" borderId="0" xfId="2" applyNumberFormat="1" applyFont="1" applyFill="1" applyBorder="1" applyAlignment="1">
      <alignment horizontal="right"/>
    </xf>
    <xf numFmtId="3" fontId="12" fillId="0" borderId="1" xfId="2" applyNumberFormat="1" applyFont="1" applyFill="1" applyBorder="1" applyAlignment="1">
      <alignment horizontal="right"/>
    </xf>
    <xf numFmtId="0" fontId="7" fillId="0" borderId="0" xfId="2" applyFont="1"/>
    <xf numFmtId="0" fontId="12" fillId="0" borderId="0" xfId="2" applyFont="1" applyFill="1" applyBorder="1" applyAlignment="1"/>
    <xf numFmtId="0" fontId="27" fillId="0" borderId="0" xfId="2" applyFont="1" applyFill="1" applyAlignment="1"/>
    <xf numFmtId="0" fontId="2" fillId="0" borderId="0" xfId="2" applyFont="1" applyFill="1" applyAlignment="1">
      <alignment horizontal="right" wrapText="1"/>
    </xf>
    <xf numFmtId="166" fontId="2" fillId="0" borderId="0" xfId="2" applyNumberFormat="1" applyFont="1"/>
    <xf numFmtId="0" fontId="24" fillId="0" borderId="0" xfId="2" applyFont="1" applyFill="1" applyAlignment="1">
      <alignment horizontal="left" readingOrder="1"/>
    </xf>
    <xf numFmtId="0" fontId="28" fillId="0" borderId="0" xfId="2" applyFont="1" applyFill="1" applyAlignment="1">
      <alignment horizontal="right"/>
    </xf>
    <xf numFmtId="167" fontId="2" fillId="0" borderId="0" xfId="2" applyNumberFormat="1" applyFont="1" applyAlignment="1">
      <alignment horizontal="right"/>
    </xf>
    <xf numFmtId="167" fontId="18" fillId="0" borderId="0" xfId="2" applyNumberFormat="1" applyFont="1" applyFill="1" applyAlignment="1">
      <alignment horizontal="right"/>
    </xf>
    <xf numFmtId="1" fontId="4" fillId="3" borderId="0" xfId="2" applyNumberFormat="1" applyFont="1" applyFill="1" applyAlignment="1">
      <alignment horizontal="right"/>
    </xf>
    <xf numFmtId="167" fontId="12" fillId="0" borderId="0" xfId="2" applyNumberFormat="1" applyFont="1" applyFill="1" applyAlignment="1">
      <alignment horizontal="right"/>
    </xf>
    <xf numFmtId="166" fontId="12" fillId="0" borderId="0" xfId="2" applyNumberFormat="1" applyFont="1" applyFill="1"/>
    <xf numFmtId="167" fontId="12" fillId="0" borderId="0" xfId="2" applyNumberFormat="1" applyFont="1" applyFill="1" applyBorder="1" applyAlignment="1">
      <alignment horizontal="right"/>
    </xf>
    <xf numFmtId="167" fontId="12" fillId="0" borderId="1" xfId="2" applyNumberFormat="1" applyFont="1" applyFill="1" applyBorder="1" applyAlignment="1">
      <alignment horizontal="right"/>
    </xf>
    <xf numFmtId="0" fontId="4" fillId="0" borderId="0" xfId="2" applyFont="1" applyFill="1" applyAlignment="1">
      <alignment horizontal="left" vertical="top" readingOrder="1"/>
    </xf>
    <xf numFmtId="164" fontId="5" fillId="0" borderId="0" xfId="2" applyNumberFormat="1" applyFont="1" applyFill="1" applyBorder="1" applyAlignment="1">
      <alignment horizontal="right"/>
    </xf>
    <xf numFmtId="164" fontId="5" fillId="0" borderId="0" xfId="2" applyNumberFormat="1" applyFont="1" applyBorder="1"/>
    <xf numFmtId="167" fontId="2" fillId="0" borderId="0" xfId="2" applyNumberFormat="1" applyFont="1"/>
    <xf numFmtId="164" fontId="7" fillId="0" borderId="0" xfId="2" applyNumberFormat="1" applyFont="1" applyBorder="1"/>
    <xf numFmtId="2" fontId="2" fillId="0" borderId="0" xfId="2" applyNumberFormat="1" applyFont="1"/>
    <xf numFmtId="164" fontId="7" fillId="0" borderId="0" xfId="2" applyNumberFormat="1" applyFont="1"/>
    <xf numFmtId="164" fontId="7" fillId="0" borderId="1" xfId="2" applyNumberFormat="1" applyFont="1" applyBorder="1"/>
    <xf numFmtId="0" fontId="4" fillId="0" borderId="0" xfId="2" applyFont="1" applyBorder="1" applyAlignment="1">
      <alignment horizontal="left"/>
    </xf>
    <xf numFmtId="0" fontId="4" fillId="0" borderId="0" xfId="2" applyFont="1" applyBorder="1"/>
    <xf numFmtId="0" fontId="2" fillId="0" borderId="0" xfId="2" applyFont="1" applyBorder="1" applyAlignment="1">
      <alignment horizontal="left"/>
    </xf>
    <xf numFmtId="2" fontId="5" fillId="0" borderId="3" xfId="2" applyNumberFormat="1" applyFont="1" applyFill="1" applyBorder="1" applyAlignment="1">
      <alignment horizontal="right"/>
    </xf>
    <xf numFmtId="2" fontId="5" fillId="0" borderId="0" xfId="2" applyNumberFormat="1" applyFont="1" applyFill="1" applyBorder="1" applyAlignment="1">
      <alignment horizontal="right" vertical="center"/>
    </xf>
    <xf numFmtId="2" fontId="5" fillId="0" borderId="0" xfId="2" applyNumberFormat="1" applyFont="1" applyFill="1"/>
    <xf numFmtId="167" fontId="2" fillId="0" borderId="0" xfId="2" applyNumberFormat="1" applyFont="1" applyFill="1" applyBorder="1"/>
    <xf numFmtId="3" fontId="29" fillId="0" borderId="0" xfId="0" applyNumberFormat="1" applyFont="1" applyBorder="1" applyAlignment="1">
      <alignment horizontal="center" vertical="center"/>
    </xf>
    <xf numFmtId="2" fontId="7" fillId="0" borderId="0" xfId="2" applyNumberFormat="1" applyFont="1" applyBorder="1" applyAlignment="1">
      <alignment horizontal="right"/>
    </xf>
    <xf numFmtId="2" fontId="7" fillId="0" borderId="0" xfId="2" applyNumberFormat="1" applyFont="1" applyBorder="1"/>
    <xf numFmtId="167" fontId="2" fillId="0" borderId="0" xfId="2" applyNumberFormat="1" applyFont="1" applyFill="1"/>
    <xf numFmtId="2" fontId="7" fillId="0" borderId="0" xfId="2" applyNumberFormat="1" applyFont="1" applyFill="1" applyAlignment="1">
      <alignment horizontal="right"/>
    </xf>
    <xf numFmtId="2" fontId="7" fillId="0" borderId="0" xfId="2" applyNumberFormat="1" applyFont="1"/>
    <xf numFmtId="2" fontId="7" fillId="0" borderId="1" xfId="2" applyNumberFormat="1" applyFont="1" applyBorder="1"/>
    <xf numFmtId="0" fontId="0" fillId="0" borderId="0" xfId="0" applyFill="1"/>
    <xf numFmtId="0" fontId="5" fillId="0" borderId="2" xfId="2" applyFont="1" applyFill="1" applyBorder="1" applyAlignment="1">
      <alignment horizontal="left"/>
    </xf>
    <xf numFmtId="0" fontId="5" fillId="0" borderId="2" xfId="0" applyNumberFormat="1" applyFont="1" applyFill="1" applyBorder="1" applyAlignment="1"/>
    <xf numFmtId="0" fontId="5" fillId="0" borderId="0" xfId="2" applyFont="1" applyFill="1" applyBorder="1" applyAlignment="1">
      <alignment horizontal="left"/>
    </xf>
    <xf numFmtId="4" fontId="5" fillId="0" borderId="0" xfId="0" applyNumberFormat="1" applyFont="1" applyFill="1" applyBorder="1" applyAlignment="1"/>
    <xf numFmtId="4" fontId="18" fillId="0" borderId="0" xfId="0" applyNumberFormat="1" applyFont="1" applyFill="1" applyBorder="1" applyAlignment="1"/>
    <xf numFmtId="4" fontId="2" fillId="0" borderId="0" xfId="2" applyNumberFormat="1" applyFont="1"/>
    <xf numFmtId="4" fontId="2" fillId="0" borderId="0" xfId="2" applyNumberFormat="1" applyFont="1" applyBorder="1"/>
    <xf numFmtId="4" fontId="7" fillId="0" borderId="0" xfId="0" applyNumberFormat="1" applyFont="1" applyFill="1" applyBorder="1" applyAlignment="1"/>
    <xf numFmtId="0" fontId="7" fillId="0" borderId="0" xfId="2" applyFont="1" applyFill="1" applyBorder="1" applyAlignment="1">
      <alignment horizontal="left" vertical="center" wrapText="1"/>
    </xf>
    <xf numFmtId="4" fontId="7" fillId="0" borderId="0" xfId="0" applyNumberFormat="1" applyFont="1" applyFill="1" applyBorder="1" applyAlignment="1">
      <alignment horizontal="right"/>
    </xf>
    <xf numFmtId="0" fontId="30" fillId="4" borderId="0" xfId="0" applyFont="1" applyFill="1" applyBorder="1" applyAlignment="1">
      <alignment horizontal="right" vertical="top" readingOrder="2"/>
    </xf>
    <xf numFmtId="0" fontId="17" fillId="0" borderId="0" xfId="0" applyFont="1" applyBorder="1" applyAlignment="1">
      <alignment horizontal="right" readingOrder="2"/>
    </xf>
    <xf numFmtId="0" fontId="25" fillId="0" borderId="0" xfId="0" applyFont="1" applyBorder="1" applyAlignment="1">
      <alignment horizontal="right" readingOrder="2"/>
    </xf>
    <xf numFmtId="4" fontId="7" fillId="0" borderId="1" xfId="0" applyNumberFormat="1" applyFont="1" applyFill="1" applyBorder="1" applyAlignment="1"/>
    <xf numFmtId="4" fontId="7" fillId="0" borderId="1" xfId="0" applyNumberFormat="1" applyFont="1" applyFill="1" applyBorder="1" applyAlignment="1">
      <alignment horizontal="right"/>
    </xf>
    <xf numFmtId="0" fontId="31" fillId="0" borderId="0" xfId="0" applyFont="1" applyFill="1"/>
    <xf numFmtId="0" fontId="5" fillId="0" borderId="2" xfId="0" applyNumberFormat="1" applyFont="1" applyFill="1" applyBorder="1" applyAlignment="1">
      <alignment horizontal="right"/>
    </xf>
    <xf numFmtId="4" fontId="5" fillId="0" borderId="0" xfId="0" applyNumberFormat="1" applyFont="1" applyFill="1" applyBorder="1" applyAlignment="1">
      <alignment horizontal="right"/>
    </xf>
    <xf numFmtId="0" fontId="5" fillId="0" borderId="3" xfId="0" applyFont="1" applyFill="1" applyBorder="1" applyAlignment="1">
      <alignment horizontal="right"/>
    </xf>
    <xf numFmtId="0" fontId="5" fillId="0" borderId="2" xfId="0" applyFont="1" applyFill="1" applyBorder="1" applyAlignment="1">
      <alignment horizontal="right"/>
    </xf>
    <xf numFmtId="4" fontId="5" fillId="0" borderId="3" xfId="0" applyNumberFormat="1" applyFont="1" applyFill="1" applyBorder="1" applyAlignment="1">
      <alignment horizontal="right"/>
    </xf>
    <xf numFmtId="4" fontId="12" fillId="0" borderId="0" xfId="0" applyNumberFormat="1" applyFont="1" applyFill="1" applyBorder="1" applyAlignment="1">
      <alignment horizontal="right"/>
    </xf>
    <xf numFmtId="0" fontId="0" fillId="0" borderId="0" xfId="0" applyFill="1" applyAlignment="1">
      <alignment vertical="center"/>
    </xf>
    <xf numFmtId="0" fontId="32" fillId="0" borderId="0" xfId="0" applyFont="1"/>
    <xf numFmtId="0" fontId="0" fillId="0" borderId="0" xfId="0" applyAlignment="1">
      <alignment vertical="center"/>
    </xf>
    <xf numFmtId="0" fontId="33" fillId="0" borderId="0" xfId="0" applyFont="1" applyAlignment="1"/>
    <xf numFmtId="0" fontId="34" fillId="0" borderId="0" xfId="0" applyFont="1"/>
    <xf numFmtId="0" fontId="5" fillId="0" borderId="3" xfId="0" applyFont="1" applyBorder="1" applyAlignment="1">
      <alignment horizontal="right"/>
    </xf>
    <xf numFmtId="4" fontId="7" fillId="0" borderId="0" xfId="0" applyNumberFormat="1" applyFont="1" applyBorder="1" applyAlignment="1">
      <alignment horizontal="right"/>
    </xf>
    <xf numFmtId="4" fontId="12" fillId="0" borderId="0" xfId="0" applyNumberFormat="1" applyFont="1" applyBorder="1" applyAlignment="1">
      <alignment horizontal="right"/>
    </xf>
    <xf numFmtId="3" fontId="2" fillId="0" borderId="0" xfId="2" applyNumberFormat="1" applyFont="1"/>
    <xf numFmtId="4" fontId="7" fillId="0" borderId="1" xfId="0" applyNumberFormat="1" applyFont="1" applyBorder="1" applyAlignment="1">
      <alignment horizontal="right"/>
    </xf>
    <xf numFmtId="0" fontId="13" fillId="0" borderId="0" xfId="0" applyFont="1"/>
    <xf numFmtId="0" fontId="24" fillId="0" borderId="0" xfId="2" applyFont="1" applyAlignment="1">
      <alignment horizontal="left" readingOrder="1"/>
    </xf>
    <xf numFmtId="0" fontId="5" fillId="0" borderId="2" xfId="0" applyFont="1" applyBorder="1" applyAlignment="1">
      <alignment horizontal="right" vertical="center"/>
    </xf>
    <xf numFmtId="4" fontId="5" fillId="0" borderId="0" xfId="0" applyNumberFormat="1" applyFont="1" applyBorder="1" applyAlignment="1">
      <alignment horizontal="right"/>
    </xf>
    <xf numFmtId="168" fontId="2" fillId="0" borderId="0" xfId="2" applyNumberFormat="1" applyFont="1"/>
    <xf numFmtId="4" fontId="0" fillId="0" borderId="0" xfId="0" applyNumberFormat="1"/>
    <xf numFmtId="0" fontId="36" fillId="0" borderId="2" xfId="0" applyFont="1" applyBorder="1"/>
    <xf numFmtId="0" fontId="5" fillId="0" borderId="2" xfId="0" applyFont="1" applyBorder="1" applyAlignment="1">
      <alignment horizontal="right"/>
    </xf>
    <xf numFmtId="0" fontId="30" fillId="4" borderId="0" xfId="0" applyFont="1" applyFill="1" applyBorder="1" applyAlignment="1">
      <alignment horizontal="right" readingOrder="2"/>
    </xf>
    <xf numFmtId="0" fontId="3" fillId="0" borderId="0" xfId="2" applyFont="1" applyFill="1" applyBorder="1" applyAlignment="1">
      <alignment horizontal="left"/>
    </xf>
    <xf numFmtId="0" fontId="9" fillId="0" borderId="0" xfId="2" applyFont="1" applyFill="1" applyAlignment="1">
      <alignment horizontal="left"/>
    </xf>
    <xf numFmtId="0" fontId="24" fillId="0" borderId="1" xfId="2" applyFont="1" applyFill="1" applyBorder="1" applyAlignment="1">
      <alignment vertical="center"/>
    </xf>
    <xf numFmtId="0" fontId="27" fillId="0" borderId="1" xfId="2" applyFont="1" applyFill="1" applyBorder="1" applyAlignment="1">
      <alignment horizontal="right" vertical="center"/>
    </xf>
    <xf numFmtId="0" fontId="18" fillId="0" borderId="2" xfId="2" applyFont="1" applyFill="1" applyBorder="1" applyAlignment="1">
      <alignment horizontal="right" vertical="center" wrapText="1"/>
    </xf>
    <xf numFmtId="3" fontId="5" fillId="0" borderId="0" xfId="2" applyNumberFormat="1" applyFont="1" applyFill="1" applyBorder="1" applyAlignment="1">
      <alignment horizontal="right"/>
    </xf>
    <xf numFmtId="3" fontId="7" fillId="0" borderId="1" xfId="2" applyNumberFormat="1" applyFont="1" applyFill="1" applyBorder="1" applyAlignment="1">
      <alignment horizontal="right"/>
    </xf>
    <xf numFmtId="0" fontId="9" fillId="0" borderId="0" xfId="2" applyFont="1" applyFill="1" applyBorder="1" applyAlignment="1">
      <alignment horizontal="left"/>
    </xf>
    <xf numFmtId="0" fontId="9" fillId="0" borderId="0" xfId="2" applyFont="1" applyFill="1" applyAlignment="1"/>
    <xf numFmtId="0" fontId="24" fillId="0" borderId="0" xfId="2" applyFont="1" applyFill="1" applyAlignment="1">
      <alignment vertical="center"/>
    </xf>
    <xf numFmtId="0" fontId="27" fillId="0" borderId="0" xfId="2" applyFont="1" applyFill="1" applyAlignment="1">
      <alignment horizontal="right" vertical="center"/>
    </xf>
    <xf numFmtId="0" fontId="10" fillId="0" borderId="1" xfId="2" applyFont="1" applyFill="1" applyBorder="1" applyAlignment="1">
      <alignment horizontal="right"/>
    </xf>
    <xf numFmtId="0" fontId="5" fillId="0" borderId="0" xfId="2" applyFont="1" applyFill="1" applyBorder="1" applyAlignment="1">
      <alignment horizontal="right" vertical="center"/>
    </xf>
    <xf numFmtId="0" fontId="4" fillId="0" borderId="2" xfId="2" applyFont="1" applyFill="1" applyBorder="1" applyAlignment="1">
      <alignment horizontal="right" vertical="center"/>
    </xf>
    <xf numFmtId="165" fontId="2" fillId="0" borderId="0" xfId="2" applyNumberFormat="1" applyFont="1"/>
    <xf numFmtId="169" fontId="2" fillId="0" borderId="0" xfId="3" applyNumberFormat="1" applyFont="1"/>
    <xf numFmtId="165" fontId="9" fillId="0" borderId="0" xfId="2" applyNumberFormat="1" applyFont="1" applyFill="1" applyAlignment="1">
      <alignment horizontal="right"/>
    </xf>
    <xf numFmtId="0" fontId="16" fillId="0" borderId="0" xfId="2" applyFont="1" applyFill="1"/>
    <xf numFmtId="0" fontId="20" fillId="0" borderId="0" xfId="2" applyFont="1" applyFill="1" applyAlignment="1">
      <alignment horizontal="left"/>
    </xf>
    <xf numFmtId="0" fontId="20" fillId="0" borderId="0" xfId="2" applyFont="1" applyFill="1" applyAlignment="1">
      <alignment horizontal="right"/>
    </xf>
    <xf numFmtId="0" fontId="19" fillId="0" borderId="0" xfId="2" applyFont="1" applyFill="1" applyAlignment="1">
      <alignment horizontal="right"/>
    </xf>
    <xf numFmtId="0" fontId="4" fillId="0" borderId="0" xfId="2" applyFont="1" applyFill="1" applyAlignment="1">
      <alignment vertical="center"/>
    </xf>
    <xf numFmtId="0" fontId="28" fillId="0" borderId="0" xfId="2" applyFont="1" applyFill="1" applyAlignment="1">
      <alignment horizontal="center"/>
    </xf>
    <xf numFmtId="0" fontId="38" fillId="0" borderId="0" xfId="0" applyFont="1"/>
    <xf numFmtId="3" fontId="39" fillId="0" borderId="0" xfId="0" applyNumberFormat="1" applyFont="1"/>
    <xf numFmtId="3" fontId="40" fillId="0" borderId="0" xfId="0" applyNumberFormat="1" applyFont="1" applyAlignment="1">
      <alignment horizontal="right"/>
    </xf>
    <xf numFmtId="0" fontId="5" fillId="0" borderId="2" xfId="2" applyFont="1" applyBorder="1" applyAlignment="1">
      <alignment horizontal="right"/>
    </xf>
    <xf numFmtId="164" fontId="2" fillId="0" borderId="0" xfId="2" applyNumberFormat="1" applyFont="1"/>
    <xf numFmtId="0" fontId="41" fillId="0" borderId="0" xfId="2" applyFont="1"/>
    <xf numFmtId="0" fontId="8" fillId="0" borderId="0" xfId="2" applyFont="1"/>
    <xf numFmtId="0" fontId="42" fillId="0" borderId="0" xfId="2" applyFont="1" applyFill="1" applyBorder="1" applyAlignment="1">
      <alignment horizontal="left"/>
    </xf>
    <xf numFmtId="165" fontId="42" fillId="0" borderId="0" xfId="2" applyNumberFormat="1" applyFont="1" applyFill="1" applyBorder="1" applyAlignment="1">
      <alignment horizontal="right"/>
    </xf>
    <xf numFmtId="0" fontId="42" fillId="0" borderId="1" xfId="2" applyFont="1" applyFill="1" applyBorder="1" applyAlignment="1">
      <alignment horizontal="left"/>
    </xf>
    <xf numFmtId="165" fontId="42" fillId="0" borderId="1" xfId="2" applyNumberFormat="1" applyFont="1" applyFill="1" applyBorder="1" applyAlignment="1">
      <alignment horizontal="right"/>
    </xf>
    <xf numFmtId="0" fontId="27" fillId="0" borderId="0" xfId="2" applyFont="1" applyFill="1" applyAlignment="1">
      <alignment vertical="center"/>
    </xf>
    <xf numFmtId="0" fontId="4" fillId="0" borderId="0" xfId="2" applyFont="1" applyFill="1" applyAlignment="1"/>
    <xf numFmtId="0" fontId="27" fillId="0" borderId="0" xfId="2" applyFont="1" applyFill="1" applyAlignment="1">
      <alignment horizontal="right"/>
    </xf>
    <xf numFmtId="0" fontId="43" fillId="0" borderId="1" xfId="2" applyFont="1" applyFill="1" applyBorder="1" applyAlignment="1">
      <alignment horizontal="right"/>
    </xf>
    <xf numFmtId="0" fontId="6" fillId="0" borderId="0" xfId="2" applyFont="1"/>
    <xf numFmtId="165" fontId="43" fillId="0" borderId="0" xfId="2" applyNumberFormat="1" applyFont="1" applyFill="1" applyAlignment="1">
      <alignment horizontal="right"/>
    </xf>
    <xf numFmtId="0" fontId="44" fillId="0" borderId="0" xfId="2" applyFont="1" applyAlignment="1">
      <alignment horizontal="left" readingOrder="1"/>
    </xf>
    <xf numFmtId="170" fontId="2" fillId="0" borderId="0" xfId="2" applyNumberFormat="1" applyFont="1"/>
    <xf numFmtId="0" fontId="5" fillId="0" borderId="0" xfId="2" applyFont="1" applyAlignment="1">
      <alignment horizontal="right"/>
    </xf>
    <xf numFmtId="168" fontId="5" fillId="0" borderId="0" xfId="2" applyNumberFormat="1" applyFont="1" applyAlignment="1">
      <alignment horizontal="right"/>
    </xf>
    <xf numFmtId="168" fontId="18" fillId="0" borderId="0" xfId="2" applyNumberFormat="1" applyFont="1" applyAlignment="1">
      <alignment horizontal="right"/>
    </xf>
    <xf numFmtId="168" fontId="7" fillId="0" borderId="0" xfId="2" applyNumberFormat="1" applyFont="1" applyAlignment="1">
      <alignment horizontal="right"/>
    </xf>
    <xf numFmtId="168" fontId="12" fillId="0" borderId="0" xfId="2" applyNumberFormat="1" applyFont="1" applyAlignment="1">
      <alignment horizontal="right"/>
    </xf>
    <xf numFmtId="168" fontId="7" fillId="0" borderId="1" xfId="2" applyNumberFormat="1" applyFont="1" applyBorder="1" applyAlignment="1">
      <alignment horizontal="right"/>
    </xf>
    <xf numFmtId="168" fontId="12" fillId="0" borderId="1" xfId="2" applyNumberFormat="1" applyFont="1" applyBorder="1" applyAlignment="1">
      <alignment horizontal="right"/>
    </xf>
    <xf numFmtId="0" fontId="9" fillId="0" borderId="0" xfId="2" applyFont="1" applyAlignment="1">
      <alignment horizontal="left" readingOrder="1"/>
    </xf>
    <xf numFmtId="0" fontId="43" fillId="0" borderId="0" xfId="2" applyFont="1" applyFill="1" applyAlignment="1">
      <alignment horizontal="right"/>
    </xf>
    <xf numFmtId="0" fontId="45" fillId="0" borderId="0" xfId="2" applyFont="1" applyFill="1" applyBorder="1" applyAlignment="1">
      <alignment horizontal="right" vertical="center"/>
    </xf>
    <xf numFmtId="43" fontId="2" fillId="0" borderId="0" xfId="3" applyFont="1"/>
    <xf numFmtId="0" fontId="7" fillId="0" borderId="0" xfId="2" applyFont="1" applyFill="1" applyBorder="1" applyAlignment="1">
      <alignment readingOrder="1"/>
    </xf>
    <xf numFmtId="169" fontId="7" fillId="0" borderId="0" xfId="3" applyNumberFormat="1" applyFont="1" applyFill="1" applyAlignment="1">
      <alignment horizontal="right"/>
    </xf>
    <xf numFmtId="165" fontId="5" fillId="0" borderId="0" xfId="2" applyNumberFormat="1" applyFont="1" applyFill="1" applyBorder="1" applyAlignment="1">
      <alignment horizontal="right"/>
    </xf>
    <xf numFmtId="169" fontId="46" fillId="0" borderId="0" xfId="3" applyNumberFormat="1" applyFont="1" applyFill="1"/>
    <xf numFmtId="169" fontId="7" fillId="0" borderId="0" xfId="3" applyNumberFormat="1" applyFont="1" applyFill="1" applyBorder="1" applyAlignment="1">
      <alignment horizontal="right"/>
    </xf>
    <xf numFmtId="0" fontId="5" fillId="0" borderId="0" xfId="2" applyFont="1" applyFill="1" applyBorder="1" applyAlignment="1">
      <alignment readingOrder="1"/>
    </xf>
    <xf numFmtId="169" fontId="5" fillId="0" borderId="0" xfId="3" applyNumberFormat="1" applyFont="1" applyFill="1" applyAlignment="1">
      <alignment horizontal="right"/>
    </xf>
    <xf numFmtId="164" fontId="2" fillId="0" borderId="0" xfId="2" applyNumberFormat="1" applyFont="1" applyFill="1" applyAlignment="1">
      <alignment horizontal="right"/>
    </xf>
    <xf numFmtId="3" fontId="2" fillId="0" borderId="0" xfId="2" applyNumberFormat="1" applyFont="1" applyBorder="1"/>
    <xf numFmtId="0" fontId="2" fillId="5" borderId="0" xfId="2" applyFont="1" applyFill="1" applyBorder="1" applyAlignment="1">
      <alignment horizontal="right"/>
    </xf>
    <xf numFmtId="169" fontId="2" fillId="5" borderId="0" xfId="2" applyNumberFormat="1" applyFont="1" applyFill="1" applyBorder="1" applyAlignment="1">
      <alignment horizontal="right"/>
    </xf>
    <xf numFmtId="0" fontId="7" fillId="0" borderId="0" xfId="2" applyFont="1" applyFill="1" applyBorder="1" applyAlignment="1">
      <alignment wrapText="1" readingOrder="1"/>
    </xf>
    <xf numFmtId="0" fontId="7" fillId="0" borderId="1" xfId="2" applyFont="1" applyFill="1" applyBorder="1" applyAlignment="1">
      <alignment wrapText="1" readingOrder="1"/>
    </xf>
    <xf numFmtId="0" fontId="7" fillId="0" borderId="1" xfId="4" applyFont="1" applyFill="1" applyBorder="1" applyAlignment="1">
      <alignment horizontal="right"/>
    </xf>
    <xf numFmtId="2" fontId="7" fillId="0" borderId="1" xfId="4" applyNumberFormat="1" applyFont="1" applyFill="1" applyBorder="1" applyAlignment="1">
      <alignment horizontal="right"/>
    </xf>
    <xf numFmtId="0" fontId="7" fillId="0" borderId="0" xfId="2" applyFont="1" applyAlignment="1">
      <alignment readingOrder="1"/>
    </xf>
    <xf numFmtId="0" fontId="3" fillId="0" borderId="0" xfId="2" applyFont="1" applyAlignment="1">
      <alignment horizontal="left" readingOrder="2"/>
    </xf>
    <xf numFmtId="0" fontId="4" fillId="0" borderId="0" xfId="2" applyFont="1" applyFill="1" applyAlignment="1">
      <alignment horizontal="right" vertical="center"/>
    </xf>
    <xf numFmtId="0" fontId="2" fillId="6" borderId="0" xfId="2" applyFont="1" applyFill="1"/>
    <xf numFmtId="3" fontId="2" fillId="6" borderId="0" xfId="2" applyNumberFormat="1" applyFont="1" applyFill="1"/>
    <xf numFmtId="4" fontId="5" fillId="0" borderId="0" xfId="2" applyNumberFormat="1" applyFont="1" applyFill="1" applyBorder="1" applyAlignment="1">
      <alignment horizontal="right"/>
    </xf>
    <xf numFmtId="9" fontId="2" fillId="0" borderId="0" xfId="1" applyFont="1" applyFill="1"/>
    <xf numFmtId="0" fontId="2" fillId="6" borderId="0" xfId="2" applyFont="1" applyFill="1" applyBorder="1"/>
    <xf numFmtId="0" fontId="47" fillId="0" borderId="0" xfId="2" applyFont="1" applyFill="1" applyAlignment="1">
      <alignment horizontal="right"/>
    </xf>
    <xf numFmtId="0" fontId="28" fillId="6" borderId="0" xfId="2" applyFont="1" applyFill="1"/>
    <xf numFmtId="3" fontId="5" fillId="0" borderId="1" xfId="2" applyNumberFormat="1" applyFont="1" applyFill="1" applyBorder="1" applyAlignment="1">
      <alignment horizontal="right"/>
    </xf>
    <xf numFmtId="0" fontId="5" fillId="0" borderId="3" xfId="2" applyFont="1" applyFill="1" applyBorder="1" applyAlignment="1">
      <alignment horizontal="right"/>
    </xf>
    <xf numFmtId="0" fontId="5" fillId="0" borderId="0" xfId="2" applyFont="1" applyFill="1" applyBorder="1" applyAlignment="1">
      <alignment horizontal="right"/>
    </xf>
    <xf numFmtId="0" fontId="3" fillId="0" borderId="0" xfId="2" applyFont="1" applyFill="1" applyBorder="1" applyAlignment="1"/>
    <xf numFmtId="0" fontId="24" fillId="0" borderId="0" xfId="2" applyFont="1" applyFill="1" applyAlignment="1">
      <alignment horizontal="right"/>
    </xf>
    <xf numFmtId="0" fontId="4" fillId="0" borderId="0" xfId="2" applyFont="1" applyFill="1" applyAlignment="1">
      <alignment horizontal="right"/>
    </xf>
    <xf numFmtId="0" fontId="24" fillId="0" borderId="0" xfId="2" applyFont="1" applyFill="1" applyBorder="1" applyAlignment="1"/>
    <xf numFmtId="0" fontId="24" fillId="0" borderId="0" xfId="2" applyFont="1" applyFill="1" applyBorder="1" applyAlignment="1">
      <alignment horizontal="right"/>
    </xf>
    <xf numFmtId="0" fontId="5" fillId="0" borderId="2" xfId="5" applyFont="1" applyFill="1" applyBorder="1" applyAlignment="1">
      <alignment horizontal="left" vertical="center"/>
    </xf>
    <xf numFmtId="0" fontId="5" fillId="0" borderId="2" xfId="5" applyFont="1" applyFill="1" applyBorder="1" applyAlignment="1">
      <alignment horizontal="right"/>
    </xf>
    <xf numFmtId="0" fontId="4" fillId="0" borderId="0" xfId="2" applyFont="1" applyFill="1" applyBorder="1" applyAlignment="1">
      <alignment vertical="center"/>
    </xf>
    <xf numFmtId="0" fontId="4" fillId="0" borderId="0" xfId="2" applyFont="1" applyFill="1" applyBorder="1" applyAlignment="1">
      <alignment horizontal="right" vertical="center" wrapText="1"/>
    </xf>
    <xf numFmtId="0" fontId="5" fillId="0" borderId="0" xfId="2" applyFont="1" applyFill="1" applyBorder="1" applyAlignment="1">
      <alignment horizontal="right" vertical="center" wrapText="1"/>
    </xf>
    <xf numFmtId="0" fontId="5" fillId="0" borderId="0" xfId="5" applyFont="1" applyFill="1" applyBorder="1" applyAlignment="1"/>
    <xf numFmtId="171" fontId="5" fillId="0" borderId="0" xfId="3" applyNumberFormat="1" applyFont="1" applyFill="1" applyBorder="1" applyAlignment="1">
      <alignment horizontal="right" indent="2"/>
    </xf>
    <xf numFmtId="0" fontId="7" fillId="0" borderId="0" xfId="5" applyFont="1" applyFill="1" applyBorder="1" applyAlignment="1">
      <alignment horizontal="left"/>
    </xf>
    <xf numFmtId="0" fontId="7" fillId="0" borderId="0" xfId="5" applyFont="1" applyFill="1" applyBorder="1" applyAlignment="1">
      <alignment horizontal="right"/>
    </xf>
    <xf numFmtId="0" fontId="7" fillId="0" borderId="1" xfId="5" applyFont="1" applyFill="1" applyBorder="1" applyAlignment="1">
      <alignment horizontal="left"/>
    </xf>
    <xf numFmtId="0" fontId="7" fillId="0" borderId="1" xfId="5" applyFont="1" applyFill="1" applyBorder="1" applyAlignment="1">
      <alignment horizontal="right"/>
    </xf>
    <xf numFmtId="0" fontId="9" fillId="0" borderId="0" xfId="5" applyFont="1" applyFill="1" applyBorder="1" applyAlignment="1">
      <alignment horizontal="left"/>
    </xf>
    <xf numFmtId="0" fontId="0" fillId="0" borderId="0" xfId="0" applyNumberFormat="1" applyAlignment="1">
      <alignment horizontal="right"/>
    </xf>
    <xf numFmtId="0" fontId="49" fillId="0" borderId="0" xfId="2" applyFont="1" applyFill="1" applyBorder="1" applyAlignment="1"/>
    <xf numFmtId="4" fontId="49" fillId="0" borderId="0" xfId="2" applyNumberFormat="1" applyFont="1" applyFill="1" applyBorder="1" applyAlignment="1"/>
    <xf numFmtId="3" fontId="49" fillId="0" borderId="0" xfId="2" applyNumberFormat="1" applyFont="1" applyFill="1" applyBorder="1" applyAlignment="1"/>
    <xf numFmtId="0" fontId="17" fillId="0" borderId="0" xfId="2" applyFont="1" applyFill="1" applyAlignment="1">
      <alignment horizontal="left" readingOrder="1"/>
    </xf>
    <xf numFmtId="0" fontId="2" fillId="0" borderId="0" xfId="2" applyFont="1" applyAlignment="1">
      <alignment horizontal="right" wrapText="1" readingOrder="2"/>
    </xf>
    <xf numFmtId="0" fontId="5" fillId="0" borderId="0" xfId="2" applyFont="1" applyFill="1" applyAlignment="1">
      <alignment horizontal="right"/>
    </xf>
    <xf numFmtId="0" fontId="18" fillId="0" borderId="0" xfId="2" applyFont="1" applyFill="1" applyAlignment="1">
      <alignment horizontal="right"/>
    </xf>
    <xf numFmtId="0" fontId="7" fillId="0" borderId="0" xfId="2" applyFont="1" applyFill="1" applyBorder="1" applyAlignment="1">
      <alignment horizontal="right"/>
    </xf>
    <xf numFmtId="0" fontId="12" fillId="0" borderId="0" xfId="2" applyFont="1" applyFill="1" applyAlignment="1">
      <alignment horizontal="right"/>
    </xf>
    <xf numFmtId="0" fontId="12" fillId="0" borderId="1" xfId="2" applyFont="1" applyFill="1" applyBorder="1" applyAlignment="1">
      <alignment horizontal="right"/>
    </xf>
    <xf numFmtId="0" fontId="9" fillId="0" borderId="0" xfId="2" applyFont="1" applyFill="1" applyAlignment="1">
      <alignment horizontal="left" readingOrder="2"/>
    </xf>
    <xf numFmtId="3" fontId="25" fillId="0" borderId="0" xfId="0" applyNumberFormat="1" applyFont="1" applyBorder="1" applyAlignment="1">
      <alignment horizontal="right" readingOrder="2"/>
    </xf>
    <xf numFmtId="0" fontId="7" fillId="0" borderId="0" xfId="2" applyFont="1" applyFill="1" applyAlignment="1">
      <alignment horizontal="left" readingOrder="1"/>
    </xf>
    <xf numFmtId="2" fontId="2" fillId="0" borderId="0" xfId="2" applyNumberFormat="1" applyFont="1" applyBorder="1"/>
    <xf numFmtId="0" fontId="4" fillId="0" borderId="0" xfId="2" applyFont="1" applyFill="1" applyBorder="1" applyAlignment="1">
      <alignment readingOrder="1"/>
    </xf>
    <xf numFmtId="0" fontId="7" fillId="0" borderId="0" xfId="2" applyFont="1" applyFill="1" applyBorder="1" applyAlignment="1">
      <alignment horizontal="left" wrapText="1"/>
    </xf>
    <xf numFmtId="0" fontId="7" fillId="0" borderId="0" xfId="2" applyFont="1" applyFill="1" applyBorder="1" applyAlignment="1">
      <alignment wrapText="1"/>
    </xf>
    <xf numFmtId="171" fontId="7" fillId="0" borderId="1" xfId="3" applyNumberFormat="1" applyFont="1" applyFill="1" applyBorder="1" applyAlignment="1"/>
    <xf numFmtId="0" fontId="9" fillId="0" borderId="0" xfId="2" applyFont="1" applyFill="1" applyBorder="1" applyAlignment="1">
      <alignment horizontal="left" readingOrder="2"/>
    </xf>
    <xf numFmtId="0" fontId="51" fillId="0" borderId="0" xfId="2" applyFont="1" applyFill="1"/>
    <xf numFmtId="0" fontId="52" fillId="0" borderId="0" xfId="2" applyFont="1" applyFill="1" applyAlignment="1">
      <alignment horizontal="right"/>
    </xf>
    <xf numFmtId="0" fontId="52" fillId="0" borderId="0" xfId="2" applyFont="1" applyFill="1"/>
    <xf numFmtId="0" fontId="53" fillId="0" borderId="2" xfId="2" applyFont="1" applyFill="1" applyBorder="1" applyAlignment="1">
      <alignment horizontal="right" vertical="center"/>
    </xf>
    <xf numFmtId="0" fontId="54" fillId="0" borderId="0" xfId="2" applyFont="1" applyFill="1" applyBorder="1" applyAlignment="1">
      <alignment horizontal="left" wrapText="1"/>
    </xf>
    <xf numFmtId="2" fontId="54" fillId="0" borderId="0" xfId="2" applyNumberFormat="1" applyFont="1" applyFill="1" applyAlignment="1">
      <alignment horizontal="right"/>
    </xf>
    <xf numFmtId="2" fontId="7" fillId="0" borderId="0" xfId="2" applyNumberFormat="1" applyFont="1" applyFill="1" applyBorder="1" applyAlignment="1">
      <alignment wrapText="1"/>
    </xf>
    <xf numFmtId="0" fontId="54" fillId="0" borderId="0" xfId="2" applyFont="1" applyFill="1" applyBorder="1" applyAlignment="1">
      <alignment horizontal="left"/>
    </xf>
    <xf numFmtId="2" fontId="7" fillId="0" borderId="0" xfId="2" applyNumberFormat="1" applyFont="1" applyFill="1" applyBorder="1" applyAlignment="1"/>
    <xf numFmtId="0" fontId="54" fillId="0" borderId="1" xfId="2" applyFont="1" applyFill="1" applyBorder="1" applyAlignment="1">
      <alignment horizontal="left"/>
    </xf>
    <xf numFmtId="2" fontId="54" fillId="0" borderId="1" xfId="2" applyNumberFormat="1" applyFont="1" applyFill="1" applyBorder="1" applyAlignment="1">
      <alignment horizontal="right"/>
    </xf>
    <xf numFmtId="2" fontId="7" fillId="0" borderId="1" xfId="2" applyNumberFormat="1" applyFont="1" applyFill="1" applyBorder="1" applyAlignment="1"/>
    <xf numFmtId="0" fontId="56" fillId="0" borderId="0" xfId="2" applyFont="1" applyFill="1" applyBorder="1" applyAlignment="1">
      <alignment horizontal="left" readingOrder="2"/>
    </xf>
    <xf numFmtId="0" fontId="24" fillId="0" borderId="0" xfId="2" applyFont="1" applyFill="1" applyBorder="1" applyAlignment="1">
      <alignment readingOrder="1"/>
    </xf>
    <xf numFmtId="0" fontId="12" fillId="0" borderId="1" xfId="2" applyFont="1" applyFill="1" applyBorder="1" applyAlignment="1">
      <alignment horizontal="left"/>
    </xf>
    <xf numFmtId="171" fontId="12" fillId="0" borderId="1" xfId="3" applyNumberFormat="1" applyFont="1" applyFill="1" applyBorder="1" applyAlignment="1">
      <alignment horizontal="right"/>
    </xf>
    <xf numFmtId="0" fontId="16" fillId="0" borderId="0" xfId="2" applyFont="1" applyFill="1" applyAlignment="1">
      <alignment vertical="top" readingOrder="1"/>
    </xf>
    <xf numFmtId="2" fontId="7" fillId="0" borderId="0" xfId="2" applyNumberFormat="1" applyFont="1" applyFill="1" applyAlignment="1">
      <alignment horizontal="right" vertical="center" readingOrder="2"/>
    </xf>
    <xf numFmtId="2" fontId="7" fillId="0" borderId="0" xfId="2" applyNumberFormat="1" applyFont="1" applyFill="1" applyBorder="1" applyAlignment="1">
      <alignment horizontal="right" vertical="center" wrapText="1" readingOrder="2"/>
    </xf>
    <xf numFmtId="2" fontId="7" fillId="0" borderId="0" xfId="2" applyNumberFormat="1" applyFont="1" applyFill="1" applyBorder="1" applyAlignment="1">
      <alignment horizontal="right" vertical="center" readingOrder="2"/>
    </xf>
    <xf numFmtId="2" fontId="7" fillId="0" borderId="1" xfId="2" applyNumberFormat="1" applyFont="1" applyFill="1" applyBorder="1" applyAlignment="1">
      <alignment horizontal="right" vertical="center" readingOrder="2"/>
    </xf>
    <xf numFmtId="0" fontId="7" fillId="0" borderId="0" xfId="2" applyFont="1" applyFill="1" applyBorder="1" applyAlignment="1">
      <alignment horizontal="right" vertical="center" readingOrder="2"/>
    </xf>
    <xf numFmtId="0" fontId="2" fillId="0" borderId="0" xfId="2" applyFont="1" applyFill="1" applyBorder="1" applyAlignment="1">
      <alignment horizontal="right" vertical="center" readingOrder="2"/>
    </xf>
    <xf numFmtId="0" fontId="9" fillId="0" borderId="0" xfId="2" applyFont="1" applyFill="1" applyAlignment="1">
      <alignment vertical="top" readingOrder="1"/>
    </xf>
    <xf numFmtId="0" fontId="20" fillId="0" borderId="0" xfId="2" applyFont="1" applyFill="1"/>
    <xf numFmtId="0" fontId="2" fillId="0" borderId="0" xfId="2" applyFont="1" applyFill="1" applyBorder="1" applyAlignment="1">
      <alignment horizontal="left" vertical="center" wrapText="1"/>
    </xf>
    <xf numFmtId="0" fontId="24" fillId="0" borderId="1" xfId="2" applyFont="1" applyFill="1" applyBorder="1" applyAlignment="1">
      <alignment horizontal="left" wrapText="1" readingOrder="1"/>
    </xf>
    <xf numFmtId="0" fontId="27" fillId="0" borderId="0" xfId="2" applyFont="1" applyFill="1" applyAlignment="1">
      <alignment horizontal="left" vertical="top" wrapText="1"/>
    </xf>
    <xf numFmtId="0" fontId="9" fillId="0" borderId="3" xfId="2" applyFont="1" applyBorder="1" applyAlignment="1">
      <alignment horizontal="left" vertical="top" wrapText="1" readingOrder="1"/>
    </xf>
    <xf numFmtId="0" fontId="2" fillId="0" borderId="0" xfId="2" applyFont="1" applyFill="1" applyBorder="1" applyAlignment="1">
      <alignment horizontal="left" vertical="center" wrapText="1" readingOrder="1"/>
    </xf>
    <xf numFmtId="0" fontId="2" fillId="0" borderId="0" xfId="2" applyFont="1" applyBorder="1" applyAlignment="1">
      <alignment horizontal="left" vertical="center" wrapText="1"/>
    </xf>
    <xf numFmtId="0" fontId="5" fillId="0" borderId="0" xfId="2" applyFont="1" applyFill="1" applyBorder="1" applyAlignment="1">
      <alignment horizontal="left" vertical="center"/>
    </xf>
    <xf numFmtId="0" fontId="5" fillId="0" borderId="1" xfId="2" applyFont="1" applyFill="1" applyBorder="1" applyAlignment="1">
      <alignment horizontal="left" vertical="center"/>
    </xf>
    <xf numFmtId="0" fontId="5" fillId="0" borderId="2" xfId="2" applyFont="1" applyFill="1" applyBorder="1" applyAlignment="1">
      <alignment horizontal="center" vertical="center"/>
    </xf>
    <xf numFmtId="0" fontId="9" fillId="0" borderId="0" xfId="2" applyFont="1" applyFill="1" applyAlignment="1">
      <alignment horizontal="center"/>
    </xf>
    <xf numFmtId="0" fontId="4" fillId="0" borderId="0" xfId="2" applyFont="1" applyFill="1" applyBorder="1" applyAlignment="1">
      <alignment horizontal="left" vertical="top" wrapText="1"/>
    </xf>
    <xf numFmtId="0" fontId="89" fillId="0" borderId="3" xfId="2162" applyFont="1" applyBorder="1"/>
    <xf numFmtId="0" fontId="62" fillId="0" borderId="3" xfId="2162" applyBorder="1"/>
    <xf numFmtId="0" fontId="62" fillId="0" borderId="0" xfId="2162" applyBorder="1"/>
    <xf numFmtId="0" fontId="89" fillId="0" borderId="0" xfId="2162" applyFont="1" applyBorder="1"/>
    <xf numFmtId="0" fontId="90" fillId="0" borderId="0" xfId="2162" applyFont="1" applyAlignment="1">
      <alignment horizontal="left"/>
    </xf>
    <xf numFmtId="0" fontId="90" fillId="0" borderId="0" xfId="2162" applyFont="1" applyBorder="1" applyAlignment="1">
      <alignment horizontal="left"/>
    </xf>
    <xf numFmtId="0" fontId="91" fillId="29" borderId="0" xfId="2162" applyFont="1" applyFill="1" applyAlignment="1">
      <alignment horizontal="left" wrapText="1"/>
    </xf>
    <xf numFmtId="0" fontId="91" fillId="29" borderId="0" xfId="2162" applyFont="1" applyFill="1" applyAlignment="1">
      <alignment horizontal="right" wrapText="1"/>
    </xf>
    <xf numFmtId="0" fontId="91" fillId="0" borderId="0" xfId="2162" applyFont="1" applyFill="1" applyBorder="1" applyAlignment="1">
      <alignment horizontal="right"/>
    </xf>
    <xf numFmtId="0" fontId="91" fillId="0" borderId="0" xfId="2162" applyFont="1" applyFill="1" applyBorder="1" applyAlignment="1">
      <alignment horizontal="left" wrapText="1"/>
    </xf>
    <xf numFmtId="0" fontId="91" fillId="0" borderId="0" xfId="2162" applyFont="1" applyFill="1" applyBorder="1" applyAlignment="1">
      <alignment horizontal="right" wrapText="1"/>
    </xf>
    <xf numFmtId="0" fontId="92" fillId="0" borderId="0" xfId="2162" applyFont="1" applyAlignment="1">
      <alignment horizontal="left"/>
    </xf>
    <xf numFmtId="0" fontId="93" fillId="0" borderId="0" xfId="2162" applyFont="1" applyAlignment="1">
      <alignment horizontal="right"/>
    </xf>
    <xf numFmtId="0" fontId="93" fillId="0" borderId="0" xfId="2162" applyFont="1" applyBorder="1" applyAlignment="1">
      <alignment horizontal="right"/>
    </xf>
    <xf numFmtId="0" fontId="92" fillId="0" borderId="0" xfId="2162" applyFont="1" applyBorder="1" applyAlignment="1">
      <alignment horizontal="left"/>
    </xf>
    <xf numFmtId="0" fontId="93" fillId="0" borderId="0" xfId="2162" applyFont="1" applyAlignment="1">
      <alignment horizontal="left"/>
    </xf>
    <xf numFmtId="0" fontId="93" fillId="0" borderId="0" xfId="2162" applyFont="1" applyBorder="1" applyAlignment="1">
      <alignment horizontal="left"/>
    </xf>
    <xf numFmtId="0" fontId="93" fillId="0" borderId="0" xfId="2162" applyFont="1" applyAlignment="1">
      <alignment horizontal="left" wrapText="1"/>
    </xf>
    <xf numFmtId="0" fontId="93" fillId="0" borderId="0" xfId="2162" applyFont="1" applyBorder="1" applyAlignment="1">
      <alignment horizontal="left" wrapText="1"/>
    </xf>
    <xf numFmtId="0" fontId="62" fillId="0" borderId="0" xfId="2162"/>
    <xf numFmtId="0" fontId="13" fillId="0" borderId="1" xfId="2162" applyFont="1" applyBorder="1"/>
    <xf numFmtId="0" fontId="62" fillId="0" borderId="1" xfId="2162" applyBorder="1"/>
    <xf numFmtId="0" fontId="93" fillId="0" borderId="1" xfId="2162" applyFont="1" applyBorder="1" applyAlignment="1">
      <alignment horizontal="right"/>
    </xf>
    <xf numFmtId="0" fontId="97" fillId="30" borderId="0" xfId="0" applyFont="1" applyFill="1" applyAlignment="1">
      <alignment horizontal="left"/>
    </xf>
    <xf numFmtId="0" fontId="97" fillId="30" borderId="0" xfId="0" applyFont="1" applyFill="1" applyAlignment="1">
      <alignment horizontal="right"/>
    </xf>
    <xf numFmtId="0" fontId="98" fillId="0" borderId="0" xfId="0" applyFont="1" applyAlignment="1">
      <alignment horizontal="left"/>
    </xf>
    <xf numFmtId="3" fontId="98" fillId="0" borderId="0" xfId="0" applyNumberFormat="1" applyFont="1" applyAlignment="1">
      <alignment horizontal="right"/>
    </xf>
    <xf numFmtId="0" fontId="13" fillId="0" borderId="0" xfId="0" applyFont="1" applyAlignment="1">
      <alignment horizontal="right"/>
    </xf>
    <xf numFmtId="0" fontId="98" fillId="0" borderId="1" xfId="0" applyFont="1" applyBorder="1" applyAlignment="1">
      <alignment horizontal="left"/>
    </xf>
    <xf numFmtId="0" fontId="0" fillId="0" borderId="1" xfId="0" applyBorder="1"/>
    <xf numFmtId="0" fontId="90" fillId="0" borderId="0" xfId="2162" applyFont="1" applyAlignment="1">
      <alignment horizontal="left"/>
    </xf>
    <xf numFmtId="0" fontId="92" fillId="0" borderId="0" xfId="0" applyFont="1" applyAlignment="1">
      <alignment horizontal="left"/>
    </xf>
    <xf numFmtId="3" fontId="97" fillId="0" borderId="0" xfId="0" applyNumberFormat="1" applyFont="1" applyAlignment="1">
      <alignment horizontal="right"/>
    </xf>
    <xf numFmtId="0" fontId="101" fillId="0" borderId="0" xfId="0" applyFont="1" applyAlignment="1">
      <alignment horizontal="left" vertical="top"/>
    </xf>
    <xf numFmtId="0" fontId="103" fillId="0" borderId="0" xfId="0" applyFont="1" applyAlignment="1">
      <alignment horizontal="left"/>
    </xf>
    <xf numFmtId="0" fontId="106" fillId="0" borderId="1" xfId="3250" applyFont="1" applyBorder="1" applyAlignment="1">
      <alignment horizontal="left"/>
    </xf>
    <xf numFmtId="0" fontId="106" fillId="0" borderId="0" xfId="3250" applyFont="1" applyBorder="1" applyAlignment="1">
      <alignment horizontal="left"/>
    </xf>
    <xf numFmtId="0" fontId="89" fillId="0" borderId="0" xfId="2162" applyFont="1"/>
    <xf numFmtId="0" fontId="91" fillId="0" borderId="0" xfId="2162" applyFont="1" applyFill="1" applyAlignment="1">
      <alignment horizontal="left" wrapText="1"/>
    </xf>
    <xf numFmtId="0" fontId="13" fillId="0" borderId="0" xfId="2162" applyFont="1" applyFill="1" applyAlignment="1">
      <alignment horizontal="right"/>
    </xf>
    <xf numFmtId="0" fontId="91" fillId="0" borderId="0" xfId="2162" applyFont="1" applyFill="1" applyAlignment="1">
      <alignment horizontal="right" wrapText="1"/>
    </xf>
    <xf numFmtId="0" fontId="91" fillId="0" borderId="0" xfId="2162" applyFont="1" applyFill="1" applyAlignment="1">
      <alignment horizontal="right"/>
    </xf>
    <xf numFmtId="0" fontId="89" fillId="0" borderId="0" xfId="0" applyFont="1"/>
    <xf numFmtId="0" fontId="107" fillId="0" borderId="0" xfId="0" applyFont="1" applyAlignment="1">
      <alignment horizontal="left"/>
    </xf>
    <xf numFmtId="0" fontId="0" fillId="0" borderId="0" xfId="0" applyAlignment="1">
      <alignment wrapText="1"/>
    </xf>
    <xf numFmtId="0" fontId="91" fillId="29" borderId="0" xfId="0" applyFont="1" applyFill="1" applyAlignment="1">
      <alignment horizontal="left"/>
    </xf>
    <xf numFmtId="0" fontId="91" fillId="29" borderId="0" xfId="0" applyFont="1" applyFill="1" applyAlignment="1">
      <alignment horizontal="right" vertical="top" wrapText="1"/>
    </xf>
    <xf numFmtId="0" fontId="91" fillId="29" borderId="0" xfId="0" applyFont="1" applyFill="1" applyAlignment="1">
      <alignment horizontal="right" vertical="top" wrapText="1"/>
    </xf>
    <xf numFmtId="0" fontId="93" fillId="0" borderId="0" xfId="0" applyFont="1" applyAlignment="1">
      <alignment horizontal="left"/>
    </xf>
    <xf numFmtId="0" fontId="93" fillId="0" borderId="0" xfId="0" applyFont="1" applyAlignment="1">
      <alignment horizontal="right"/>
    </xf>
    <xf numFmtId="0" fontId="93" fillId="0" borderId="0" xfId="0" applyFont="1" applyAlignment="1">
      <alignment horizontal="right" wrapText="1"/>
    </xf>
    <xf numFmtId="0" fontId="101" fillId="0" borderId="0" xfId="2162" applyFont="1" applyAlignment="1">
      <alignment horizontal="left"/>
    </xf>
    <xf numFmtId="172" fontId="71" fillId="0" borderId="0" xfId="1899" applyAlignment="1" applyProtection="1">
      <alignment horizontal="left"/>
    </xf>
    <xf numFmtId="0" fontId="101" fillId="0" borderId="0" xfId="0" applyFont="1" applyAlignment="1">
      <alignment horizontal="left"/>
    </xf>
    <xf numFmtId="0" fontId="91" fillId="29" borderId="0" xfId="2162" applyFont="1" applyFill="1" applyAlignment="1">
      <alignment horizontal="right"/>
    </xf>
    <xf numFmtId="3" fontId="92" fillId="0" borderId="0" xfId="2162" applyNumberFormat="1" applyFont="1" applyAlignment="1">
      <alignment horizontal="right"/>
    </xf>
    <xf numFmtId="3" fontId="93" fillId="0" borderId="0" xfId="2162" applyNumberFormat="1" applyFont="1" applyAlignment="1">
      <alignment horizontal="right"/>
    </xf>
    <xf numFmtId="0" fontId="109" fillId="0" borderId="0" xfId="2162" applyFont="1" applyAlignment="1">
      <alignment horizontal="right"/>
    </xf>
    <xf numFmtId="3" fontId="99" fillId="0" borderId="0" xfId="2162" applyNumberFormat="1" applyFont="1" applyAlignment="1">
      <alignment horizontal="right"/>
    </xf>
    <xf numFmtId="0" fontId="99" fillId="0" borderId="0" xfId="2162" applyFont="1" applyAlignment="1">
      <alignment horizontal="left"/>
    </xf>
    <xf numFmtId="0" fontId="111" fillId="0" borderId="0" xfId="2162" applyFont="1" applyAlignment="1">
      <alignment horizontal="left"/>
    </xf>
    <xf numFmtId="0" fontId="112" fillId="0" borderId="0" xfId="2162" applyFont="1" applyAlignment="1">
      <alignment horizontal="left"/>
    </xf>
    <xf numFmtId="0" fontId="92" fillId="31" borderId="0" xfId="2162" applyFont="1" applyFill="1" applyAlignment="1">
      <alignment horizontal="left"/>
    </xf>
    <xf numFmtId="3" fontId="92" fillId="31" borderId="0" xfId="2162" applyNumberFormat="1" applyFont="1" applyFill="1" applyAlignment="1">
      <alignment horizontal="right"/>
    </xf>
    <xf numFmtId="0" fontId="0" fillId="0" borderId="0" xfId="0"/>
    <xf numFmtId="0" fontId="107" fillId="0" borderId="0" xfId="2162" applyFont="1" applyAlignment="1">
      <alignment horizontal="left"/>
    </xf>
    <xf numFmtId="0" fontId="113" fillId="29" borderId="0" xfId="2162" applyFont="1" applyFill="1" applyAlignment="1">
      <alignment horizontal="right"/>
    </xf>
    <xf numFmtId="0" fontId="92" fillId="31" borderId="0" xfId="2162" applyFont="1" applyFill="1" applyAlignment="1">
      <alignment horizontal="right"/>
    </xf>
    <xf numFmtId="0" fontId="101" fillId="0" borderId="0" xfId="2162" applyFont="1" applyAlignment="1">
      <alignment horizontal="left" vertical="top"/>
    </xf>
    <xf numFmtId="4" fontId="92" fillId="31" borderId="0" xfId="2162" applyNumberFormat="1" applyFont="1" applyFill="1" applyAlignment="1">
      <alignment horizontal="right"/>
    </xf>
    <xf numFmtId="4" fontId="93" fillId="0" borderId="0" xfId="2162" applyNumberFormat="1" applyFont="1" applyAlignment="1">
      <alignment horizontal="right"/>
    </xf>
    <xf numFmtId="0" fontId="13" fillId="0" borderId="0" xfId="2162" applyFont="1" applyAlignment="1">
      <alignment vertical="top"/>
    </xf>
    <xf numFmtId="0" fontId="115" fillId="0" borderId="0" xfId="2162" applyFont="1" applyAlignment="1">
      <alignment horizontal="left" readingOrder="2"/>
    </xf>
    <xf numFmtId="172" fontId="71" fillId="0" borderId="0" xfId="1899" applyAlignment="1" applyProtection="1">
      <alignment horizontal="left"/>
    </xf>
    <xf numFmtId="0" fontId="116" fillId="0" borderId="16" xfId="0" applyFont="1" applyBorder="1"/>
    <xf numFmtId="0" fontId="112" fillId="0" borderId="0" xfId="0" applyFont="1" applyAlignment="1">
      <alignment horizontal="left"/>
    </xf>
    <xf numFmtId="0" fontId="117" fillId="29" borderId="0" xfId="0" applyFont="1" applyFill="1" applyAlignment="1">
      <alignment horizontal="right" vertical="top" wrapText="1"/>
    </xf>
    <xf numFmtId="0" fontId="117" fillId="29" borderId="0" xfId="0" applyFont="1" applyFill="1" applyAlignment="1">
      <alignment horizontal="right" vertical="top" wrapText="1"/>
    </xf>
    <xf numFmtId="0" fontId="118" fillId="0" borderId="0" xfId="0" applyFont="1" applyAlignment="1">
      <alignment horizontal="left"/>
    </xf>
    <xf numFmtId="0" fontId="119" fillId="0" borderId="0" xfId="0" applyFont="1" applyAlignment="1">
      <alignment horizontal="right"/>
    </xf>
    <xf numFmtId="0" fontId="119" fillId="0" borderId="0" xfId="0" applyFont="1" applyAlignment="1">
      <alignment horizontal="right" wrapText="1"/>
    </xf>
    <xf numFmtId="0" fontId="90" fillId="0" borderId="0" xfId="0" applyFont="1"/>
    <xf numFmtId="0" fontId="91" fillId="29" borderId="0" xfId="0" applyFont="1" applyFill="1"/>
    <xf numFmtId="0" fontId="91" fillId="29" borderId="0" xfId="0" applyFont="1" applyFill="1" applyAlignment="1">
      <alignment horizontal="center" vertical="top" wrapText="1"/>
    </xf>
    <xf numFmtId="0" fontId="121" fillId="0" borderId="0" xfId="0" applyFont="1"/>
    <xf numFmtId="0" fontId="121" fillId="0" borderId="0" xfId="0" applyFont="1" applyAlignment="1">
      <alignment horizontal="center"/>
    </xf>
    <xf numFmtId="0" fontId="121" fillId="0" borderId="0" xfId="0" applyFont="1" applyAlignment="1">
      <alignment horizontal="center" wrapText="1"/>
    </xf>
    <xf numFmtId="0" fontId="101" fillId="0" borderId="0" xfId="0" applyFont="1"/>
    <xf numFmtId="0" fontId="123" fillId="0" borderId="0" xfId="0" applyFont="1"/>
    <xf numFmtId="0" fontId="107" fillId="0" borderId="0" xfId="0" applyFont="1" applyAlignment="1">
      <alignment horizontal="left" readingOrder="2"/>
    </xf>
    <xf numFmtId="0" fontId="13" fillId="0" borderId="0" xfId="0" applyFont="1" applyAlignment="1">
      <alignment vertical="top" wrapText="1"/>
    </xf>
    <xf numFmtId="0" fontId="104" fillId="0" borderId="0" xfId="0" applyFont="1"/>
    <xf numFmtId="0" fontId="104" fillId="0" borderId="0" xfId="0" applyFont="1" applyAlignment="1">
      <alignment horizontal="right"/>
    </xf>
    <xf numFmtId="0" fontId="13" fillId="0" borderId="0" xfId="0" applyFont="1" applyAlignment="1">
      <alignment vertical="top"/>
    </xf>
    <xf numFmtId="0" fontId="91" fillId="29" borderId="0" xfId="0" applyFont="1" applyFill="1" applyAlignment="1">
      <alignment horizontal="center"/>
    </xf>
    <xf numFmtId="0" fontId="93" fillId="0" borderId="0" xfId="0" applyFont="1"/>
    <xf numFmtId="3" fontId="93" fillId="0" borderId="0" xfId="0" applyNumberFormat="1" applyFont="1" applyAlignment="1">
      <alignment horizontal="center"/>
    </xf>
    <xf numFmtId="0" fontId="93" fillId="0" borderId="0" xfId="0" applyFont="1" applyAlignment="1">
      <alignment horizontal="center"/>
    </xf>
    <xf numFmtId="0" fontId="13" fillId="0" borderId="0" xfId="0" applyFont="1" applyAlignment="1">
      <alignment wrapText="1"/>
    </xf>
    <xf numFmtId="3" fontId="93" fillId="0" borderId="0" xfId="0" applyNumberFormat="1" applyFont="1" applyAlignment="1">
      <alignment horizontal="right"/>
    </xf>
    <xf numFmtId="0" fontId="101" fillId="0" borderId="0" xfId="0" applyFont="1"/>
    <xf numFmtId="0" fontId="91" fillId="29" borderId="0" xfId="0" applyFont="1" applyFill="1" applyAlignment="1">
      <alignment horizontal="right" wrapText="1"/>
    </xf>
    <xf numFmtId="0" fontId="91" fillId="29" borderId="0" xfId="0" applyFont="1" applyFill="1" applyAlignment="1">
      <alignment horizontal="right"/>
    </xf>
    <xf numFmtId="3" fontId="104" fillId="0" borderId="0" xfId="0" applyNumberFormat="1" applyFont="1" applyAlignment="1">
      <alignment horizontal="right"/>
    </xf>
    <xf numFmtId="0" fontId="107" fillId="0" borderId="0" xfId="0" applyFont="1"/>
    <xf numFmtId="0" fontId="13" fillId="0" borderId="0" xfId="0" applyFont="1"/>
    <xf numFmtId="0" fontId="93" fillId="0" borderId="0" xfId="0" applyFont="1" applyAlignment="1">
      <alignment horizontal="center"/>
    </xf>
    <xf numFmtId="0" fontId="93" fillId="0" borderId="0" xfId="0" applyFont="1" applyAlignment="1">
      <alignment horizontal="center" wrapText="1"/>
    </xf>
    <xf numFmtId="0" fontId="91" fillId="29" borderId="17" xfId="0" applyFont="1" applyFill="1" applyBorder="1" applyAlignment="1">
      <alignment horizontal="center"/>
    </xf>
    <xf numFmtId="0" fontId="13" fillId="29" borderId="0" xfId="0" applyFont="1" applyFill="1"/>
    <xf numFmtId="0" fontId="91" fillId="29" borderId="0" xfId="0" applyFont="1" applyFill="1" applyAlignment="1">
      <alignment horizontal="center" wrapText="1"/>
    </xf>
    <xf numFmtId="0" fontId="91" fillId="29" borderId="18" xfId="0" applyFont="1" applyFill="1" applyBorder="1" applyAlignment="1">
      <alignment horizontal="center" wrapText="1"/>
    </xf>
    <xf numFmtId="0" fontId="91" fillId="29" borderId="18" xfId="0" applyFont="1" applyFill="1" applyBorder="1" applyAlignment="1">
      <alignment horizontal="center" wrapText="1"/>
    </xf>
    <xf numFmtId="0" fontId="93" fillId="0" borderId="0" xfId="0" applyFont="1" applyAlignment="1">
      <alignment horizontal="center" wrapText="1"/>
    </xf>
    <xf numFmtId="0" fontId="91" fillId="29" borderId="17" xfId="0" applyFont="1" applyFill="1" applyBorder="1" applyAlignment="1">
      <alignment horizontal="center"/>
    </xf>
    <xf numFmtId="0" fontId="124" fillId="29" borderId="0" xfId="0" applyFont="1" applyFill="1" applyAlignment="1">
      <alignment horizontal="center" wrapText="1"/>
    </xf>
    <xf numFmtId="0" fontId="124" fillId="29" borderId="18" xfId="0" applyFont="1" applyFill="1" applyBorder="1" applyAlignment="1">
      <alignment horizontal="center" wrapText="1"/>
    </xf>
    <xf numFmtId="0" fontId="124" fillId="29" borderId="18" xfId="0" applyFont="1" applyFill="1" applyBorder="1" applyAlignment="1">
      <alignment horizontal="center" wrapText="1"/>
    </xf>
    <xf numFmtId="0" fontId="91" fillId="29" borderId="0" xfId="2162" applyNumberFormat="1" applyFont="1" applyFill="1" applyAlignment="1">
      <alignment horizontal="right" wrapText="1"/>
    </xf>
    <xf numFmtId="0" fontId="93" fillId="0" borderId="0" xfId="2162" applyNumberFormat="1" applyFont="1" applyAlignment="1">
      <alignment horizontal="right"/>
    </xf>
    <xf numFmtId="0" fontId="62" fillId="0" borderId="0" xfId="2162" applyNumberFormat="1"/>
  </cellXfs>
  <cellStyles count="3251">
    <cellStyle name="20% - Accent1 10" xfId="6"/>
    <cellStyle name="20% - Accent1 10 2" xfId="7"/>
    <cellStyle name="20% - Accent1 11" xfId="8"/>
    <cellStyle name="20% - Accent1 11 2" xfId="9"/>
    <cellStyle name="20% - Accent1 12" xfId="10"/>
    <cellStyle name="20% - Accent1 12 2" xfId="11"/>
    <cellStyle name="20% - Accent1 13" xfId="12"/>
    <cellStyle name="20% - Accent1 13 2" xfId="13"/>
    <cellStyle name="20% - Accent1 14" xfId="14"/>
    <cellStyle name="20% - Accent1 14 2" xfId="15"/>
    <cellStyle name="20% - Accent1 15" xfId="16"/>
    <cellStyle name="20% - Accent1 15 2" xfId="17"/>
    <cellStyle name="20% - Accent1 16" xfId="18"/>
    <cellStyle name="20% - Accent1 16 2" xfId="19"/>
    <cellStyle name="20% - Accent1 17" xfId="20"/>
    <cellStyle name="20% - Accent1 17 2" xfId="21"/>
    <cellStyle name="20% - Accent1 18" xfId="22"/>
    <cellStyle name="20% - Accent1 18 2" xfId="23"/>
    <cellStyle name="20% - Accent1 19" xfId="24"/>
    <cellStyle name="20% - Accent1 19 2" xfId="25"/>
    <cellStyle name="20% - Accent1 2" xfId="26"/>
    <cellStyle name="20% - Accent1 2 2" xfId="27"/>
    <cellStyle name="20% - Accent1 20" xfId="28"/>
    <cellStyle name="20% - Accent1 20 2" xfId="29"/>
    <cellStyle name="20% - Accent1 21" xfId="30"/>
    <cellStyle name="20% - Accent1 21 2" xfId="31"/>
    <cellStyle name="20% - Accent1 22" xfId="32"/>
    <cellStyle name="20% - Accent1 22 2" xfId="33"/>
    <cellStyle name="20% - Accent1 23" xfId="34"/>
    <cellStyle name="20% - Accent1 23 2" xfId="35"/>
    <cellStyle name="20% - Accent1 24" xfId="36"/>
    <cellStyle name="20% - Accent1 24 2" xfId="37"/>
    <cellStyle name="20% - Accent1 25" xfId="38"/>
    <cellStyle name="20% - Accent1 25 2" xfId="39"/>
    <cellStyle name="20% - Accent1 26" xfId="40"/>
    <cellStyle name="20% - Accent1 26 2" xfId="41"/>
    <cellStyle name="20% - Accent1 27" xfId="42"/>
    <cellStyle name="20% - Accent1 27 2" xfId="43"/>
    <cellStyle name="20% - Accent1 28" xfId="44"/>
    <cellStyle name="20% - Accent1 28 2" xfId="45"/>
    <cellStyle name="20% - Accent1 3" xfId="46"/>
    <cellStyle name="20% - Accent1 3 2" xfId="47"/>
    <cellStyle name="20% - Accent1 4" xfId="48"/>
    <cellStyle name="20% - Accent1 4 2" xfId="49"/>
    <cellStyle name="20% - Accent1 5" xfId="50"/>
    <cellStyle name="20% - Accent1 5 2" xfId="51"/>
    <cellStyle name="20% - Accent1 6" xfId="52"/>
    <cellStyle name="20% - Accent1 6 2" xfId="53"/>
    <cellStyle name="20% - Accent1 7" xfId="54"/>
    <cellStyle name="20% - Accent1 7 2" xfId="55"/>
    <cellStyle name="20% - Accent1 8" xfId="56"/>
    <cellStyle name="20% - Accent1 8 2" xfId="57"/>
    <cellStyle name="20% - Accent1 9" xfId="58"/>
    <cellStyle name="20% - Accent1 9 2" xfId="59"/>
    <cellStyle name="20% - Accent2 10" xfId="60"/>
    <cellStyle name="20% - Accent2 10 2" xfId="61"/>
    <cellStyle name="20% - Accent2 11" xfId="62"/>
    <cellStyle name="20% - Accent2 11 2" xfId="63"/>
    <cellStyle name="20% - Accent2 12" xfId="64"/>
    <cellStyle name="20% - Accent2 12 2" xfId="65"/>
    <cellStyle name="20% - Accent2 13" xfId="66"/>
    <cellStyle name="20% - Accent2 13 2" xfId="67"/>
    <cellStyle name="20% - Accent2 14" xfId="68"/>
    <cellStyle name="20% - Accent2 14 2" xfId="69"/>
    <cellStyle name="20% - Accent2 15" xfId="70"/>
    <cellStyle name="20% - Accent2 15 2" xfId="71"/>
    <cellStyle name="20% - Accent2 16" xfId="72"/>
    <cellStyle name="20% - Accent2 16 2" xfId="73"/>
    <cellStyle name="20% - Accent2 17" xfId="74"/>
    <cellStyle name="20% - Accent2 17 2" xfId="75"/>
    <cellStyle name="20% - Accent2 18" xfId="76"/>
    <cellStyle name="20% - Accent2 18 2" xfId="77"/>
    <cellStyle name="20% - Accent2 19" xfId="78"/>
    <cellStyle name="20% - Accent2 19 2" xfId="79"/>
    <cellStyle name="20% - Accent2 2" xfId="80"/>
    <cellStyle name="20% - Accent2 2 2" xfId="81"/>
    <cellStyle name="20% - Accent2 20" xfId="82"/>
    <cellStyle name="20% - Accent2 20 2" xfId="83"/>
    <cellStyle name="20% - Accent2 21" xfId="84"/>
    <cellStyle name="20% - Accent2 21 2" xfId="85"/>
    <cellStyle name="20% - Accent2 22" xfId="86"/>
    <cellStyle name="20% - Accent2 22 2" xfId="87"/>
    <cellStyle name="20% - Accent2 23" xfId="88"/>
    <cellStyle name="20% - Accent2 23 2" xfId="89"/>
    <cellStyle name="20% - Accent2 24" xfId="90"/>
    <cellStyle name="20% - Accent2 24 2" xfId="91"/>
    <cellStyle name="20% - Accent2 25" xfId="92"/>
    <cellStyle name="20% - Accent2 25 2" xfId="93"/>
    <cellStyle name="20% - Accent2 26" xfId="94"/>
    <cellStyle name="20% - Accent2 26 2" xfId="95"/>
    <cellStyle name="20% - Accent2 27" xfId="96"/>
    <cellStyle name="20% - Accent2 27 2" xfId="97"/>
    <cellStyle name="20% - Accent2 28" xfId="98"/>
    <cellStyle name="20% - Accent2 28 2" xfId="99"/>
    <cellStyle name="20% - Accent2 3" xfId="100"/>
    <cellStyle name="20% - Accent2 3 2" xfId="101"/>
    <cellStyle name="20% - Accent2 4" xfId="102"/>
    <cellStyle name="20% - Accent2 4 2" xfId="103"/>
    <cellStyle name="20% - Accent2 5" xfId="104"/>
    <cellStyle name="20% - Accent2 5 2" xfId="105"/>
    <cellStyle name="20% - Accent2 6" xfId="106"/>
    <cellStyle name="20% - Accent2 6 2" xfId="107"/>
    <cellStyle name="20% - Accent2 7" xfId="108"/>
    <cellStyle name="20% - Accent2 7 2" xfId="109"/>
    <cellStyle name="20% - Accent2 8" xfId="110"/>
    <cellStyle name="20% - Accent2 8 2" xfId="111"/>
    <cellStyle name="20% - Accent2 9" xfId="112"/>
    <cellStyle name="20% - Accent2 9 2" xfId="113"/>
    <cellStyle name="20% - Accent3 10" xfId="114"/>
    <cellStyle name="20% - Accent3 10 2" xfId="115"/>
    <cellStyle name="20% - Accent3 11" xfId="116"/>
    <cellStyle name="20% - Accent3 11 2" xfId="117"/>
    <cellStyle name="20% - Accent3 12" xfId="118"/>
    <cellStyle name="20% - Accent3 12 2" xfId="119"/>
    <cellStyle name="20% - Accent3 13" xfId="120"/>
    <cellStyle name="20% - Accent3 13 2" xfId="121"/>
    <cellStyle name="20% - Accent3 14" xfId="122"/>
    <cellStyle name="20% - Accent3 14 2" xfId="123"/>
    <cellStyle name="20% - Accent3 15" xfId="124"/>
    <cellStyle name="20% - Accent3 15 2" xfId="125"/>
    <cellStyle name="20% - Accent3 16" xfId="126"/>
    <cellStyle name="20% - Accent3 16 2" xfId="127"/>
    <cellStyle name="20% - Accent3 17" xfId="128"/>
    <cellStyle name="20% - Accent3 17 2" xfId="129"/>
    <cellStyle name="20% - Accent3 18" xfId="130"/>
    <cellStyle name="20% - Accent3 18 2" xfId="131"/>
    <cellStyle name="20% - Accent3 19" xfId="132"/>
    <cellStyle name="20% - Accent3 19 2" xfId="133"/>
    <cellStyle name="20% - Accent3 2" xfId="134"/>
    <cellStyle name="20% - Accent3 2 2" xfId="135"/>
    <cellStyle name="20% - Accent3 20" xfId="136"/>
    <cellStyle name="20% - Accent3 20 2" xfId="137"/>
    <cellStyle name="20% - Accent3 21" xfId="138"/>
    <cellStyle name="20% - Accent3 21 2" xfId="139"/>
    <cellStyle name="20% - Accent3 22" xfId="140"/>
    <cellStyle name="20% - Accent3 22 2" xfId="141"/>
    <cellStyle name="20% - Accent3 23" xfId="142"/>
    <cellStyle name="20% - Accent3 23 2" xfId="143"/>
    <cellStyle name="20% - Accent3 24" xfId="144"/>
    <cellStyle name="20% - Accent3 24 2" xfId="145"/>
    <cellStyle name="20% - Accent3 25" xfId="146"/>
    <cellStyle name="20% - Accent3 25 2" xfId="147"/>
    <cellStyle name="20% - Accent3 26" xfId="148"/>
    <cellStyle name="20% - Accent3 26 2" xfId="149"/>
    <cellStyle name="20% - Accent3 27" xfId="150"/>
    <cellStyle name="20% - Accent3 27 2" xfId="151"/>
    <cellStyle name="20% - Accent3 28" xfId="152"/>
    <cellStyle name="20% - Accent3 28 2" xfId="153"/>
    <cellStyle name="20% - Accent3 3" xfId="154"/>
    <cellStyle name="20% - Accent3 3 2" xfId="155"/>
    <cellStyle name="20% - Accent3 4" xfId="156"/>
    <cellStyle name="20% - Accent3 4 2" xfId="157"/>
    <cellStyle name="20% - Accent3 5" xfId="158"/>
    <cellStyle name="20% - Accent3 5 2" xfId="159"/>
    <cellStyle name="20% - Accent3 6" xfId="160"/>
    <cellStyle name="20% - Accent3 6 2" xfId="161"/>
    <cellStyle name="20% - Accent3 7" xfId="162"/>
    <cellStyle name="20% - Accent3 7 2" xfId="163"/>
    <cellStyle name="20% - Accent3 8" xfId="164"/>
    <cellStyle name="20% - Accent3 8 2" xfId="165"/>
    <cellStyle name="20% - Accent3 9" xfId="166"/>
    <cellStyle name="20% - Accent3 9 2" xfId="167"/>
    <cellStyle name="20% - Accent4 10" xfId="168"/>
    <cellStyle name="20% - Accent4 10 2" xfId="169"/>
    <cellStyle name="20% - Accent4 11" xfId="170"/>
    <cellStyle name="20% - Accent4 11 2" xfId="171"/>
    <cellStyle name="20% - Accent4 12" xfId="172"/>
    <cellStyle name="20% - Accent4 12 2" xfId="173"/>
    <cellStyle name="20% - Accent4 13" xfId="174"/>
    <cellStyle name="20% - Accent4 13 2" xfId="175"/>
    <cellStyle name="20% - Accent4 14" xfId="176"/>
    <cellStyle name="20% - Accent4 14 2" xfId="177"/>
    <cellStyle name="20% - Accent4 15" xfId="178"/>
    <cellStyle name="20% - Accent4 15 2" xfId="179"/>
    <cellStyle name="20% - Accent4 16" xfId="180"/>
    <cellStyle name="20% - Accent4 16 2" xfId="181"/>
    <cellStyle name="20% - Accent4 17" xfId="182"/>
    <cellStyle name="20% - Accent4 17 2" xfId="183"/>
    <cellStyle name="20% - Accent4 18" xfId="184"/>
    <cellStyle name="20% - Accent4 18 2" xfId="185"/>
    <cellStyle name="20% - Accent4 19" xfId="186"/>
    <cellStyle name="20% - Accent4 19 2" xfId="187"/>
    <cellStyle name="20% - Accent4 2" xfId="188"/>
    <cellStyle name="20% - Accent4 2 2" xfId="189"/>
    <cellStyle name="20% - Accent4 20" xfId="190"/>
    <cellStyle name="20% - Accent4 20 2" xfId="191"/>
    <cellStyle name="20% - Accent4 21" xfId="192"/>
    <cellStyle name="20% - Accent4 21 2" xfId="193"/>
    <cellStyle name="20% - Accent4 22" xfId="194"/>
    <cellStyle name="20% - Accent4 22 2" xfId="195"/>
    <cellStyle name="20% - Accent4 23" xfId="196"/>
    <cellStyle name="20% - Accent4 23 2" xfId="197"/>
    <cellStyle name="20% - Accent4 24" xfId="198"/>
    <cellStyle name="20% - Accent4 24 2" xfId="199"/>
    <cellStyle name="20% - Accent4 25" xfId="200"/>
    <cellStyle name="20% - Accent4 25 2" xfId="201"/>
    <cellStyle name="20% - Accent4 26" xfId="202"/>
    <cellStyle name="20% - Accent4 26 2" xfId="203"/>
    <cellStyle name="20% - Accent4 27" xfId="204"/>
    <cellStyle name="20% - Accent4 27 2" xfId="205"/>
    <cellStyle name="20% - Accent4 28" xfId="206"/>
    <cellStyle name="20% - Accent4 28 2" xfId="207"/>
    <cellStyle name="20% - Accent4 3" xfId="208"/>
    <cellStyle name="20% - Accent4 3 2" xfId="209"/>
    <cellStyle name="20% - Accent4 4" xfId="210"/>
    <cellStyle name="20% - Accent4 4 2" xfId="211"/>
    <cellStyle name="20% - Accent4 5" xfId="212"/>
    <cellStyle name="20% - Accent4 5 2" xfId="213"/>
    <cellStyle name="20% - Accent4 6" xfId="214"/>
    <cellStyle name="20% - Accent4 6 2" xfId="215"/>
    <cellStyle name="20% - Accent4 7" xfId="216"/>
    <cellStyle name="20% - Accent4 7 2" xfId="217"/>
    <cellStyle name="20% - Accent4 8" xfId="218"/>
    <cellStyle name="20% - Accent4 8 2" xfId="219"/>
    <cellStyle name="20% - Accent4 9" xfId="220"/>
    <cellStyle name="20% - Accent4 9 2" xfId="221"/>
    <cellStyle name="20% - Accent5 10" xfId="222"/>
    <cellStyle name="20% - Accent5 10 2" xfId="223"/>
    <cellStyle name="20% - Accent5 11" xfId="224"/>
    <cellStyle name="20% - Accent5 11 2" xfId="225"/>
    <cellStyle name="20% - Accent5 12" xfId="226"/>
    <cellStyle name="20% - Accent5 12 2" xfId="227"/>
    <cellStyle name="20% - Accent5 13" xfId="228"/>
    <cellStyle name="20% - Accent5 13 2" xfId="229"/>
    <cellStyle name="20% - Accent5 14" xfId="230"/>
    <cellStyle name="20% - Accent5 14 2" xfId="231"/>
    <cellStyle name="20% - Accent5 15" xfId="232"/>
    <cellStyle name="20% - Accent5 15 2" xfId="233"/>
    <cellStyle name="20% - Accent5 16" xfId="234"/>
    <cellStyle name="20% - Accent5 16 2" xfId="235"/>
    <cellStyle name="20% - Accent5 17" xfId="236"/>
    <cellStyle name="20% - Accent5 17 2" xfId="237"/>
    <cellStyle name="20% - Accent5 18" xfId="238"/>
    <cellStyle name="20% - Accent5 18 2" xfId="239"/>
    <cellStyle name="20% - Accent5 19" xfId="240"/>
    <cellStyle name="20% - Accent5 19 2" xfId="241"/>
    <cellStyle name="20% - Accent5 2" xfId="242"/>
    <cellStyle name="20% - Accent5 2 2" xfId="243"/>
    <cellStyle name="20% - Accent5 20" xfId="244"/>
    <cellStyle name="20% - Accent5 20 2" xfId="245"/>
    <cellStyle name="20% - Accent5 21" xfId="246"/>
    <cellStyle name="20% - Accent5 21 2" xfId="247"/>
    <cellStyle name="20% - Accent5 22" xfId="248"/>
    <cellStyle name="20% - Accent5 22 2" xfId="249"/>
    <cellStyle name="20% - Accent5 23" xfId="250"/>
    <cellStyle name="20% - Accent5 23 2" xfId="251"/>
    <cellStyle name="20% - Accent5 24" xfId="252"/>
    <cellStyle name="20% - Accent5 24 2" xfId="253"/>
    <cellStyle name="20% - Accent5 25" xfId="254"/>
    <cellStyle name="20% - Accent5 25 2" xfId="255"/>
    <cellStyle name="20% - Accent5 26" xfId="256"/>
    <cellStyle name="20% - Accent5 26 2" xfId="257"/>
    <cellStyle name="20% - Accent5 27" xfId="258"/>
    <cellStyle name="20% - Accent5 27 2" xfId="259"/>
    <cellStyle name="20% - Accent5 28" xfId="260"/>
    <cellStyle name="20% - Accent5 28 2" xfId="261"/>
    <cellStyle name="20% - Accent5 3" xfId="262"/>
    <cellStyle name="20% - Accent5 3 2" xfId="263"/>
    <cellStyle name="20% - Accent5 4" xfId="264"/>
    <cellStyle name="20% - Accent5 4 2" xfId="265"/>
    <cellStyle name="20% - Accent5 5" xfId="266"/>
    <cellStyle name="20% - Accent5 5 2" xfId="267"/>
    <cellStyle name="20% - Accent5 6" xfId="268"/>
    <cellStyle name="20% - Accent5 6 2" xfId="269"/>
    <cellStyle name="20% - Accent5 7" xfId="270"/>
    <cellStyle name="20% - Accent5 7 2" xfId="271"/>
    <cellStyle name="20% - Accent5 8" xfId="272"/>
    <cellStyle name="20% - Accent5 8 2" xfId="273"/>
    <cellStyle name="20% - Accent5 9" xfId="274"/>
    <cellStyle name="20% - Accent5 9 2" xfId="275"/>
    <cellStyle name="20% - Accent6 10" xfId="276"/>
    <cellStyle name="20% - Accent6 10 2" xfId="277"/>
    <cellStyle name="20% - Accent6 11" xfId="278"/>
    <cellStyle name="20% - Accent6 11 2" xfId="279"/>
    <cellStyle name="20% - Accent6 12" xfId="280"/>
    <cellStyle name="20% - Accent6 12 2" xfId="281"/>
    <cellStyle name="20% - Accent6 13" xfId="282"/>
    <cellStyle name="20% - Accent6 13 2" xfId="283"/>
    <cellStyle name="20% - Accent6 14" xfId="284"/>
    <cellStyle name="20% - Accent6 14 2" xfId="285"/>
    <cellStyle name="20% - Accent6 15" xfId="286"/>
    <cellStyle name="20% - Accent6 15 2" xfId="287"/>
    <cellStyle name="20% - Accent6 16" xfId="288"/>
    <cellStyle name="20% - Accent6 16 2" xfId="289"/>
    <cellStyle name="20% - Accent6 17" xfId="290"/>
    <cellStyle name="20% - Accent6 17 2" xfId="291"/>
    <cellStyle name="20% - Accent6 18" xfId="292"/>
    <cellStyle name="20% - Accent6 18 2" xfId="293"/>
    <cellStyle name="20% - Accent6 19" xfId="294"/>
    <cellStyle name="20% - Accent6 19 2" xfId="295"/>
    <cellStyle name="20% - Accent6 2" xfId="296"/>
    <cellStyle name="20% - Accent6 2 2" xfId="297"/>
    <cellStyle name="20% - Accent6 20" xfId="298"/>
    <cellStyle name="20% - Accent6 20 2" xfId="299"/>
    <cellStyle name="20% - Accent6 21" xfId="300"/>
    <cellStyle name="20% - Accent6 21 2" xfId="301"/>
    <cellStyle name="20% - Accent6 22" xfId="302"/>
    <cellStyle name="20% - Accent6 22 2" xfId="303"/>
    <cellStyle name="20% - Accent6 23" xfId="304"/>
    <cellStyle name="20% - Accent6 23 2" xfId="305"/>
    <cellStyle name="20% - Accent6 24" xfId="306"/>
    <cellStyle name="20% - Accent6 24 2" xfId="307"/>
    <cellStyle name="20% - Accent6 25" xfId="308"/>
    <cellStyle name="20% - Accent6 25 2" xfId="309"/>
    <cellStyle name="20% - Accent6 26" xfId="310"/>
    <cellStyle name="20% - Accent6 26 2" xfId="311"/>
    <cellStyle name="20% - Accent6 27" xfId="312"/>
    <cellStyle name="20% - Accent6 27 2" xfId="313"/>
    <cellStyle name="20% - Accent6 28" xfId="314"/>
    <cellStyle name="20% - Accent6 28 2" xfId="315"/>
    <cellStyle name="20% - Accent6 3" xfId="316"/>
    <cellStyle name="20% - Accent6 3 2" xfId="317"/>
    <cellStyle name="20% - Accent6 4" xfId="318"/>
    <cellStyle name="20% - Accent6 4 2" xfId="319"/>
    <cellStyle name="20% - Accent6 5" xfId="320"/>
    <cellStyle name="20% - Accent6 5 2" xfId="321"/>
    <cellStyle name="20% - Accent6 6" xfId="322"/>
    <cellStyle name="20% - Accent6 6 2" xfId="323"/>
    <cellStyle name="20% - Accent6 7" xfId="324"/>
    <cellStyle name="20% - Accent6 7 2" xfId="325"/>
    <cellStyle name="20% - Accent6 8" xfId="326"/>
    <cellStyle name="20% - Accent6 8 2" xfId="327"/>
    <cellStyle name="20% - Accent6 9" xfId="328"/>
    <cellStyle name="20% - Accent6 9 2" xfId="329"/>
    <cellStyle name="40% - Accent1 10" xfId="330"/>
    <cellStyle name="40% - Accent1 10 2" xfId="331"/>
    <cellStyle name="40% - Accent1 11" xfId="332"/>
    <cellStyle name="40% - Accent1 11 2" xfId="333"/>
    <cellStyle name="40% - Accent1 12" xfId="334"/>
    <cellStyle name="40% - Accent1 12 2" xfId="335"/>
    <cellStyle name="40% - Accent1 13" xfId="336"/>
    <cellStyle name="40% - Accent1 13 2" xfId="337"/>
    <cellStyle name="40% - Accent1 14" xfId="338"/>
    <cellStyle name="40% - Accent1 14 2" xfId="339"/>
    <cellStyle name="40% - Accent1 15" xfId="340"/>
    <cellStyle name="40% - Accent1 15 2" xfId="341"/>
    <cellStyle name="40% - Accent1 16" xfId="342"/>
    <cellStyle name="40% - Accent1 16 2" xfId="343"/>
    <cellStyle name="40% - Accent1 17" xfId="344"/>
    <cellStyle name="40% - Accent1 17 2" xfId="345"/>
    <cellStyle name="40% - Accent1 18" xfId="346"/>
    <cellStyle name="40% - Accent1 18 2" xfId="347"/>
    <cellStyle name="40% - Accent1 19" xfId="348"/>
    <cellStyle name="40% - Accent1 19 2" xfId="349"/>
    <cellStyle name="40% - Accent1 2" xfId="350"/>
    <cellStyle name="40% - Accent1 2 2" xfId="351"/>
    <cellStyle name="40% - Accent1 20" xfId="352"/>
    <cellStyle name="40% - Accent1 20 2" xfId="353"/>
    <cellStyle name="40% - Accent1 21" xfId="354"/>
    <cellStyle name="40% - Accent1 21 2" xfId="355"/>
    <cellStyle name="40% - Accent1 22" xfId="356"/>
    <cellStyle name="40% - Accent1 22 2" xfId="357"/>
    <cellStyle name="40% - Accent1 23" xfId="358"/>
    <cellStyle name="40% - Accent1 23 2" xfId="359"/>
    <cellStyle name="40% - Accent1 24" xfId="360"/>
    <cellStyle name="40% - Accent1 24 2" xfId="361"/>
    <cellStyle name="40% - Accent1 25" xfId="362"/>
    <cellStyle name="40% - Accent1 25 2" xfId="363"/>
    <cellStyle name="40% - Accent1 26" xfId="364"/>
    <cellStyle name="40% - Accent1 26 2" xfId="365"/>
    <cellStyle name="40% - Accent1 27" xfId="366"/>
    <cellStyle name="40% - Accent1 27 2" xfId="367"/>
    <cellStyle name="40% - Accent1 28" xfId="368"/>
    <cellStyle name="40% - Accent1 28 2" xfId="369"/>
    <cellStyle name="40% - Accent1 3" xfId="370"/>
    <cellStyle name="40% - Accent1 3 2" xfId="371"/>
    <cellStyle name="40% - Accent1 4" xfId="372"/>
    <cellStyle name="40% - Accent1 4 2" xfId="373"/>
    <cellStyle name="40% - Accent1 5" xfId="374"/>
    <cellStyle name="40% - Accent1 5 2" xfId="375"/>
    <cellStyle name="40% - Accent1 6" xfId="376"/>
    <cellStyle name="40% - Accent1 6 2" xfId="377"/>
    <cellStyle name="40% - Accent1 7" xfId="378"/>
    <cellStyle name="40% - Accent1 7 2" xfId="379"/>
    <cellStyle name="40% - Accent1 8" xfId="380"/>
    <cellStyle name="40% - Accent1 8 2" xfId="381"/>
    <cellStyle name="40% - Accent1 9" xfId="382"/>
    <cellStyle name="40% - Accent1 9 2" xfId="383"/>
    <cellStyle name="40% - Accent2 10" xfId="384"/>
    <cellStyle name="40% - Accent2 10 2" xfId="385"/>
    <cellStyle name="40% - Accent2 11" xfId="386"/>
    <cellStyle name="40% - Accent2 11 2" xfId="387"/>
    <cellStyle name="40% - Accent2 12" xfId="388"/>
    <cellStyle name="40% - Accent2 12 2" xfId="389"/>
    <cellStyle name="40% - Accent2 13" xfId="390"/>
    <cellStyle name="40% - Accent2 13 2" xfId="391"/>
    <cellStyle name="40% - Accent2 14" xfId="392"/>
    <cellStyle name="40% - Accent2 14 2" xfId="393"/>
    <cellStyle name="40% - Accent2 15" xfId="394"/>
    <cellStyle name="40% - Accent2 15 2" xfId="395"/>
    <cellStyle name="40% - Accent2 16" xfId="396"/>
    <cellStyle name="40% - Accent2 16 2" xfId="397"/>
    <cellStyle name="40% - Accent2 17" xfId="398"/>
    <cellStyle name="40% - Accent2 17 2" xfId="399"/>
    <cellStyle name="40% - Accent2 18" xfId="400"/>
    <cellStyle name="40% - Accent2 18 2" xfId="401"/>
    <cellStyle name="40% - Accent2 19" xfId="402"/>
    <cellStyle name="40% - Accent2 19 2" xfId="403"/>
    <cellStyle name="40% - Accent2 2" xfId="404"/>
    <cellStyle name="40% - Accent2 2 2" xfId="405"/>
    <cellStyle name="40% - Accent2 20" xfId="406"/>
    <cellStyle name="40% - Accent2 20 2" xfId="407"/>
    <cellStyle name="40% - Accent2 21" xfId="408"/>
    <cellStyle name="40% - Accent2 21 2" xfId="409"/>
    <cellStyle name="40% - Accent2 22" xfId="410"/>
    <cellStyle name="40% - Accent2 22 2" xfId="411"/>
    <cellStyle name="40% - Accent2 23" xfId="412"/>
    <cellStyle name="40% - Accent2 23 2" xfId="413"/>
    <cellStyle name="40% - Accent2 24" xfId="414"/>
    <cellStyle name="40% - Accent2 24 2" xfId="415"/>
    <cellStyle name="40% - Accent2 25" xfId="416"/>
    <cellStyle name="40% - Accent2 25 2" xfId="417"/>
    <cellStyle name="40% - Accent2 26" xfId="418"/>
    <cellStyle name="40% - Accent2 26 2" xfId="419"/>
    <cellStyle name="40% - Accent2 27" xfId="420"/>
    <cellStyle name="40% - Accent2 27 2" xfId="421"/>
    <cellStyle name="40% - Accent2 28" xfId="422"/>
    <cellStyle name="40% - Accent2 28 2" xfId="423"/>
    <cellStyle name="40% - Accent2 3" xfId="424"/>
    <cellStyle name="40% - Accent2 3 2" xfId="425"/>
    <cellStyle name="40% - Accent2 4" xfId="426"/>
    <cellStyle name="40% - Accent2 4 2" xfId="427"/>
    <cellStyle name="40% - Accent2 5" xfId="428"/>
    <cellStyle name="40% - Accent2 5 2" xfId="429"/>
    <cellStyle name="40% - Accent2 6" xfId="430"/>
    <cellStyle name="40% - Accent2 6 2" xfId="431"/>
    <cellStyle name="40% - Accent2 7" xfId="432"/>
    <cellStyle name="40% - Accent2 7 2" xfId="433"/>
    <cellStyle name="40% - Accent2 8" xfId="434"/>
    <cellStyle name="40% - Accent2 8 2" xfId="435"/>
    <cellStyle name="40% - Accent2 9" xfId="436"/>
    <cellStyle name="40% - Accent2 9 2" xfId="437"/>
    <cellStyle name="40% - Accent3 10" xfId="438"/>
    <cellStyle name="40% - Accent3 10 2" xfId="439"/>
    <cellStyle name="40% - Accent3 11" xfId="440"/>
    <cellStyle name="40% - Accent3 11 2" xfId="441"/>
    <cellStyle name="40% - Accent3 12" xfId="442"/>
    <cellStyle name="40% - Accent3 12 2" xfId="443"/>
    <cellStyle name="40% - Accent3 13" xfId="444"/>
    <cellStyle name="40% - Accent3 13 2" xfId="445"/>
    <cellStyle name="40% - Accent3 14" xfId="446"/>
    <cellStyle name="40% - Accent3 14 2" xfId="447"/>
    <cellStyle name="40% - Accent3 15" xfId="448"/>
    <cellStyle name="40% - Accent3 15 2" xfId="449"/>
    <cellStyle name="40% - Accent3 16" xfId="450"/>
    <cellStyle name="40% - Accent3 16 2" xfId="451"/>
    <cellStyle name="40% - Accent3 17" xfId="452"/>
    <cellStyle name="40% - Accent3 17 2" xfId="453"/>
    <cellStyle name="40% - Accent3 18" xfId="454"/>
    <cellStyle name="40% - Accent3 18 2" xfId="455"/>
    <cellStyle name="40% - Accent3 19" xfId="456"/>
    <cellStyle name="40% - Accent3 19 2" xfId="457"/>
    <cellStyle name="40% - Accent3 2" xfId="458"/>
    <cellStyle name="40% - Accent3 2 2" xfId="459"/>
    <cellStyle name="40% - Accent3 20" xfId="460"/>
    <cellStyle name="40% - Accent3 20 2" xfId="461"/>
    <cellStyle name="40% - Accent3 21" xfId="462"/>
    <cellStyle name="40% - Accent3 21 2" xfId="463"/>
    <cellStyle name="40% - Accent3 22" xfId="464"/>
    <cellStyle name="40% - Accent3 22 2" xfId="465"/>
    <cellStyle name="40% - Accent3 23" xfId="466"/>
    <cellStyle name="40% - Accent3 23 2" xfId="467"/>
    <cellStyle name="40% - Accent3 24" xfId="468"/>
    <cellStyle name="40% - Accent3 24 2" xfId="469"/>
    <cellStyle name="40% - Accent3 25" xfId="470"/>
    <cellStyle name="40% - Accent3 25 2" xfId="471"/>
    <cellStyle name="40% - Accent3 26" xfId="472"/>
    <cellStyle name="40% - Accent3 26 2" xfId="473"/>
    <cellStyle name="40% - Accent3 27" xfId="474"/>
    <cellStyle name="40% - Accent3 27 2" xfId="475"/>
    <cellStyle name="40% - Accent3 28" xfId="476"/>
    <cellStyle name="40% - Accent3 28 2" xfId="477"/>
    <cellStyle name="40% - Accent3 3" xfId="478"/>
    <cellStyle name="40% - Accent3 3 2" xfId="479"/>
    <cellStyle name="40% - Accent3 4" xfId="480"/>
    <cellStyle name="40% - Accent3 4 2" xfId="481"/>
    <cellStyle name="40% - Accent3 5" xfId="482"/>
    <cellStyle name="40% - Accent3 5 2" xfId="483"/>
    <cellStyle name="40% - Accent3 6" xfId="484"/>
    <cellStyle name="40% - Accent3 6 2" xfId="485"/>
    <cellStyle name="40% - Accent3 7" xfId="486"/>
    <cellStyle name="40% - Accent3 7 2" xfId="487"/>
    <cellStyle name="40% - Accent3 8" xfId="488"/>
    <cellStyle name="40% - Accent3 8 2" xfId="489"/>
    <cellStyle name="40% - Accent3 9" xfId="490"/>
    <cellStyle name="40% - Accent3 9 2" xfId="491"/>
    <cellStyle name="40% - Accent4 10" xfId="492"/>
    <cellStyle name="40% - Accent4 10 2" xfId="493"/>
    <cellStyle name="40% - Accent4 11" xfId="494"/>
    <cellStyle name="40% - Accent4 11 2" xfId="495"/>
    <cellStyle name="40% - Accent4 12" xfId="496"/>
    <cellStyle name="40% - Accent4 12 2" xfId="497"/>
    <cellStyle name="40% - Accent4 13" xfId="498"/>
    <cellStyle name="40% - Accent4 13 2" xfId="499"/>
    <cellStyle name="40% - Accent4 14" xfId="500"/>
    <cellStyle name="40% - Accent4 14 2" xfId="501"/>
    <cellStyle name="40% - Accent4 15" xfId="502"/>
    <cellStyle name="40% - Accent4 15 2" xfId="503"/>
    <cellStyle name="40% - Accent4 16" xfId="504"/>
    <cellStyle name="40% - Accent4 16 2" xfId="505"/>
    <cellStyle name="40% - Accent4 17" xfId="506"/>
    <cellStyle name="40% - Accent4 17 2" xfId="507"/>
    <cellStyle name="40% - Accent4 18" xfId="508"/>
    <cellStyle name="40% - Accent4 18 2" xfId="509"/>
    <cellStyle name="40% - Accent4 19" xfId="510"/>
    <cellStyle name="40% - Accent4 19 2" xfId="511"/>
    <cellStyle name="40% - Accent4 2" xfId="512"/>
    <cellStyle name="40% - Accent4 2 2" xfId="513"/>
    <cellStyle name="40% - Accent4 20" xfId="514"/>
    <cellStyle name="40% - Accent4 20 2" xfId="515"/>
    <cellStyle name="40% - Accent4 21" xfId="516"/>
    <cellStyle name="40% - Accent4 21 2" xfId="517"/>
    <cellStyle name="40% - Accent4 22" xfId="518"/>
    <cellStyle name="40% - Accent4 22 2" xfId="519"/>
    <cellStyle name="40% - Accent4 23" xfId="520"/>
    <cellStyle name="40% - Accent4 23 2" xfId="521"/>
    <cellStyle name="40% - Accent4 24" xfId="522"/>
    <cellStyle name="40% - Accent4 24 2" xfId="523"/>
    <cellStyle name="40% - Accent4 25" xfId="524"/>
    <cellStyle name="40% - Accent4 25 2" xfId="525"/>
    <cellStyle name="40% - Accent4 26" xfId="526"/>
    <cellStyle name="40% - Accent4 26 2" xfId="527"/>
    <cellStyle name="40% - Accent4 27" xfId="528"/>
    <cellStyle name="40% - Accent4 27 2" xfId="529"/>
    <cellStyle name="40% - Accent4 28" xfId="530"/>
    <cellStyle name="40% - Accent4 28 2" xfId="531"/>
    <cellStyle name="40% - Accent4 3" xfId="532"/>
    <cellStyle name="40% - Accent4 3 2" xfId="533"/>
    <cellStyle name="40% - Accent4 4" xfId="534"/>
    <cellStyle name="40% - Accent4 4 2" xfId="535"/>
    <cellStyle name="40% - Accent4 5" xfId="536"/>
    <cellStyle name="40% - Accent4 5 2" xfId="537"/>
    <cellStyle name="40% - Accent4 6" xfId="538"/>
    <cellStyle name="40% - Accent4 6 2" xfId="539"/>
    <cellStyle name="40% - Accent4 7" xfId="540"/>
    <cellStyle name="40% - Accent4 7 2" xfId="541"/>
    <cellStyle name="40% - Accent4 8" xfId="542"/>
    <cellStyle name="40% - Accent4 8 2" xfId="543"/>
    <cellStyle name="40% - Accent4 9" xfId="544"/>
    <cellStyle name="40% - Accent4 9 2" xfId="545"/>
    <cellStyle name="40% - Accent5 10" xfId="546"/>
    <cellStyle name="40% - Accent5 10 2" xfId="547"/>
    <cellStyle name="40% - Accent5 11" xfId="548"/>
    <cellStyle name="40% - Accent5 11 2" xfId="549"/>
    <cellStyle name="40% - Accent5 12" xfId="550"/>
    <cellStyle name="40% - Accent5 12 2" xfId="551"/>
    <cellStyle name="40% - Accent5 13" xfId="552"/>
    <cellStyle name="40% - Accent5 13 2" xfId="553"/>
    <cellStyle name="40% - Accent5 14" xfId="554"/>
    <cellStyle name="40% - Accent5 14 2" xfId="555"/>
    <cellStyle name="40% - Accent5 15" xfId="556"/>
    <cellStyle name="40% - Accent5 15 2" xfId="557"/>
    <cellStyle name="40% - Accent5 16" xfId="558"/>
    <cellStyle name="40% - Accent5 16 2" xfId="559"/>
    <cellStyle name="40% - Accent5 17" xfId="560"/>
    <cellStyle name="40% - Accent5 17 2" xfId="561"/>
    <cellStyle name="40% - Accent5 18" xfId="562"/>
    <cellStyle name="40% - Accent5 18 2" xfId="563"/>
    <cellStyle name="40% - Accent5 19" xfId="564"/>
    <cellStyle name="40% - Accent5 19 2" xfId="565"/>
    <cellStyle name="40% - Accent5 2" xfId="566"/>
    <cellStyle name="40% - Accent5 2 2" xfId="567"/>
    <cellStyle name="40% - Accent5 20" xfId="568"/>
    <cellStyle name="40% - Accent5 20 2" xfId="569"/>
    <cellStyle name="40% - Accent5 21" xfId="570"/>
    <cellStyle name="40% - Accent5 21 2" xfId="571"/>
    <cellStyle name="40% - Accent5 22" xfId="572"/>
    <cellStyle name="40% - Accent5 22 2" xfId="573"/>
    <cellStyle name="40% - Accent5 23" xfId="574"/>
    <cellStyle name="40% - Accent5 23 2" xfId="575"/>
    <cellStyle name="40% - Accent5 24" xfId="576"/>
    <cellStyle name="40% - Accent5 24 2" xfId="577"/>
    <cellStyle name="40% - Accent5 25" xfId="578"/>
    <cellStyle name="40% - Accent5 25 2" xfId="579"/>
    <cellStyle name="40% - Accent5 26" xfId="580"/>
    <cellStyle name="40% - Accent5 26 2" xfId="581"/>
    <cellStyle name="40% - Accent5 27" xfId="582"/>
    <cellStyle name="40% - Accent5 27 2" xfId="583"/>
    <cellStyle name="40% - Accent5 28" xfId="584"/>
    <cellStyle name="40% - Accent5 28 2" xfId="585"/>
    <cellStyle name="40% - Accent5 3" xfId="586"/>
    <cellStyle name="40% - Accent5 3 2" xfId="587"/>
    <cellStyle name="40% - Accent5 4" xfId="588"/>
    <cellStyle name="40% - Accent5 4 2" xfId="589"/>
    <cellStyle name="40% - Accent5 5" xfId="590"/>
    <cellStyle name="40% - Accent5 5 2" xfId="591"/>
    <cellStyle name="40% - Accent5 6" xfId="592"/>
    <cellStyle name="40% - Accent5 6 2" xfId="593"/>
    <cellStyle name="40% - Accent5 7" xfId="594"/>
    <cellStyle name="40% - Accent5 7 2" xfId="595"/>
    <cellStyle name="40% - Accent5 8" xfId="596"/>
    <cellStyle name="40% - Accent5 8 2" xfId="597"/>
    <cellStyle name="40% - Accent5 9" xfId="598"/>
    <cellStyle name="40% - Accent5 9 2" xfId="599"/>
    <cellStyle name="40% - Accent6 10" xfId="600"/>
    <cellStyle name="40% - Accent6 10 2" xfId="601"/>
    <cellStyle name="40% - Accent6 11" xfId="602"/>
    <cellStyle name="40% - Accent6 11 2" xfId="603"/>
    <cellStyle name="40% - Accent6 12" xfId="604"/>
    <cellStyle name="40% - Accent6 12 2" xfId="605"/>
    <cellStyle name="40% - Accent6 13" xfId="606"/>
    <cellStyle name="40% - Accent6 13 2" xfId="607"/>
    <cellStyle name="40% - Accent6 14" xfId="608"/>
    <cellStyle name="40% - Accent6 14 2" xfId="609"/>
    <cellStyle name="40% - Accent6 15" xfId="610"/>
    <cellStyle name="40% - Accent6 15 2" xfId="611"/>
    <cellStyle name="40% - Accent6 16" xfId="612"/>
    <cellStyle name="40% - Accent6 16 2" xfId="613"/>
    <cellStyle name="40% - Accent6 17" xfId="614"/>
    <cellStyle name="40% - Accent6 17 2" xfId="615"/>
    <cellStyle name="40% - Accent6 18" xfId="616"/>
    <cellStyle name="40% - Accent6 18 2" xfId="617"/>
    <cellStyle name="40% - Accent6 19" xfId="618"/>
    <cellStyle name="40% - Accent6 19 2" xfId="619"/>
    <cellStyle name="40% - Accent6 2" xfId="620"/>
    <cellStyle name="40% - Accent6 2 2" xfId="621"/>
    <cellStyle name="40% - Accent6 20" xfId="622"/>
    <cellStyle name="40% - Accent6 20 2" xfId="623"/>
    <cellStyle name="40% - Accent6 21" xfId="624"/>
    <cellStyle name="40% - Accent6 21 2" xfId="625"/>
    <cellStyle name="40% - Accent6 22" xfId="626"/>
    <cellStyle name="40% - Accent6 22 2" xfId="627"/>
    <cellStyle name="40% - Accent6 23" xfId="628"/>
    <cellStyle name="40% - Accent6 23 2" xfId="629"/>
    <cellStyle name="40% - Accent6 24" xfId="630"/>
    <cellStyle name="40% - Accent6 24 2" xfId="631"/>
    <cellStyle name="40% - Accent6 25" xfId="632"/>
    <cellStyle name="40% - Accent6 25 2" xfId="633"/>
    <cellStyle name="40% - Accent6 26" xfId="634"/>
    <cellStyle name="40% - Accent6 26 2" xfId="635"/>
    <cellStyle name="40% - Accent6 27" xfId="636"/>
    <cellStyle name="40% - Accent6 27 2" xfId="637"/>
    <cellStyle name="40% - Accent6 28" xfId="638"/>
    <cellStyle name="40% - Accent6 28 2" xfId="639"/>
    <cellStyle name="40% - Accent6 3" xfId="640"/>
    <cellStyle name="40% - Accent6 3 2" xfId="641"/>
    <cellStyle name="40% - Accent6 4" xfId="642"/>
    <cellStyle name="40% - Accent6 4 2" xfId="643"/>
    <cellStyle name="40% - Accent6 5" xfId="644"/>
    <cellStyle name="40% - Accent6 5 2" xfId="645"/>
    <cellStyle name="40% - Accent6 6" xfId="646"/>
    <cellStyle name="40% - Accent6 6 2" xfId="647"/>
    <cellStyle name="40% - Accent6 7" xfId="648"/>
    <cellStyle name="40% - Accent6 7 2" xfId="649"/>
    <cellStyle name="40% - Accent6 8" xfId="650"/>
    <cellStyle name="40% - Accent6 8 2" xfId="651"/>
    <cellStyle name="40% - Accent6 9" xfId="652"/>
    <cellStyle name="40% - Accent6 9 2" xfId="653"/>
    <cellStyle name="60% - Accent1 10" xfId="654"/>
    <cellStyle name="60% - Accent1 10 2" xfId="655"/>
    <cellStyle name="60% - Accent1 11" xfId="656"/>
    <cellStyle name="60% - Accent1 11 2" xfId="657"/>
    <cellStyle name="60% - Accent1 12" xfId="658"/>
    <cellStyle name="60% - Accent1 12 2" xfId="659"/>
    <cellStyle name="60% - Accent1 13" xfId="660"/>
    <cellStyle name="60% - Accent1 13 2" xfId="661"/>
    <cellStyle name="60% - Accent1 14" xfId="662"/>
    <cellStyle name="60% - Accent1 14 2" xfId="663"/>
    <cellStyle name="60% - Accent1 15" xfId="664"/>
    <cellStyle name="60% - Accent1 15 2" xfId="665"/>
    <cellStyle name="60% - Accent1 16" xfId="666"/>
    <cellStyle name="60% - Accent1 16 2" xfId="667"/>
    <cellStyle name="60% - Accent1 17" xfId="668"/>
    <cellStyle name="60% - Accent1 17 2" xfId="669"/>
    <cellStyle name="60% - Accent1 18" xfId="670"/>
    <cellStyle name="60% - Accent1 18 2" xfId="671"/>
    <cellStyle name="60% - Accent1 19" xfId="672"/>
    <cellStyle name="60% - Accent1 19 2" xfId="673"/>
    <cellStyle name="60% - Accent1 2" xfId="674"/>
    <cellStyle name="60% - Accent1 2 2" xfId="675"/>
    <cellStyle name="60% - Accent1 20" xfId="676"/>
    <cellStyle name="60% - Accent1 20 2" xfId="677"/>
    <cellStyle name="60% - Accent1 21" xfId="678"/>
    <cellStyle name="60% - Accent1 21 2" xfId="679"/>
    <cellStyle name="60% - Accent1 22" xfId="680"/>
    <cellStyle name="60% - Accent1 22 2" xfId="681"/>
    <cellStyle name="60% - Accent1 23" xfId="682"/>
    <cellStyle name="60% - Accent1 23 2" xfId="683"/>
    <cellStyle name="60% - Accent1 24" xfId="684"/>
    <cellStyle name="60% - Accent1 24 2" xfId="685"/>
    <cellStyle name="60% - Accent1 25" xfId="686"/>
    <cellStyle name="60% - Accent1 25 2" xfId="687"/>
    <cellStyle name="60% - Accent1 26" xfId="688"/>
    <cellStyle name="60% - Accent1 26 2" xfId="689"/>
    <cellStyle name="60% - Accent1 27" xfId="690"/>
    <cellStyle name="60% - Accent1 27 2" xfId="691"/>
    <cellStyle name="60% - Accent1 28" xfId="692"/>
    <cellStyle name="60% - Accent1 28 2" xfId="693"/>
    <cellStyle name="60% - Accent1 3" xfId="694"/>
    <cellStyle name="60% - Accent1 3 2" xfId="695"/>
    <cellStyle name="60% - Accent1 4" xfId="696"/>
    <cellStyle name="60% - Accent1 4 2" xfId="697"/>
    <cellStyle name="60% - Accent1 5" xfId="698"/>
    <cellStyle name="60% - Accent1 5 2" xfId="699"/>
    <cellStyle name="60% - Accent1 6" xfId="700"/>
    <cellStyle name="60% - Accent1 6 2" xfId="701"/>
    <cellStyle name="60% - Accent1 7" xfId="702"/>
    <cellStyle name="60% - Accent1 7 2" xfId="703"/>
    <cellStyle name="60% - Accent1 8" xfId="704"/>
    <cellStyle name="60% - Accent1 8 2" xfId="705"/>
    <cellStyle name="60% - Accent1 9" xfId="706"/>
    <cellStyle name="60% - Accent1 9 2" xfId="707"/>
    <cellStyle name="60% - Accent2 10" xfId="708"/>
    <cellStyle name="60% - Accent2 10 2" xfId="709"/>
    <cellStyle name="60% - Accent2 11" xfId="710"/>
    <cellStyle name="60% - Accent2 11 2" xfId="711"/>
    <cellStyle name="60% - Accent2 12" xfId="712"/>
    <cellStyle name="60% - Accent2 12 2" xfId="713"/>
    <cellStyle name="60% - Accent2 13" xfId="714"/>
    <cellStyle name="60% - Accent2 13 2" xfId="715"/>
    <cellStyle name="60% - Accent2 14" xfId="716"/>
    <cellStyle name="60% - Accent2 14 2" xfId="717"/>
    <cellStyle name="60% - Accent2 15" xfId="718"/>
    <cellStyle name="60% - Accent2 15 2" xfId="719"/>
    <cellStyle name="60% - Accent2 16" xfId="720"/>
    <cellStyle name="60% - Accent2 16 2" xfId="721"/>
    <cellStyle name="60% - Accent2 17" xfId="722"/>
    <cellStyle name="60% - Accent2 17 2" xfId="723"/>
    <cellStyle name="60% - Accent2 18" xfId="724"/>
    <cellStyle name="60% - Accent2 18 2" xfId="725"/>
    <cellStyle name="60% - Accent2 19" xfId="726"/>
    <cellStyle name="60% - Accent2 19 2" xfId="727"/>
    <cellStyle name="60% - Accent2 2" xfId="728"/>
    <cellStyle name="60% - Accent2 2 2" xfId="729"/>
    <cellStyle name="60% - Accent2 20" xfId="730"/>
    <cellStyle name="60% - Accent2 20 2" xfId="731"/>
    <cellStyle name="60% - Accent2 21" xfId="732"/>
    <cellStyle name="60% - Accent2 21 2" xfId="733"/>
    <cellStyle name="60% - Accent2 22" xfId="734"/>
    <cellStyle name="60% - Accent2 22 2" xfId="735"/>
    <cellStyle name="60% - Accent2 23" xfId="736"/>
    <cellStyle name="60% - Accent2 23 2" xfId="737"/>
    <cellStyle name="60% - Accent2 24" xfId="738"/>
    <cellStyle name="60% - Accent2 24 2" xfId="739"/>
    <cellStyle name="60% - Accent2 25" xfId="740"/>
    <cellStyle name="60% - Accent2 25 2" xfId="741"/>
    <cellStyle name="60% - Accent2 26" xfId="742"/>
    <cellStyle name="60% - Accent2 26 2" xfId="743"/>
    <cellStyle name="60% - Accent2 27" xfId="744"/>
    <cellStyle name="60% - Accent2 27 2" xfId="745"/>
    <cellStyle name="60% - Accent2 28" xfId="746"/>
    <cellStyle name="60% - Accent2 28 2" xfId="747"/>
    <cellStyle name="60% - Accent2 3" xfId="748"/>
    <cellStyle name="60% - Accent2 3 2" xfId="749"/>
    <cellStyle name="60% - Accent2 4" xfId="750"/>
    <cellStyle name="60% - Accent2 4 2" xfId="751"/>
    <cellStyle name="60% - Accent2 5" xfId="752"/>
    <cellStyle name="60% - Accent2 5 2" xfId="753"/>
    <cellStyle name="60% - Accent2 6" xfId="754"/>
    <cellStyle name="60% - Accent2 6 2" xfId="755"/>
    <cellStyle name="60% - Accent2 7" xfId="756"/>
    <cellStyle name="60% - Accent2 7 2" xfId="757"/>
    <cellStyle name="60% - Accent2 8" xfId="758"/>
    <cellStyle name="60% - Accent2 8 2" xfId="759"/>
    <cellStyle name="60% - Accent2 9" xfId="760"/>
    <cellStyle name="60% - Accent2 9 2" xfId="761"/>
    <cellStyle name="60% - Accent3 10" xfId="762"/>
    <cellStyle name="60% - Accent3 10 2" xfId="763"/>
    <cellStyle name="60% - Accent3 11" xfId="764"/>
    <cellStyle name="60% - Accent3 11 2" xfId="765"/>
    <cellStyle name="60% - Accent3 12" xfId="766"/>
    <cellStyle name="60% - Accent3 12 2" xfId="767"/>
    <cellStyle name="60% - Accent3 13" xfId="768"/>
    <cellStyle name="60% - Accent3 13 2" xfId="769"/>
    <cellStyle name="60% - Accent3 14" xfId="770"/>
    <cellStyle name="60% - Accent3 14 2" xfId="771"/>
    <cellStyle name="60% - Accent3 15" xfId="772"/>
    <cellStyle name="60% - Accent3 15 2" xfId="773"/>
    <cellStyle name="60% - Accent3 16" xfId="774"/>
    <cellStyle name="60% - Accent3 16 2" xfId="775"/>
    <cellStyle name="60% - Accent3 17" xfId="776"/>
    <cellStyle name="60% - Accent3 17 2" xfId="777"/>
    <cellStyle name="60% - Accent3 18" xfId="778"/>
    <cellStyle name="60% - Accent3 18 2" xfId="779"/>
    <cellStyle name="60% - Accent3 19" xfId="780"/>
    <cellStyle name="60% - Accent3 19 2" xfId="781"/>
    <cellStyle name="60% - Accent3 2" xfId="782"/>
    <cellStyle name="60% - Accent3 2 2" xfId="783"/>
    <cellStyle name="60% - Accent3 20" xfId="784"/>
    <cellStyle name="60% - Accent3 20 2" xfId="785"/>
    <cellStyle name="60% - Accent3 21" xfId="786"/>
    <cellStyle name="60% - Accent3 21 2" xfId="787"/>
    <cellStyle name="60% - Accent3 22" xfId="788"/>
    <cellStyle name="60% - Accent3 22 2" xfId="789"/>
    <cellStyle name="60% - Accent3 23" xfId="790"/>
    <cellStyle name="60% - Accent3 23 2" xfId="791"/>
    <cellStyle name="60% - Accent3 24" xfId="792"/>
    <cellStyle name="60% - Accent3 24 2" xfId="793"/>
    <cellStyle name="60% - Accent3 25" xfId="794"/>
    <cellStyle name="60% - Accent3 25 2" xfId="795"/>
    <cellStyle name="60% - Accent3 26" xfId="796"/>
    <cellStyle name="60% - Accent3 26 2" xfId="797"/>
    <cellStyle name="60% - Accent3 27" xfId="798"/>
    <cellStyle name="60% - Accent3 27 2" xfId="799"/>
    <cellStyle name="60% - Accent3 28" xfId="800"/>
    <cellStyle name="60% - Accent3 28 2" xfId="801"/>
    <cellStyle name="60% - Accent3 3" xfId="802"/>
    <cellStyle name="60% - Accent3 3 2" xfId="803"/>
    <cellStyle name="60% - Accent3 4" xfId="804"/>
    <cellStyle name="60% - Accent3 4 2" xfId="805"/>
    <cellStyle name="60% - Accent3 5" xfId="806"/>
    <cellStyle name="60% - Accent3 5 2" xfId="807"/>
    <cellStyle name="60% - Accent3 6" xfId="808"/>
    <cellStyle name="60% - Accent3 6 2" xfId="809"/>
    <cellStyle name="60% - Accent3 7" xfId="810"/>
    <cellStyle name="60% - Accent3 7 2" xfId="811"/>
    <cellStyle name="60% - Accent3 8" xfId="812"/>
    <cellStyle name="60% - Accent3 8 2" xfId="813"/>
    <cellStyle name="60% - Accent3 9" xfId="814"/>
    <cellStyle name="60% - Accent3 9 2" xfId="815"/>
    <cellStyle name="60% - Accent4 10" xfId="816"/>
    <cellStyle name="60% - Accent4 10 2" xfId="817"/>
    <cellStyle name="60% - Accent4 11" xfId="818"/>
    <cellStyle name="60% - Accent4 11 2" xfId="819"/>
    <cellStyle name="60% - Accent4 12" xfId="820"/>
    <cellStyle name="60% - Accent4 12 2" xfId="821"/>
    <cellStyle name="60% - Accent4 13" xfId="822"/>
    <cellStyle name="60% - Accent4 13 2" xfId="823"/>
    <cellStyle name="60% - Accent4 14" xfId="824"/>
    <cellStyle name="60% - Accent4 14 2" xfId="825"/>
    <cellStyle name="60% - Accent4 15" xfId="826"/>
    <cellStyle name="60% - Accent4 15 2" xfId="827"/>
    <cellStyle name="60% - Accent4 16" xfId="828"/>
    <cellStyle name="60% - Accent4 16 2" xfId="829"/>
    <cellStyle name="60% - Accent4 17" xfId="830"/>
    <cellStyle name="60% - Accent4 17 2" xfId="831"/>
    <cellStyle name="60% - Accent4 18" xfId="832"/>
    <cellStyle name="60% - Accent4 18 2" xfId="833"/>
    <cellStyle name="60% - Accent4 19" xfId="834"/>
    <cellStyle name="60% - Accent4 19 2" xfId="835"/>
    <cellStyle name="60% - Accent4 2" xfId="836"/>
    <cellStyle name="60% - Accent4 2 2" xfId="837"/>
    <cellStyle name="60% - Accent4 20" xfId="838"/>
    <cellStyle name="60% - Accent4 20 2" xfId="839"/>
    <cellStyle name="60% - Accent4 21" xfId="840"/>
    <cellStyle name="60% - Accent4 21 2" xfId="841"/>
    <cellStyle name="60% - Accent4 22" xfId="842"/>
    <cellStyle name="60% - Accent4 22 2" xfId="843"/>
    <cellStyle name="60% - Accent4 23" xfId="844"/>
    <cellStyle name="60% - Accent4 23 2" xfId="845"/>
    <cellStyle name="60% - Accent4 24" xfId="846"/>
    <cellStyle name="60% - Accent4 24 2" xfId="847"/>
    <cellStyle name="60% - Accent4 25" xfId="848"/>
    <cellStyle name="60% - Accent4 25 2" xfId="849"/>
    <cellStyle name="60% - Accent4 26" xfId="850"/>
    <cellStyle name="60% - Accent4 26 2" xfId="851"/>
    <cellStyle name="60% - Accent4 27" xfId="852"/>
    <cellStyle name="60% - Accent4 27 2" xfId="853"/>
    <cellStyle name="60% - Accent4 28" xfId="854"/>
    <cellStyle name="60% - Accent4 28 2" xfId="855"/>
    <cellStyle name="60% - Accent4 3" xfId="856"/>
    <cellStyle name="60% - Accent4 3 2" xfId="857"/>
    <cellStyle name="60% - Accent4 4" xfId="858"/>
    <cellStyle name="60% - Accent4 4 2" xfId="859"/>
    <cellStyle name="60% - Accent4 5" xfId="860"/>
    <cellStyle name="60% - Accent4 5 2" xfId="861"/>
    <cellStyle name="60% - Accent4 6" xfId="862"/>
    <cellStyle name="60% - Accent4 6 2" xfId="863"/>
    <cellStyle name="60% - Accent4 7" xfId="864"/>
    <cellStyle name="60% - Accent4 7 2" xfId="865"/>
    <cellStyle name="60% - Accent4 8" xfId="866"/>
    <cellStyle name="60% - Accent4 8 2" xfId="867"/>
    <cellStyle name="60% - Accent4 9" xfId="868"/>
    <cellStyle name="60% - Accent4 9 2" xfId="869"/>
    <cellStyle name="60% - Accent5 10" xfId="870"/>
    <cellStyle name="60% - Accent5 10 2" xfId="871"/>
    <cellStyle name="60% - Accent5 11" xfId="872"/>
    <cellStyle name="60% - Accent5 11 2" xfId="873"/>
    <cellStyle name="60% - Accent5 12" xfId="874"/>
    <cellStyle name="60% - Accent5 12 2" xfId="875"/>
    <cellStyle name="60% - Accent5 13" xfId="876"/>
    <cellStyle name="60% - Accent5 13 2" xfId="877"/>
    <cellStyle name="60% - Accent5 14" xfId="878"/>
    <cellStyle name="60% - Accent5 14 2" xfId="879"/>
    <cellStyle name="60% - Accent5 15" xfId="880"/>
    <cellStyle name="60% - Accent5 15 2" xfId="881"/>
    <cellStyle name="60% - Accent5 16" xfId="882"/>
    <cellStyle name="60% - Accent5 16 2" xfId="883"/>
    <cellStyle name="60% - Accent5 17" xfId="884"/>
    <cellStyle name="60% - Accent5 17 2" xfId="885"/>
    <cellStyle name="60% - Accent5 18" xfId="886"/>
    <cellStyle name="60% - Accent5 18 2" xfId="887"/>
    <cellStyle name="60% - Accent5 19" xfId="888"/>
    <cellStyle name="60% - Accent5 19 2" xfId="889"/>
    <cellStyle name="60% - Accent5 2" xfId="890"/>
    <cellStyle name="60% - Accent5 2 2" xfId="891"/>
    <cellStyle name="60% - Accent5 20" xfId="892"/>
    <cellStyle name="60% - Accent5 20 2" xfId="893"/>
    <cellStyle name="60% - Accent5 21" xfId="894"/>
    <cellStyle name="60% - Accent5 21 2" xfId="895"/>
    <cellStyle name="60% - Accent5 22" xfId="896"/>
    <cellStyle name="60% - Accent5 22 2" xfId="897"/>
    <cellStyle name="60% - Accent5 23" xfId="898"/>
    <cellStyle name="60% - Accent5 23 2" xfId="899"/>
    <cellStyle name="60% - Accent5 24" xfId="900"/>
    <cellStyle name="60% - Accent5 24 2" xfId="901"/>
    <cellStyle name="60% - Accent5 25" xfId="902"/>
    <cellStyle name="60% - Accent5 25 2" xfId="903"/>
    <cellStyle name="60% - Accent5 26" xfId="904"/>
    <cellStyle name="60% - Accent5 26 2" xfId="905"/>
    <cellStyle name="60% - Accent5 27" xfId="906"/>
    <cellStyle name="60% - Accent5 27 2" xfId="907"/>
    <cellStyle name="60% - Accent5 28" xfId="908"/>
    <cellStyle name="60% - Accent5 28 2" xfId="909"/>
    <cellStyle name="60% - Accent5 3" xfId="910"/>
    <cellStyle name="60% - Accent5 3 2" xfId="911"/>
    <cellStyle name="60% - Accent5 4" xfId="912"/>
    <cellStyle name="60% - Accent5 4 2" xfId="913"/>
    <cellStyle name="60% - Accent5 5" xfId="914"/>
    <cellStyle name="60% - Accent5 5 2" xfId="915"/>
    <cellStyle name="60% - Accent5 6" xfId="916"/>
    <cellStyle name="60% - Accent5 6 2" xfId="917"/>
    <cellStyle name="60% - Accent5 7" xfId="918"/>
    <cellStyle name="60% - Accent5 7 2" xfId="919"/>
    <cellStyle name="60% - Accent5 8" xfId="920"/>
    <cellStyle name="60% - Accent5 8 2" xfId="921"/>
    <cellStyle name="60% - Accent5 9" xfId="922"/>
    <cellStyle name="60% - Accent5 9 2" xfId="923"/>
    <cellStyle name="60% - Accent6 10" xfId="924"/>
    <cellStyle name="60% - Accent6 10 2" xfId="925"/>
    <cellStyle name="60% - Accent6 11" xfId="926"/>
    <cellStyle name="60% - Accent6 11 2" xfId="927"/>
    <cellStyle name="60% - Accent6 12" xfId="928"/>
    <cellStyle name="60% - Accent6 12 2" xfId="929"/>
    <cellStyle name="60% - Accent6 13" xfId="930"/>
    <cellStyle name="60% - Accent6 13 2" xfId="931"/>
    <cellStyle name="60% - Accent6 14" xfId="932"/>
    <cellStyle name="60% - Accent6 14 2" xfId="933"/>
    <cellStyle name="60% - Accent6 15" xfId="934"/>
    <cellStyle name="60% - Accent6 15 2" xfId="935"/>
    <cellStyle name="60% - Accent6 16" xfId="936"/>
    <cellStyle name="60% - Accent6 16 2" xfId="937"/>
    <cellStyle name="60% - Accent6 17" xfId="938"/>
    <cellStyle name="60% - Accent6 17 2" xfId="939"/>
    <cellStyle name="60% - Accent6 18" xfId="940"/>
    <cellStyle name="60% - Accent6 18 2" xfId="941"/>
    <cellStyle name="60% - Accent6 19" xfId="942"/>
    <cellStyle name="60% - Accent6 19 2" xfId="943"/>
    <cellStyle name="60% - Accent6 2" xfId="944"/>
    <cellStyle name="60% - Accent6 2 2" xfId="945"/>
    <cellStyle name="60% - Accent6 20" xfId="946"/>
    <cellStyle name="60% - Accent6 20 2" xfId="947"/>
    <cellStyle name="60% - Accent6 21" xfId="948"/>
    <cellStyle name="60% - Accent6 21 2" xfId="949"/>
    <cellStyle name="60% - Accent6 22" xfId="950"/>
    <cellStyle name="60% - Accent6 22 2" xfId="951"/>
    <cellStyle name="60% - Accent6 23" xfId="952"/>
    <cellStyle name="60% - Accent6 23 2" xfId="953"/>
    <cellStyle name="60% - Accent6 24" xfId="954"/>
    <cellStyle name="60% - Accent6 24 2" xfId="955"/>
    <cellStyle name="60% - Accent6 25" xfId="956"/>
    <cellStyle name="60% - Accent6 25 2" xfId="957"/>
    <cellStyle name="60% - Accent6 26" xfId="958"/>
    <cellStyle name="60% - Accent6 26 2" xfId="959"/>
    <cellStyle name="60% - Accent6 27" xfId="960"/>
    <cellStyle name="60% - Accent6 27 2" xfId="961"/>
    <cellStyle name="60% - Accent6 28" xfId="962"/>
    <cellStyle name="60% - Accent6 28 2" xfId="963"/>
    <cellStyle name="60% - Accent6 3" xfId="964"/>
    <cellStyle name="60% - Accent6 3 2" xfId="965"/>
    <cellStyle name="60% - Accent6 4" xfId="966"/>
    <cellStyle name="60% - Accent6 4 2" xfId="967"/>
    <cellStyle name="60% - Accent6 5" xfId="968"/>
    <cellStyle name="60% - Accent6 5 2" xfId="969"/>
    <cellStyle name="60% - Accent6 6" xfId="970"/>
    <cellStyle name="60% - Accent6 6 2" xfId="971"/>
    <cellStyle name="60% - Accent6 7" xfId="972"/>
    <cellStyle name="60% - Accent6 7 2" xfId="973"/>
    <cellStyle name="60% - Accent6 8" xfId="974"/>
    <cellStyle name="60% - Accent6 8 2" xfId="975"/>
    <cellStyle name="60% - Accent6 9" xfId="976"/>
    <cellStyle name="60% - Accent6 9 2" xfId="977"/>
    <cellStyle name="Accent1 10" xfId="978"/>
    <cellStyle name="Accent1 10 2" xfId="979"/>
    <cellStyle name="Accent1 11" xfId="980"/>
    <cellStyle name="Accent1 11 2" xfId="981"/>
    <cellStyle name="Accent1 12" xfId="982"/>
    <cellStyle name="Accent1 12 2" xfId="983"/>
    <cellStyle name="Accent1 13" xfId="984"/>
    <cellStyle name="Accent1 13 2" xfId="985"/>
    <cellStyle name="Accent1 14" xfId="986"/>
    <cellStyle name="Accent1 14 2" xfId="987"/>
    <cellStyle name="Accent1 15" xfId="988"/>
    <cellStyle name="Accent1 15 2" xfId="989"/>
    <cellStyle name="Accent1 16" xfId="990"/>
    <cellStyle name="Accent1 16 2" xfId="991"/>
    <cellStyle name="Accent1 17" xfId="992"/>
    <cellStyle name="Accent1 17 2" xfId="993"/>
    <cellStyle name="Accent1 18" xfId="994"/>
    <cellStyle name="Accent1 18 2" xfId="995"/>
    <cellStyle name="Accent1 19" xfId="996"/>
    <cellStyle name="Accent1 19 2" xfId="997"/>
    <cellStyle name="Accent1 2" xfId="998"/>
    <cellStyle name="Accent1 2 2" xfId="999"/>
    <cellStyle name="Accent1 20" xfId="1000"/>
    <cellStyle name="Accent1 20 2" xfId="1001"/>
    <cellStyle name="Accent1 21" xfId="1002"/>
    <cellStyle name="Accent1 21 2" xfId="1003"/>
    <cellStyle name="Accent1 22" xfId="1004"/>
    <cellStyle name="Accent1 22 2" xfId="1005"/>
    <cellStyle name="Accent1 23" xfId="1006"/>
    <cellStyle name="Accent1 23 2" xfId="1007"/>
    <cellStyle name="Accent1 24" xfId="1008"/>
    <cellStyle name="Accent1 24 2" xfId="1009"/>
    <cellStyle name="Accent1 25" xfId="1010"/>
    <cellStyle name="Accent1 25 2" xfId="1011"/>
    <cellStyle name="Accent1 26" xfId="1012"/>
    <cellStyle name="Accent1 26 2" xfId="1013"/>
    <cellStyle name="Accent1 27" xfId="1014"/>
    <cellStyle name="Accent1 27 2" xfId="1015"/>
    <cellStyle name="Accent1 28" xfId="1016"/>
    <cellStyle name="Accent1 28 2" xfId="1017"/>
    <cellStyle name="Accent1 3" xfId="1018"/>
    <cellStyle name="Accent1 3 2" xfId="1019"/>
    <cellStyle name="Accent1 4" xfId="1020"/>
    <cellStyle name="Accent1 4 2" xfId="1021"/>
    <cellStyle name="Accent1 5" xfId="1022"/>
    <cellStyle name="Accent1 5 2" xfId="1023"/>
    <cellStyle name="Accent1 6" xfId="1024"/>
    <cellStyle name="Accent1 6 2" xfId="1025"/>
    <cellStyle name="Accent1 7" xfId="1026"/>
    <cellStyle name="Accent1 7 2" xfId="1027"/>
    <cellStyle name="Accent1 8" xfId="1028"/>
    <cellStyle name="Accent1 8 2" xfId="1029"/>
    <cellStyle name="Accent1 9" xfId="1030"/>
    <cellStyle name="Accent1 9 2" xfId="1031"/>
    <cellStyle name="Accent2 10" xfId="1032"/>
    <cellStyle name="Accent2 10 2" xfId="1033"/>
    <cellStyle name="Accent2 11" xfId="1034"/>
    <cellStyle name="Accent2 11 2" xfId="1035"/>
    <cellStyle name="Accent2 12" xfId="1036"/>
    <cellStyle name="Accent2 12 2" xfId="1037"/>
    <cellStyle name="Accent2 13" xfId="1038"/>
    <cellStyle name="Accent2 13 2" xfId="1039"/>
    <cellStyle name="Accent2 14" xfId="1040"/>
    <cellStyle name="Accent2 14 2" xfId="1041"/>
    <cellStyle name="Accent2 15" xfId="1042"/>
    <cellStyle name="Accent2 15 2" xfId="1043"/>
    <cellStyle name="Accent2 16" xfId="1044"/>
    <cellStyle name="Accent2 16 2" xfId="1045"/>
    <cellStyle name="Accent2 17" xfId="1046"/>
    <cellStyle name="Accent2 17 2" xfId="1047"/>
    <cellStyle name="Accent2 18" xfId="1048"/>
    <cellStyle name="Accent2 18 2" xfId="1049"/>
    <cellStyle name="Accent2 19" xfId="1050"/>
    <cellStyle name="Accent2 19 2" xfId="1051"/>
    <cellStyle name="Accent2 2" xfId="1052"/>
    <cellStyle name="Accent2 2 2" xfId="1053"/>
    <cellStyle name="Accent2 20" xfId="1054"/>
    <cellStyle name="Accent2 20 2" xfId="1055"/>
    <cellStyle name="Accent2 21" xfId="1056"/>
    <cellStyle name="Accent2 21 2" xfId="1057"/>
    <cellStyle name="Accent2 22" xfId="1058"/>
    <cellStyle name="Accent2 22 2" xfId="1059"/>
    <cellStyle name="Accent2 23" xfId="1060"/>
    <cellStyle name="Accent2 23 2" xfId="1061"/>
    <cellStyle name="Accent2 24" xfId="1062"/>
    <cellStyle name="Accent2 24 2" xfId="1063"/>
    <cellStyle name="Accent2 25" xfId="1064"/>
    <cellStyle name="Accent2 25 2" xfId="1065"/>
    <cellStyle name="Accent2 26" xfId="1066"/>
    <cellStyle name="Accent2 26 2" xfId="1067"/>
    <cellStyle name="Accent2 27" xfId="1068"/>
    <cellStyle name="Accent2 27 2" xfId="1069"/>
    <cellStyle name="Accent2 28" xfId="1070"/>
    <cellStyle name="Accent2 28 2" xfId="1071"/>
    <cellStyle name="Accent2 3" xfId="1072"/>
    <cellStyle name="Accent2 3 2" xfId="1073"/>
    <cellStyle name="Accent2 4" xfId="1074"/>
    <cellStyle name="Accent2 4 2" xfId="1075"/>
    <cellStyle name="Accent2 5" xfId="1076"/>
    <cellStyle name="Accent2 5 2" xfId="1077"/>
    <cellStyle name="Accent2 6" xfId="1078"/>
    <cellStyle name="Accent2 6 2" xfId="1079"/>
    <cellStyle name="Accent2 7" xfId="1080"/>
    <cellStyle name="Accent2 7 2" xfId="1081"/>
    <cellStyle name="Accent2 8" xfId="1082"/>
    <cellStyle name="Accent2 8 2" xfId="1083"/>
    <cellStyle name="Accent2 9" xfId="1084"/>
    <cellStyle name="Accent2 9 2" xfId="1085"/>
    <cellStyle name="Accent3 10" xfId="1086"/>
    <cellStyle name="Accent3 10 2" xfId="1087"/>
    <cellStyle name="Accent3 11" xfId="1088"/>
    <cellStyle name="Accent3 11 2" xfId="1089"/>
    <cellStyle name="Accent3 12" xfId="1090"/>
    <cellStyle name="Accent3 12 2" xfId="1091"/>
    <cellStyle name="Accent3 13" xfId="1092"/>
    <cellStyle name="Accent3 13 2" xfId="1093"/>
    <cellStyle name="Accent3 14" xfId="1094"/>
    <cellStyle name="Accent3 14 2" xfId="1095"/>
    <cellStyle name="Accent3 15" xfId="1096"/>
    <cellStyle name="Accent3 15 2" xfId="1097"/>
    <cellStyle name="Accent3 16" xfId="1098"/>
    <cellStyle name="Accent3 16 2" xfId="1099"/>
    <cellStyle name="Accent3 17" xfId="1100"/>
    <cellStyle name="Accent3 17 2" xfId="1101"/>
    <cellStyle name="Accent3 18" xfId="1102"/>
    <cellStyle name="Accent3 18 2" xfId="1103"/>
    <cellStyle name="Accent3 19" xfId="1104"/>
    <cellStyle name="Accent3 19 2" xfId="1105"/>
    <cellStyle name="Accent3 2" xfId="1106"/>
    <cellStyle name="Accent3 2 2" xfId="1107"/>
    <cellStyle name="Accent3 20" xfId="1108"/>
    <cellStyle name="Accent3 20 2" xfId="1109"/>
    <cellStyle name="Accent3 21" xfId="1110"/>
    <cellStyle name="Accent3 21 2" xfId="1111"/>
    <cellStyle name="Accent3 22" xfId="1112"/>
    <cellStyle name="Accent3 22 2" xfId="1113"/>
    <cellStyle name="Accent3 23" xfId="1114"/>
    <cellStyle name="Accent3 23 2" xfId="1115"/>
    <cellStyle name="Accent3 24" xfId="1116"/>
    <cellStyle name="Accent3 24 2" xfId="1117"/>
    <cellStyle name="Accent3 25" xfId="1118"/>
    <cellStyle name="Accent3 25 2" xfId="1119"/>
    <cellStyle name="Accent3 26" xfId="1120"/>
    <cellStyle name="Accent3 26 2" xfId="1121"/>
    <cellStyle name="Accent3 27" xfId="1122"/>
    <cellStyle name="Accent3 27 2" xfId="1123"/>
    <cellStyle name="Accent3 28" xfId="1124"/>
    <cellStyle name="Accent3 28 2" xfId="1125"/>
    <cellStyle name="Accent3 3" xfId="1126"/>
    <cellStyle name="Accent3 3 2" xfId="1127"/>
    <cellStyle name="Accent3 4" xfId="1128"/>
    <cellStyle name="Accent3 4 2" xfId="1129"/>
    <cellStyle name="Accent3 5" xfId="1130"/>
    <cellStyle name="Accent3 5 2" xfId="1131"/>
    <cellStyle name="Accent3 6" xfId="1132"/>
    <cellStyle name="Accent3 6 2" xfId="1133"/>
    <cellStyle name="Accent3 7" xfId="1134"/>
    <cellStyle name="Accent3 7 2" xfId="1135"/>
    <cellStyle name="Accent3 8" xfId="1136"/>
    <cellStyle name="Accent3 8 2" xfId="1137"/>
    <cellStyle name="Accent3 9" xfId="1138"/>
    <cellStyle name="Accent3 9 2" xfId="1139"/>
    <cellStyle name="Accent4 10" xfId="1140"/>
    <cellStyle name="Accent4 10 2" xfId="1141"/>
    <cellStyle name="Accent4 11" xfId="1142"/>
    <cellStyle name="Accent4 11 2" xfId="1143"/>
    <cellStyle name="Accent4 12" xfId="1144"/>
    <cellStyle name="Accent4 12 2" xfId="1145"/>
    <cellStyle name="Accent4 13" xfId="1146"/>
    <cellStyle name="Accent4 13 2" xfId="1147"/>
    <cellStyle name="Accent4 14" xfId="1148"/>
    <cellStyle name="Accent4 14 2" xfId="1149"/>
    <cellStyle name="Accent4 15" xfId="1150"/>
    <cellStyle name="Accent4 15 2" xfId="1151"/>
    <cellStyle name="Accent4 16" xfId="1152"/>
    <cellStyle name="Accent4 16 2" xfId="1153"/>
    <cellStyle name="Accent4 17" xfId="1154"/>
    <cellStyle name="Accent4 17 2" xfId="1155"/>
    <cellStyle name="Accent4 18" xfId="1156"/>
    <cellStyle name="Accent4 18 2" xfId="1157"/>
    <cellStyle name="Accent4 19" xfId="1158"/>
    <cellStyle name="Accent4 19 2" xfId="1159"/>
    <cellStyle name="Accent4 2" xfId="1160"/>
    <cellStyle name="Accent4 2 2" xfId="1161"/>
    <cellStyle name="Accent4 20" xfId="1162"/>
    <cellStyle name="Accent4 20 2" xfId="1163"/>
    <cellStyle name="Accent4 21" xfId="1164"/>
    <cellStyle name="Accent4 21 2" xfId="1165"/>
    <cellStyle name="Accent4 22" xfId="1166"/>
    <cellStyle name="Accent4 22 2" xfId="1167"/>
    <cellStyle name="Accent4 23" xfId="1168"/>
    <cellStyle name="Accent4 23 2" xfId="1169"/>
    <cellStyle name="Accent4 24" xfId="1170"/>
    <cellStyle name="Accent4 24 2" xfId="1171"/>
    <cellStyle name="Accent4 25" xfId="1172"/>
    <cellStyle name="Accent4 25 2" xfId="1173"/>
    <cellStyle name="Accent4 26" xfId="1174"/>
    <cellStyle name="Accent4 26 2" xfId="1175"/>
    <cellStyle name="Accent4 27" xfId="1176"/>
    <cellStyle name="Accent4 27 2" xfId="1177"/>
    <cellStyle name="Accent4 28" xfId="1178"/>
    <cellStyle name="Accent4 28 2" xfId="1179"/>
    <cellStyle name="Accent4 3" xfId="1180"/>
    <cellStyle name="Accent4 3 2" xfId="1181"/>
    <cellStyle name="Accent4 4" xfId="1182"/>
    <cellStyle name="Accent4 4 2" xfId="1183"/>
    <cellStyle name="Accent4 5" xfId="1184"/>
    <cellStyle name="Accent4 5 2" xfId="1185"/>
    <cellStyle name="Accent4 6" xfId="1186"/>
    <cellStyle name="Accent4 6 2" xfId="1187"/>
    <cellStyle name="Accent4 7" xfId="1188"/>
    <cellStyle name="Accent4 7 2" xfId="1189"/>
    <cellStyle name="Accent4 8" xfId="1190"/>
    <cellStyle name="Accent4 8 2" xfId="1191"/>
    <cellStyle name="Accent4 9" xfId="1192"/>
    <cellStyle name="Accent4 9 2" xfId="1193"/>
    <cellStyle name="Accent5 10" xfId="1194"/>
    <cellStyle name="Accent5 10 2" xfId="1195"/>
    <cellStyle name="Accent5 11" xfId="1196"/>
    <cellStyle name="Accent5 11 2" xfId="1197"/>
    <cellStyle name="Accent5 12" xfId="1198"/>
    <cellStyle name="Accent5 12 2" xfId="1199"/>
    <cellStyle name="Accent5 13" xfId="1200"/>
    <cellStyle name="Accent5 13 2" xfId="1201"/>
    <cellStyle name="Accent5 14" xfId="1202"/>
    <cellStyle name="Accent5 14 2" xfId="1203"/>
    <cellStyle name="Accent5 15" xfId="1204"/>
    <cellStyle name="Accent5 15 2" xfId="1205"/>
    <cellStyle name="Accent5 16" xfId="1206"/>
    <cellStyle name="Accent5 16 2" xfId="1207"/>
    <cellStyle name="Accent5 17" xfId="1208"/>
    <cellStyle name="Accent5 17 2" xfId="1209"/>
    <cellStyle name="Accent5 18" xfId="1210"/>
    <cellStyle name="Accent5 18 2" xfId="1211"/>
    <cellStyle name="Accent5 19" xfId="1212"/>
    <cellStyle name="Accent5 19 2" xfId="1213"/>
    <cellStyle name="Accent5 2" xfId="1214"/>
    <cellStyle name="Accent5 2 2" xfId="1215"/>
    <cellStyle name="Accent5 20" xfId="1216"/>
    <cellStyle name="Accent5 20 2" xfId="1217"/>
    <cellStyle name="Accent5 21" xfId="1218"/>
    <cellStyle name="Accent5 21 2" xfId="1219"/>
    <cellStyle name="Accent5 22" xfId="1220"/>
    <cellStyle name="Accent5 22 2" xfId="1221"/>
    <cellStyle name="Accent5 23" xfId="1222"/>
    <cellStyle name="Accent5 23 2" xfId="1223"/>
    <cellStyle name="Accent5 24" xfId="1224"/>
    <cellStyle name="Accent5 24 2" xfId="1225"/>
    <cellStyle name="Accent5 25" xfId="1226"/>
    <cellStyle name="Accent5 25 2" xfId="1227"/>
    <cellStyle name="Accent5 26" xfId="1228"/>
    <cellStyle name="Accent5 26 2" xfId="1229"/>
    <cellStyle name="Accent5 27" xfId="1230"/>
    <cellStyle name="Accent5 27 2" xfId="1231"/>
    <cellStyle name="Accent5 28" xfId="1232"/>
    <cellStyle name="Accent5 28 2" xfId="1233"/>
    <cellStyle name="Accent5 3" xfId="1234"/>
    <cellStyle name="Accent5 3 2" xfId="1235"/>
    <cellStyle name="Accent5 4" xfId="1236"/>
    <cellStyle name="Accent5 4 2" xfId="1237"/>
    <cellStyle name="Accent5 5" xfId="1238"/>
    <cellStyle name="Accent5 5 2" xfId="1239"/>
    <cellStyle name="Accent5 6" xfId="1240"/>
    <cellStyle name="Accent5 6 2" xfId="1241"/>
    <cellStyle name="Accent5 7" xfId="1242"/>
    <cellStyle name="Accent5 7 2" xfId="1243"/>
    <cellStyle name="Accent5 8" xfId="1244"/>
    <cellStyle name="Accent5 8 2" xfId="1245"/>
    <cellStyle name="Accent5 9" xfId="1246"/>
    <cellStyle name="Accent5 9 2" xfId="1247"/>
    <cellStyle name="Accent6 10" xfId="1248"/>
    <cellStyle name="Accent6 10 2" xfId="1249"/>
    <cellStyle name="Accent6 11" xfId="1250"/>
    <cellStyle name="Accent6 11 2" xfId="1251"/>
    <cellStyle name="Accent6 12" xfId="1252"/>
    <cellStyle name="Accent6 12 2" xfId="1253"/>
    <cellStyle name="Accent6 13" xfId="1254"/>
    <cellStyle name="Accent6 13 2" xfId="1255"/>
    <cellStyle name="Accent6 14" xfId="1256"/>
    <cellStyle name="Accent6 14 2" xfId="1257"/>
    <cellStyle name="Accent6 15" xfId="1258"/>
    <cellStyle name="Accent6 15 2" xfId="1259"/>
    <cellStyle name="Accent6 16" xfId="1260"/>
    <cellStyle name="Accent6 16 2" xfId="1261"/>
    <cellStyle name="Accent6 17" xfId="1262"/>
    <cellStyle name="Accent6 17 2" xfId="1263"/>
    <cellStyle name="Accent6 18" xfId="1264"/>
    <cellStyle name="Accent6 18 2" xfId="1265"/>
    <cellStyle name="Accent6 19" xfId="1266"/>
    <cellStyle name="Accent6 19 2" xfId="1267"/>
    <cellStyle name="Accent6 2" xfId="1268"/>
    <cellStyle name="Accent6 2 2" xfId="1269"/>
    <cellStyle name="Accent6 20" xfId="1270"/>
    <cellStyle name="Accent6 20 2" xfId="1271"/>
    <cellStyle name="Accent6 21" xfId="1272"/>
    <cellStyle name="Accent6 21 2" xfId="1273"/>
    <cellStyle name="Accent6 22" xfId="1274"/>
    <cellStyle name="Accent6 22 2" xfId="1275"/>
    <cellStyle name="Accent6 23" xfId="1276"/>
    <cellStyle name="Accent6 23 2" xfId="1277"/>
    <cellStyle name="Accent6 24" xfId="1278"/>
    <cellStyle name="Accent6 24 2" xfId="1279"/>
    <cellStyle name="Accent6 25" xfId="1280"/>
    <cellStyle name="Accent6 25 2" xfId="1281"/>
    <cellStyle name="Accent6 26" xfId="1282"/>
    <cellStyle name="Accent6 26 2" xfId="1283"/>
    <cellStyle name="Accent6 27" xfId="1284"/>
    <cellStyle name="Accent6 27 2" xfId="1285"/>
    <cellStyle name="Accent6 28" xfId="1286"/>
    <cellStyle name="Accent6 28 2" xfId="1287"/>
    <cellStyle name="Accent6 3" xfId="1288"/>
    <cellStyle name="Accent6 3 2" xfId="1289"/>
    <cellStyle name="Accent6 4" xfId="1290"/>
    <cellStyle name="Accent6 4 2" xfId="1291"/>
    <cellStyle name="Accent6 5" xfId="1292"/>
    <cellStyle name="Accent6 5 2" xfId="1293"/>
    <cellStyle name="Accent6 6" xfId="1294"/>
    <cellStyle name="Accent6 6 2" xfId="1295"/>
    <cellStyle name="Accent6 7" xfId="1296"/>
    <cellStyle name="Accent6 7 2" xfId="1297"/>
    <cellStyle name="Accent6 8" xfId="1298"/>
    <cellStyle name="Accent6 8 2" xfId="1299"/>
    <cellStyle name="Accent6 9" xfId="1300"/>
    <cellStyle name="Accent6 9 2" xfId="1301"/>
    <cellStyle name="Bad 10" xfId="1302"/>
    <cellStyle name="Bad 10 2" xfId="1303"/>
    <cellStyle name="Bad 11" xfId="1304"/>
    <cellStyle name="Bad 11 2" xfId="1305"/>
    <cellStyle name="Bad 12" xfId="1306"/>
    <cellStyle name="Bad 12 2" xfId="1307"/>
    <cellStyle name="Bad 13" xfId="1308"/>
    <cellStyle name="Bad 13 2" xfId="1309"/>
    <cellStyle name="Bad 14" xfId="1310"/>
    <cellStyle name="Bad 14 2" xfId="1311"/>
    <cellStyle name="Bad 15" xfId="1312"/>
    <cellStyle name="Bad 15 2" xfId="1313"/>
    <cellStyle name="Bad 16" xfId="1314"/>
    <cellStyle name="Bad 16 2" xfId="1315"/>
    <cellStyle name="Bad 17" xfId="1316"/>
    <cellStyle name="Bad 17 2" xfId="1317"/>
    <cellStyle name="Bad 18" xfId="1318"/>
    <cellStyle name="Bad 18 2" xfId="1319"/>
    <cellStyle name="Bad 19" xfId="1320"/>
    <cellStyle name="Bad 19 2" xfId="1321"/>
    <cellStyle name="Bad 2" xfId="1322"/>
    <cellStyle name="Bad 2 2" xfId="1323"/>
    <cellStyle name="Bad 20" xfId="1324"/>
    <cellStyle name="Bad 20 2" xfId="1325"/>
    <cellStyle name="Bad 21" xfId="1326"/>
    <cellStyle name="Bad 21 2" xfId="1327"/>
    <cellStyle name="Bad 22" xfId="1328"/>
    <cellStyle name="Bad 22 2" xfId="1329"/>
    <cellStyle name="Bad 23" xfId="1330"/>
    <cellStyle name="Bad 23 2" xfId="1331"/>
    <cellStyle name="Bad 24" xfId="1332"/>
    <cellStyle name="Bad 24 2" xfId="1333"/>
    <cellStyle name="Bad 25" xfId="1334"/>
    <cellStyle name="Bad 25 2" xfId="1335"/>
    <cellStyle name="Bad 26" xfId="1336"/>
    <cellStyle name="Bad 26 2" xfId="1337"/>
    <cellStyle name="Bad 27" xfId="1338"/>
    <cellStyle name="Bad 27 2" xfId="1339"/>
    <cellStyle name="Bad 28" xfId="1340"/>
    <cellStyle name="Bad 28 2" xfId="1341"/>
    <cellStyle name="Bad 3" xfId="1342"/>
    <cellStyle name="Bad 3 2" xfId="1343"/>
    <cellStyle name="Bad 4" xfId="1344"/>
    <cellStyle name="Bad 4 2" xfId="1345"/>
    <cellStyle name="Bad 5" xfId="1346"/>
    <cellStyle name="Bad 5 2" xfId="1347"/>
    <cellStyle name="Bad 6" xfId="1348"/>
    <cellStyle name="Bad 6 2" xfId="1349"/>
    <cellStyle name="Bad 7" xfId="1350"/>
    <cellStyle name="Bad 7 2" xfId="1351"/>
    <cellStyle name="Bad 8" xfId="1352"/>
    <cellStyle name="Bad 8 2" xfId="1353"/>
    <cellStyle name="Bad 9" xfId="1354"/>
    <cellStyle name="Bad 9 2" xfId="1355"/>
    <cellStyle name="Calculation 10" xfId="1356"/>
    <cellStyle name="Calculation 10 2" xfId="1357"/>
    <cellStyle name="Calculation 11" xfId="1358"/>
    <cellStyle name="Calculation 11 2" xfId="1359"/>
    <cellStyle name="Calculation 12" xfId="1360"/>
    <cellStyle name="Calculation 12 2" xfId="1361"/>
    <cellStyle name="Calculation 13" xfId="1362"/>
    <cellStyle name="Calculation 13 2" xfId="1363"/>
    <cellStyle name="Calculation 14" xfId="1364"/>
    <cellStyle name="Calculation 14 2" xfId="1365"/>
    <cellStyle name="Calculation 15" xfId="1366"/>
    <cellStyle name="Calculation 15 2" xfId="1367"/>
    <cellStyle name="Calculation 16" xfId="1368"/>
    <cellStyle name="Calculation 16 2" xfId="1369"/>
    <cellStyle name="Calculation 17" xfId="1370"/>
    <cellStyle name="Calculation 17 2" xfId="1371"/>
    <cellStyle name="Calculation 18" xfId="1372"/>
    <cellStyle name="Calculation 18 2" xfId="1373"/>
    <cellStyle name="Calculation 19" xfId="1374"/>
    <cellStyle name="Calculation 19 2" xfId="1375"/>
    <cellStyle name="Calculation 2" xfId="1376"/>
    <cellStyle name="Calculation 2 2" xfId="1377"/>
    <cellStyle name="Calculation 20" xfId="1378"/>
    <cellStyle name="Calculation 20 2" xfId="1379"/>
    <cellStyle name="Calculation 21" xfId="1380"/>
    <cellStyle name="Calculation 21 2" xfId="1381"/>
    <cellStyle name="Calculation 22" xfId="1382"/>
    <cellStyle name="Calculation 22 2" xfId="1383"/>
    <cellStyle name="Calculation 23" xfId="1384"/>
    <cellStyle name="Calculation 23 2" xfId="1385"/>
    <cellStyle name="Calculation 24" xfId="1386"/>
    <cellStyle name="Calculation 24 2" xfId="1387"/>
    <cellStyle name="Calculation 25" xfId="1388"/>
    <cellStyle name="Calculation 25 2" xfId="1389"/>
    <cellStyle name="Calculation 26" xfId="1390"/>
    <cellStyle name="Calculation 26 2" xfId="1391"/>
    <cellStyle name="Calculation 27" xfId="1392"/>
    <cellStyle name="Calculation 27 2" xfId="1393"/>
    <cellStyle name="Calculation 28" xfId="1394"/>
    <cellStyle name="Calculation 28 2" xfId="1395"/>
    <cellStyle name="Calculation 3" xfId="1396"/>
    <cellStyle name="Calculation 3 2" xfId="1397"/>
    <cellStyle name="Calculation 4" xfId="1398"/>
    <cellStyle name="Calculation 4 2" xfId="1399"/>
    <cellStyle name="Calculation 5" xfId="1400"/>
    <cellStyle name="Calculation 5 2" xfId="1401"/>
    <cellStyle name="Calculation 6" xfId="1402"/>
    <cellStyle name="Calculation 6 2" xfId="1403"/>
    <cellStyle name="Calculation 7" xfId="1404"/>
    <cellStyle name="Calculation 7 2" xfId="1405"/>
    <cellStyle name="Calculation 8" xfId="1406"/>
    <cellStyle name="Calculation 8 2" xfId="1407"/>
    <cellStyle name="Calculation 9" xfId="1408"/>
    <cellStyle name="Calculation 9 2" xfId="1409"/>
    <cellStyle name="Check Cell 10" xfId="1410"/>
    <cellStyle name="Check Cell 10 2" xfId="1411"/>
    <cellStyle name="Check Cell 11" xfId="1412"/>
    <cellStyle name="Check Cell 11 2" xfId="1413"/>
    <cellStyle name="Check Cell 12" xfId="1414"/>
    <cellStyle name="Check Cell 12 2" xfId="1415"/>
    <cellStyle name="Check Cell 13" xfId="1416"/>
    <cellStyle name="Check Cell 13 2" xfId="1417"/>
    <cellStyle name="Check Cell 14" xfId="1418"/>
    <cellStyle name="Check Cell 14 2" xfId="1419"/>
    <cellStyle name="Check Cell 15" xfId="1420"/>
    <cellStyle name="Check Cell 15 2" xfId="1421"/>
    <cellStyle name="Check Cell 16" xfId="1422"/>
    <cellStyle name="Check Cell 16 2" xfId="1423"/>
    <cellStyle name="Check Cell 17" xfId="1424"/>
    <cellStyle name="Check Cell 17 2" xfId="1425"/>
    <cellStyle name="Check Cell 18" xfId="1426"/>
    <cellStyle name="Check Cell 18 2" xfId="1427"/>
    <cellStyle name="Check Cell 19" xfId="1428"/>
    <cellStyle name="Check Cell 19 2" xfId="1429"/>
    <cellStyle name="Check Cell 2" xfId="1430"/>
    <cellStyle name="Check Cell 2 2" xfId="1431"/>
    <cellStyle name="Check Cell 20" xfId="1432"/>
    <cellStyle name="Check Cell 20 2" xfId="1433"/>
    <cellStyle name="Check Cell 21" xfId="1434"/>
    <cellStyle name="Check Cell 21 2" xfId="1435"/>
    <cellStyle name="Check Cell 22" xfId="1436"/>
    <cellStyle name="Check Cell 22 2" xfId="1437"/>
    <cellStyle name="Check Cell 23" xfId="1438"/>
    <cellStyle name="Check Cell 23 2" xfId="1439"/>
    <cellStyle name="Check Cell 24" xfId="1440"/>
    <cellStyle name="Check Cell 24 2" xfId="1441"/>
    <cellStyle name="Check Cell 25" xfId="1442"/>
    <cellStyle name="Check Cell 25 2" xfId="1443"/>
    <cellStyle name="Check Cell 26" xfId="1444"/>
    <cellStyle name="Check Cell 26 2" xfId="1445"/>
    <cellStyle name="Check Cell 27" xfId="1446"/>
    <cellStyle name="Check Cell 27 2" xfId="1447"/>
    <cellStyle name="Check Cell 28" xfId="1448"/>
    <cellStyle name="Check Cell 28 2" xfId="1449"/>
    <cellStyle name="Check Cell 3" xfId="1450"/>
    <cellStyle name="Check Cell 3 2" xfId="1451"/>
    <cellStyle name="Check Cell 4" xfId="1452"/>
    <cellStyle name="Check Cell 4 2" xfId="1453"/>
    <cellStyle name="Check Cell 5" xfId="1454"/>
    <cellStyle name="Check Cell 5 2" xfId="1455"/>
    <cellStyle name="Check Cell 6" xfId="1456"/>
    <cellStyle name="Check Cell 6 2" xfId="1457"/>
    <cellStyle name="Check Cell 7" xfId="1458"/>
    <cellStyle name="Check Cell 7 2" xfId="1459"/>
    <cellStyle name="Check Cell 8" xfId="1460"/>
    <cellStyle name="Check Cell 8 2" xfId="1461"/>
    <cellStyle name="Check Cell 9" xfId="1462"/>
    <cellStyle name="Check Cell 9 2" xfId="1463"/>
    <cellStyle name="Comma 10" xfId="1464"/>
    <cellStyle name="Comma 11" xfId="1465"/>
    <cellStyle name="Comma 12" xfId="1466"/>
    <cellStyle name="Comma 12 2" xfId="1467"/>
    <cellStyle name="Comma 15" xfId="1468"/>
    <cellStyle name="Comma 15 2" xfId="1469"/>
    <cellStyle name="Comma 15 3" xfId="1470"/>
    <cellStyle name="Comma 15 4" xfId="1471"/>
    <cellStyle name="Comma 2" xfId="1472"/>
    <cellStyle name="Comma 2 10" xfId="1473"/>
    <cellStyle name="Comma 2 11" xfId="1474"/>
    <cellStyle name="Comma 2 12" xfId="1475"/>
    <cellStyle name="Comma 2 13" xfId="1476"/>
    <cellStyle name="Comma 2 14" xfId="1477"/>
    <cellStyle name="Comma 2 15" xfId="1478"/>
    <cellStyle name="Comma 2 16" xfId="1479"/>
    <cellStyle name="Comma 2 2" xfId="1480"/>
    <cellStyle name="Comma 2 2 2" xfId="1481"/>
    <cellStyle name="Comma 2 2 2 2" xfId="1482"/>
    <cellStyle name="Comma 2 2 3" xfId="1483"/>
    <cellStyle name="Comma 2 2 4" xfId="1484"/>
    <cellStyle name="Comma 2 2 5" xfId="1485"/>
    <cellStyle name="Comma 2 2 6" xfId="1486"/>
    <cellStyle name="Comma 2 2 7" xfId="1487"/>
    <cellStyle name="Comma 2 3" xfId="1488"/>
    <cellStyle name="Comma 2 3 2" xfId="1489"/>
    <cellStyle name="Comma 2 3 3" xfId="1490"/>
    <cellStyle name="Comma 2 3 4" xfId="1491"/>
    <cellStyle name="Comma 2 3 5" xfId="1492"/>
    <cellStyle name="Comma 2 3 6" xfId="1493"/>
    <cellStyle name="Comma 2 3 7" xfId="1494"/>
    <cellStyle name="Comma 2 4" xfId="1495"/>
    <cellStyle name="Comma 2 4 2" xfId="1496"/>
    <cellStyle name="Comma 2 4 3" xfId="1497"/>
    <cellStyle name="Comma 2 4 4" xfId="1498"/>
    <cellStyle name="Comma 2 4 5" xfId="1499"/>
    <cellStyle name="Comma 2 4 6" xfId="1500"/>
    <cellStyle name="Comma 2 4 7" xfId="1501"/>
    <cellStyle name="Comma 2 5" xfId="1502"/>
    <cellStyle name="Comma 2 5 2" xfId="1503"/>
    <cellStyle name="Comma 2 5 3" xfId="1504"/>
    <cellStyle name="Comma 2 5 4" xfId="1505"/>
    <cellStyle name="Comma 2 5 5" xfId="1506"/>
    <cellStyle name="Comma 2 5 6" xfId="1507"/>
    <cellStyle name="Comma 2 5 7" xfId="1508"/>
    <cellStyle name="Comma 2 6" xfId="1509"/>
    <cellStyle name="Comma 2 6 2" xfId="1510"/>
    <cellStyle name="Comma 2 6 3" xfId="1511"/>
    <cellStyle name="Comma 2 6 4" xfId="1512"/>
    <cellStyle name="Comma 2 6 5" xfId="1513"/>
    <cellStyle name="Comma 2 6 6" xfId="1514"/>
    <cellStyle name="Comma 2 6 7" xfId="1515"/>
    <cellStyle name="Comma 2 7" xfId="1516"/>
    <cellStyle name="Comma 2 7 2" xfId="1517"/>
    <cellStyle name="Comma 2 8" xfId="1518"/>
    <cellStyle name="Comma 2 8 2" xfId="1519"/>
    <cellStyle name="Comma 2 9" xfId="1520"/>
    <cellStyle name="Comma 2 9 2" xfId="1521"/>
    <cellStyle name="Comma 2_attach stratigia" xfId="1522"/>
    <cellStyle name="Comma 28" xfId="1523"/>
    <cellStyle name="Comma 3" xfId="1524"/>
    <cellStyle name="Comma 3 10" xfId="1525"/>
    <cellStyle name="Comma 3 11" xfId="1526"/>
    <cellStyle name="Comma 3 12" xfId="1527"/>
    <cellStyle name="Comma 3 13" xfId="1528"/>
    <cellStyle name="Comma 3 14" xfId="1529"/>
    <cellStyle name="Comma 3 15" xfId="1530"/>
    <cellStyle name="Comma 3 16" xfId="1531"/>
    <cellStyle name="Comma 3 2" xfId="1532"/>
    <cellStyle name="Comma 3 2 2" xfId="1533"/>
    <cellStyle name="Comma 3 2 3" xfId="1534"/>
    <cellStyle name="Comma 3 3" xfId="1535"/>
    <cellStyle name="Comma 3 3 2" xfId="1536"/>
    <cellStyle name="Comma 3 3 3" xfId="1537"/>
    <cellStyle name="Comma 3 4" xfId="1538"/>
    <cellStyle name="Comma 3 4 2" xfId="1539"/>
    <cellStyle name="Comma 3 4 3" xfId="1540"/>
    <cellStyle name="Comma 3 5" xfId="1541"/>
    <cellStyle name="Comma 3 5 2" xfId="1542"/>
    <cellStyle name="Comma 3 5 3" xfId="1543"/>
    <cellStyle name="Comma 3 6" xfId="1544"/>
    <cellStyle name="Comma 3 7" xfId="1545"/>
    <cellStyle name="Comma 3 8" xfId="1546"/>
    <cellStyle name="Comma 3 9" xfId="1547"/>
    <cellStyle name="Comma 3_Supporting Materials for social Indicators" xfId="1548"/>
    <cellStyle name="Comma 4" xfId="1549"/>
    <cellStyle name="Comma 4 2" xfId="1550"/>
    <cellStyle name="Comma 4 2 2" xfId="1551"/>
    <cellStyle name="Comma 4 3" xfId="1552"/>
    <cellStyle name="Comma 4 3 2" xfId="1553"/>
    <cellStyle name="Comma 4 4" xfId="1554"/>
    <cellStyle name="Comma 4 5" xfId="1555"/>
    <cellStyle name="Comma 4 6" xfId="1556"/>
    <cellStyle name="Comma 4 7" xfId="1557"/>
    <cellStyle name="Comma 5" xfId="1558"/>
    <cellStyle name="Comma 5 2" xfId="1559"/>
    <cellStyle name="Comma 5 2 2" xfId="1560"/>
    <cellStyle name="Comma 5 3" xfId="1561"/>
    <cellStyle name="Comma 5 4" xfId="1562"/>
    <cellStyle name="Comma 6" xfId="1563"/>
    <cellStyle name="Comma 6 2" xfId="1564"/>
    <cellStyle name="Comma 6 3" xfId="1565"/>
    <cellStyle name="Comma 7" xfId="3"/>
    <cellStyle name="Comma 7 2" xfId="1566"/>
    <cellStyle name="Comma 7 3" xfId="1567"/>
    <cellStyle name="Comma 8" xfId="1568"/>
    <cellStyle name="Comma 8 2" xfId="1569"/>
    <cellStyle name="Comma 8 3" xfId="1570"/>
    <cellStyle name="Comma 9" xfId="1571"/>
    <cellStyle name="Comma 9 2" xfId="1572"/>
    <cellStyle name="Currency 2" xfId="1573"/>
    <cellStyle name="Explanatory Text 10" xfId="1574"/>
    <cellStyle name="Explanatory Text 10 2" xfId="1575"/>
    <cellStyle name="Explanatory Text 11" xfId="1576"/>
    <cellStyle name="Explanatory Text 11 2" xfId="1577"/>
    <cellStyle name="Explanatory Text 12" xfId="1578"/>
    <cellStyle name="Explanatory Text 12 2" xfId="1579"/>
    <cellStyle name="Explanatory Text 13" xfId="1580"/>
    <cellStyle name="Explanatory Text 13 2" xfId="1581"/>
    <cellStyle name="Explanatory Text 14" xfId="1582"/>
    <cellStyle name="Explanatory Text 14 2" xfId="1583"/>
    <cellStyle name="Explanatory Text 15" xfId="1584"/>
    <cellStyle name="Explanatory Text 15 2" xfId="1585"/>
    <cellStyle name="Explanatory Text 16" xfId="1586"/>
    <cellStyle name="Explanatory Text 16 2" xfId="1587"/>
    <cellStyle name="Explanatory Text 17" xfId="1588"/>
    <cellStyle name="Explanatory Text 17 2" xfId="1589"/>
    <cellStyle name="Explanatory Text 18" xfId="1590"/>
    <cellStyle name="Explanatory Text 18 2" xfId="1591"/>
    <cellStyle name="Explanatory Text 19" xfId="1592"/>
    <cellStyle name="Explanatory Text 19 2" xfId="1593"/>
    <cellStyle name="Explanatory Text 2" xfId="1594"/>
    <cellStyle name="Explanatory Text 2 2" xfId="1595"/>
    <cellStyle name="Explanatory Text 20" xfId="1596"/>
    <cellStyle name="Explanatory Text 20 2" xfId="1597"/>
    <cellStyle name="Explanatory Text 21" xfId="1598"/>
    <cellStyle name="Explanatory Text 21 2" xfId="1599"/>
    <cellStyle name="Explanatory Text 22" xfId="1600"/>
    <cellStyle name="Explanatory Text 22 2" xfId="1601"/>
    <cellStyle name="Explanatory Text 23" xfId="1602"/>
    <cellStyle name="Explanatory Text 23 2" xfId="1603"/>
    <cellStyle name="Explanatory Text 24" xfId="1604"/>
    <cellStyle name="Explanatory Text 24 2" xfId="1605"/>
    <cellStyle name="Explanatory Text 25" xfId="1606"/>
    <cellStyle name="Explanatory Text 25 2" xfId="1607"/>
    <cellStyle name="Explanatory Text 26" xfId="1608"/>
    <cellStyle name="Explanatory Text 26 2" xfId="1609"/>
    <cellStyle name="Explanatory Text 27" xfId="1610"/>
    <cellStyle name="Explanatory Text 27 2" xfId="1611"/>
    <cellStyle name="Explanatory Text 28" xfId="1612"/>
    <cellStyle name="Explanatory Text 28 2" xfId="1613"/>
    <cellStyle name="Explanatory Text 3" xfId="1614"/>
    <cellStyle name="Explanatory Text 3 2" xfId="1615"/>
    <cellStyle name="Explanatory Text 4" xfId="1616"/>
    <cellStyle name="Explanatory Text 4 2" xfId="1617"/>
    <cellStyle name="Explanatory Text 5" xfId="1618"/>
    <cellStyle name="Explanatory Text 5 2" xfId="1619"/>
    <cellStyle name="Explanatory Text 6" xfId="1620"/>
    <cellStyle name="Explanatory Text 6 2" xfId="1621"/>
    <cellStyle name="Explanatory Text 7" xfId="1622"/>
    <cellStyle name="Explanatory Text 7 2" xfId="1623"/>
    <cellStyle name="Explanatory Text 8" xfId="1624"/>
    <cellStyle name="Explanatory Text 8 2" xfId="1625"/>
    <cellStyle name="Explanatory Text 9" xfId="1626"/>
    <cellStyle name="Explanatory Text 9 2" xfId="1627"/>
    <cellStyle name="Footnote" xfId="1628"/>
    <cellStyle name="Good 10" xfId="1629"/>
    <cellStyle name="Good 10 2" xfId="1630"/>
    <cellStyle name="Good 11" xfId="1631"/>
    <cellStyle name="Good 11 2" xfId="1632"/>
    <cellStyle name="Good 12" xfId="1633"/>
    <cellStyle name="Good 12 2" xfId="1634"/>
    <cellStyle name="Good 13" xfId="1635"/>
    <cellStyle name="Good 13 2" xfId="1636"/>
    <cellStyle name="Good 14" xfId="1637"/>
    <cellStyle name="Good 14 2" xfId="1638"/>
    <cellStyle name="Good 15" xfId="1639"/>
    <cellStyle name="Good 15 2" xfId="1640"/>
    <cellStyle name="Good 16" xfId="1641"/>
    <cellStyle name="Good 16 2" xfId="1642"/>
    <cellStyle name="Good 17" xfId="1643"/>
    <cellStyle name="Good 17 2" xfId="1644"/>
    <cellStyle name="Good 18" xfId="1645"/>
    <cellStyle name="Good 18 2" xfId="1646"/>
    <cellStyle name="Good 19" xfId="1647"/>
    <cellStyle name="Good 19 2" xfId="1648"/>
    <cellStyle name="Good 2" xfId="1649"/>
    <cellStyle name="Good 2 2" xfId="1650"/>
    <cellStyle name="Good 20" xfId="1651"/>
    <cellStyle name="Good 20 2" xfId="1652"/>
    <cellStyle name="Good 21" xfId="1653"/>
    <cellStyle name="Good 21 2" xfId="1654"/>
    <cellStyle name="Good 22" xfId="1655"/>
    <cellStyle name="Good 22 2" xfId="1656"/>
    <cellStyle name="Good 23" xfId="1657"/>
    <cellStyle name="Good 23 2" xfId="1658"/>
    <cellStyle name="Good 24" xfId="1659"/>
    <cellStyle name="Good 24 2" xfId="1660"/>
    <cellStyle name="Good 25" xfId="1661"/>
    <cellStyle name="Good 25 2" xfId="1662"/>
    <cellStyle name="Good 26" xfId="1663"/>
    <cellStyle name="Good 26 2" xfId="1664"/>
    <cellStyle name="Good 27" xfId="1665"/>
    <cellStyle name="Good 27 2" xfId="1666"/>
    <cellStyle name="Good 28" xfId="1667"/>
    <cellStyle name="Good 28 2" xfId="1668"/>
    <cellStyle name="Good 3" xfId="1669"/>
    <cellStyle name="Good 3 2" xfId="1670"/>
    <cellStyle name="Good 4" xfId="1671"/>
    <cellStyle name="Good 4 2" xfId="1672"/>
    <cellStyle name="Good 5" xfId="1673"/>
    <cellStyle name="Good 5 2" xfId="1674"/>
    <cellStyle name="Good 6" xfId="1675"/>
    <cellStyle name="Good 6 2" xfId="1676"/>
    <cellStyle name="Good 7" xfId="1677"/>
    <cellStyle name="Good 7 2" xfId="1678"/>
    <cellStyle name="Good 8" xfId="1679"/>
    <cellStyle name="Good 8 2" xfId="1680"/>
    <cellStyle name="Good 9" xfId="1681"/>
    <cellStyle name="Good 9 2" xfId="1682"/>
    <cellStyle name="Heading 1 10" xfId="1683"/>
    <cellStyle name="Heading 1 10 2" xfId="1684"/>
    <cellStyle name="Heading 1 11" xfId="1685"/>
    <cellStyle name="Heading 1 11 2" xfId="1686"/>
    <cellStyle name="Heading 1 12" xfId="1687"/>
    <cellStyle name="Heading 1 12 2" xfId="1688"/>
    <cellStyle name="Heading 1 13" xfId="1689"/>
    <cellStyle name="Heading 1 13 2" xfId="1690"/>
    <cellStyle name="Heading 1 14" xfId="1691"/>
    <cellStyle name="Heading 1 14 2" xfId="1692"/>
    <cellStyle name="Heading 1 15" xfId="1693"/>
    <cellStyle name="Heading 1 15 2" xfId="1694"/>
    <cellStyle name="Heading 1 16" xfId="1695"/>
    <cellStyle name="Heading 1 16 2" xfId="1696"/>
    <cellStyle name="Heading 1 17" xfId="1697"/>
    <cellStyle name="Heading 1 17 2" xfId="1698"/>
    <cellStyle name="Heading 1 18" xfId="1699"/>
    <cellStyle name="Heading 1 18 2" xfId="1700"/>
    <cellStyle name="Heading 1 19" xfId="1701"/>
    <cellStyle name="Heading 1 19 2" xfId="1702"/>
    <cellStyle name="Heading 1 2" xfId="1703"/>
    <cellStyle name="Heading 1 2 2" xfId="1704"/>
    <cellStyle name="Heading 1 20" xfId="1705"/>
    <cellStyle name="Heading 1 20 2" xfId="1706"/>
    <cellStyle name="Heading 1 21" xfId="1707"/>
    <cellStyle name="Heading 1 21 2" xfId="1708"/>
    <cellStyle name="Heading 1 22" xfId="1709"/>
    <cellStyle name="Heading 1 22 2" xfId="1710"/>
    <cellStyle name="Heading 1 23" xfId="1711"/>
    <cellStyle name="Heading 1 23 2" xfId="1712"/>
    <cellStyle name="Heading 1 24" xfId="1713"/>
    <cellStyle name="Heading 1 24 2" xfId="1714"/>
    <cellStyle name="Heading 1 25" xfId="1715"/>
    <cellStyle name="Heading 1 25 2" xfId="1716"/>
    <cellStyle name="Heading 1 26" xfId="1717"/>
    <cellStyle name="Heading 1 26 2" xfId="1718"/>
    <cellStyle name="Heading 1 27" xfId="1719"/>
    <cellStyle name="Heading 1 27 2" xfId="1720"/>
    <cellStyle name="Heading 1 28" xfId="1721"/>
    <cellStyle name="Heading 1 28 2" xfId="1722"/>
    <cellStyle name="Heading 1 3" xfId="1723"/>
    <cellStyle name="Heading 1 3 2" xfId="1724"/>
    <cellStyle name="Heading 1 4" xfId="1725"/>
    <cellStyle name="Heading 1 4 2" xfId="1726"/>
    <cellStyle name="Heading 1 5" xfId="1727"/>
    <cellStyle name="Heading 1 5 2" xfId="1728"/>
    <cellStyle name="Heading 1 6" xfId="1729"/>
    <cellStyle name="Heading 1 6 2" xfId="1730"/>
    <cellStyle name="Heading 1 7" xfId="1731"/>
    <cellStyle name="Heading 1 7 2" xfId="1732"/>
    <cellStyle name="Heading 1 8" xfId="1733"/>
    <cellStyle name="Heading 1 8 2" xfId="1734"/>
    <cellStyle name="Heading 1 9" xfId="1735"/>
    <cellStyle name="Heading 1 9 2" xfId="1736"/>
    <cellStyle name="Heading 2 10" xfId="1737"/>
    <cellStyle name="Heading 2 10 2" xfId="1738"/>
    <cellStyle name="Heading 2 11" xfId="1739"/>
    <cellStyle name="Heading 2 11 2" xfId="1740"/>
    <cellStyle name="Heading 2 12" xfId="1741"/>
    <cellStyle name="Heading 2 12 2" xfId="1742"/>
    <cellStyle name="Heading 2 13" xfId="1743"/>
    <cellStyle name="Heading 2 13 2" xfId="1744"/>
    <cellStyle name="Heading 2 14" xfId="1745"/>
    <cellStyle name="Heading 2 14 2" xfId="1746"/>
    <cellStyle name="Heading 2 15" xfId="1747"/>
    <cellStyle name="Heading 2 15 2" xfId="1748"/>
    <cellStyle name="Heading 2 16" xfId="1749"/>
    <cellStyle name="Heading 2 16 2" xfId="1750"/>
    <cellStyle name="Heading 2 17" xfId="1751"/>
    <cellStyle name="Heading 2 17 2" xfId="1752"/>
    <cellStyle name="Heading 2 18" xfId="1753"/>
    <cellStyle name="Heading 2 18 2" xfId="1754"/>
    <cellStyle name="Heading 2 19" xfId="1755"/>
    <cellStyle name="Heading 2 19 2" xfId="1756"/>
    <cellStyle name="Heading 2 2" xfId="1757"/>
    <cellStyle name="Heading 2 2 2" xfId="1758"/>
    <cellStyle name="Heading 2 20" xfId="1759"/>
    <cellStyle name="Heading 2 20 2" xfId="1760"/>
    <cellStyle name="Heading 2 21" xfId="1761"/>
    <cellStyle name="Heading 2 21 2" xfId="1762"/>
    <cellStyle name="Heading 2 22" xfId="1763"/>
    <cellStyle name="Heading 2 22 2" xfId="1764"/>
    <cellStyle name="Heading 2 23" xfId="1765"/>
    <cellStyle name="Heading 2 23 2" xfId="1766"/>
    <cellStyle name="Heading 2 24" xfId="1767"/>
    <cellStyle name="Heading 2 24 2" xfId="1768"/>
    <cellStyle name="Heading 2 25" xfId="1769"/>
    <cellStyle name="Heading 2 25 2" xfId="1770"/>
    <cellStyle name="Heading 2 26" xfId="1771"/>
    <cellStyle name="Heading 2 26 2" xfId="1772"/>
    <cellStyle name="Heading 2 27" xfId="1773"/>
    <cellStyle name="Heading 2 27 2" xfId="1774"/>
    <cellStyle name="Heading 2 28" xfId="1775"/>
    <cellStyle name="Heading 2 28 2" xfId="1776"/>
    <cellStyle name="Heading 2 3" xfId="1777"/>
    <cellStyle name="Heading 2 3 2" xfId="1778"/>
    <cellStyle name="Heading 2 4" xfId="1779"/>
    <cellStyle name="Heading 2 4 2" xfId="1780"/>
    <cellStyle name="Heading 2 5" xfId="1781"/>
    <cellStyle name="Heading 2 5 2" xfId="1782"/>
    <cellStyle name="Heading 2 6" xfId="1783"/>
    <cellStyle name="Heading 2 6 2" xfId="1784"/>
    <cellStyle name="Heading 2 7" xfId="1785"/>
    <cellStyle name="Heading 2 7 2" xfId="1786"/>
    <cellStyle name="Heading 2 8" xfId="1787"/>
    <cellStyle name="Heading 2 8 2" xfId="1788"/>
    <cellStyle name="Heading 2 9" xfId="1789"/>
    <cellStyle name="Heading 2 9 2" xfId="1790"/>
    <cellStyle name="Heading 3 10" xfId="1791"/>
    <cellStyle name="Heading 3 10 2" xfId="1792"/>
    <cellStyle name="Heading 3 11" xfId="1793"/>
    <cellStyle name="Heading 3 11 2" xfId="1794"/>
    <cellStyle name="Heading 3 12" xfId="1795"/>
    <cellStyle name="Heading 3 12 2" xfId="1796"/>
    <cellStyle name="Heading 3 13" xfId="1797"/>
    <cellStyle name="Heading 3 13 2" xfId="1798"/>
    <cellStyle name="Heading 3 14" xfId="1799"/>
    <cellStyle name="Heading 3 14 2" xfId="1800"/>
    <cellStyle name="Heading 3 15" xfId="1801"/>
    <cellStyle name="Heading 3 15 2" xfId="1802"/>
    <cellStyle name="Heading 3 16" xfId="1803"/>
    <cellStyle name="Heading 3 16 2" xfId="1804"/>
    <cellStyle name="Heading 3 17" xfId="1805"/>
    <cellStyle name="Heading 3 17 2" xfId="1806"/>
    <cellStyle name="Heading 3 18" xfId="1807"/>
    <cellStyle name="Heading 3 18 2" xfId="1808"/>
    <cellStyle name="Heading 3 19" xfId="1809"/>
    <cellStyle name="Heading 3 19 2" xfId="1810"/>
    <cellStyle name="Heading 3 2" xfId="1811"/>
    <cellStyle name="Heading 3 2 2" xfId="1812"/>
    <cellStyle name="Heading 3 20" xfId="1813"/>
    <cellStyle name="Heading 3 20 2" xfId="1814"/>
    <cellStyle name="Heading 3 21" xfId="1815"/>
    <cellStyle name="Heading 3 21 2" xfId="1816"/>
    <cellStyle name="Heading 3 22" xfId="1817"/>
    <cellStyle name="Heading 3 22 2" xfId="1818"/>
    <cellStyle name="Heading 3 23" xfId="1819"/>
    <cellStyle name="Heading 3 23 2" xfId="1820"/>
    <cellStyle name="Heading 3 24" xfId="1821"/>
    <cellStyle name="Heading 3 24 2" xfId="1822"/>
    <cellStyle name="Heading 3 25" xfId="1823"/>
    <cellStyle name="Heading 3 25 2" xfId="1824"/>
    <cellStyle name="Heading 3 26" xfId="1825"/>
    <cellStyle name="Heading 3 26 2" xfId="1826"/>
    <cellStyle name="Heading 3 27" xfId="1827"/>
    <cellStyle name="Heading 3 27 2" xfId="1828"/>
    <cellStyle name="Heading 3 28" xfId="1829"/>
    <cellStyle name="Heading 3 28 2" xfId="1830"/>
    <cellStyle name="Heading 3 3" xfId="1831"/>
    <cellStyle name="Heading 3 3 2" xfId="1832"/>
    <cellStyle name="Heading 3 4" xfId="1833"/>
    <cellStyle name="Heading 3 4 2" xfId="1834"/>
    <cellStyle name="Heading 3 5" xfId="1835"/>
    <cellStyle name="Heading 3 5 2" xfId="1836"/>
    <cellStyle name="Heading 3 6" xfId="1837"/>
    <cellStyle name="Heading 3 6 2" xfId="1838"/>
    <cellStyle name="Heading 3 7" xfId="1839"/>
    <cellStyle name="Heading 3 7 2" xfId="1840"/>
    <cellStyle name="Heading 3 8" xfId="1841"/>
    <cellStyle name="Heading 3 8 2" xfId="1842"/>
    <cellStyle name="Heading 3 9" xfId="1843"/>
    <cellStyle name="Heading 3 9 2" xfId="1844"/>
    <cellStyle name="Heading 4 10" xfId="1845"/>
    <cellStyle name="Heading 4 10 2" xfId="1846"/>
    <cellStyle name="Heading 4 11" xfId="1847"/>
    <cellStyle name="Heading 4 11 2" xfId="1848"/>
    <cellStyle name="Heading 4 12" xfId="1849"/>
    <cellStyle name="Heading 4 12 2" xfId="1850"/>
    <cellStyle name="Heading 4 13" xfId="1851"/>
    <cellStyle name="Heading 4 13 2" xfId="1852"/>
    <cellStyle name="Heading 4 14" xfId="1853"/>
    <cellStyle name="Heading 4 14 2" xfId="1854"/>
    <cellStyle name="Heading 4 15" xfId="1855"/>
    <cellStyle name="Heading 4 15 2" xfId="1856"/>
    <cellStyle name="Heading 4 16" xfId="1857"/>
    <cellStyle name="Heading 4 16 2" xfId="1858"/>
    <cellStyle name="Heading 4 17" xfId="1859"/>
    <cellStyle name="Heading 4 17 2" xfId="1860"/>
    <cellStyle name="Heading 4 18" xfId="1861"/>
    <cellStyle name="Heading 4 18 2" xfId="1862"/>
    <cellStyle name="Heading 4 19" xfId="1863"/>
    <cellStyle name="Heading 4 19 2" xfId="1864"/>
    <cellStyle name="Heading 4 2" xfId="1865"/>
    <cellStyle name="Heading 4 2 2" xfId="1866"/>
    <cellStyle name="Heading 4 20" xfId="1867"/>
    <cellStyle name="Heading 4 20 2" xfId="1868"/>
    <cellStyle name="Heading 4 21" xfId="1869"/>
    <cellStyle name="Heading 4 21 2" xfId="1870"/>
    <cellStyle name="Heading 4 22" xfId="1871"/>
    <cellStyle name="Heading 4 22 2" xfId="1872"/>
    <cellStyle name="Heading 4 23" xfId="1873"/>
    <cellStyle name="Heading 4 23 2" xfId="1874"/>
    <cellStyle name="Heading 4 24" xfId="1875"/>
    <cellStyle name="Heading 4 24 2" xfId="1876"/>
    <cellStyle name="Heading 4 25" xfId="1877"/>
    <cellStyle name="Heading 4 25 2" xfId="1878"/>
    <cellStyle name="Heading 4 26" xfId="1879"/>
    <cellStyle name="Heading 4 26 2" xfId="1880"/>
    <cellStyle name="Heading 4 27" xfId="1881"/>
    <cellStyle name="Heading 4 27 2" xfId="1882"/>
    <cellStyle name="Heading 4 28" xfId="1883"/>
    <cellStyle name="Heading 4 28 2" xfId="1884"/>
    <cellStyle name="Heading 4 3" xfId="1885"/>
    <cellStyle name="Heading 4 3 2" xfId="1886"/>
    <cellStyle name="Heading 4 4" xfId="1887"/>
    <cellStyle name="Heading 4 4 2" xfId="1888"/>
    <cellStyle name="Heading 4 5" xfId="1889"/>
    <cellStyle name="Heading 4 5 2" xfId="1890"/>
    <cellStyle name="Heading 4 6" xfId="1891"/>
    <cellStyle name="Heading 4 6 2" xfId="1892"/>
    <cellStyle name="Heading 4 7" xfId="1893"/>
    <cellStyle name="Heading 4 7 2" xfId="1894"/>
    <cellStyle name="Heading 4 8" xfId="1895"/>
    <cellStyle name="Heading 4 8 2" xfId="1896"/>
    <cellStyle name="Heading 4 9" xfId="1897"/>
    <cellStyle name="Heading 4 9 2" xfId="1898"/>
    <cellStyle name="Hyperlink" xfId="3250" builtinId="8"/>
    <cellStyle name="Hyperlink 2" xfId="1899"/>
    <cellStyle name="Hyperlink 2 2" xfId="1900"/>
    <cellStyle name="Hyperlink 3" xfId="1901"/>
    <cellStyle name="Hyperlink 4" xfId="1902"/>
    <cellStyle name="Hyperlink 5" xfId="1903"/>
    <cellStyle name="Hyperlink 6" xfId="1904"/>
    <cellStyle name="Hyperlink 7" xfId="1905"/>
    <cellStyle name="Hyperlink 8" xfId="1906"/>
    <cellStyle name="Input 10" xfId="1907"/>
    <cellStyle name="Input 10 2" xfId="1908"/>
    <cellStyle name="Input 11" xfId="1909"/>
    <cellStyle name="Input 11 2" xfId="1910"/>
    <cellStyle name="Input 12" xfId="1911"/>
    <cellStyle name="Input 12 2" xfId="1912"/>
    <cellStyle name="Input 13" xfId="1913"/>
    <cellStyle name="Input 13 2" xfId="1914"/>
    <cellStyle name="Input 14" xfId="1915"/>
    <cellStyle name="Input 14 2" xfId="1916"/>
    <cellStyle name="Input 15" xfId="1917"/>
    <cellStyle name="Input 15 2" xfId="1918"/>
    <cellStyle name="Input 16" xfId="1919"/>
    <cellStyle name="Input 16 2" xfId="1920"/>
    <cellStyle name="Input 17" xfId="1921"/>
    <cellStyle name="Input 17 2" xfId="1922"/>
    <cellStyle name="Input 18" xfId="1923"/>
    <cellStyle name="Input 18 2" xfId="1924"/>
    <cellStyle name="Input 19" xfId="1925"/>
    <cellStyle name="Input 19 2" xfId="1926"/>
    <cellStyle name="Input 2" xfId="1927"/>
    <cellStyle name="Input 2 2" xfId="1928"/>
    <cellStyle name="Input 20" xfId="1929"/>
    <cellStyle name="Input 20 2" xfId="1930"/>
    <cellStyle name="Input 21" xfId="1931"/>
    <cellStyle name="Input 21 2" xfId="1932"/>
    <cellStyle name="Input 22" xfId="1933"/>
    <cellStyle name="Input 22 2" xfId="1934"/>
    <cellStyle name="Input 23" xfId="1935"/>
    <cellStyle name="Input 23 2" xfId="1936"/>
    <cellStyle name="Input 24" xfId="1937"/>
    <cellStyle name="Input 24 2" xfId="1938"/>
    <cellStyle name="Input 25" xfId="1939"/>
    <cellStyle name="Input 25 2" xfId="1940"/>
    <cellStyle name="Input 26" xfId="1941"/>
    <cellStyle name="Input 26 2" xfId="1942"/>
    <cellStyle name="Input 27" xfId="1943"/>
    <cellStyle name="Input 27 2" xfId="1944"/>
    <cellStyle name="Input 28" xfId="1945"/>
    <cellStyle name="Input 28 2" xfId="1946"/>
    <cellStyle name="Input 3" xfId="1947"/>
    <cellStyle name="Input 3 2" xfId="1948"/>
    <cellStyle name="Input 4" xfId="1949"/>
    <cellStyle name="Input 4 2" xfId="1950"/>
    <cellStyle name="Input 5" xfId="1951"/>
    <cellStyle name="Input 5 2" xfId="1952"/>
    <cellStyle name="Input 6" xfId="1953"/>
    <cellStyle name="Input 6 2" xfId="1954"/>
    <cellStyle name="Input 7" xfId="1955"/>
    <cellStyle name="Input 7 2" xfId="1956"/>
    <cellStyle name="Input 8" xfId="1957"/>
    <cellStyle name="Input 8 2" xfId="1958"/>
    <cellStyle name="Input 9" xfId="1959"/>
    <cellStyle name="Input 9 2" xfId="1960"/>
    <cellStyle name="Linked Cell 10" xfId="1961"/>
    <cellStyle name="Linked Cell 10 2" xfId="1962"/>
    <cellStyle name="Linked Cell 11" xfId="1963"/>
    <cellStyle name="Linked Cell 11 2" xfId="1964"/>
    <cellStyle name="Linked Cell 12" xfId="1965"/>
    <cellStyle name="Linked Cell 12 2" xfId="1966"/>
    <cellStyle name="Linked Cell 13" xfId="1967"/>
    <cellStyle name="Linked Cell 13 2" xfId="1968"/>
    <cellStyle name="Linked Cell 14" xfId="1969"/>
    <cellStyle name="Linked Cell 14 2" xfId="1970"/>
    <cellStyle name="Linked Cell 15" xfId="1971"/>
    <cellStyle name="Linked Cell 15 2" xfId="1972"/>
    <cellStyle name="Linked Cell 16" xfId="1973"/>
    <cellStyle name="Linked Cell 16 2" xfId="1974"/>
    <cellStyle name="Linked Cell 17" xfId="1975"/>
    <cellStyle name="Linked Cell 17 2" xfId="1976"/>
    <cellStyle name="Linked Cell 18" xfId="1977"/>
    <cellStyle name="Linked Cell 18 2" xfId="1978"/>
    <cellStyle name="Linked Cell 19" xfId="1979"/>
    <cellStyle name="Linked Cell 19 2" xfId="1980"/>
    <cellStyle name="Linked Cell 2" xfId="1981"/>
    <cellStyle name="Linked Cell 2 2" xfId="1982"/>
    <cellStyle name="Linked Cell 20" xfId="1983"/>
    <cellStyle name="Linked Cell 20 2" xfId="1984"/>
    <cellStyle name="Linked Cell 21" xfId="1985"/>
    <cellStyle name="Linked Cell 21 2" xfId="1986"/>
    <cellStyle name="Linked Cell 22" xfId="1987"/>
    <cellStyle name="Linked Cell 22 2" xfId="1988"/>
    <cellStyle name="Linked Cell 23" xfId="1989"/>
    <cellStyle name="Linked Cell 23 2" xfId="1990"/>
    <cellStyle name="Linked Cell 24" xfId="1991"/>
    <cellStyle name="Linked Cell 24 2" xfId="1992"/>
    <cellStyle name="Linked Cell 25" xfId="1993"/>
    <cellStyle name="Linked Cell 25 2" xfId="1994"/>
    <cellStyle name="Linked Cell 26" xfId="1995"/>
    <cellStyle name="Linked Cell 26 2" xfId="1996"/>
    <cellStyle name="Linked Cell 27" xfId="1997"/>
    <cellStyle name="Linked Cell 27 2" xfId="1998"/>
    <cellStyle name="Linked Cell 28" xfId="1999"/>
    <cellStyle name="Linked Cell 28 2" xfId="2000"/>
    <cellStyle name="Linked Cell 3" xfId="2001"/>
    <cellStyle name="Linked Cell 3 2" xfId="2002"/>
    <cellStyle name="Linked Cell 4" xfId="2003"/>
    <cellStyle name="Linked Cell 4 2" xfId="2004"/>
    <cellStyle name="Linked Cell 5" xfId="2005"/>
    <cellStyle name="Linked Cell 5 2" xfId="2006"/>
    <cellStyle name="Linked Cell 6" xfId="2007"/>
    <cellStyle name="Linked Cell 6 2" xfId="2008"/>
    <cellStyle name="Linked Cell 7" xfId="2009"/>
    <cellStyle name="Linked Cell 7 2" xfId="2010"/>
    <cellStyle name="Linked Cell 8" xfId="2011"/>
    <cellStyle name="Linked Cell 8 2" xfId="2012"/>
    <cellStyle name="Linked Cell 9" xfId="2013"/>
    <cellStyle name="Linked Cell 9 2" xfId="2014"/>
    <cellStyle name="MS_Arabic" xfId="2015"/>
    <cellStyle name="Neutral 10" xfId="2016"/>
    <cellStyle name="Neutral 10 2" xfId="2017"/>
    <cellStyle name="Neutral 11" xfId="2018"/>
    <cellStyle name="Neutral 11 2" xfId="2019"/>
    <cellStyle name="Neutral 12" xfId="2020"/>
    <cellStyle name="Neutral 12 2" xfId="2021"/>
    <cellStyle name="Neutral 13" xfId="2022"/>
    <cellStyle name="Neutral 13 2" xfId="2023"/>
    <cellStyle name="Neutral 14" xfId="2024"/>
    <cellStyle name="Neutral 14 2" xfId="2025"/>
    <cellStyle name="Neutral 15" xfId="2026"/>
    <cellStyle name="Neutral 15 2" xfId="2027"/>
    <cellStyle name="Neutral 16" xfId="2028"/>
    <cellStyle name="Neutral 16 2" xfId="2029"/>
    <cellStyle name="Neutral 17" xfId="2030"/>
    <cellStyle name="Neutral 17 2" xfId="2031"/>
    <cellStyle name="Neutral 18" xfId="2032"/>
    <cellStyle name="Neutral 18 2" xfId="2033"/>
    <cellStyle name="Neutral 19" xfId="2034"/>
    <cellStyle name="Neutral 19 2" xfId="2035"/>
    <cellStyle name="Neutral 2" xfId="2036"/>
    <cellStyle name="Neutral 2 2" xfId="2037"/>
    <cellStyle name="Neutral 20" xfId="2038"/>
    <cellStyle name="Neutral 20 2" xfId="2039"/>
    <cellStyle name="Neutral 21" xfId="2040"/>
    <cellStyle name="Neutral 21 2" xfId="2041"/>
    <cellStyle name="Neutral 22" xfId="2042"/>
    <cellStyle name="Neutral 22 2" xfId="2043"/>
    <cellStyle name="Neutral 23" xfId="2044"/>
    <cellStyle name="Neutral 23 2" xfId="2045"/>
    <cellStyle name="Neutral 24" xfId="2046"/>
    <cellStyle name="Neutral 24 2" xfId="2047"/>
    <cellStyle name="Neutral 25" xfId="2048"/>
    <cellStyle name="Neutral 25 2" xfId="2049"/>
    <cellStyle name="Neutral 26" xfId="2050"/>
    <cellStyle name="Neutral 26 2" xfId="2051"/>
    <cellStyle name="Neutral 27" xfId="2052"/>
    <cellStyle name="Neutral 27 2" xfId="2053"/>
    <cellStyle name="Neutral 28" xfId="2054"/>
    <cellStyle name="Neutral 28 2" xfId="2055"/>
    <cellStyle name="Neutral 3" xfId="2056"/>
    <cellStyle name="Neutral 3 2" xfId="2057"/>
    <cellStyle name="Neutral 4" xfId="2058"/>
    <cellStyle name="Neutral 4 2" xfId="2059"/>
    <cellStyle name="Neutral 5" xfId="2060"/>
    <cellStyle name="Neutral 5 2" xfId="2061"/>
    <cellStyle name="Neutral 6" xfId="2062"/>
    <cellStyle name="Neutral 6 2" xfId="2063"/>
    <cellStyle name="Neutral 7" xfId="2064"/>
    <cellStyle name="Neutral 7 2" xfId="2065"/>
    <cellStyle name="Neutral 8" xfId="2066"/>
    <cellStyle name="Neutral 8 2" xfId="2067"/>
    <cellStyle name="Neutral 9" xfId="2068"/>
    <cellStyle name="Neutral 9 2" xfId="2069"/>
    <cellStyle name="Normal" xfId="0" builtinId="0"/>
    <cellStyle name="Normal 10" xfId="2070"/>
    <cellStyle name="Normal 10 2" xfId="2071"/>
    <cellStyle name="Normal 10 2 2" xfId="2072"/>
    <cellStyle name="Normal 10 3" xfId="2073"/>
    <cellStyle name="Normal 10 4" xfId="2074"/>
    <cellStyle name="Normal 11" xfId="2075"/>
    <cellStyle name="Normal 11 2" xfId="2076"/>
    <cellStyle name="Normal 11 2 2" xfId="2077"/>
    <cellStyle name="Normal 11 2 3" xfId="2078"/>
    <cellStyle name="Normal 11 3" xfId="2079"/>
    <cellStyle name="Normal 11 3 2" xfId="2080"/>
    <cellStyle name="Normal 11 4" xfId="2081"/>
    <cellStyle name="Normal 12" xfId="2082"/>
    <cellStyle name="Normal 12 2" xfId="2083"/>
    <cellStyle name="Normal 12 2 2" xfId="2084"/>
    <cellStyle name="Normal 12 3" xfId="2085"/>
    <cellStyle name="Normal 12 3 2" xfId="2086"/>
    <cellStyle name="Normal 12 3 3" xfId="2087"/>
    <cellStyle name="Normal 12 4" xfId="2088"/>
    <cellStyle name="Normal 12 5" xfId="2089"/>
    <cellStyle name="Normal 12 6" xfId="2090"/>
    <cellStyle name="Normal 12 7" xfId="2091"/>
    <cellStyle name="Normal 12 8" xfId="2092"/>
    <cellStyle name="Normal 12_100713 Data Request for Statistics Center Abu Dhabi" xfId="2093"/>
    <cellStyle name="Normal 13" xfId="2094"/>
    <cellStyle name="Normal 13 2" xfId="2095"/>
    <cellStyle name="Normal 13 2 2" xfId="2096"/>
    <cellStyle name="Normal 13 2 3" xfId="2097"/>
    <cellStyle name="Normal 13 3" xfId="2098"/>
    <cellStyle name="Normal 13 4" xfId="2099"/>
    <cellStyle name="Normal 13 5" xfId="2100"/>
    <cellStyle name="Normal 14" xfId="2101"/>
    <cellStyle name="Normal 14 2" xfId="2102"/>
    <cellStyle name="Normal 14 2 2" xfId="2103"/>
    <cellStyle name="Normal 14 3" xfId="2104"/>
    <cellStyle name="Normal 15" xfId="2105"/>
    <cellStyle name="Normal 15 2" xfId="2106"/>
    <cellStyle name="Normal 15 2 2" xfId="2107"/>
    <cellStyle name="Normal 158" xfId="2108"/>
    <cellStyle name="Normal 158 2" xfId="2109"/>
    <cellStyle name="Normal 158 3" xfId="2110"/>
    <cellStyle name="Normal 16" xfId="2111"/>
    <cellStyle name="Normal 16 2" xfId="2112"/>
    <cellStyle name="Normal 16 2 2" xfId="2113"/>
    <cellStyle name="Normal 168 3" xfId="2114"/>
    <cellStyle name="Normal 168 3 2" xfId="2115"/>
    <cellStyle name="Normal 168 3 3" xfId="2116"/>
    <cellStyle name="Normal 169" xfId="2117"/>
    <cellStyle name="Normal 169 2" xfId="2118"/>
    <cellStyle name="Normal 169 3" xfId="2119"/>
    <cellStyle name="Normal 17" xfId="2120"/>
    <cellStyle name="Normal 17 2" xfId="2121"/>
    <cellStyle name="Normal 18" xfId="2122"/>
    <cellStyle name="Normal 18 2" xfId="2123"/>
    <cellStyle name="Normal 19" xfId="2124"/>
    <cellStyle name="Normal 19 2" xfId="2125"/>
    <cellStyle name="Normal 2" xfId="2"/>
    <cellStyle name="Normal 2 10" xfId="2126"/>
    <cellStyle name="Normal 2 10 2" xfId="2127"/>
    <cellStyle name="Normal 2 10 2 2" xfId="2128"/>
    <cellStyle name="Normal 2 10 3" xfId="2129"/>
    <cellStyle name="Normal 2 10 4" xfId="2130"/>
    <cellStyle name="Normal 2 11" xfId="4"/>
    <cellStyle name="Normal 2 11 2" xfId="2131"/>
    <cellStyle name="Normal 2 11 2 2" xfId="2132"/>
    <cellStyle name="Normal 2 11 2 2 2" xfId="2133"/>
    <cellStyle name="Normal 2 11 2 2 2 2" xfId="2134"/>
    <cellStyle name="Normal 2 11 2 2 3" xfId="2135"/>
    <cellStyle name="Normal 2 11 2 2 4" xfId="2136"/>
    <cellStyle name="Normal 2 11 2 3" xfId="2137"/>
    <cellStyle name="Normal 2 11 2 3 2" xfId="2138"/>
    <cellStyle name="Normal 2 11 2 4" xfId="2139"/>
    <cellStyle name="Normal 2 11 2 5" xfId="2140"/>
    <cellStyle name="Normal 2 11 2 5 2" xfId="2141"/>
    <cellStyle name="Normal 2 11 2 6" xfId="2142"/>
    <cellStyle name="Normal 2 11 2 6 2" xfId="2143"/>
    <cellStyle name="Normal 2 11 2 6 3" xfId="2144"/>
    <cellStyle name="Normal 2 11 2 7" xfId="2145"/>
    <cellStyle name="Normal 2 11 2 8" xfId="2146"/>
    <cellStyle name="Normal 2 11 3" xfId="2147"/>
    <cellStyle name="Normal 2 11 3 2" xfId="2148"/>
    <cellStyle name="Normal 2 11 4" xfId="2149"/>
    <cellStyle name="Normal 2 11 4 2" xfId="2150"/>
    <cellStyle name="Normal 2 11 5" xfId="2151"/>
    <cellStyle name="Normal 2 11 5 2" xfId="2152"/>
    <cellStyle name="Normal 2 11 6" xfId="2153"/>
    <cellStyle name="Normal 2 11 7" xfId="2154"/>
    <cellStyle name="Normal 2 11_100713 Data Request for Statistics Center Abu Dhabi" xfId="2155"/>
    <cellStyle name="Normal 2 12" xfId="2156"/>
    <cellStyle name="Normal 2 12 2" xfId="2157"/>
    <cellStyle name="Normal 2 12 3" xfId="2158"/>
    <cellStyle name="Normal 2 12 4" xfId="2159"/>
    <cellStyle name="Normal 2 13" xfId="2160"/>
    <cellStyle name="Normal 2 13 2" xfId="2161"/>
    <cellStyle name="Normal 2 13 3" xfId="2162"/>
    <cellStyle name="Normal 2 14" xfId="2163"/>
    <cellStyle name="Normal 2 14 2" xfId="2164"/>
    <cellStyle name="Normal 2 14 3" xfId="2165"/>
    <cellStyle name="Normal 2 14 4" xfId="2166"/>
    <cellStyle name="Normal 2 15" xfId="2167"/>
    <cellStyle name="Normal 2 15 2" xfId="2168"/>
    <cellStyle name="Normal 2 16" xfId="2169"/>
    <cellStyle name="Normal 2 16 2" xfId="2170"/>
    <cellStyle name="Normal 2 17" xfId="2171"/>
    <cellStyle name="Normal 2 17 2" xfId="2172"/>
    <cellStyle name="Normal 2 18" xfId="2173"/>
    <cellStyle name="Normal 2 18 2" xfId="2174"/>
    <cellStyle name="Normal 2 19" xfId="2175"/>
    <cellStyle name="Normal 2 19 2" xfId="2176"/>
    <cellStyle name="Normal 2 2" xfId="5"/>
    <cellStyle name="Normal 2 2 10" xfId="2177"/>
    <cellStyle name="Normal 2 2 10 2" xfId="2178"/>
    <cellStyle name="Normal 2 2 11" xfId="2179"/>
    <cellStyle name="Normal 2 2 11 2" xfId="2180"/>
    <cellStyle name="Normal 2 2 12" xfId="2181"/>
    <cellStyle name="Normal 2 2 12 2" xfId="2182"/>
    <cellStyle name="Normal 2 2 13" xfId="2183"/>
    <cellStyle name="Normal 2 2 13 2" xfId="2184"/>
    <cellStyle name="Normal 2 2 14" xfId="2185"/>
    <cellStyle name="Normal 2 2 14 2" xfId="2186"/>
    <cellStyle name="Normal 2 2 15" xfId="2187"/>
    <cellStyle name="Normal 2 2 15 2" xfId="2188"/>
    <cellStyle name="Normal 2 2 16" xfId="2189"/>
    <cellStyle name="Normal 2 2 16 2" xfId="2190"/>
    <cellStyle name="Normal 2 2 17" xfId="2191"/>
    <cellStyle name="Normal 2 2 17 2" xfId="2192"/>
    <cellStyle name="Normal 2 2 18" xfId="2193"/>
    <cellStyle name="Normal 2 2 18 2" xfId="2194"/>
    <cellStyle name="Normal 2 2 19" xfId="2195"/>
    <cellStyle name="Normal 2 2 19 2" xfId="2196"/>
    <cellStyle name="Normal 2 2 2" xfId="2197"/>
    <cellStyle name="Normal 2 2 2 2" xfId="2198"/>
    <cellStyle name="Normal 2 2 2 2 2" xfId="2199"/>
    <cellStyle name="Normal 2 2 2 2 3" xfId="2200"/>
    <cellStyle name="Normal 2 2 2 3" xfId="2201"/>
    <cellStyle name="Normal 2 2 2 3 2" xfId="2202"/>
    <cellStyle name="Normal 2 2 2 3 3" xfId="2203"/>
    <cellStyle name="Normal 2 2 2 3 4" xfId="2204"/>
    <cellStyle name="Normal 2 2 2 4" xfId="2205"/>
    <cellStyle name="Normal 2 2 2 4 2" xfId="2206"/>
    <cellStyle name="Normal 2 2 2 4 3" xfId="2207"/>
    <cellStyle name="Normal 2 2 2 5" xfId="2208"/>
    <cellStyle name="Normal 2 2 2 6" xfId="2209"/>
    <cellStyle name="Normal 2 2 2 7" xfId="2210"/>
    <cellStyle name="Normal 2 2 20" xfId="2211"/>
    <cellStyle name="Normal 2 2 20 2" xfId="2212"/>
    <cellStyle name="Normal 2 2 21" xfId="2213"/>
    <cellStyle name="Normal 2 2 21 2" xfId="2214"/>
    <cellStyle name="Normal 2 2 22" xfId="2215"/>
    <cellStyle name="Normal 2 2 22 2" xfId="2216"/>
    <cellStyle name="Normal 2 2 23" xfId="2217"/>
    <cellStyle name="Normal 2 2 23 2" xfId="2218"/>
    <cellStyle name="Normal 2 2 24" xfId="2219"/>
    <cellStyle name="Normal 2 2 24 2" xfId="2220"/>
    <cellStyle name="Normal 2 2 25" xfId="2221"/>
    <cellStyle name="Normal 2 2 3" xfId="2222"/>
    <cellStyle name="Normal 2 2 3 2" xfId="2223"/>
    <cellStyle name="Normal 2 2 3 2 2" xfId="2224"/>
    <cellStyle name="Normal 2 2 3 2 3" xfId="2225"/>
    <cellStyle name="Normal 2 2 3 2 4" xfId="2226"/>
    <cellStyle name="Normal 2 2 3 3" xfId="2227"/>
    <cellStyle name="Normal 2 2 3 3 2" xfId="2228"/>
    <cellStyle name="Normal 2 2 3 3 3" xfId="2229"/>
    <cellStyle name="Normal 2 2 3 4" xfId="2230"/>
    <cellStyle name="Normal 2 2 3 4 2" xfId="2231"/>
    <cellStyle name="Normal 2 2 3 5" xfId="2232"/>
    <cellStyle name="Normal 2 2 3 5 2" xfId="2233"/>
    <cellStyle name="Normal 2 2 3 6" xfId="2234"/>
    <cellStyle name="Normal 2 2 3 6 2" xfId="2235"/>
    <cellStyle name="Normal 2 2 3 7" xfId="2236"/>
    <cellStyle name="Normal 2 2 3 7 2" xfId="2237"/>
    <cellStyle name="Normal 2 2 3 8" xfId="2238"/>
    <cellStyle name="Normal 2 2 3 8 2" xfId="2239"/>
    <cellStyle name="Normal 2 2 3 9" xfId="2240"/>
    <cellStyle name="Normal 2 2 4" xfId="2241"/>
    <cellStyle name="Normal 2 2 4 2" xfId="2242"/>
    <cellStyle name="Normal 2 2 4 3" xfId="2243"/>
    <cellStyle name="Normal 2 2 4 4" xfId="2244"/>
    <cellStyle name="Normal 2 2 5" xfId="2245"/>
    <cellStyle name="Normal 2 2 5 2" xfId="2246"/>
    <cellStyle name="Normal 2 2 5 2 2" xfId="2247"/>
    <cellStyle name="Normal 2 2 5 3" xfId="2248"/>
    <cellStyle name="Normal 2 2 5 4" xfId="2249"/>
    <cellStyle name="Normal 2 2 6" xfId="2250"/>
    <cellStyle name="Normal 2 2 6 2" xfId="2251"/>
    <cellStyle name="Normal 2 2 6 3" xfId="2252"/>
    <cellStyle name="Normal 2 2 6 4" xfId="2253"/>
    <cellStyle name="Normal 2 2 7" xfId="2254"/>
    <cellStyle name="Normal 2 2 7 2" xfId="2255"/>
    <cellStyle name="Normal 2 2 7 3" xfId="2256"/>
    <cellStyle name="Normal 2 2 7 4" xfId="2257"/>
    <cellStyle name="Normal 2 2 8" xfId="2258"/>
    <cellStyle name="Normal 2 2 8 2" xfId="2259"/>
    <cellStyle name="Normal 2 2 8 3" xfId="2260"/>
    <cellStyle name="Normal 2 2 8 4" xfId="2261"/>
    <cellStyle name="Normal 2 2 9" xfId="2262"/>
    <cellStyle name="Normal 2 2 9 2" xfId="2263"/>
    <cellStyle name="Normal 2 2 9 3" xfId="2264"/>
    <cellStyle name="Normal 2 2_100713 Data Request for Statistics Center Abu Dhabi" xfId="2265"/>
    <cellStyle name="Normal 2 20" xfId="2266"/>
    <cellStyle name="Normal 2 20 2" xfId="2267"/>
    <cellStyle name="Normal 2 21" xfId="2268"/>
    <cellStyle name="Normal 2 21 2" xfId="2269"/>
    <cellStyle name="Normal 2 22" xfId="2270"/>
    <cellStyle name="Normal 2 22 2" xfId="2271"/>
    <cellStyle name="Normal 2 23" xfId="2272"/>
    <cellStyle name="Normal 2 23 2" xfId="2273"/>
    <cellStyle name="Normal 2 24" xfId="2274"/>
    <cellStyle name="Normal 2 24 2" xfId="2275"/>
    <cellStyle name="Normal 2 25" xfId="2276"/>
    <cellStyle name="Normal 2 25 2" xfId="2277"/>
    <cellStyle name="Normal 2 26" xfId="2278"/>
    <cellStyle name="Normal 2 26 2" xfId="2279"/>
    <cellStyle name="Normal 2 27" xfId="2280"/>
    <cellStyle name="Normal 2 28" xfId="2281"/>
    <cellStyle name="Normal 2 29" xfId="2282"/>
    <cellStyle name="Normal 2 3" xfId="2283"/>
    <cellStyle name="Normal 2 3 10" xfId="2284"/>
    <cellStyle name="Normal 2 3 10 2" xfId="2285"/>
    <cellStyle name="Normal 2 3 11" xfId="2286"/>
    <cellStyle name="Normal 2 3 11 2" xfId="2287"/>
    <cellStyle name="Normal 2 3 12" xfId="2288"/>
    <cellStyle name="Normal 2 3 12 2" xfId="2289"/>
    <cellStyle name="Normal 2 3 13" xfId="2290"/>
    <cellStyle name="Normal 2 3 13 2" xfId="2291"/>
    <cellStyle name="Normal 2 3 14" xfId="2292"/>
    <cellStyle name="Normal 2 3 14 2" xfId="2293"/>
    <cellStyle name="Normal 2 3 15" xfId="2294"/>
    <cellStyle name="Normal 2 3 2" xfId="2295"/>
    <cellStyle name="Normal 2 3 2 2" xfId="2296"/>
    <cellStyle name="Normal 2 3 2 2 2" xfId="2297"/>
    <cellStyle name="Normal 2 3 2 2 3" xfId="2298"/>
    <cellStyle name="Normal 2 3 2 2 4" xfId="2299"/>
    <cellStyle name="Normal 2 3 2 2 5" xfId="2300"/>
    <cellStyle name="Normal 2 3 2 3" xfId="2301"/>
    <cellStyle name="Normal 2 3 2 4" xfId="2302"/>
    <cellStyle name="Normal 2 3 2 5" xfId="2303"/>
    <cellStyle name="Normal 2 3 2 6" xfId="2304"/>
    <cellStyle name="Normal 2 3 3" xfId="2305"/>
    <cellStyle name="Normal 2 3 3 2" xfId="2306"/>
    <cellStyle name="Normal 2 3 3 3" xfId="2307"/>
    <cellStyle name="Normal 2 3 4" xfId="2308"/>
    <cellStyle name="Normal 2 3 4 2" xfId="2309"/>
    <cellStyle name="Normal 2 3 5" xfId="2310"/>
    <cellStyle name="Normal 2 3 5 2" xfId="2311"/>
    <cellStyle name="Normal 2 3 6" xfId="2312"/>
    <cellStyle name="Normal 2 3 6 2" xfId="2313"/>
    <cellStyle name="Normal 2 3 7" xfId="2314"/>
    <cellStyle name="Normal 2 3 7 2" xfId="2315"/>
    <cellStyle name="Normal 2 3 8" xfId="2316"/>
    <cellStyle name="Normal 2 3 8 2" xfId="2317"/>
    <cellStyle name="Normal 2 3 8 3" xfId="2318"/>
    <cellStyle name="Normal 2 3 9" xfId="2319"/>
    <cellStyle name="Normal 2 3 9 2" xfId="2320"/>
    <cellStyle name="Normal 2 4" xfId="2321"/>
    <cellStyle name="Normal 2 4 10" xfId="2322"/>
    <cellStyle name="Normal 2 4 10 2" xfId="2323"/>
    <cellStyle name="Normal 2 4 11" xfId="2324"/>
    <cellStyle name="Normal 2 4 2" xfId="2325"/>
    <cellStyle name="Normal 2 4 2 2" xfId="2326"/>
    <cellStyle name="Normal 2 4 3" xfId="2327"/>
    <cellStyle name="Normal 2 4 3 2" xfId="2328"/>
    <cellStyle name="Normal 2 4 4" xfId="2329"/>
    <cellStyle name="Normal 2 4 4 2" xfId="2330"/>
    <cellStyle name="Normal 2 4 5" xfId="2331"/>
    <cellStyle name="Normal 2 4 5 2" xfId="2332"/>
    <cellStyle name="Normal 2 4 6" xfId="2333"/>
    <cellStyle name="Normal 2 4 6 2" xfId="2334"/>
    <cellStyle name="Normal 2 4 7" xfId="2335"/>
    <cellStyle name="Normal 2 4 7 2" xfId="2336"/>
    <cellStyle name="Normal 2 4 8" xfId="2337"/>
    <cellStyle name="Normal 2 4 8 2" xfId="2338"/>
    <cellStyle name="Normal 2 4 9" xfId="2339"/>
    <cellStyle name="Normal 2 4 9 2" xfId="2340"/>
    <cellStyle name="Normal 2 5" xfId="2341"/>
    <cellStyle name="Normal 2 5 2" xfId="2342"/>
    <cellStyle name="Normal 2 5 2 2" xfId="2343"/>
    <cellStyle name="Normal 2 5 3" xfId="2344"/>
    <cellStyle name="Normal 2 5 3 2" xfId="2345"/>
    <cellStyle name="Normal 2 5 4" xfId="2346"/>
    <cellStyle name="Normal 2 5 4 2" xfId="2347"/>
    <cellStyle name="Normal 2 5 5" xfId="2348"/>
    <cellStyle name="Normal 2 5 5 2" xfId="2349"/>
    <cellStyle name="Normal 2 5 6" xfId="2350"/>
    <cellStyle name="Normal 2 5 6 2" xfId="2351"/>
    <cellStyle name="Normal 2 5 7" xfId="2352"/>
    <cellStyle name="Normal 2 5 7 2" xfId="2353"/>
    <cellStyle name="Normal 2 5 8" xfId="2354"/>
    <cellStyle name="Normal 2 6" xfId="2355"/>
    <cellStyle name="Normal 2 6 2" xfId="2356"/>
    <cellStyle name="Normal 2 6 2 2" xfId="2357"/>
    <cellStyle name="Normal 2 6 2 3" xfId="2358"/>
    <cellStyle name="Normal 2 6 3" xfId="2359"/>
    <cellStyle name="Normal 2 6 3 2" xfId="2360"/>
    <cellStyle name="Normal 2 6 3 3" xfId="2361"/>
    <cellStyle name="Normal 2 6 4" xfId="2362"/>
    <cellStyle name="Normal 2 6 4 2" xfId="2363"/>
    <cellStyle name="Normal 2 6 5" xfId="2364"/>
    <cellStyle name="Normal 2 6 5 2" xfId="2365"/>
    <cellStyle name="Normal 2 6 6" xfId="2366"/>
    <cellStyle name="Normal 2 6 6 2" xfId="2367"/>
    <cellStyle name="Normal 2 6 7" xfId="2368"/>
    <cellStyle name="Normal 2 6 7 2" xfId="2369"/>
    <cellStyle name="Normal 2 6 8" xfId="2370"/>
    <cellStyle name="Normal 2 6 9" xfId="2371"/>
    <cellStyle name="Normal 2 7" xfId="2372"/>
    <cellStyle name="Normal 2 7 2" xfId="2373"/>
    <cellStyle name="Normal 2 7 2 2" xfId="2374"/>
    <cellStyle name="Normal 2 7 3" xfId="2375"/>
    <cellStyle name="Normal 2 7 3 2" xfId="2376"/>
    <cellStyle name="Normal 2 7 4" xfId="2377"/>
    <cellStyle name="Normal 2 7 4 2" xfId="2378"/>
    <cellStyle name="Normal 2 7 5" xfId="2379"/>
    <cellStyle name="Normal 2 7 5 2" xfId="2380"/>
    <cellStyle name="Normal 2 7 6" xfId="2381"/>
    <cellStyle name="Normal 2 7 6 2" xfId="2382"/>
    <cellStyle name="Normal 2 7 7" xfId="2383"/>
    <cellStyle name="Normal 2 7 7 2" xfId="2384"/>
    <cellStyle name="Normal 2 7 8" xfId="2385"/>
    <cellStyle name="Normal 2 7 9" xfId="2386"/>
    <cellStyle name="Normal 2 8" xfId="2387"/>
    <cellStyle name="Normal 2 8 2" xfId="2388"/>
    <cellStyle name="Normal 2 8 2 2" xfId="2389"/>
    <cellStyle name="Normal 2 8 3" xfId="2390"/>
    <cellStyle name="Normal 2 8 3 2" xfId="2391"/>
    <cellStyle name="Normal 2 8 4" xfId="2392"/>
    <cellStyle name="Normal 2 8 4 2" xfId="2393"/>
    <cellStyle name="Normal 2 8 5" xfId="2394"/>
    <cellStyle name="Normal 2 8 5 2" xfId="2395"/>
    <cellStyle name="Normal 2 8 6" xfId="2396"/>
    <cellStyle name="Normal 2 8 6 2" xfId="2397"/>
    <cellStyle name="Normal 2 8 7" xfId="2398"/>
    <cellStyle name="Normal 2 8 7 2" xfId="2399"/>
    <cellStyle name="Normal 2 8 8" xfId="2400"/>
    <cellStyle name="Normal 2 8 9" xfId="2401"/>
    <cellStyle name="Normal 2 9" xfId="2402"/>
    <cellStyle name="Normal 2 9 2" xfId="2403"/>
    <cellStyle name="Normal 2 9 2 2" xfId="2404"/>
    <cellStyle name="Normal 2 9 3" xfId="2405"/>
    <cellStyle name="Normal 2 9 3 2" xfId="2406"/>
    <cellStyle name="Normal 2 9 4" xfId="2407"/>
    <cellStyle name="Normal 2 9 4 2" xfId="2408"/>
    <cellStyle name="Normal 2 9 5" xfId="2409"/>
    <cellStyle name="Normal 2 9 5 2" xfId="2410"/>
    <cellStyle name="Normal 2 9 6" xfId="2411"/>
    <cellStyle name="Normal 2 9 6 2" xfId="2412"/>
    <cellStyle name="Normal 2 9 7" xfId="2413"/>
    <cellStyle name="Normal 2 9 7 2" xfId="2414"/>
    <cellStyle name="Normal 2 9 8" xfId="2415"/>
    <cellStyle name="Normal 2 9 9" xfId="2416"/>
    <cellStyle name="Normal 2_100713 Data Request for Statistics Center Abu Dhabi" xfId="2417"/>
    <cellStyle name="Normal 20" xfId="2418"/>
    <cellStyle name="Normal 20 2" xfId="2419"/>
    <cellStyle name="Normal 21" xfId="2420"/>
    <cellStyle name="Normal 21 2" xfId="2421"/>
    <cellStyle name="Normal 22" xfId="2422"/>
    <cellStyle name="Normal 22 10" xfId="2423"/>
    <cellStyle name="Normal 22 10 2" xfId="2424"/>
    <cellStyle name="Normal 22 11" xfId="2425"/>
    <cellStyle name="Normal 22 2" xfId="2426"/>
    <cellStyle name="Normal 22 2 2" xfId="2427"/>
    <cellStyle name="Normal 22 3" xfId="2428"/>
    <cellStyle name="Normal 22 3 2" xfId="2429"/>
    <cellStyle name="Normal 22 4" xfId="2430"/>
    <cellStyle name="Normal 22 4 2" xfId="2431"/>
    <cellStyle name="Normal 22 5" xfId="2432"/>
    <cellStyle name="Normal 22 5 2" xfId="2433"/>
    <cellStyle name="Normal 22 6" xfId="2434"/>
    <cellStyle name="Normal 22 6 2" xfId="2435"/>
    <cellStyle name="Normal 22 7" xfId="2436"/>
    <cellStyle name="Normal 22 7 2" xfId="2437"/>
    <cellStyle name="Normal 22 8" xfId="2438"/>
    <cellStyle name="Normal 22 8 2" xfId="2439"/>
    <cellStyle name="Normal 22 9" xfId="2440"/>
    <cellStyle name="Normal 22 9 2" xfId="2441"/>
    <cellStyle name="Normal 23" xfId="2442"/>
    <cellStyle name="Normal 23 10" xfId="2443"/>
    <cellStyle name="Normal 23 10 2" xfId="2444"/>
    <cellStyle name="Normal 23 10 3" xfId="2445"/>
    <cellStyle name="Normal 23 11" xfId="2446"/>
    <cellStyle name="Normal 23 11 2" xfId="2447"/>
    <cellStyle name="Normal 23 12" xfId="2448"/>
    <cellStyle name="Normal 23 12 2" xfId="2449"/>
    <cellStyle name="Normal 23 13" xfId="2450"/>
    <cellStyle name="Normal 23 13 2" xfId="2451"/>
    <cellStyle name="Normal 23 14" xfId="2452"/>
    <cellStyle name="Normal 23 14 2" xfId="2453"/>
    <cellStyle name="Normal 23 15" xfId="2454"/>
    <cellStyle name="Normal 23 15 2" xfId="2455"/>
    <cellStyle name="Normal 23 16" xfId="2456"/>
    <cellStyle name="Normal 23 16 2" xfId="2457"/>
    <cellStyle name="Normal 23 17" xfId="2458"/>
    <cellStyle name="Normal 23 17 2" xfId="2459"/>
    <cellStyle name="Normal 23 18" xfId="2460"/>
    <cellStyle name="Normal 23 18 2" xfId="2461"/>
    <cellStyle name="Normal 23 19" xfId="2462"/>
    <cellStyle name="Normal 23 19 2" xfId="2463"/>
    <cellStyle name="Normal 23 2" xfId="2464"/>
    <cellStyle name="Normal 23 2 2" xfId="2465"/>
    <cellStyle name="Normal 23 2 3" xfId="2466"/>
    <cellStyle name="Normal 23 20" xfId="2467"/>
    <cellStyle name="Normal 23 20 2" xfId="2468"/>
    <cellStyle name="Normal 23 21" xfId="2469"/>
    <cellStyle name="Normal 23 21 2" xfId="2470"/>
    <cellStyle name="Normal 23 22" xfId="2471"/>
    <cellStyle name="Normal 23 22 2" xfId="2472"/>
    <cellStyle name="Normal 23 23" xfId="2473"/>
    <cellStyle name="Normal 23 23 2" xfId="2474"/>
    <cellStyle name="Normal 23 24" xfId="2475"/>
    <cellStyle name="Normal 23 24 2" xfId="2476"/>
    <cellStyle name="Normal 23 25" xfId="2477"/>
    <cellStyle name="Normal 23 25 2" xfId="2478"/>
    <cellStyle name="Normal 23 26" xfId="2479"/>
    <cellStyle name="Normal 23 26 2" xfId="2480"/>
    <cellStyle name="Normal 23 27" xfId="2481"/>
    <cellStyle name="Normal 23 27 2" xfId="2482"/>
    <cellStyle name="Normal 23 28" xfId="2483"/>
    <cellStyle name="Normal 23 28 2" xfId="2484"/>
    <cellStyle name="Normal 23 29" xfId="2485"/>
    <cellStyle name="Normal 23 29 2" xfId="2486"/>
    <cellStyle name="Normal 23 3" xfId="2487"/>
    <cellStyle name="Normal 23 3 2" xfId="2488"/>
    <cellStyle name="Normal 23 3 3" xfId="2489"/>
    <cellStyle name="Normal 23 30" xfId="2490"/>
    <cellStyle name="Normal 23 30 2" xfId="2491"/>
    <cellStyle name="Normal 23 31" xfId="2492"/>
    <cellStyle name="Normal 23 31 2" xfId="2493"/>
    <cellStyle name="Normal 23 32" xfId="2494"/>
    <cellStyle name="Normal 23 32 2" xfId="2495"/>
    <cellStyle name="Normal 23 33" xfId="2496"/>
    <cellStyle name="Normal 23 33 2" xfId="2497"/>
    <cellStyle name="Normal 23 34" xfId="2498"/>
    <cellStyle name="Normal 23 34 2" xfId="2499"/>
    <cellStyle name="Normal 23 35" xfId="2500"/>
    <cellStyle name="Normal 23 4" xfId="2501"/>
    <cellStyle name="Normal 23 4 2" xfId="2502"/>
    <cellStyle name="Normal 23 4 3" xfId="2503"/>
    <cellStyle name="Normal 23 5" xfId="2504"/>
    <cellStyle name="Normal 23 5 2" xfId="2505"/>
    <cellStyle name="Normal 23 5 3" xfId="2506"/>
    <cellStyle name="Normal 23 6" xfId="2507"/>
    <cellStyle name="Normal 23 6 2" xfId="2508"/>
    <cellStyle name="Normal 23 6 3" xfId="2509"/>
    <cellStyle name="Normal 23 7" xfId="2510"/>
    <cellStyle name="Normal 23 7 2" xfId="2511"/>
    <cellStyle name="Normal 23 7 3" xfId="2512"/>
    <cellStyle name="Normal 23 8" xfId="2513"/>
    <cellStyle name="Normal 23 8 2" xfId="2514"/>
    <cellStyle name="Normal 23 8 3" xfId="2515"/>
    <cellStyle name="Normal 23 9" xfId="2516"/>
    <cellStyle name="Normal 23 9 2" xfId="2517"/>
    <cellStyle name="Normal 23 9 3" xfId="2518"/>
    <cellStyle name="Normal 24" xfId="2519"/>
    <cellStyle name="Normal 24 10" xfId="2520"/>
    <cellStyle name="Normal 24 10 10" xfId="2521"/>
    <cellStyle name="Normal 24 10 10 2" xfId="2522"/>
    <cellStyle name="Normal 24 10 11" xfId="2523"/>
    <cellStyle name="Normal 24 10 11 2" xfId="2524"/>
    <cellStyle name="Normal 24 10 12" xfId="2525"/>
    <cellStyle name="Normal 24 10 12 2" xfId="2526"/>
    <cellStyle name="Normal 24 10 13" xfId="2527"/>
    <cellStyle name="Normal 24 10 13 2" xfId="2528"/>
    <cellStyle name="Normal 24 10 14" xfId="2529"/>
    <cellStyle name="Normal 24 10 14 2" xfId="2530"/>
    <cellStyle name="Normal 24 10 15" xfId="2531"/>
    <cellStyle name="Normal 24 10 15 2" xfId="2532"/>
    <cellStyle name="Normal 24 10 16" xfId="2533"/>
    <cellStyle name="Normal 24 10 16 2" xfId="2534"/>
    <cellStyle name="Normal 24 10 17" xfId="2535"/>
    <cellStyle name="Normal 24 10 17 2" xfId="2536"/>
    <cellStyle name="Normal 24 10 18" xfId="2537"/>
    <cellStyle name="Normal 24 10 18 2" xfId="2538"/>
    <cellStyle name="Normal 24 10 19" xfId="2539"/>
    <cellStyle name="Normal 24 10 19 2" xfId="2540"/>
    <cellStyle name="Normal 24 10 2" xfId="2541"/>
    <cellStyle name="Normal 24 10 2 2" xfId="2542"/>
    <cellStyle name="Normal 24 10 20" xfId="2543"/>
    <cellStyle name="Normal 24 10 20 2" xfId="2544"/>
    <cellStyle name="Normal 24 10 21" xfId="2545"/>
    <cellStyle name="Normal 24 10 21 2" xfId="2546"/>
    <cellStyle name="Normal 24 10 22" xfId="2547"/>
    <cellStyle name="Normal 24 10 22 2" xfId="2548"/>
    <cellStyle name="Normal 24 10 23" xfId="2549"/>
    <cellStyle name="Normal 24 10 23 2" xfId="2550"/>
    <cellStyle name="Normal 24 10 24" xfId="2551"/>
    <cellStyle name="Normal 24 10 24 2" xfId="2552"/>
    <cellStyle name="Normal 24 10 25" xfId="2553"/>
    <cellStyle name="Normal 24 10 25 2" xfId="2554"/>
    <cellStyle name="Normal 24 10 26" xfId="2555"/>
    <cellStyle name="Normal 24 10 3" xfId="2556"/>
    <cellStyle name="Normal 24 10 3 2" xfId="2557"/>
    <cellStyle name="Normal 24 10 4" xfId="2558"/>
    <cellStyle name="Normal 24 10 4 2" xfId="2559"/>
    <cellStyle name="Normal 24 10 5" xfId="2560"/>
    <cellStyle name="Normal 24 10 5 2" xfId="2561"/>
    <cellStyle name="Normal 24 10 6" xfId="2562"/>
    <cellStyle name="Normal 24 10 6 2" xfId="2563"/>
    <cellStyle name="Normal 24 10 7" xfId="2564"/>
    <cellStyle name="Normal 24 10 7 2" xfId="2565"/>
    <cellStyle name="Normal 24 10 8" xfId="2566"/>
    <cellStyle name="Normal 24 10 8 2" xfId="2567"/>
    <cellStyle name="Normal 24 10 9" xfId="2568"/>
    <cellStyle name="Normal 24 10 9 2" xfId="2569"/>
    <cellStyle name="Normal 24 11" xfId="2570"/>
    <cellStyle name="Normal 24 2" xfId="2571"/>
    <cellStyle name="Normal 24 2 2" xfId="2572"/>
    <cellStyle name="Normal 24 2 3" xfId="2573"/>
    <cellStyle name="Normal 24 3" xfId="2574"/>
    <cellStyle name="Normal 24 3 2" xfId="2575"/>
    <cellStyle name="Normal 24 4" xfId="2576"/>
    <cellStyle name="Normal 24 4 2" xfId="2577"/>
    <cellStyle name="Normal 24 5" xfId="2578"/>
    <cellStyle name="Normal 24 5 2" xfId="2579"/>
    <cellStyle name="Normal 24 6" xfId="2580"/>
    <cellStyle name="Normal 24 6 2" xfId="2581"/>
    <cellStyle name="Normal 24 7" xfId="2582"/>
    <cellStyle name="Normal 24 7 2" xfId="2583"/>
    <cellStyle name="Normal 24 8" xfId="2584"/>
    <cellStyle name="Normal 24 8 2" xfId="2585"/>
    <cellStyle name="Normal 24 9" xfId="2586"/>
    <cellStyle name="Normal 24 9 2" xfId="2587"/>
    <cellStyle name="Normal 25" xfId="2588"/>
    <cellStyle name="Normal 25 10" xfId="2589"/>
    <cellStyle name="Normal 25 10 2" xfId="2590"/>
    <cellStyle name="Normal 25 10 3" xfId="2591"/>
    <cellStyle name="Normal 25 11" xfId="2592"/>
    <cellStyle name="Normal 25 2" xfId="2593"/>
    <cellStyle name="Normal 25 2 2" xfId="2594"/>
    <cellStyle name="Normal 25 2 3" xfId="2595"/>
    <cellStyle name="Normal 25 3" xfId="2596"/>
    <cellStyle name="Normal 25 3 2" xfId="2597"/>
    <cellStyle name="Normal 25 3 3" xfId="2598"/>
    <cellStyle name="Normal 25 4" xfId="2599"/>
    <cellStyle name="Normal 25 4 2" xfId="2600"/>
    <cellStyle name="Normal 25 4 3" xfId="2601"/>
    <cellStyle name="Normal 25 5" xfId="2602"/>
    <cellStyle name="Normal 25 5 2" xfId="2603"/>
    <cellStyle name="Normal 25 5 3" xfId="2604"/>
    <cellStyle name="Normal 25 6" xfId="2605"/>
    <cellStyle name="Normal 25 6 2" xfId="2606"/>
    <cellStyle name="Normal 25 6 3" xfId="2607"/>
    <cellStyle name="Normal 25 7" xfId="2608"/>
    <cellStyle name="Normal 25 7 2" xfId="2609"/>
    <cellStyle name="Normal 25 7 3" xfId="2610"/>
    <cellStyle name="Normal 25 8" xfId="2611"/>
    <cellStyle name="Normal 25 8 2" xfId="2612"/>
    <cellStyle name="Normal 25 8 3" xfId="2613"/>
    <cellStyle name="Normal 25 9" xfId="2614"/>
    <cellStyle name="Normal 25 9 2" xfId="2615"/>
    <cellStyle name="Normal 25 9 3" xfId="2616"/>
    <cellStyle name="Normal 26" xfId="2617"/>
    <cellStyle name="Normal 26 2" xfId="2618"/>
    <cellStyle name="Normal 26 2 2" xfId="2619"/>
    <cellStyle name="Normal 26 3" xfId="2620"/>
    <cellStyle name="Normal 26 3 2" xfId="2621"/>
    <cellStyle name="Normal 26 4" xfId="2622"/>
    <cellStyle name="Normal 26 4 2" xfId="2623"/>
    <cellStyle name="Normal 26 5" xfId="2624"/>
    <cellStyle name="Normal 26 5 2" xfId="2625"/>
    <cellStyle name="Normal 26 6" xfId="2626"/>
    <cellStyle name="Normal 27" xfId="2627"/>
    <cellStyle name="Normal 27 2" xfId="2628"/>
    <cellStyle name="Normal 27 3" xfId="2629"/>
    <cellStyle name="Normal 28" xfId="2630"/>
    <cellStyle name="Normal 28 2" xfId="2631"/>
    <cellStyle name="Normal 28 2 2" xfId="2632"/>
    <cellStyle name="Normal 28 3" xfId="2633"/>
    <cellStyle name="Normal 29" xfId="2634"/>
    <cellStyle name="Normal 29 2" xfId="2635"/>
    <cellStyle name="Normal 29 3" xfId="2636"/>
    <cellStyle name="Normal 29 4" xfId="2637"/>
    <cellStyle name="Normal 29 5" xfId="2638"/>
    <cellStyle name="Normal 3" xfId="2639"/>
    <cellStyle name="Normal 3 10" xfId="2640"/>
    <cellStyle name="Normal 3 10 2" xfId="2641"/>
    <cellStyle name="Normal 3 11" xfId="2642"/>
    <cellStyle name="Normal 3 11 2" xfId="2643"/>
    <cellStyle name="Normal 3 12" xfId="2644"/>
    <cellStyle name="Normal 3 12 2" xfId="2645"/>
    <cellStyle name="Normal 3 13" xfId="2646"/>
    <cellStyle name="Normal 3 13 2" xfId="2647"/>
    <cellStyle name="Normal 3 14" xfId="2648"/>
    <cellStyle name="Normal 3 14 2" xfId="2649"/>
    <cellStyle name="Normal 3 15" xfId="2650"/>
    <cellStyle name="Normal 3 15 2" xfId="2651"/>
    <cellStyle name="Normal 3 16" xfId="2652"/>
    <cellStyle name="Normal 3 16 2" xfId="2653"/>
    <cellStyle name="Normal 3 17" xfId="2654"/>
    <cellStyle name="Normal 3 17 2" xfId="2655"/>
    <cellStyle name="Normal 3 18" xfId="2656"/>
    <cellStyle name="Normal 3 18 2" xfId="2657"/>
    <cellStyle name="Normal 3 19" xfId="2658"/>
    <cellStyle name="Normal 3 19 2" xfId="2659"/>
    <cellStyle name="Normal 3 2" xfId="2660"/>
    <cellStyle name="Normal 3 2 2" xfId="2661"/>
    <cellStyle name="Normal 3 2 2 2" xfId="2662"/>
    <cellStyle name="Normal 3 2 3" xfId="2663"/>
    <cellStyle name="Normal 3 2 3 2" xfId="2664"/>
    <cellStyle name="Normal 3 2 4" xfId="2665"/>
    <cellStyle name="Normal 3 2 4 2" xfId="2666"/>
    <cellStyle name="Normal 3 2 5" xfId="2667"/>
    <cellStyle name="Normal 3 2_100713 Data Request for Statistics Center Abu Dhabi" xfId="2668"/>
    <cellStyle name="Normal 3 20" xfId="2669"/>
    <cellStyle name="Normal 3 20 2" xfId="2670"/>
    <cellStyle name="Normal 3 21" xfId="2671"/>
    <cellStyle name="Normal 3 21 2" xfId="2672"/>
    <cellStyle name="Normal 3 22" xfId="2673"/>
    <cellStyle name="Normal 3 22 2" xfId="2674"/>
    <cellStyle name="Normal 3 23" xfId="2675"/>
    <cellStyle name="Normal 3 23 2" xfId="2676"/>
    <cellStyle name="Normal 3 24" xfId="2677"/>
    <cellStyle name="Normal 3 25" xfId="2678"/>
    <cellStyle name="Normal 3 26" xfId="2679"/>
    <cellStyle name="Normal 3 27" xfId="2680"/>
    <cellStyle name="Normal 3 28" xfId="2681"/>
    <cellStyle name="Normal 3 3" xfId="2682"/>
    <cellStyle name="Normal 3 3 2" xfId="2683"/>
    <cellStyle name="Normal 3 3 2 2" xfId="2684"/>
    <cellStyle name="Normal 3 3 3" xfId="2685"/>
    <cellStyle name="Normal 3 3 3 2" xfId="2686"/>
    <cellStyle name="Normal 3 3 4" xfId="2687"/>
    <cellStyle name="Normal 3 3 4 2" xfId="2688"/>
    <cellStyle name="Normal 3 3 5" xfId="2689"/>
    <cellStyle name="Normal 3 4" xfId="2690"/>
    <cellStyle name="Normal 3 4 2" xfId="2691"/>
    <cellStyle name="Normal 3 4 2 2" xfId="2692"/>
    <cellStyle name="Normal 3 4 2 2 2" xfId="2693"/>
    <cellStyle name="Normal 3 4 2 3" xfId="2694"/>
    <cellStyle name="Normal 3 4 2 3 2" xfId="2695"/>
    <cellStyle name="Normal 3 4 2 4" xfId="2696"/>
    <cellStyle name="Normal 3 4 2 5" xfId="2697"/>
    <cellStyle name="Normal 3 4 2 6" xfId="2698"/>
    <cellStyle name="Normal 3 4 2 7" xfId="2699"/>
    <cellStyle name="Normal 3 4 2 8" xfId="2700"/>
    <cellStyle name="Normal 3 4 2 9" xfId="2701"/>
    <cellStyle name="Normal 3 4 3" xfId="2702"/>
    <cellStyle name="Normal 3 4 3 2" xfId="2703"/>
    <cellStyle name="Normal 3 4 4" xfId="2704"/>
    <cellStyle name="Normal 3 4 4 2" xfId="2705"/>
    <cellStyle name="Normal 3 4 5" xfId="2706"/>
    <cellStyle name="Normal 3 4 6" xfId="2707"/>
    <cellStyle name="Normal 3 4 7" xfId="2708"/>
    <cellStyle name="Normal 3 4 8" xfId="2709"/>
    <cellStyle name="Normal 3 5" xfId="2710"/>
    <cellStyle name="Normal 3 5 2" xfId="2711"/>
    <cellStyle name="Normal 3 5 2 2" xfId="2712"/>
    <cellStyle name="Normal 3 5 3" xfId="2713"/>
    <cellStyle name="Normal 3 5 4" xfId="2714"/>
    <cellStyle name="Normal 3 6" xfId="2715"/>
    <cellStyle name="Normal 3 6 2" xfId="2716"/>
    <cellStyle name="Normal 3 6 2 2" xfId="2717"/>
    <cellStyle name="Normal 3 6 3" xfId="2718"/>
    <cellStyle name="Normal 3 6 4" xfId="2719"/>
    <cellStyle name="Normal 3 7" xfId="2720"/>
    <cellStyle name="Normal 3 7 2" xfId="2721"/>
    <cellStyle name="Normal 3 8" xfId="2722"/>
    <cellStyle name="Normal 3 8 2" xfId="2723"/>
    <cellStyle name="Normal 3 8 3" xfId="2724"/>
    <cellStyle name="Normal 3 9" xfId="2725"/>
    <cellStyle name="Normal 3 9 2" xfId="2726"/>
    <cellStyle name="Normal 3 9 2 2" xfId="2727"/>
    <cellStyle name="Normal 3 9 3" xfId="2728"/>
    <cellStyle name="Normal 3 9 4" xfId="2729"/>
    <cellStyle name="Normal 3 9 5" xfId="2730"/>
    <cellStyle name="Normal 3_Xl0000178" xfId="2731"/>
    <cellStyle name="Normal 30" xfId="2732"/>
    <cellStyle name="Normal 30 2" xfId="2733"/>
    <cellStyle name="Normal 31" xfId="2734"/>
    <cellStyle name="Normal 31 2" xfId="2735"/>
    <cellStyle name="Normal 31 3" xfId="2736"/>
    <cellStyle name="Normal 32" xfId="2737"/>
    <cellStyle name="Normal 32 2" xfId="2738"/>
    <cellStyle name="Normal 33" xfId="2739"/>
    <cellStyle name="Normal 33 2" xfId="2740"/>
    <cellStyle name="Normal 34" xfId="2741"/>
    <cellStyle name="Normal 35" xfId="2742"/>
    <cellStyle name="Normal 35 2" xfId="2743"/>
    <cellStyle name="Normal 36" xfId="2744"/>
    <cellStyle name="Normal 36 2" xfId="2745"/>
    <cellStyle name="Normal 37" xfId="2746"/>
    <cellStyle name="Normal 37 2" xfId="2747"/>
    <cellStyle name="Normal 38" xfId="2748"/>
    <cellStyle name="Normal 38 2" xfId="2749"/>
    <cellStyle name="Normal 39" xfId="2750"/>
    <cellStyle name="Normal 39 2" xfId="2751"/>
    <cellStyle name="Normal 4" xfId="2752"/>
    <cellStyle name="Normal 4 10" xfId="2753"/>
    <cellStyle name="Normal 4 10 2" xfId="2754"/>
    <cellStyle name="Normal 4 11" xfId="2755"/>
    <cellStyle name="Normal 4 11 2" xfId="2756"/>
    <cellStyle name="Normal 4 12" xfId="2757"/>
    <cellStyle name="Normal 4 13" xfId="2758"/>
    <cellStyle name="Normal 4 16" xfId="2759"/>
    <cellStyle name="Normal 4 16 2" xfId="2760"/>
    <cellStyle name="Normal 4 16 3" xfId="2761"/>
    <cellStyle name="Normal 4 2" xfId="2762"/>
    <cellStyle name="Normal 4 2 2" xfId="2763"/>
    <cellStyle name="Normal 4 2 3" xfId="2764"/>
    <cellStyle name="Normal 4 2 4" xfId="2765"/>
    <cellStyle name="Normal 4 2 5" xfId="2766"/>
    <cellStyle name="Normal 4 2 6" xfId="2767"/>
    <cellStyle name="Normal 4 3" xfId="2768"/>
    <cellStyle name="Normal 4 3 2" xfId="2769"/>
    <cellStyle name="Normal 4 3 3" xfId="2770"/>
    <cellStyle name="Normal 4 4" xfId="2771"/>
    <cellStyle name="Normal 4 4 2" xfId="2772"/>
    <cellStyle name="Normal 4 5" xfId="2773"/>
    <cellStyle name="Normal 4 5 2" xfId="2774"/>
    <cellStyle name="Normal 4 6" xfId="2775"/>
    <cellStyle name="Normal 4 6 2" xfId="2776"/>
    <cellStyle name="Normal 4 7" xfId="2777"/>
    <cellStyle name="Normal 4 7 2" xfId="2778"/>
    <cellStyle name="Normal 4 8" xfId="2779"/>
    <cellStyle name="Normal 4 8 2" xfId="2780"/>
    <cellStyle name="Normal 4 8 3" xfId="2781"/>
    <cellStyle name="Normal 4 8 4" xfId="2782"/>
    <cellStyle name="Normal 4 9" xfId="2783"/>
    <cellStyle name="Normal 4 9 2" xfId="2784"/>
    <cellStyle name="Normal 4 9 3" xfId="2785"/>
    <cellStyle name="Normal 4_100713 Data Request for Statistics Center Abu Dhabi" xfId="2786"/>
    <cellStyle name="Normal 40" xfId="2787"/>
    <cellStyle name="Normal 40 2" xfId="2788"/>
    <cellStyle name="Normal 41" xfId="2789"/>
    <cellStyle name="Normal 41 2" xfId="2790"/>
    <cellStyle name="Normal 42" xfId="2791"/>
    <cellStyle name="Normal 43" xfId="2792"/>
    <cellStyle name="Normal 43 2" xfId="2793"/>
    <cellStyle name="Normal 44" xfId="2794"/>
    <cellStyle name="Normal 44 2" xfId="2795"/>
    <cellStyle name="Normal 45" xfId="2796"/>
    <cellStyle name="Normal 45 2" xfId="2797"/>
    <cellStyle name="Normal 46" xfId="2798"/>
    <cellStyle name="Normal 46 2" xfId="2799"/>
    <cellStyle name="Normal 47" xfId="2800"/>
    <cellStyle name="Normal 48" xfId="2801"/>
    <cellStyle name="Normal 49" xfId="2802"/>
    <cellStyle name="Normal 49 2" xfId="2803"/>
    <cellStyle name="Normal 49 3" xfId="2804"/>
    <cellStyle name="Normal 5" xfId="2805"/>
    <cellStyle name="Normal 5 2" xfId="2806"/>
    <cellStyle name="Normal 5 2 2" xfId="2807"/>
    <cellStyle name="Normal 5 2 3" xfId="2808"/>
    <cellStyle name="Normal 5 2 3 2" xfId="2809"/>
    <cellStyle name="Normal 5 2 3 3" xfId="2810"/>
    <cellStyle name="Normal 5 2 3 4" xfId="2811"/>
    <cellStyle name="Normal 5 2 4" xfId="2812"/>
    <cellStyle name="Normal 5 2 5" xfId="2813"/>
    <cellStyle name="Normal 5 2 6" xfId="2814"/>
    <cellStyle name="Normal 5 2 7" xfId="2815"/>
    <cellStyle name="Normal 5 2 8" xfId="2816"/>
    <cellStyle name="Normal 5 2 9" xfId="2817"/>
    <cellStyle name="Normal 5 3" xfId="2818"/>
    <cellStyle name="Normal 5 3 2" xfId="2819"/>
    <cellStyle name="Normal 5 3 2 2" xfId="2820"/>
    <cellStyle name="Normal 5 3 3" xfId="2821"/>
    <cellStyle name="Normal 5 3 4" xfId="2822"/>
    <cellStyle name="Normal 5 4" xfId="2823"/>
    <cellStyle name="Normal 5 5" xfId="2824"/>
    <cellStyle name="Normal 5 6" xfId="2825"/>
    <cellStyle name="Normal 5 7" xfId="2826"/>
    <cellStyle name="Normal 5 8" xfId="2827"/>
    <cellStyle name="Normal 5_100713 Data Request for Statistics Center Abu Dhabi" xfId="2828"/>
    <cellStyle name="Normal 50" xfId="2829"/>
    <cellStyle name="Normal 51" xfId="2830"/>
    <cellStyle name="Normal 51 2" xfId="2831"/>
    <cellStyle name="Normal 52" xfId="2832"/>
    <cellStyle name="Normal 52 2" xfId="2833"/>
    <cellStyle name="Normal 53" xfId="2834"/>
    <cellStyle name="Normal 54" xfId="2835"/>
    <cellStyle name="Normal 54 2" xfId="2836"/>
    <cellStyle name="Normal 55" xfId="2837"/>
    <cellStyle name="Normal 55 2" xfId="2838"/>
    <cellStyle name="Normal 55 3" xfId="2839"/>
    <cellStyle name="Normal 55 4" xfId="2840"/>
    <cellStyle name="Normal 56" xfId="2841"/>
    <cellStyle name="Normal 56 2" xfId="2842"/>
    <cellStyle name="Normal 56 3" xfId="2843"/>
    <cellStyle name="Normal 56 4" xfId="2844"/>
    <cellStyle name="Normal 57" xfId="2845"/>
    <cellStyle name="Normal 57 2" xfId="2846"/>
    <cellStyle name="Normal 57 3" xfId="2847"/>
    <cellStyle name="Normal 57 4" xfId="2848"/>
    <cellStyle name="Normal 58" xfId="2849"/>
    <cellStyle name="Normal 58 2" xfId="2850"/>
    <cellStyle name="Normal 58 3" xfId="2851"/>
    <cellStyle name="Normal 59" xfId="2852"/>
    <cellStyle name="Normal 6" xfId="2853"/>
    <cellStyle name="Normal 6 10" xfId="2854"/>
    <cellStyle name="Normal 6 2" xfId="2855"/>
    <cellStyle name="Normal 6 2 2" xfId="2856"/>
    <cellStyle name="Normal 6 3" xfId="2857"/>
    <cellStyle name="Normal 6 3 2" xfId="2858"/>
    <cellStyle name="Normal 6 4" xfId="2859"/>
    <cellStyle name="Normal 6 4 2" xfId="2860"/>
    <cellStyle name="Normal 6 5" xfId="2861"/>
    <cellStyle name="Normal 6 5 2" xfId="2862"/>
    <cellStyle name="Normal 6 6" xfId="2863"/>
    <cellStyle name="Normal 6 6 2" xfId="2864"/>
    <cellStyle name="Normal 6 7" xfId="2865"/>
    <cellStyle name="Normal 6 7 2" xfId="2866"/>
    <cellStyle name="Normal 6 8" xfId="2867"/>
    <cellStyle name="Normal 6 8 2" xfId="2868"/>
    <cellStyle name="Normal 6 8 3" xfId="2869"/>
    <cellStyle name="Normal 6 9" xfId="2870"/>
    <cellStyle name="Normal 6_100713 Data Request for Statistics Center Abu Dhabi" xfId="2871"/>
    <cellStyle name="Normal 60" xfId="2872"/>
    <cellStyle name="Normal 60 2" xfId="2873"/>
    <cellStyle name="Normal 61" xfId="2874"/>
    <cellStyle name="Normal 61 2" xfId="2875"/>
    <cellStyle name="Normal 61 2 2" xfId="2876"/>
    <cellStyle name="Normal 61 2 3" xfId="2877"/>
    <cellStyle name="Normal 61 3" xfId="2878"/>
    <cellStyle name="Normal 61 4" xfId="2879"/>
    <cellStyle name="Normal 62" xfId="2880"/>
    <cellStyle name="Normal 62 2" xfId="2881"/>
    <cellStyle name="Normal 62 2 2" xfId="2882"/>
    <cellStyle name="Normal 62 2 3" xfId="2883"/>
    <cellStyle name="Normal 62 3" xfId="2884"/>
    <cellStyle name="Normal 62 3 2" xfId="2885"/>
    <cellStyle name="Normal 62 4" xfId="2886"/>
    <cellStyle name="Normal 63" xfId="2887"/>
    <cellStyle name="Normal 63 2" xfId="2888"/>
    <cellStyle name="Normal 64" xfId="2889"/>
    <cellStyle name="Normal 64 2" xfId="2890"/>
    <cellStyle name="Normal 65" xfId="2891"/>
    <cellStyle name="Normal 65 2" xfId="2892"/>
    <cellStyle name="Normal 66" xfId="2893"/>
    <cellStyle name="Normal 66 2" xfId="2894"/>
    <cellStyle name="Normal 67" xfId="2895"/>
    <cellStyle name="Normal 67 2" xfId="2896"/>
    <cellStyle name="Normal 67 3" xfId="2897"/>
    <cellStyle name="Normal 68" xfId="2898"/>
    <cellStyle name="Normal 7" xfId="2899"/>
    <cellStyle name="Normal 7 2" xfId="2900"/>
    <cellStyle name="Normal 7 2 2" xfId="2901"/>
    <cellStyle name="Normal 7 2 3" xfId="2902"/>
    <cellStyle name="Normal 7 2 4" xfId="2903"/>
    <cellStyle name="Normal 7 3" xfId="2904"/>
    <cellStyle name="Normal 7 3 2" xfId="2905"/>
    <cellStyle name="Normal 7 4" xfId="2906"/>
    <cellStyle name="Normal 7 5" xfId="2907"/>
    <cellStyle name="Normal 7_100713 Data Request for Statistics Center Abu Dhabi" xfId="2908"/>
    <cellStyle name="Normal 8" xfId="2909"/>
    <cellStyle name="Normal 8 2" xfId="2910"/>
    <cellStyle name="Normal 8 2 2" xfId="2911"/>
    <cellStyle name="Normal 8 2 3" xfId="2912"/>
    <cellStyle name="Normal 8 3" xfId="2913"/>
    <cellStyle name="Normal 8 4" xfId="2914"/>
    <cellStyle name="Normal 8_100713 Data Request for Statistics Center Abu Dhabi" xfId="2915"/>
    <cellStyle name="Normal 86" xfId="2916"/>
    <cellStyle name="Normal 86 2" xfId="2917"/>
    <cellStyle name="Normal 86 3" xfId="2918"/>
    <cellStyle name="Normal 87" xfId="2919"/>
    <cellStyle name="Normal 87 12 2" xfId="2920"/>
    <cellStyle name="Normal 87 12 2 2" xfId="2921"/>
    <cellStyle name="Normal 87 12 2 3" xfId="2922"/>
    <cellStyle name="Normal 87 2" xfId="2923"/>
    <cellStyle name="Normal 87 2 2" xfId="2924"/>
    <cellStyle name="Normal 87 2 3" xfId="2925"/>
    <cellStyle name="Normal 87 3" xfId="2926"/>
    <cellStyle name="Normal 87 4" xfId="2927"/>
    <cellStyle name="Normal 88" xfId="2928"/>
    <cellStyle name="Normal 88 2" xfId="2929"/>
    <cellStyle name="Normal 88 3" xfId="2930"/>
    <cellStyle name="Normal 89" xfId="2931"/>
    <cellStyle name="Normal 89 2" xfId="2932"/>
    <cellStyle name="Normal 89 3" xfId="2933"/>
    <cellStyle name="Normal 9" xfId="2934"/>
    <cellStyle name="Normal 9 2" xfId="2935"/>
    <cellStyle name="Normal 9 2 2" xfId="2936"/>
    <cellStyle name="Normal 9 3" xfId="2937"/>
    <cellStyle name="Normal 9 3 2" xfId="2938"/>
    <cellStyle name="Normal 9 4" xfId="2939"/>
    <cellStyle name="Normal 9 4 2" xfId="2940"/>
    <cellStyle name="Normal 9 5" xfId="2941"/>
    <cellStyle name="Normal 9 5 2" xfId="2942"/>
    <cellStyle name="Normal 9 6" xfId="2943"/>
    <cellStyle name="Normal 9 7" xfId="2944"/>
    <cellStyle name="Normal 9 8" xfId="2945"/>
    <cellStyle name="Normal 9_100713 Data Request for Statistics Center Abu Dhabi" xfId="2946"/>
    <cellStyle name="Normal 90" xfId="2947"/>
    <cellStyle name="Normal 90 2" xfId="2948"/>
    <cellStyle name="Normal 90 3" xfId="2949"/>
    <cellStyle name="Normal 91" xfId="2950"/>
    <cellStyle name="Normal 91 2" xfId="2951"/>
    <cellStyle name="Normal 91 3" xfId="2952"/>
    <cellStyle name="Note 10" xfId="2953"/>
    <cellStyle name="Note 10 2" xfId="2954"/>
    <cellStyle name="Note 11" xfId="2955"/>
    <cellStyle name="Note 11 2" xfId="2956"/>
    <cellStyle name="Note 12" xfId="2957"/>
    <cellStyle name="Note 12 2" xfId="2958"/>
    <cellStyle name="Note 13" xfId="2959"/>
    <cellStyle name="Note 13 2" xfId="2960"/>
    <cellStyle name="Note 14" xfId="2961"/>
    <cellStyle name="Note 14 2" xfId="2962"/>
    <cellStyle name="Note 15" xfId="2963"/>
    <cellStyle name="Note 15 2" xfId="2964"/>
    <cellStyle name="Note 16" xfId="2965"/>
    <cellStyle name="Note 16 2" xfId="2966"/>
    <cellStyle name="Note 17" xfId="2967"/>
    <cellStyle name="Note 17 2" xfId="2968"/>
    <cellStyle name="Note 18" xfId="2969"/>
    <cellStyle name="Note 18 2" xfId="2970"/>
    <cellStyle name="Note 19" xfId="2971"/>
    <cellStyle name="Note 19 2" xfId="2972"/>
    <cellStyle name="Note 2" xfId="2973"/>
    <cellStyle name="Note 2 2" xfId="2974"/>
    <cellStyle name="Note 2 3" xfId="2975"/>
    <cellStyle name="Note 20" xfId="2976"/>
    <cellStyle name="Note 20 2" xfId="2977"/>
    <cellStyle name="Note 21" xfId="2978"/>
    <cellStyle name="Note 21 2" xfId="2979"/>
    <cellStyle name="Note 22" xfId="2980"/>
    <cellStyle name="Note 22 2" xfId="2981"/>
    <cellStyle name="Note 23" xfId="2982"/>
    <cellStyle name="Note 23 2" xfId="2983"/>
    <cellStyle name="Note 24" xfId="2984"/>
    <cellStyle name="Note 24 2" xfId="2985"/>
    <cellStyle name="Note 25" xfId="2986"/>
    <cellStyle name="Note 25 2" xfId="2987"/>
    <cellStyle name="Note 26" xfId="2988"/>
    <cellStyle name="Note 26 2" xfId="2989"/>
    <cellStyle name="Note 27" xfId="2990"/>
    <cellStyle name="Note 27 2" xfId="2991"/>
    <cellStyle name="Note 28" xfId="2992"/>
    <cellStyle name="Note 28 2" xfId="2993"/>
    <cellStyle name="Note 3" xfId="2994"/>
    <cellStyle name="Note 3 2" xfId="2995"/>
    <cellStyle name="Note 4" xfId="2996"/>
    <cellStyle name="Note 4 2" xfId="2997"/>
    <cellStyle name="Note 5" xfId="2998"/>
    <cellStyle name="Note 5 2" xfId="2999"/>
    <cellStyle name="Note 6" xfId="3000"/>
    <cellStyle name="Note 6 2" xfId="3001"/>
    <cellStyle name="Note 7" xfId="3002"/>
    <cellStyle name="Note 7 2" xfId="3003"/>
    <cellStyle name="Note 8" xfId="3004"/>
    <cellStyle name="Note 8 2" xfId="3005"/>
    <cellStyle name="Note 9" xfId="3006"/>
    <cellStyle name="Note 9 2" xfId="3007"/>
    <cellStyle name="Output 10" xfId="3008"/>
    <cellStyle name="Output 10 2" xfId="3009"/>
    <cellStyle name="Output 11" xfId="3010"/>
    <cellStyle name="Output 11 2" xfId="3011"/>
    <cellStyle name="Output 12" xfId="3012"/>
    <cellStyle name="Output 12 2" xfId="3013"/>
    <cellStyle name="Output 13" xfId="3014"/>
    <cellStyle name="Output 13 2" xfId="3015"/>
    <cellStyle name="Output 14" xfId="3016"/>
    <cellStyle name="Output 14 2" xfId="3017"/>
    <cellStyle name="Output 15" xfId="3018"/>
    <cellStyle name="Output 15 2" xfId="3019"/>
    <cellStyle name="Output 16" xfId="3020"/>
    <cellStyle name="Output 16 2" xfId="3021"/>
    <cellStyle name="Output 17" xfId="3022"/>
    <cellStyle name="Output 17 2" xfId="3023"/>
    <cellStyle name="Output 18" xfId="3024"/>
    <cellStyle name="Output 18 2" xfId="3025"/>
    <cellStyle name="Output 19" xfId="3026"/>
    <cellStyle name="Output 19 2" xfId="3027"/>
    <cellStyle name="Output 2" xfId="3028"/>
    <cellStyle name="Output 2 2" xfId="3029"/>
    <cellStyle name="Output 20" xfId="3030"/>
    <cellStyle name="Output 20 2" xfId="3031"/>
    <cellStyle name="Output 21" xfId="3032"/>
    <cellStyle name="Output 21 2" xfId="3033"/>
    <cellStyle name="Output 22" xfId="3034"/>
    <cellStyle name="Output 22 2" xfId="3035"/>
    <cellStyle name="Output 23" xfId="3036"/>
    <cellStyle name="Output 23 2" xfId="3037"/>
    <cellStyle name="Output 24" xfId="3038"/>
    <cellStyle name="Output 24 2" xfId="3039"/>
    <cellStyle name="Output 25" xfId="3040"/>
    <cellStyle name="Output 25 2" xfId="3041"/>
    <cellStyle name="Output 26" xfId="3042"/>
    <cellStyle name="Output 26 2" xfId="3043"/>
    <cellStyle name="Output 27" xfId="3044"/>
    <cellStyle name="Output 27 2" xfId="3045"/>
    <cellStyle name="Output 28" xfId="3046"/>
    <cellStyle name="Output 28 2" xfId="3047"/>
    <cellStyle name="Output 3" xfId="3048"/>
    <cellStyle name="Output 3 2" xfId="3049"/>
    <cellStyle name="Output 4" xfId="3050"/>
    <cellStyle name="Output 4 2" xfId="3051"/>
    <cellStyle name="Output 5" xfId="3052"/>
    <cellStyle name="Output 5 2" xfId="3053"/>
    <cellStyle name="Output 6" xfId="3054"/>
    <cellStyle name="Output 6 2" xfId="3055"/>
    <cellStyle name="Output 7" xfId="3056"/>
    <cellStyle name="Output 7 2" xfId="3057"/>
    <cellStyle name="Output 8" xfId="3058"/>
    <cellStyle name="Output 8 2" xfId="3059"/>
    <cellStyle name="Output 9" xfId="3060"/>
    <cellStyle name="Output 9 2" xfId="3061"/>
    <cellStyle name="Percent" xfId="1" builtinId="5"/>
    <cellStyle name="Percent 2" xfId="3062"/>
    <cellStyle name="Percent 2 10" xfId="3063"/>
    <cellStyle name="Percent 2 11" xfId="3064"/>
    <cellStyle name="Percent 2 2" xfId="3065"/>
    <cellStyle name="Percent 2 3" xfId="3066"/>
    <cellStyle name="Percent 2 3 2" xfId="3067"/>
    <cellStyle name="Percent 2 4" xfId="3068"/>
    <cellStyle name="Percent 2 5" xfId="3069"/>
    <cellStyle name="Percent 2 6" xfId="3070"/>
    <cellStyle name="Percent 2 7" xfId="3071"/>
    <cellStyle name="Percent 2 8" xfId="3072"/>
    <cellStyle name="Percent 2 9" xfId="3073"/>
    <cellStyle name="Percent 3" xfId="3074"/>
    <cellStyle name="Percent 3 2" xfId="3075"/>
    <cellStyle name="Percent 4" xfId="3076"/>
    <cellStyle name="Style 1" xfId="3077"/>
    <cellStyle name="Style 2" xfId="3078"/>
    <cellStyle name="Style 3" xfId="3079"/>
    <cellStyle name="Table Heading" xfId="3080"/>
    <cellStyle name="Table Title" xfId="3081"/>
    <cellStyle name="Table Units" xfId="3082"/>
    <cellStyle name="Title 10" xfId="3083"/>
    <cellStyle name="Title 10 2" xfId="3084"/>
    <cellStyle name="Title 11" xfId="3085"/>
    <cellStyle name="Title 11 2" xfId="3086"/>
    <cellStyle name="Title 12" xfId="3087"/>
    <cellStyle name="Title 12 2" xfId="3088"/>
    <cellStyle name="Title 13" xfId="3089"/>
    <cellStyle name="Title 13 2" xfId="3090"/>
    <cellStyle name="Title 14" xfId="3091"/>
    <cellStyle name="Title 14 2" xfId="3092"/>
    <cellStyle name="Title 15" xfId="3093"/>
    <cellStyle name="Title 15 2" xfId="3094"/>
    <cellStyle name="Title 16" xfId="3095"/>
    <cellStyle name="Title 16 2" xfId="3096"/>
    <cellStyle name="Title 17" xfId="3097"/>
    <cellStyle name="Title 17 2" xfId="3098"/>
    <cellStyle name="Title 18" xfId="3099"/>
    <cellStyle name="Title 18 2" xfId="3100"/>
    <cellStyle name="Title 19" xfId="3101"/>
    <cellStyle name="Title 19 2" xfId="3102"/>
    <cellStyle name="Title 2" xfId="3103"/>
    <cellStyle name="Title 2 2" xfId="3104"/>
    <cellStyle name="Title 20" xfId="3105"/>
    <cellStyle name="Title 20 2" xfId="3106"/>
    <cellStyle name="Title 21" xfId="3107"/>
    <cellStyle name="Title 21 2" xfId="3108"/>
    <cellStyle name="Title 22" xfId="3109"/>
    <cellStyle name="Title 22 2" xfId="3110"/>
    <cellStyle name="Title 23" xfId="3111"/>
    <cellStyle name="Title 23 2" xfId="3112"/>
    <cellStyle name="Title 24" xfId="3113"/>
    <cellStyle name="Title 24 2" xfId="3114"/>
    <cellStyle name="Title 25" xfId="3115"/>
    <cellStyle name="Title 25 2" xfId="3116"/>
    <cellStyle name="Title 26" xfId="3117"/>
    <cellStyle name="Title 26 2" xfId="3118"/>
    <cellStyle name="Title 27" xfId="3119"/>
    <cellStyle name="Title 27 2" xfId="3120"/>
    <cellStyle name="Title 28" xfId="3121"/>
    <cellStyle name="Title 28 2" xfId="3122"/>
    <cellStyle name="Title 3" xfId="3123"/>
    <cellStyle name="Title 3 2" xfId="3124"/>
    <cellStyle name="Title 4" xfId="3125"/>
    <cellStyle name="Title 4 2" xfId="3126"/>
    <cellStyle name="Title 5" xfId="3127"/>
    <cellStyle name="Title 5 2" xfId="3128"/>
    <cellStyle name="Title 6" xfId="3129"/>
    <cellStyle name="Title 6 2" xfId="3130"/>
    <cellStyle name="Title 7" xfId="3131"/>
    <cellStyle name="Title 7 2" xfId="3132"/>
    <cellStyle name="Title 8" xfId="3133"/>
    <cellStyle name="Title 8 2" xfId="3134"/>
    <cellStyle name="Title 9" xfId="3135"/>
    <cellStyle name="Title 9 2" xfId="3136"/>
    <cellStyle name="Total 10" xfId="3137"/>
    <cellStyle name="Total 10 2" xfId="3138"/>
    <cellStyle name="Total 11" xfId="3139"/>
    <cellStyle name="Total 11 2" xfId="3140"/>
    <cellStyle name="Total 12" xfId="3141"/>
    <cellStyle name="Total 12 2" xfId="3142"/>
    <cellStyle name="Total 13" xfId="3143"/>
    <cellStyle name="Total 13 2" xfId="3144"/>
    <cellStyle name="Total 14" xfId="3145"/>
    <cellStyle name="Total 14 2" xfId="3146"/>
    <cellStyle name="Total 15" xfId="3147"/>
    <cellStyle name="Total 15 2" xfId="3148"/>
    <cellStyle name="Total 16" xfId="3149"/>
    <cellStyle name="Total 16 2" xfId="3150"/>
    <cellStyle name="Total 17" xfId="3151"/>
    <cellStyle name="Total 17 2" xfId="3152"/>
    <cellStyle name="Total 18" xfId="3153"/>
    <cellStyle name="Total 18 2" xfId="3154"/>
    <cellStyle name="Total 19" xfId="3155"/>
    <cellStyle name="Total 19 2" xfId="3156"/>
    <cellStyle name="Total 2" xfId="3157"/>
    <cellStyle name="Total 2 2" xfId="3158"/>
    <cellStyle name="Total 20" xfId="3159"/>
    <cellStyle name="Total 20 2" xfId="3160"/>
    <cellStyle name="Total 21" xfId="3161"/>
    <cellStyle name="Total 21 2" xfId="3162"/>
    <cellStyle name="Total 22" xfId="3163"/>
    <cellStyle name="Total 22 2" xfId="3164"/>
    <cellStyle name="Total 23" xfId="3165"/>
    <cellStyle name="Total 23 2" xfId="3166"/>
    <cellStyle name="Total 24" xfId="3167"/>
    <cellStyle name="Total 24 2" xfId="3168"/>
    <cellStyle name="Total 25" xfId="3169"/>
    <cellStyle name="Total 25 2" xfId="3170"/>
    <cellStyle name="Total 26" xfId="3171"/>
    <cellStyle name="Total 26 2" xfId="3172"/>
    <cellStyle name="Total 27" xfId="3173"/>
    <cellStyle name="Total 27 2" xfId="3174"/>
    <cellStyle name="Total 28" xfId="3175"/>
    <cellStyle name="Total 28 2" xfId="3176"/>
    <cellStyle name="Total 3" xfId="3177"/>
    <cellStyle name="Total 3 2" xfId="3178"/>
    <cellStyle name="Total 4" xfId="3179"/>
    <cellStyle name="Total 4 2" xfId="3180"/>
    <cellStyle name="Total 5" xfId="3181"/>
    <cellStyle name="Total 5 2" xfId="3182"/>
    <cellStyle name="Total 6" xfId="3183"/>
    <cellStyle name="Total 6 2" xfId="3184"/>
    <cellStyle name="Total 7" xfId="3185"/>
    <cellStyle name="Total 7 2" xfId="3186"/>
    <cellStyle name="Total 8" xfId="3187"/>
    <cellStyle name="Total 8 2" xfId="3188"/>
    <cellStyle name="Total 9" xfId="3189"/>
    <cellStyle name="Total 9 2" xfId="3190"/>
    <cellStyle name="Warning Text 10" xfId="3191"/>
    <cellStyle name="Warning Text 10 2" xfId="3192"/>
    <cellStyle name="Warning Text 11" xfId="3193"/>
    <cellStyle name="Warning Text 11 2" xfId="3194"/>
    <cellStyle name="Warning Text 12" xfId="3195"/>
    <cellStyle name="Warning Text 12 2" xfId="3196"/>
    <cellStyle name="Warning Text 13" xfId="3197"/>
    <cellStyle name="Warning Text 13 2" xfId="3198"/>
    <cellStyle name="Warning Text 14" xfId="3199"/>
    <cellStyle name="Warning Text 14 2" xfId="3200"/>
    <cellStyle name="Warning Text 15" xfId="3201"/>
    <cellStyle name="Warning Text 15 2" xfId="3202"/>
    <cellStyle name="Warning Text 16" xfId="3203"/>
    <cellStyle name="Warning Text 16 2" xfId="3204"/>
    <cellStyle name="Warning Text 17" xfId="3205"/>
    <cellStyle name="Warning Text 17 2" xfId="3206"/>
    <cellStyle name="Warning Text 18" xfId="3207"/>
    <cellStyle name="Warning Text 18 2" xfId="3208"/>
    <cellStyle name="Warning Text 19" xfId="3209"/>
    <cellStyle name="Warning Text 19 2" xfId="3210"/>
    <cellStyle name="Warning Text 2" xfId="3211"/>
    <cellStyle name="Warning Text 2 2" xfId="3212"/>
    <cellStyle name="Warning Text 20" xfId="3213"/>
    <cellStyle name="Warning Text 20 2" xfId="3214"/>
    <cellStyle name="Warning Text 21" xfId="3215"/>
    <cellStyle name="Warning Text 21 2" xfId="3216"/>
    <cellStyle name="Warning Text 22" xfId="3217"/>
    <cellStyle name="Warning Text 22 2" xfId="3218"/>
    <cellStyle name="Warning Text 23" xfId="3219"/>
    <cellStyle name="Warning Text 23 2" xfId="3220"/>
    <cellStyle name="Warning Text 24" xfId="3221"/>
    <cellStyle name="Warning Text 24 2" xfId="3222"/>
    <cellStyle name="Warning Text 25" xfId="3223"/>
    <cellStyle name="Warning Text 25 2" xfId="3224"/>
    <cellStyle name="Warning Text 26" xfId="3225"/>
    <cellStyle name="Warning Text 26 2" xfId="3226"/>
    <cellStyle name="Warning Text 27" xfId="3227"/>
    <cellStyle name="Warning Text 27 2" xfId="3228"/>
    <cellStyle name="Warning Text 28" xfId="3229"/>
    <cellStyle name="Warning Text 28 2" xfId="3230"/>
    <cellStyle name="Warning Text 3" xfId="3231"/>
    <cellStyle name="Warning Text 3 2" xfId="3232"/>
    <cellStyle name="Warning Text 4" xfId="3233"/>
    <cellStyle name="Warning Text 4 2" xfId="3234"/>
    <cellStyle name="Warning Text 5" xfId="3235"/>
    <cellStyle name="Warning Text 5 2" xfId="3236"/>
    <cellStyle name="Warning Text 6" xfId="3237"/>
    <cellStyle name="Warning Text 6 2" xfId="3238"/>
    <cellStyle name="Warning Text 7" xfId="3239"/>
    <cellStyle name="Warning Text 7 2" xfId="3240"/>
    <cellStyle name="Warning Text 8" xfId="3241"/>
    <cellStyle name="Warning Text 8 2" xfId="3242"/>
    <cellStyle name="Warning Text 9" xfId="3243"/>
    <cellStyle name="Warning Text 9 2" xfId="3244"/>
    <cellStyle name="عادي_internetضياء" xfId="3245"/>
    <cellStyle name="عملة [0]_alkas2000c" xfId="3246"/>
    <cellStyle name="عملة_alkas2000c" xfId="3247"/>
    <cellStyle name="فاصلة [0]_internetضياء" xfId="3248"/>
    <cellStyle name="فاصلة_internetضياء" xfId="32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cat>
            <c:strRef>
              <c:f>[1]Sheet1!$K$56:$M$56</c:f>
              <c:strCache>
                <c:ptCount val="3"/>
                <c:pt idx="0">
                  <c:v>Abu Dhabi</c:v>
                </c:pt>
                <c:pt idx="1">
                  <c:v>Al Ain</c:v>
                </c:pt>
                <c:pt idx="2">
                  <c:v>Western Region</c:v>
                </c:pt>
              </c:strCache>
            </c:strRef>
          </c:cat>
          <c:val>
            <c:numRef>
              <c:f>[1]Sheet1!$K$58:$M$58</c:f>
              <c:numCache>
                <c:formatCode>General</c:formatCode>
                <c:ptCount val="3"/>
                <c:pt idx="0">
                  <c:v>27186.5</c:v>
                </c:pt>
                <c:pt idx="1">
                  <c:v>4022.6</c:v>
                </c:pt>
                <c:pt idx="2">
                  <c:v>2038.2</c:v>
                </c:pt>
              </c:numCache>
            </c:numRef>
          </c:val>
        </c:ser>
        <c:dLbls>
          <c:showLegendKey val="0"/>
          <c:showVal val="0"/>
          <c:showCatName val="0"/>
          <c:showSerName val="0"/>
          <c:showPercent val="1"/>
          <c:showBubbleSize val="0"/>
          <c:showLeaderLines val="0"/>
        </c:dLbls>
        <c:firstSliceAng val="0"/>
      </c:pieChart>
    </c:plotArea>
    <c:legend>
      <c:legendPos val="r"/>
      <c:overlay val="0"/>
    </c:legend>
    <c:plotVisOnly val="1"/>
    <c:dispBlanksAs val="zero"/>
    <c:showDLblsOverMax val="0"/>
  </c:chart>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Air Pollutant Total Emissions - Oil and Gas Sector</a:t>
            </a:r>
          </a:p>
        </c:rich>
      </c:tx>
      <c:overlay val="0"/>
    </c:title>
    <c:autoTitleDeleted val="0"/>
    <c:plotArea>
      <c:layout/>
      <c:barChart>
        <c:barDir val="col"/>
        <c:grouping val="stacked"/>
        <c:varyColors val="0"/>
        <c:ser>
          <c:idx val="0"/>
          <c:order val="0"/>
          <c:tx>
            <c:strRef>
              <c:f>Environment!$A$186</c:f>
              <c:strCache>
                <c:ptCount val="1"/>
                <c:pt idx="0">
                  <c:v>Sulphur Dioxide (SO2)</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Environment!$H$190:$M$190</c:f>
              <c:numCache>
                <c:formatCode>General</c:formatCode>
                <c:ptCount val="6"/>
                <c:pt idx="0" formatCode="#,##0">
                  <c:v>262539</c:v>
                </c:pt>
                <c:pt idx="3" formatCode="#,##0">
                  <c:v>156674</c:v>
                </c:pt>
                <c:pt idx="4" formatCode="#,##0">
                  <c:v>185869.69</c:v>
                </c:pt>
                <c:pt idx="5" formatCode="#,##0">
                  <c:v>219022</c:v>
                </c:pt>
              </c:numCache>
            </c:numRef>
          </c:val>
        </c:ser>
        <c:ser>
          <c:idx val="1"/>
          <c:order val="1"/>
          <c:tx>
            <c:strRef>
              <c:f>Environment!$A$187</c:f>
              <c:strCache>
                <c:ptCount val="1"/>
                <c:pt idx="0">
                  <c:v>Nitrogen Oxides (NOx)</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Environment!$H$191:$M$191</c:f>
              <c:numCache>
                <c:formatCode>General</c:formatCode>
                <c:ptCount val="6"/>
                <c:pt idx="0" formatCode="#,##0">
                  <c:v>56225</c:v>
                </c:pt>
                <c:pt idx="3" formatCode="#,##0">
                  <c:v>52755</c:v>
                </c:pt>
                <c:pt idx="4" formatCode="#,##0">
                  <c:v>54781.820000000007</c:v>
                </c:pt>
                <c:pt idx="5" formatCode="#,##0">
                  <c:v>58901</c:v>
                </c:pt>
              </c:numCache>
            </c:numRef>
          </c:val>
        </c:ser>
        <c:ser>
          <c:idx val="2"/>
          <c:order val="2"/>
          <c:tx>
            <c:strRef>
              <c:f>Environment!$A$188</c:f>
              <c:strCache>
                <c:ptCount val="1"/>
                <c:pt idx="0">
                  <c:v>Volatile Organic Compounds (VOC)</c:v>
                </c:pt>
              </c:strCache>
            </c:strRef>
          </c:tx>
          <c:invertIfNegative val="0"/>
          <c:cat>
            <c:numRef>
              <c:f>Environment!$H$188:$M$188</c:f>
              <c:numCache>
                <c:formatCode>General</c:formatCode>
                <c:ptCount val="6"/>
                <c:pt idx="0">
                  <c:v>2005</c:v>
                </c:pt>
                <c:pt idx="1">
                  <c:v>2006</c:v>
                </c:pt>
                <c:pt idx="2">
                  <c:v>2007</c:v>
                </c:pt>
                <c:pt idx="3">
                  <c:v>2008</c:v>
                </c:pt>
                <c:pt idx="4">
                  <c:v>2009</c:v>
                </c:pt>
                <c:pt idx="5">
                  <c:v>2010</c:v>
                </c:pt>
              </c:numCache>
            </c:numRef>
          </c:cat>
          <c:val>
            <c:numRef>
              <c:f>Environment!$H$192:$M$192</c:f>
              <c:numCache>
                <c:formatCode>#,##0</c:formatCode>
                <c:ptCount val="6"/>
                <c:pt idx="0">
                  <c:v>64915</c:v>
                </c:pt>
                <c:pt idx="3">
                  <c:v>65475</c:v>
                </c:pt>
                <c:pt idx="4">
                  <c:v>57999.01</c:v>
                </c:pt>
                <c:pt idx="5">
                  <c:v>62170</c:v>
                </c:pt>
              </c:numCache>
            </c:numRef>
          </c:val>
        </c:ser>
        <c:dLbls>
          <c:showLegendKey val="0"/>
          <c:showVal val="0"/>
          <c:showCatName val="0"/>
          <c:showSerName val="0"/>
          <c:showPercent val="0"/>
          <c:showBubbleSize val="0"/>
        </c:dLbls>
        <c:gapWidth val="55"/>
        <c:overlap val="100"/>
        <c:axId val="65756544"/>
        <c:axId val="65762432"/>
      </c:barChart>
      <c:catAx>
        <c:axId val="65756544"/>
        <c:scaling>
          <c:orientation val="minMax"/>
        </c:scaling>
        <c:delete val="0"/>
        <c:axPos val="b"/>
        <c:numFmt formatCode="General" sourceLinked="1"/>
        <c:majorTickMark val="none"/>
        <c:minorTickMark val="none"/>
        <c:tickLblPos val="nextTo"/>
        <c:crossAx val="65762432"/>
        <c:crosses val="autoZero"/>
        <c:auto val="1"/>
        <c:lblAlgn val="ctr"/>
        <c:lblOffset val="100"/>
        <c:noMultiLvlLbl val="0"/>
      </c:catAx>
      <c:valAx>
        <c:axId val="65762432"/>
        <c:scaling>
          <c:orientation val="minMax"/>
        </c:scaling>
        <c:delete val="0"/>
        <c:axPos val="l"/>
        <c:majorGridlines/>
        <c:numFmt formatCode="#,##0" sourceLinked="1"/>
        <c:majorTickMark val="none"/>
        <c:minorTickMark val="none"/>
        <c:tickLblPos val="nextTo"/>
        <c:crossAx val="65756544"/>
        <c:crosses val="autoZero"/>
        <c:crossBetween val="between"/>
      </c:valAx>
    </c:plotArea>
    <c:legend>
      <c:legendPos val="r"/>
      <c:overlay val="0"/>
    </c:legend>
    <c:plotVisOnly val="1"/>
    <c:dispBlanksAs val="gap"/>
    <c:showDLblsOverMax val="0"/>
  </c:chart>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col"/>
        <c:grouping val="stacked"/>
        <c:varyColors val="0"/>
        <c:ser>
          <c:idx val="0"/>
          <c:order val="0"/>
          <c:tx>
            <c:strRef>
              <c:f>Environment!$G$288</c:f>
              <c:strCache>
                <c:ptCount val="1"/>
                <c:pt idx="0">
                  <c:v>Nitrogen Oxides </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[2]Sheet1!$B$6:$G$6</c:f>
              <c:numCache>
                <c:formatCode>General</c:formatCode>
                <c:ptCount val="6"/>
                <c:pt idx="0">
                  <c:v>25161.27</c:v>
                </c:pt>
                <c:pt idx="1">
                  <c:v>24490.5</c:v>
                </c:pt>
                <c:pt idx="2">
                  <c:v>14512.77</c:v>
                </c:pt>
                <c:pt idx="3">
                  <c:v>11307.25</c:v>
                </c:pt>
                <c:pt idx="4">
                  <c:v>14479.63</c:v>
                </c:pt>
                <c:pt idx="5">
                  <c:v>13481.088</c:v>
                </c:pt>
              </c:numCache>
            </c:numRef>
          </c:val>
        </c:ser>
        <c:ser>
          <c:idx val="1"/>
          <c:order val="1"/>
          <c:tx>
            <c:strRef>
              <c:f>[2]Sheet1!$H$7</c:f>
              <c:strCache>
                <c:ptCount val="1"/>
                <c:pt idx="0">
                  <c:v>Sulphur Dioxide</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[2]Sheet1!$B$7:$G$7</c:f>
              <c:numCache>
                <c:formatCode>General</c:formatCode>
                <c:ptCount val="6"/>
                <c:pt idx="0">
                  <c:v>1141.07</c:v>
                </c:pt>
                <c:pt idx="1">
                  <c:v>14369.72</c:v>
                </c:pt>
                <c:pt idx="2">
                  <c:v>5606.26</c:v>
                </c:pt>
                <c:pt idx="3">
                  <c:v>1233.47</c:v>
                </c:pt>
                <c:pt idx="4">
                  <c:v>5383.04</c:v>
                </c:pt>
                <c:pt idx="5">
                  <c:v>4240.0300000000007</c:v>
                </c:pt>
              </c:numCache>
            </c:numRef>
          </c:val>
        </c:ser>
        <c:ser>
          <c:idx val="2"/>
          <c:order val="2"/>
          <c:tx>
            <c:strRef>
              <c:f>[2]Sheet1!$H$8</c:f>
              <c:strCache>
                <c:ptCount val="1"/>
                <c:pt idx="0">
                  <c:v>Volatile Organic Compounds </c:v>
                </c:pt>
              </c:strCache>
            </c:strRef>
          </c:tx>
          <c:invertIfNegative val="0"/>
          <c:cat>
            <c:numRef>
              <c:f>[2]Sheet1!$B$5:$G$5</c:f>
              <c:numCache>
                <c:formatCode>General</c:formatCode>
                <c:ptCount val="6"/>
                <c:pt idx="0">
                  <c:v>2005</c:v>
                </c:pt>
                <c:pt idx="1">
                  <c:v>2006</c:v>
                </c:pt>
                <c:pt idx="2">
                  <c:v>2007</c:v>
                </c:pt>
                <c:pt idx="3">
                  <c:v>2008</c:v>
                </c:pt>
                <c:pt idx="4">
                  <c:v>2009</c:v>
                </c:pt>
                <c:pt idx="5">
                  <c:v>2010</c:v>
                </c:pt>
              </c:numCache>
            </c:numRef>
          </c:cat>
          <c:val>
            <c:numRef>
              <c:f>[2]Sheet1!$B$8:$G$8</c:f>
              <c:numCache>
                <c:formatCode>General</c:formatCode>
                <c:ptCount val="6"/>
                <c:pt idx="0">
                  <c:v>167.06</c:v>
                </c:pt>
                <c:pt idx="1">
                  <c:v>158.02000000000001</c:v>
                </c:pt>
                <c:pt idx="2">
                  <c:v>210.59</c:v>
                </c:pt>
                <c:pt idx="3">
                  <c:v>224.29</c:v>
                </c:pt>
                <c:pt idx="4">
                  <c:v>231.03</c:v>
                </c:pt>
                <c:pt idx="5">
                  <c:v>189</c:v>
                </c:pt>
              </c:numCache>
            </c:numRef>
          </c:val>
        </c:ser>
        <c:dLbls>
          <c:showLegendKey val="0"/>
          <c:showVal val="0"/>
          <c:showCatName val="0"/>
          <c:showSerName val="0"/>
          <c:showPercent val="0"/>
          <c:showBubbleSize val="0"/>
        </c:dLbls>
        <c:gapWidth val="150"/>
        <c:overlap val="100"/>
        <c:axId val="83585664"/>
        <c:axId val="95289728"/>
      </c:barChart>
      <c:catAx>
        <c:axId val="83585664"/>
        <c:scaling>
          <c:orientation val="minMax"/>
        </c:scaling>
        <c:delete val="0"/>
        <c:axPos val="b"/>
        <c:numFmt formatCode="General" sourceLinked="1"/>
        <c:majorTickMark val="out"/>
        <c:minorTickMark val="none"/>
        <c:tickLblPos val="nextTo"/>
        <c:crossAx val="95289728"/>
        <c:crosses val="autoZero"/>
        <c:auto val="1"/>
        <c:lblAlgn val="ctr"/>
        <c:lblOffset val="100"/>
        <c:noMultiLvlLbl val="0"/>
      </c:catAx>
      <c:valAx>
        <c:axId val="95289728"/>
        <c:scaling>
          <c:orientation val="minMax"/>
        </c:scaling>
        <c:delete val="0"/>
        <c:axPos val="l"/>
        <c:majorGridlines/>
        <c:title>
          <c:tx>
            <c:rich>
              <a:bodyPr rot="-5400000" vert="horz"/>
              <a:lstStyle/>
              <a:p>
                <a:pPr>
                  <a:defRPr/>
                </a:pPr>
                <a:r>
                  <a:rPr lang="en-US"/>
                  <a:t>Tons</a:t>
                </a:r>
              </a:p>
            </c:rich>
          </c:tx>
          <c:overlay val="0"/>
        </c:title>
        <c:numFmt formatCode="#,##0" sourceLinked="0"/>
        <c:majorTickMark val="out"/>
        <c:minorTickMark val="none"/>
        <c:tickLblPos val="nextTo"/>
        <c:crossAx val="83585664"/>
        <c:crosses val="autoZero"/>
        <c:crossBetween val="between"/>
      </c:valAx>
    </c:plotArea>
    <c:legend>
      <c:legendPos val="r"/>
      <c:overlay val="0"/>
    </c:legend>
    <c:plotVisOnly val="1"/>
    <c:dispBlanksAs val="gap"/>
    <c:showDLblsOverMax val="0"/>
  </c:chart>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cat>
            <c:strRef>
              <c:f>[3]Sheet1!$A$39:$A$41</c:f>
              <c:strCache>
                <c:ptCount val="3"/>
                <c:pt idx="0">
                  <c:v>Fresh Groundwater</c:v>
                </c:pt>
                <c:pt idx="1">
                  <c:v>Brackish Groundwater</c:v>
                </c:pt>
                <c:pt idx="2">
                  <c:v>Saline Groundwater</c:v>
                </c:pt>
              </c:strCache>
            </c:strRef>
          </c:cat>
          <c:val>
            <c:numRef>
              <c:f>[3]Sheet1!$B$39:$B$41</c:f>
              <c:numCache>
                <c:formatCode>General</c:formatCode>
                <c:ptCount val="3"/>
                <c:pt idx="0">
                  <c:v>3611893.5579400002</c:v>
                </c:pt>
                <c:pt idx="1">
                  <c:v>25076483.897999998</c:v>
                </c:pt>
                <c:pt idx="2">
                  <c:v>111348387.27339999</c:v>
                </c:pt>
              </c:numCache>
            </c:numRef>
          </c:val>
        </c:ser>
        <c:dLbls>
          <c:showLegendKey val="0"/>
          <c:showVal val="0"/>
          <c:showCatName val="0"/>
          <c:showSerName val="0"/>
          <c:showPercent val="1"/>
          <c:showBubbleSize val="0"/>
          <c:showLeaderLines val="0"/>
        </c:dLbls>
        <c:firstSliceAng val="0"/>
      </c:pieChart>
    </c:plotArea>
    <c:legend>
      <c:legendPos val="r"/>
      <c:overlay val="0"/>
    </c:legend>
    <c:plotVisOnly val="1"/>
    <c:dispBlanksAs val="zero"/>
    <c:showDLblsOverMax val="0"/>
  </c:chart>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4474584210916564"/>
          <c:y val="5.0925925925925902E-2"/>
          <c:w val="0.71828184945078821"/>
          <c:h val="0.77705844391935264"/>
        </c:manualLayout>
      </c:layout>
      <c:barChart>
        <c:barDir val="bar"/>
        <c:grouping val="stacked"/>
        <c:varyColors val="0"/>
        <c:ser>
          <c:idx val="0"/>
          <c:order val="0"/>
          <c:tx>
            <c:strRef>
              <c:f>Environment!$H$6</c:f>
              <c:strCache>
                <c:ptCount val="1"/>
                <c:pt idx="0">
                  <c:v>Abu Dhabi</c:v>
                </c:pt>
              </c:strCache>
            </c:strRef>
          </c:tx>
          <c:spPr>
            <a:ln>
              <a:solidFill>
                <a:srgbClr val="999848"/>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Environment!$H$7:$H$13</c:f>
              <c:numCache>
                <c:formatCode>General</c:formatCode>
                <c:ptCount val="7"/>
                <c:pt idx="0">
                  <c:v>9.4</c:v>
                </c:pt>
                <c:pt idx="1">
                  <c:v>48.3</c:v>
                </c:pt>
                <c:pt idx="2">
                  <c:v>0.6825</c:v>
                </c:pt>
                <c:pt idx="3">
                  <c:v>54.9</c:v>
                </c:pt>
                <c:pt idx="4">
                  <c:v>152.69999999999999</c:v>
                </c:pt>
                <c:pt idx="5">
                  <c:v>4.4800000000000004</c:v>
                </c:pt>
                <c:pt idx="6">
                  <c:v>1.04</c:v>
                </c:pt>
              </c:numCache>
            </c:numRef>
          </c:val>
        </c:ser>
        <c:ser>
          <c:idx val="1"/>
          <c:order val="1"/>
          <c:tx>
            <c:strRef>
              <c:f>Environment!$I$6</c:f>
              <c:strCache>
                <c:ptCount val="1"/>
                <c:pt idx="0">
                  <c:v>Al Ain</c:v>
                </c:pt>
              </c:strCache>
            </c:strRef>
          </c:tx>
          <c:spPr>
            <a:ln>
              <a:solidFill>
                <a:srgbClr val="999848">
                  <a:alpha val="70000"/>
                </a:srgbClr>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Environment!$I$7:$I$13</c:f>
              <c:numCache>
                <c:formatCode>General</c:formatCode>
                <c:ptCount val="7"/>
                <c:pt idx="0">
                  <c:v>5.6</c:v>
                </c:pt>
                <c:pt idx="1">
                  <c:v>32.299999999999997</c:v>
                </c:pt>
                <c:pt idx="2">
                  <c:v>1.855</c:v>
                </c:pt>
                <c:pt idx="3">
                  <c:v>37.9</c:v>
                </c:pt>
                <c:pt idx="4">
                  <c:v>111.7</c:v>
                </c:pt>
                <c:pt idx="5">
                  <c:v>1.88</c:v>
                </c:pt>
                <c:pt idx="6">
                  <c:v>0.85</c:v>
                </c:pt>
              </c:numCache>
            </c:numRef>
          </c:val>
        </c:ser>
        <c:ser>
          <c:idx val="2"/>
          <c:order val="2"/>
          <c:tx>
            <c:strRef>
              <c:f>Environment!$J$6</c:f>
              <c:strCache>
                <c:ptCount val="1"/>
                <c:pt idx="0">
                  <c:v>Western Region</c:v>
                </c:pt>
              </c:strCache>
            </c:strRef>
          </c:tx>
          <c:spPr>
            <a:ln>
              <a:solidFill>
                <a:srgbClr val="999848">
                  <a:alpha val="50000"/>
                </a:srgbClr>
              </a:solidFill>
            </a:ln>
          </c:spPr>
          <c:invertIfNegative val="0"/>
          <c:cat>
            <c:strRef>
              <c:f>Environment!$G$7:$G$13</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Environment!$J$7:$J$13</c:f>
              <c:numCache>
                <c:formatCode>General</c:formatCode>
                <c:ptCount val="7"/>
                <c:pt idx="0">
                  <c:v>6.2</c:v>
                </c:pt>
                <c:pt idx="1">
                  <c:v>10.8</c:v>
                </c:pt>
                <c:pt idx="2">
                  <c:v>2.21</c:v>
                </c:pt>
                <c:pt idx="3">
                  <c:v>79.27</c:v>
                </c:pt>
                <c:pt idx="4">
                  <c:v>127.9</c:v>
                </c:pt>
                <c:pt idx="5">
                  <c:v>2.3149999999999999</c:v>
                </c:pt>
                <c:pt idx="6">
                  <c:v>0</c:v>
                </c:pt>
              </c:numCache>
            </c:numRef>
          </c:val>
        </c:ser>
        <c:dLbls>
          <c:showLegendKey val="0"/>
          <c:showVal val="0"/>
          <c:showCatName val="0"/>
          <c:showSerName val="0"/>
          <c:showPercent val="0"/>
          <c:showBubbleSize val="0"/>
        </c:dLbls>
        <c:gapWidth val="150"/>
        <c:overlap val="100"/>
        <c:axId val="95332224"/>
        <c:axId val="95333760"/>
      </c:barChart>
      <c:catAx>
        <c:axId val="95332224"/>
        <c:scaling>
          <c:orientation val="minMax"/>
        </c:scaling>
        <c:delete val="0"/>
        <c:axPos val="l"/>
        <c:majorTickMark val="out"/>
        <c:minorTickMark val="none"/>
        <c:tickLblPos val="nextTo"/>
        <c:crossAx val="95333760"/>
        <c:crosses val="autoZero"/>
        <c:auto val="1"/>
        <c:lblAlgn val="ctr"/>
        <c:lblOffset val="100"/>
        <c:noMultiLvlLbl val="0"/>
      </c:catAx>
      <c:valAx>
        <c:axId val="95333760"/>
        <c:scaling>
          <c:orientation val="minMax"/>
          <c:max val="400"/>
        </c:scaling>
        <c:delete val="0"/>
        <c:axPos val="b"/>
        <c:majorGridlines>
          <c:spPr>
            <a:ln w="3175">
              <a:solidFill>
                <a:srgbClr val="999848">
                  <a:alpha val="66000"/>
                </a:srgbClr>
              </a:solidFill>
            </a:ln>
          </c:spPr>
        </c:majorGridlines>
        <c:title>
          <c:tx>
            <c:rich>
              <a:bodyPr/>
              <a:lstStyle/>
              <a:p>
                <a:pPr>
                  <a:defRPr/>
                </a:pPr>
                <a:r>
                  <a:rPr lang="en-US"/>
                  <a:t>micrograms/m</a:t>
                </a:r>
                <a:r>
                  <a:rPr lang="en-US" baseline="30000"/>
                  <a:t>3</a:t>
                </a:r>
              </a:p>
            </c:rich>
          </c:tx>
          <c:layout>
            <c:manualLayout>
              <c:xMode val="edge"/>
              <c:yMode val="edge"/>
              <c:x val="0.48899945821165108"/>
              <c:y val="0.92319278930063653"/>
            </c:manualLayout>
          </c:layout>
          <c:overlay val="0"/>
        </c:title>
        <c:numFmt formatCode="General" sourceLinked="1"/>
        <c:majorTickMark val="out"/>
        <c:minorTickMark val="none"/>
        <c:tickLblPos val="nextTo"/>
        <c:crossAx val="95332224"/>
        <c:crosses val="autoZero"/>
        <c:crossBetween val="between"/>
        <c:majorUnit val="50"/>
        <c:minorUnit val="10"/>
      </c:valAx>
    </c:plotArea>
    <c:plotVisOnly val="1"/>
    <c:dispBlanksAs val="gap"/>
    <c:showDLblsOverMax val="0"/>
  </c:chart>
  <c:txPr>
    <a:bodyPr/>
    <a:lstStyle/>
    <a:p>
      <a:pPr>
        <a:defRPr baseline="0"/>
      </a:pPr>
      <a:endParaRPr lang="en-US"/>
    </a:p>
  </c:txPr>
  <c:printSettings>
    <c:headerFooter/>
    <c:pageMargins b="1" l="0.75000000000000133" r="0.750000000000001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100"/>
            </a:pPr>
            <a:r>
              <a:rPr lang="en-US" sz="1100"/>
              <a:t>Quantity of Treated Wastewater by Region</a:t>
            </a:r>
          </a:p>
        </c:rich>
      </c:tx>
      <c:overlay val="1"/>
    </c:title>
    <c:autoTitleDeleted val="0"/>
    <c:plotArea>
      <c:layout>
        <c:manualLayout>
          <c:layoutTarget val="inner"/>
          <c:xMode val="edge"/>
          <c:yMode val="edge"/>
          <c:x val="0.21288766206346479"/>
          <c:y val="0.21319731143904128"/>
          <c:w val="0.55767295892567625"/>
          <c:h val="0.7522099236272196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0"/>
              <c:layout>
                <c:manualLayout>
                  <c:x val="-0.29930082725232404"/>
                  <c:y val="-0.17999117831202649"/>
                </c:manualLayout>
              </c:layout>
              <c:showLegendKey val="0"/>
              <c:showVal val="0"/>
              <c:showCatName val="1"/>
              <c:showSerName val="0"/>
              <c:showPercent val="1"/>
              <c:showBubbleSize val="0"/>
            </c:dLbl>
            <c:dLbl>
              <c:idx val="1"/>
              <c:layout>
                <c:manualLayout>
                  <c:x val="0.14676221720598301"/>
                  <c:y val="0.21403724968199167"/>
                </c:manualLayout>
              </c:layout>
              <c:showLegendKey val="0"/>
              <c:showVal val="0"/>
              <c:showCatName val="1"/>
              <c:showSerName val="0"/>
              <c:showPercent val="1"/>
              <c:showBubbleSize val="0"/>
            </c:dLbl>
            <c:dLbl>
              <c:idx val="2"/>
              <c:layout>
                <c:manualLayout>
                  <c:x val="9.5505035892463674E-2"/>
                  <c:y val="0.2771046902151608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Environment!$G$384:$G$386</c:f>
              <c:strCache>
                <c:ptCount val="3"/>
                <c:pt idx="0">
                  <c:v>Abu Dhabi</c:v>
                </c:pt>
                <c:pt idx="1">
                  <c:v>Al Ain</c:v>
                </c:pt>
                <c:pt idx="2">
                  <c:v>Western Region</c:v>
                </c:pt>
              </c:strCache>
            </c:strRef>
          </c:cat>
          <c:val>
            <c:numRef>
              <c:f>Environment!$H$384:$H$386</c:f>
              <c:numCache>
                <c:formatCode>#,##0.0</c:formatCode>
                <c:ptCount val="3"/>
                <c:pt idx="0">
                  <c:v>183.04</c:v>
                </c:pt>
                <c:pt idx="1">
                  <c:v>54.75</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33" r="0.750000000000001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Quantity of Treated Wastewater Reused by Region</a:t>
            </a:r>
          </a:p>
        </c:rich>
      </c:tx>
      <c:overlay val="1"/>
    </c:title>
    <c:autoTitleDeleted val="0"/>
    <c:plotArea>
      <c:layout>
        <c:manualLayout>
          <c:layoutTarget val="inner"/>
          <c:xMode val="edge"/>
          <c:yMode val="edge"/>
          <c:x val="0.25862321122903131"/>
          <c:y val="0.23772102818215154"/>
          <c:w val="0.49666689489900812"/>
          <c:h val="0.7581862947789415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2"/>
              <c:layout>
                <c:manualLayout>
                  <c:x val="9.8020403971243092E-2"/>
                  <c:y val="0.27447192174370078"/>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Environment!$I$384:$I$386</c:f>
              <c:strCache>
                <c:ptCount val="3"/>
                <c:pt idx="0">
                  <c:v>Abu Dhabi</c:v>
                </c:pt>
                <c:pt idx="1">
                  <c:v>Al Ain</c:v>
                </c:pt>
                <c:pt idx="2">
                  <c:v>Western Region</c:v>
                </c:pt>
              </c:strCache>
            </c:strRef>
          </c:cat>
          <c:val>
            <c:numRef>
              <c:f>Environment!$J$384:$J$386</c:f>
              <c:numCache>
                <c:formatCode>#,##0.0</c:formatCode>
                <c:ptCount val="3"/>
                <c:pt idx="0">
                  <c:v>65.53</c:v>
                </c:pt>
                <c:pt idx="1">
                  <c:v>52.012999999999998</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spPr>
    <a:ln>
      <a:noFill/>
    </a:ln>
  </c:spPr>
  <c:printSettings>
    <c:headerFooter/>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85990</xdr:colOff>
      <xdr:row>463</xdr:row>
      <xdr:rowOff>149490</xdr:rowOff>
    </xdr:from>
    <xdr:to>
      <xdr:col>2</xdr:col>
      <xdr:colOff>371740</xdr:colOff>
      <xdr:row>478</xdr:row>
      <xdr:rowOff>35190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192</xdr:row>
      <xdr:rowOff>25136</xdr:rowOff>
    </xdr:from>
    <xdr:to>
      <xdr:col>4</xdr:col>
      <xdr:colOff>904876</xdr:colOff>
      <xdr:row>207</xdr:row>
      <xdr:rowOff>53711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107155</xdr:colOff>
      <xdr:row>285</xdr:row>
      <xdr:rowOff>0</xdr:rowOff>
    </xdr:from>
    <xdr:to>
      <xdr:col>4</xdr:col>
      <xdr:colOff>892968</xdr:colOff>
      <xdr:row>298</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93928</xdr:colOff>
      <xdr:row>363</xdr:row>
      <xdr:rowOff>68792</xdr:rowOff>
    </xdr:from>
    <xdr:to>
      <xdr:col>2</xdr:col>
      <xdr:colOff>379678</xdr:colOff>
      <xdr:row>377</xdr:row>
      <xdr:rowOff>144992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15</xdr:row>
      <xdr:rowOff>0</xdr:rowOff>
    </xdr:from>
    <xdr:to>
      <xdr:col>9</xdr:col>
      <xdr:colOff>549178</xdr:colOff>
      <xdr:row>31</xdr:row>
      <xdr:rowOff>100638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328084</xdr:colOff>
      <xdr:row>386</xdr:row>
      <xdr:rowOff>190499</xdr:rowOff>
    </xdr:from>
    <xdr:to>
      <xdr:col>8</xdr:col>
      <xdr:colOff>84669</xdr:colOff>
      <xdr:row>398</xdr:row>
      <xdr:rowOff>179917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127000</xdr:colOff>
      <xdr:row>386</xdr:row>
      <xdr:rowOff>158750</xdr:rowOff>
    </xdr:from>
    <xdr:to>
      <xdr:col>11</xdr:col>
      <xdr:colOff>285750</xdr:colOff>
      <xdr:row>398</xdr:row>
      <xdr:rowOff>158750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ranish/AppData/Roaming/Microsoft/Excel/Charts/Copy%20of%20Waste%20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abdelhamid/AppData/Local/Microsoft/Windows/Temporary%20Internet%20Files/Content.Outlook/SZT9UEW8/Book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ranish/AppData/Roaming/Microsoft/Excel/SYB%202011%20May%20Final/Char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6"/>
    </sheetNames>
    <sheetDataSet>
      <sheetData sheetId="0">
        <row r="56">
          <cell r="K56" t="str">
            <v>Abu Dhabi</v>
          </cell>
          <cell r="L56" t="str">
            <v>Al Ain</v>
          </cell>
          <cell r="M56" t="str">
            <v>Western Region</v>
          </cell>
        </row>
        <row r="58">
          <cell r="K58">
            <v>27186.5</v>
          </cell>
          <cell r="L58">
            <v>4022.6</v>
          </cell>
          <cell r="M58">
            <v>2038.2</v>
          </cell>
        </row>
      </sheetData>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6"/>
    </sheetNames>
    <sheetDataSet>
      <sheetData sheetId="0">
        <row r="5">
          <cell r="B5">
            <v>2005</v>
          </cell>
          <cell r="C5">
            <v>2006</v>
          </cell>
          <cell r="D5">
            <v>2007</v>
          </cell>
          <cell r="E5">
            <v>2008</v>
          </cell>
          <cell r="F5">
            <v>2009</v>
          </cell>
          <cell r="G5">
            <v>2010</v>
          </cell>
        </row>
        <row r="6">
          <cell r="B6">
            <v>25161.27</v>
          </cell>
          <cell r="C6">
            <v>24490.5</v>
          </cell>
          <cell r="D6">
            <v>14512.77</v>
          </cell>
          <cell r="E6">
            <v>11307.25</v>
          </cell>
          <cell r="F6">
            <v>14479.63</v>
          </cell>
          <cell r="G6">
            <v>13481.088</v>
          </cell>
        </row>
        <row r="7">
          <cell r="B7">
            <v>1141.07</v>
          </cell>
          <cell r="C7">
            <v>14369.72</v>
          </cell>
          <cell r="D7">
            <v>5606.26</v>
          </cell>
          <cell r="E7">
            <v>1233.47</v>
          </cell>
          <cell r="F7">
            <v>5383.04</v>
          </cell>
          <cell r="G7">
            <v>4240.0300000000007</v>
          </cell>
          <cell r="H7" t="str">
            <v>Sulphur Dioxide</v>
          </cell>
        </row>
        <row r="8">
          <cell r="B8">
            <v>167.06</v>
          </cell>
          <cell r="C8">
            <v>158.02000000000001</v>
          </cell>
          <cell r="D8">
            <v>210.59</v>
          </cell>
          <cell r="E8">
            <v>224.29</v>
          </cell>
          <cell r="F8">
            <v>231.03</v>
          </cell>
          <cell r="G8">
            <v>189</v>
          </cell>
          <cell r="H8" t="str">
            <v xml:space="preserve">Volatile Organic Compounds </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4">
          <cell r="A34" t="str">
            <v>المياه الجوفية العذبة</v>
          </cell>
        </row>
        <row r="39">
          <cell r="A39" t="str">
            <v>Fresh Groundwater</v>
          </cell>
          <cell r="B39">
            <v>3611893.5579400002</v>
          </cell>
        </row>
        <row r="40">
          <cell r="A40" t="str">
            <v>Brackish Groundwater</v>
          </cell>
          <cell r="B40">
            <v>25076483.897999998</v>
          </cell>
        </row>
        <row r="41">
          <cell r="A41" t="str">
            <v>Saline Groundwater</v>
          </cell>
          <cell r="B41">
            <v>111348387.27339999</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en/Pages/Disclaimer.aspx" TargetMode="External"/><Relationship Id="rId13" Type="http://schemas.openxmlformats.org/officeDocument/2006/relationships/hyperlink" Target="../../../../../../../../en/Pages/Disclaimer.aspx" TargetMode="External"/><Relationship Id="rId3" Type="http://schemas.openxmlformats.org/officeDocument/2006/relationships/hyperlink" Target="../../../../../../../../../../../../../../en/Pages/Disclaimer.aspx" TargetMode="External"/><Relationship Id="rId7" Type="http://schemas.openxmlformats.org/officeDocument/2006/relationships/hyperlink" Target="../../../../../../../../en/Pages/Disclaimer.aspx" TargetMode="External"/><Relationship Id="rId12" Type="http://schemas.openxmlformats.org/officeDocument/2006/relationships/hyperlink" Target="../../../../../../../../en/Pages/Disclaimer.aspx" TargetMode="External"/><Relationship Id="rId2" Type="http://schemas.openxmlformats.org/officeDocument/2006/relationships/hyperlink" Target="../../../../../../../../../../../../../../en/Pages/Disclaimer.aspx" TargetMode="External"/><Relationship Id="rId16" Type="http://schemas.openxmlformats.org/officeDocument/2006/relationships/printerSettings" Target="../printerSettings/printerSettings2.bin"/><Relationship Id="rId1" Type="http://schemas.openxmlformats.org/officeDocument/2006/relationships/hyperlink" Target="../../../../../../../../../../../../../../en/pages/Disclaimer.aspx" TargetMode="External"/><Relationship Id="rId6" Type="http://schemas.openxmlformats.org/officeDocument/2006/relationships/hyperlink" Target="../../../../../../../../en/Pages/Disclaimer.aspx" TargetMode="External"/><Relationship Id="rId11" Type="http://schemas.openxmlformats.org/officeDocument/2006/relationships/hyperlink" Target="../../../../../../../../en/Pages/Disclaimer.aspx" TargetMode="External"/><Relationship Id="rId5" Type="http://schemas.openxmlformats.org/officeDocument/2006/relationships/hyperlink" Target="../../../../../../../../en/Pages/Disclaimer.aspx" TargetMode="External"/><Relationship Id="rId15" Type="http://schemas.openxmlformats.org/officeDocument/2006/relationships/hyperlink" Target="../../../../../../../../en/Pages/Disclaimer.aspx" TargetMode="External"/><Relationship Id="rId10" Type="http://schemas.openxmlformats.org/officeDocument/2006/relationships/hyperlink" Target="../../../../../../../../en/Pages/Disclaimer.aspx" TargetMode="External"/><Relationship Id="rId4" Type="http://schemas.openxmlformats.org/officeDocument/2006/relationships/hyperlink" Target="../../../../../../../../en/Pages/Disclaimer.aspx" TargetMode="External"/><Relationship Id="rId9" Type="http://schemas.openxmlformats.org/officeDocument/2006/relationships/hyperlink" Target="../../../../../../../../en/Pages/Disclaimer.aspx" TargetMode="External"/><Relationship Id="rId14" Type="http://schemas.openxmlformats.org/officeDocument/2006/relationships/hyperlink" Target="../../../../../../../../en/Pages/Disclaim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557"/>
  <sheetViews>
    <sheetView view="pageBreakPreview" zoomScale="90" zoomScaleSheetLayoutView="90" workbookViewId="0">
      <selection activeCell="D5" sqref="D5"/>
    </sheetView>
  </sheetViews>
  <sheetFormatPr defaultColWidth="9.140625" defaultRowHeight="15"/>
  <cols>
    <col min="1" max="1" width="39.140625" style="3" customWidth="1"/>
    <col min="2" max="2" width="19" style="2" customWidth="1"/>
    <col min="3" max="4" width="16" style="2" customWidth="1"/>
    <col min="5" max="5" width="16.140625" style="2" bestFit="1" customWidth="1"/>
    <col min="6" max="7" width="16.42578125" style="3" bestFit="1" customWidth="1"/>
    <col min="8" max="8" width="16.7109375" style="3" customWidth="1"/>
    <col min="9" max="9" width="16.42578125" style="3" bestFit="1" customWidth="1"/>
    <col min="10" max="10" width="13.28515625" style="3" customWidth="1"/>
    <col min="11" max="11" width="14.85546875" style="3" customWidth="1"/>
    <col min="12" max="15" width="9.140625" style="3" customWidth="1"/>
    <col min="16" max="16" width="14.85546875" style="3" customWidth="1"/>
    <col min="17" max="27" width="9.140625" style="3" customWidth="1"/>
    <col min="28" max="29" width="20.140625" style="3" bestFit="1" customWidth="1"/>
    <col min="30" max="31" width="20.28515625" style="3" bestFit="1" customWidth="1"/>
    <col min="32" max="33" width="16.140625" style="3" bestFit="1" customWidth="1"/>
    <col min="34" max="16384" width="9.140625" style="3"/>
  </cols>
  <sheetData>
    <row r="1" spans="1:31" ht="18.75">
      <c r="A1" s="1" t="s">
        <v>0</v>
      </c>
    </row>
    <row r="2" spans="1:31" ht="220.5" customHeight="1">
      <c r="A2" s="354" t="s">
        <v>1</v>
      </c>
      <c r="B2" s="354"/>
      <c r="C2" s="354"/>
      <c r="D2" s="354"/>
      <c r="E2" s="354"/>
    </row>
    <row r="3" spans="1:31" s="7" customFormat="1">
      <c r="A3" s="4" t="s">
        <v>2</v>
      </c>
      <c r="B3" s="5"/>
      <c r="C3" s="5"/>
      <c r="D3" s="5"/>
      <c r="E3" s="5"/>
      <c r="F3" s="6"/>
    </row>
    <row r="4" spans="1:31" s="7" customFormat="1" ht="33" customHeight="1">
      <c r="A4" s="355" t="s">
        <v>3</v>
      </c>
      <c r="B4" s="357" t="s">
        <v>4</v>
      </c>
      <c r="C4" s="357"/>
      <c r="D4" s="8" t="s">
        <v>5</v>
      </c>
      <c r="E4" s="9" t="s">
        <v>6</v>
      </c>
      <c r="F4" s="6"/>
      <c r="AC4" s="10"/>
      <c r="AD4" s="11"/>
      <c r="AE4" s="11"/>
    </row>
    <row r="5" spans="1:31" s="7" customFormat="1">
      <c r="A5" s="356"/>
      <c r="B5" s="12" t="s">
        <v>7</v>
      </c>
      <c r="C5" s="12" t="s">
        <v>8</v>
      </c>
      <c r="D5" s="12" t="s">
        <v>9</v>
      </c>
      <c r="E5" s="13" t="s">
        <v>10</v>
      </c>
      <c r="F5" s="6"/>
      <c r="AC5" s="10"/>
      <c r="AD5" s="11"/>
      <c r="AE5" s="11"/>
    </row>
    <row r="6" spans="1:31" s="7" customFormat="1">
      <c r="A6" s="14" t="s">
        <v>11</v>
      </c>
      <c r="B6" s="15">
        <v>8.1999999999999993</v>
      </c>
      <c r="C6" s="16">
        <v>12.9</v>
      </c>
      <c r="D6" s="17">
        <v>5.2</v>
      </c>
      <c r="E6" s="17">
        <v>8</v>
      </c>
      <c r="F6" s="6"/>
      <c r="G6" s="18"/>
      <c r="H6" s="19" t="s">
        <v>12</v>
      </c>
      <c r="I6" s="19" t="s">
        <v>13</v>
      </c>
      <c r="J6" s="19" t="s">
        <v>14</v>
      </c>
      <c r="AC6" s="10"/>
      <c r="AD6" s="11"/>
      <c r="AE6" s="11"/>
    </row>
    <row r="7" spans="1:31" s="7" customFormat="1">
      <c r="A7" s="14" t="s">
        <v>15</v>
      </c>
      <c r="B7" s="15">
        <v>39.700000000000003</v>
      </c>
      <c r="C7" s="16">
        <v>30.7</v>
      </c>
      <c r="D7" s="17">
        <v>29.3</v>
      </c>
      <c r="E7" s="20">
        <v>17.399999999999999</v>
      </c>
      <c r="F7" s="6"/>
      <c r="G7" s="18" t="s">
        <v>16</v>
      </c>
      <c r="H7" s="18">
        <v>9.4</v>
      </c>
      <c r="I7" s="18">
        <v>5.6</v>
      </c>
      <c r="J7" s="18">
        <v>6.2</v>
      </c>
      <c r="AC7" s="10"/>
      <c r="AD7" s="11"/>
      <c r="AE7" s="11"/>
    </row>
    <row r="8" spans="1:31" s="7" customFormat="1">
      <c r="A8" s="14" t="s">
        <v>17</v>
      </c>
      <c r="B8" s="15">
        <v>53.5</v>
      </c>
      <c r="C8" s="16">
        <v>52.1</v>
      </c>
      <c r="D8" s="17">
        <v>37.9</v>
      </c>
      <c r="E8" s="17">
        <v>68.400000000000006</v>
      </c>
      <c r="G8" s="18" t="s">
        <v>18</v>
      </c>
      <c r="H8" s="18">
        <v>48.3</v>
      </c>
      <c r="I8" s="18">
        <v>32.299999999999997</v>
      </c>
      <c r="J8" s="18">
        <v>10.8</v>
      </c>
      <c r="AD8" s="21"/>
    </row>
    <row r="9" spans="1:31" s="7" customFormat="1">
      <c r="A9" s="22" t="s">
        <v>19</v>
      </c>
      <c r="B9" s="23">
        <v>71.599999999999994</v>
      </c>
      <c r="C9" s="23">
        <v>189.3</v>
      </c>
      <c r="D9" s="23">
        <v>72</v>
      </c>
      <c r="E9" s="24">
        <v>102.3</v>
      </c>
      <c r="G9" s="18" t="s">
        <v>20</v>
      </c>
      <c r="H9" s="18">
        <v>0.6825</v>
      </c>
      <c r="I9" s="18">
        <v>1.855</v>
      </c>
      <c r="J9" s="18">
        <v>2.21</v>
      </c>
    </row>
    <row r="10" spans="1:31" s="7" customFormat="1">
      <c r="A10" s="25" t="s">
        <v>21</v>
      </c>
      <c r="B10" s="26"/>
      <c r="C10" s="26"/>
      <c r="D10" s="26"/>
      <c r="E10" s="26"/>
      <c r="F10" s="6"/>
      <c r="G10" s="18" t="s">
        <v>22</v>
      </c>
      <c r="H10" s="18">
        <v>54.9</v>
      </c>
      <c r="I10" s="18">
        <v>37.9</v>
      </c>
      <c r="J10" s="18">
        <v>79.27</v>
      </c>
    </row>
    <row r="11" spans="1:31" s="7" customFormat="1">
      <c r="A11" s="27"/>
      <c r="B11" s="358"/>
      <c r="C11" s="358"/>
      <c r="D11" s="26"/>
      <c r="E11" s="26"/>
      <c r="F11" s="6"/>
      <c r="G11" s="18" t="s">
        <v>23</v>
      </c>
      <c r="H11" s="18">
        <v>152.69999999999999</v>
      </c>
      <c r="I11" s="18">
        <v>111.7</v>
      </c>
      <c r="J11" s="18">
        <v>127.9</v>
      </c>
    </row>
    <row r="12" spans="1:31" s="7" customFormat="1">
      <c r="A12" s="359" t="s">
        <v>24</v>
      </c>
      <c r="B12" s="359"/>
      <c r="C12" s="359"/>
      <c r="D12" s="359"/>
      <c r="E12" s="2"/>
      <c r="F12" s="6"/>
      <c r="G12" s="18" t="s">
        <v>25</v>
      </c>
      <c r="H12" s="18">
        <v>4.4800000000000004</v>
      </c>
      <c r="I12" s="18">
        <v>1.88</v>
      </c>
      <c r="J12" s="18">
        <v>2.3149999999999999</v>
      </c>
    </row>
    <row r="13" spans="1:31" s="7" customFormat="1">
      <c r="A13" s="28" t="s">
        <v>26</v>
      </c>
      <c r="B13" s="29"/>
      <c r="C13" s="2"/>
      <c r="D13" s="2"/>
      <c r="E13" s="2"/>
      <c r="F13" s="6"/>
      <c r="G13" s="18" t="s">
        <v>27</v>
      </c>
      <c r="H13" s="18">
        <v>1.04</v>
      </c>
      <c r="I13" s="18">
        <v>0.85</v>
      </c>
      <c r="J13" s="18">
        <v>0</v>
      </c>
    </row>
    <row r="14" spans="1:31" s="7" customFormat="1">
      <c r="A14" s="30" t="s">
        <v>28</v>
      </c>
      <c r="B14" s="31"/>
      <c r="C14" s="32" t="s">
        <v>29</v>
      </c>
      <c r="D14" s="33" t="s">
        <v>30</v>
      </c>
      <c r="E14" s="33" t="s">
        <v>31</v>
      </c>
      <c r="F14" s="6"/>
    </row>
    <row r="15" spans="1:31" s="7" customFormat="1">
      <c r="A15" s="34" t="s">
        <v>4</v>
      </c>
      <c r="B15" s="35"/>
      <c r="C15" s="35"/>
      <c r="D15" s="36"/>
      <c r="E15" s="31"/>
      <c r="F15" s="6"/>
    </row>
    <row r="16" spans="1:31" s="7" customFormat="1">
      <c r="A16" s="37" t="s">
        <v>32</v>
      </c>
      <c r="B16" s="38"/>
      <c r="C16" s="39">
        <v>9.5</v>
      </c>
      <c r="D16" s="39">
        <v>98.5</v>
      </c>
      <c r="E16" s="40">
        <v>0.2</v>
      </c>
      <c r="F16" s="6"/>
    </row>
    <row r="17" spans="1:6" s="7" customFormat="1">
      <c r="A17" s="41" t="s">
        <v>33</v>
      </c>
      <c r="B17" s="38"/>
      <c r="C17" s="39">
        <v>8.1999999999999993</v>
      </c>
      <c r="D17" s="39">
        <v>76</v>
      </c>
      <c r="E17" s="40">
        <v>0.1</v>
      </c>
      <c r="F17" s="6"/>
    </row>
    <row r="18" spans="1:6" s="7" customFormat="1">
      <c r="A18" s="41" t="s">
        <v>34</v>
      </c>
      <c r="B18" s="38"/>
      <c r="C18" s="39">
        <v>9.8000000000000007</v>
      </c>
      <c r="D18" s="39">
        <v>128.4</v>
      </c>
      <c r="E18" s="40">
        <v>0.2</v>
      </c>
      <c r="F18" s="6"/>
    </row>
    <row r="19" spans="1:6" s="7" customFormat="1">
      <c r="A19" s="41" t="s">
        <v>35</v>
      </c>
      <c r="B19" s="38"/>
      <c r="C19" s="39">
        <v>12.9</v>
      </c>
      <c r="D19" s="39">
        <v>68.400000000000006</v>
      </c>
      <c r="E19" s="40">
        <v>0.3</v>
      </c>
      <c r="F19" s="6"/>
    </row>
    <row r="20" spans="1:6" s="7" customFormat="1">
      <c r="A20" s="42" t="s">
        <v>36</v>
      </c>
      <c r="B20" s="38"/>
      <c r="C20" s="39">
        <v>6.5</v>
      </c>
      <c r="D20" s="39">
        <v>89.2</v>
      </c>
      <c r="E20" s="40">
        <v>0.3</v>
      </c>
      <c r="F20" s="6"/>
    </row>
    <row r="21" spans="1:6" s="7" customFormat="1">
      <c r="A21" s="43" t="s">
        <v>5</v>
      </c>
      <c r="B21" s="44"/>
      <c r="C21" s="45"/>
      <c r="D21" s="46"/>
      <c r="E21" s="40"/>
      <c r="F21" s="6"/>
    </row>
    <row r="22" spans="1:6" s="7" customFormat="1">
      <c r="A22" s="41" t="s">
        <v>37</v>
      </c>
      <c r="B22" s="31"/>
      <c r="C22" s="47">
        <v>5.2</v>
      </c>
      <c r="D22" s="40">
        <v>70.099999999999994</v>
      </c>
      <c r="E22" s="40">
        <v>0.3</v>
      </c>
      <c r="F22" s="6"/>
    </row>
    <row r="23" spans="1:6" s="7" customFormat="1">
      <c r="A23" s="41" t="s">
        <v>38</v>
      </c>
      <c r="B23" s="31"/>
      <c r="C23" s="47">
        <v>5.9</v>
      </c>
      <c r="D23" s="40">
        <v>74.2</v>
      </c>
      <c r="E23" s="40">
        <v>0.1</v>
      </c>
      <c r="F23" s="6"/>
    </row>
    <row r="24" spans="1:6" s="7" customFormat="1">
      <c r="A24" s="43" t="s">
        <v>6</v>
      </c>
      <c r="B24" s="31"/>
      <c r="C24" s="45"/>
      <c r="D24" s="40"/>
      <c r="E24" s="40"/>
      <c r="F24" s="6"/>
    </row>
    <row r="25" spans="1:6" s="7" customFormat="1">
      <c r="A25" s="41" t="s">
        <v>39</v>
      </c>
      <c r="B25" s="31"/>
      <c r="C25" s="47">
        <v>8</v>
      </c>
      <c r="D25" s="40">
        <v>240.1</v>
      </c>
      <c r="E25" s="40">
        <v>0.3</v>
      </c>
      <c r="F25" s="6"/>
    </row>
    <row r="26" spans="1:6" s="7" customFormat="1">
      <c r="A26" s="41" t="s">
        <v>40</v>
      </c>
      <c r="B26" s="31"/>
      <c r="C26" s="47">
        <v>6</v>
      </c>
      <c r="D26" s="40">
        <v>66.3</v>
      </c>
      <c r="E26" s="40">
        <v>0.2</v>
      </c>
      <c r="F26" s="6"/>
    </row>
    <row r="27" spans="1:6" s="7" customFormat="1">
      <c r="A27" s="48" t="s">
        <v>41</v>
      </c>
      <c r="B27" s="49"/>
      <c r="C27" s="50">
        <v>4.7</v>
      </c>
      <c r="D27" s="51">
        <v>105.1</v>
      </c>
      <c r="E27" s="51">
        <v>0.1</v>
      </c>
      <c r="F27" s="6"/>
    </row>
    <row r="28" spans="1:6" s="7" customFormat="1">
      <c r="A28" s="25" t="s">
        <v>21</v>
      </c>
      <c r="B28" s="52"/>
      <c r="C28" s="52"/>
      <c r="D28" s="52"/>
      <c r="E28" s="52"/>
      <c r="F28" s="6"/>
    </row>
    <row r="29" spans="1:6" s="7" customFormat="1">
      <c r="A29" s="27"/>
      <c r="B29" s="26"/>
      <c r="C29" s="26"/>
      <c r="D29" s="26"/>
      <c r="E29" s="26"/>
      <c r="F29" s="6"/>
    </row>
    <row r="30" spans="1:6" s="7" customFormat="1">
      <c r="A30" s="53" t="s">
        <v>42</v>
      </c>
      <c r="B30" s="2"/>
      <c r="C30" s="2"/>
      <c r="D30" s="2"/>
      <c r="E30" s="2"/>
      <c r="F30" s="6"/>
    </row>
    <row r="31" spans="1:6" s="7" customFormat="1">
      <c r="A31" s="28" t="s">
        <v>26</v>
      </c>
      <c r="B31" s="29"/>
      <c r="C31" s="2"/>
      <c r="D31" s="2"/>
      <c r="E31" s="2"/>
      <c r="F31" s="6"/>
    </row>
    <row r="32" spans="1:6" s="7" customFormat="1">
      <c r="A32" s="30" t="s">
        <v>28</v>
      </c>
      <c r="B32" s="31"/>
      <c r="C32" s="32" t="s">
        <v>29</v>
      </c>
      <c r="D32" s="33" t="s">
        <v>30</v>
      </c>
      <c r="E32" s="33" t="s">
        <v>31</v>
      </c>
      <c r="F32" s="6"/>
    </row>
    <row r="33" spans="1:6" s="7" customFormat="1">
      <c r="A33" s="34" t="s">
        <v>4</v>
      </c>
      <c r="B33" s="35"/>
      <c r="C33" s="35"/>
      <c r="D33" s="36"/>
      <c r="E33" s="31"/>
      <c r="F33" s="6"/>
    </row>
    <row r="34" spans="1:6" s="7" customFormat="1">
      <c r="A34" s="41" t="s">
        <v>32</v>
      </c>
      <c r="B34" s="54"/>
      <c r="C34" s="39">
        <v>52.6</v>
      </c>
      <c r="D34" s="39">
        <v>292.5</v>
      </c>
      <c r="E34" s="40">
        <v>0.4</v>
      </c>
      <c r="F34" s="6"/>
    </row>
    <row r="35" spans="1:6" s="7" customFormat="1">
      <c r="A35" s="41" t="s">
        <v>33</v>
      </c>
      <c r="B35" s="38"/>
      <c r="C35" s="39">
        <v>39.700000000000003</v>
      </c>
      <c r="D35" s="39">
        <v>232.4</v>
      </c>
      <c r="E35" s="40">
        <v>0.2</v>
      </c>
      <c r="F35" s="6"/>
    </row>
    <row r="36" spans="1:6" s="7" customFormat="1">
      <c r="A36" s="41" t="s">
        <v>43</v>
      </c>
      <c r="B36" s="38"/>
      <c r="C36" s="39">
        <v>59.1</v>
      </c>
      <c r="D36" s="39">
        <v>304.3</v>
      </c>
      <c r="E36" s="40">
        <v>0.9</v>
      </c>
      <c r="F36" s="6"/>
    </row>
    <row r="37" spans="1:6" s="7" customFormat="1">
      <c r="A37" s="41" t="s">
        <v>35</v>
      </c>
      <c r="B37" s="38"/>
      <c r="C37" s="39">
        <v>30.7</v>
      </c>
      <c r="D37" s="39">
        <v>154</v>
      </c>
      <c r="E37" s="40">
        <v>0.2</v>
      </c>
      <c r="F37" s="6"/>
    </row>
    <row r="38" spans="1:6" s="7" customFormat="1">
      <c r="A38" s="42" t="s">
        <v>44</v>
      </c>
      <c r="B38" s="38"/>
      <c r="C38" s="39">
        <v>59.3</v>
      </c>
      <c r="D38" s="39">
        <v>355.7</v>
      </c>
      <c r="E38" s="40">
        <v>0.9</v>
      </c>
      <c r="F38" s="6"/>
    </row>
    <row r="39" spans="1:6" s="7" customFormat="1">
      <c r="A39" s="43" t="s">
        <v>5</v>
      </c>
      <c r="B39" s="44"/>
      <c r="C39" s="45"/>
      <c r="D39" s="44"/>
      <c r="E39" s="31"/>
      <c r="F39" s="6"/>
    </row>
    <row r="40" spans="1:6" s="7" customFormat="1">
      <c r="A40" s="41" t="s">
        <v>37</v>
      </c>
      <c r="B40" s="31"/>
      <c r="C40" s="55">
        <v>29.3</v>
      </c>
      <c r="D40" s="31">
        <v>95.4</v>
      </c>
      <c r="E40" s="31">
        <v>4.7</v>
      </c>
      <c r="F40" s="6"/>
    </row>
    <row r="41" spans="1:6" s="7" customFormat="1">
      <c r="A41" s="41" t="s">
        <v>38</v>
      </c>
      <c r="B41" s="31"/>
      <c r="C41" s="55">
        <v>35.299999999999997</v>
      </c>
      <c r="D41" s="31">
        <v>147.19999999999999</v>
      </c>
      <c r="E41" s="40">
        <v>0.1</v>
      </c>
      <c r="F41" s="6"/>
    </row>
    <row r="42" spans="1:6" s="7" customFormat="1">
      <c r="A42" s="43" t="s">
        <v>6</v>
      </c>
      <c r="B42" s="31"/>
      <c r="C42" s="45"/>
      <c r="D42" s="31"/>
      <c r="E42" s="31"/>
      <c r="F42" s="6"/>
    </row>
    <row r="43" spans="1:6" s="7" customFormat="1">
      <c r="A43" s="41" t="s">
        <v>39</v>
      </c>
      <c r="B43" s="31"/>
      <c r="C43" s="55">
        <v>17.399999999999999</v>
      </c>
      <c r="D43" s="31">
        <v>225.7</v>
      </c>
      <c r="E43" s="40">
        <v>0</v>
      </c>
      <c r="F43" s="6"/>
    </row>
    <row r="44" spans="1:6" s="7" customFormat="1">
      <c r="A44" s="41" t="s">
        <v>40</v>
      </c>
      <c r="B44" s="31"/>
      <c r="C44" s="55">
        <v>11.4</v>
      </c>
      <c r="D44" s="31">
        <v>125.1</v>
      </c>
      <c r="E44" s="31">
        <v>0.2</v>
      </c>
      <c r="F44" s="6"/>
    </row>
    <row r="45" spans="1:6" s="7" customFormat="1">
      <c r="A45" s="48" t="s">
        <v>41</v>
      </c>
      <c r="B45" s="49"/>
      <c r="C45" s="56">
        <v>3.6</v>
      </c>
      <c r="D45" s="49">
        <v>35.9</v>
      </c>
      <c r="E45" s="51">
        <v>0.2</v>
      </c>
      <c r="F45" s="6"/>
    </row>
    <row r="46" spans="1:6" s="7" customFormat="1">
      <c r="A46" s="25" t="s">
        <v>21</v>
      </c>
      <c r="B46" s="2"/>
      <c r="C46" s="2"/>
      <c r="D46" s="2"/>
      <c r="E46" s="2"/>
      <c r="F46" s="6"/>
    </row>
    <row r="47" spans="1:6" s="7" customFormat="1">
      <c r="A47" s="27"/>
      <c r="B47" s="26"/>
      <c r="C47" s="26"/>
      <c r="D47" s="26"/>
      <c r="E47" s="26"/>
      <c r="F47" s="6"/>
    </row>
    <row r="48" spans="1:6" s="7" customFormat="1">
      <c r="A48" s="57" t="s">
        <v>45</v>
      </c>
      <c r="B48" s="58"/>
      <c r="C48" s="58"/>
      <c r="D48" s="2"/>
      <c r="E48" s="2"/>
      <c r="F48" s="6"/>
    </row>
    <row r="49" spans="1:31" s="7" customFormat="1">
      <c r="A49" s="28" t="s">
        <v>26</v>
      </c>
      <c r="B49" s="29"/>
      <c r="C49" s="2"/>
      <c r="D49" s="2"/>
      <c r="E49" s="2"/>
      <c r="F49" s="6"/>
    </row>
    <row r="50" spans="1:31" s="7" customFormat="1">
      <c r="A50" s="30" t="s">
        <v>28</v>
      </c>
      <c r="B50" s="31"/>
      <c r="C50" s="32" t="s">
        <v>29</v>
      </c>
      <c r="D50" s="33" t="s">
        <v>30</v>
      </c>
      <c r="E50" s="33" t="s">
        <v>31</v>
      </c>
      <c r="F50" s="6"/>
    </row>
    <row r="51" spans="1:31" s="7" customFormat="1">
      <c r="A51" s="34" t="s">
        <v>4</v>
      </c>
      <c r="B51" s="35"/>
      <c r="C51" s="35"/>
      <c r="D51" s="36"/>
      <c r="E51" s="31"/>
      <c r="F51" s="6"/>
    </row>
    <row r="52" spans="1:31" s="7" customFormat="1">
      <c r="A52" s="41" t="s">
        <v>32</v>
      </c>
      <c r="B52" s="38"/>
      <c r="C52" s="59">
        <v>1.22</v>
      </c>
      <c r="D52" s="59">
        <v>11.53</v>
      </c>
      <c r="E52" s="59">
        <v>0.01</v>
      </c>
      <c r="F52" s="6"/>
      <c r="AC52" s="60"/>
      <c r="AD52" s="61"/>
      <c r="AE52" s="61"/>
    </row>
    <row r="53" spans="1:31" s="7" customFormat="1">
      <c r="A53" s="41" t="s">
        <v>33</v>
      </c>
      <c r="B53" s="38"/>
      <c r="C53" s="59">
        <v>0.45</v>
      </c>
      <c r="D53" s="62">
        <v>3.45</v>
      </c>
      <c r="E53" s="59">
        <v>0.01</v>
      </c>
      <c r="F53" s="6"/>
    </row>
    <row r="54" spans="1:31" s="7" customFormat="1">
      <c r="A54" s="41" t="s">
        <v>34</v>
      </c>
      <c r="B54" s="38"/>
      <c r="C54" s="59">
        <v>0.76</v>
      </c>
      <c r="D54" s="59">
        <v>2.98</v>
      </c>
      <c r="E54" s="59">
        <v>0.01</v>
      </c>
      <c r="F54" s="6"/>
    </row>
    <row r="55" spans="1:31" s="7" customFormat="1">
      <c r="A55" s="41" t="s">
        <v>35</v>
      </c>
      <c r="B55" s="38"/>
      <c r="C55" s="63">
        <v>0.3</v>
      </c>
      <c r="D55" s="59">
        <v>2.14</v>
      </c>
      <c r="E55" s="59">
        <v>0.01</v>
      </c>
      <c r="F55" s="6"/>
    </row>
    <row r="56" spans="1:31" s="7" customFormat="1">
      <c r="A56" s="42" t="s">
        <v>36</v>
      </c>
      <c r="B56" s="38"/>
      <c r="C56" s="64" t="s">
        <v>46</v>
      </c>
      <c r="D56" s="64" t="s">
        <v>46</v>
      </c>
      <c r="E56" s="64" t="s">
        <v>46</v>
      </c>
      <c r="F56" s="6"/>
    </row>
    <row r="57" spans="1:31" s="7" customFormat="1">
      <c r="A57" s="43" t="s">
        <v>5</v>
      </c>
      <c r="B57" s="38"/>
      <c r="C57" s="55"/>
      <c r="D57" s="64"/>
      <c r="E57" s="65"/>
      <c r="F57" s="6"/>
    </row>
    <row r="58" spans="1:31" s="7" customFormat="1">
      <c r="A58" s="42" t="s">
        <v>37</v>
      </c>
      <c r="B58" s="31"/>
      <c r="C58" s="59">
        <v>2.37</v>
      </c>
      <c r="D58" s="59">
        <v>6.82</v>
      </c>
      <c r="E58" s="59">
        <v>0.06</v>
      </c>
      <c r="F58" s="6"/>
    </row>
    <row r="59" spans="1:31" s="7" customFormat="1">
      <c r="A59" s="41" t="s">
        <v>38</v>
      </c>
      <c r="B59" s="31"/>
      <c r="C59" s="59">
        <v>1.34</v>
      </c>
      <c r="D59" s="59">
        <v>3.27</v>
      </c>
      <c r="E59" s="59">
        <v>7.0000000000000007E-2</v>
      </c>
      <c r="F59" s="6"/>
    </row>
    <row r="60" spans="1:31" s="7" customFormat="1">
      <c r="A60" s="43" t="s">
        <v>6</v>
      </c>
      <c r="B60" s="31"/>
      <c r="C60" s="55"/>
      <c r="D60" s="65"/>
      <c r="E60" s="65"/>
      <c r="F60" s="6"/>
    </row>
    <row r="61" spans="1:31" s="7" customFormat="1">
      <c r="A61" s="41" t="s">
        <v>39</v>
      </c>
      <c r="B61" s="31"/>
      <c r="C61" s="59">
        <v>5.16</v>
      </c>
      <c r="D61" s="59">
        <v>9.42</v>
      </c>
      <c r="E61" s="63">
        <v>0.3</v>
      </c>
      <c r="F61" s="6"/>
    </row>
    <row r="62" spans="1:31" s="7" customFormat="1">
      <c r="A62" s="41" t="s">
        <v>40</v>
      </c>
      <c r="B62" s="31"/>
      <c r="C62" s="59">
        <v>0.21</v>
      </c>
      <c r="D62" s="59">
        <v>1.48</v>
      </c>
      <c r="E62" s="59">
        <v>0.01</v>
      </c>
      <c r="F62" s="6"/>
    </row>
    <row r="63" spans="1:31" s="7" customFormat="1">
      <c r="A63" s="48" t="s">
        <v>41</v>
      </c>
      <c r="B63" s="49"/>
      <c r="C63" s="66">
        <v>1.26</v>
      </c>
      <c r="D63" s="66">
        <v>3.57</v>
      </c>
      <c r="E63" s="66">
        <v>7.0000000000000007E-2</v>
      </c>
      <c r="F63" s="6"/>
    </row>
    <row r="64" spans="1:31" s="7" customFormat="1">
      <c r="A64" s="67" t="s">
        <v>21</v>
      </c>
      <c r="B64" s="2"/>
      <c r="C64" s="6"/>
      <c r="D64" s="2"/>
      <c r="E64" s="2"/>
      <c r="F64" s="6"/>
    </row>
    <row r="65" spans="1:31" s="7" customFormat="1">
      <c r="A65" s="27"/>
      <c r="B65" s="26"/>
      <c r="C65" s="26"/>
      <c r="D65" s="26"/>
      <c r="E65" s="26"/>
      <c r="F65" s="6"/>
    </row>
    <row r="66" spans="1:31" s="7" customFormat="1">
      <c r="A66" s="53" t="s">
        <v>47</v>
      </c>
      <c r="B66" s="2"/>
      <c r="C66" s="2"/>
      <c r="D66" s="2"/>
      <c r="E66" s="2"/>
      <c r="F66" s="6"/>
    </row>
    <row r="67" spans="1:31" s="7" customFormat="1">
      <c r="A67" s="28" t="s">
        <v>26</v>
      </c>
      <c r="B67" s="29"/>
      <c r="C67" s="2"/>
      <c r="D67" s="2"/>
      <c r="E67" s="2"/>
      <c r="F67" s="6"/>
    </row>
    <row r="68" spans="1:31" s="7" customFormat="1">
      <c r="A68" s="30" t="s">
        <v>28</v>
      </c>
      <c r="B68" s="31"/>
      <c r="C68" s="32" t="s">
        <v>29</v>
      </c>
      <c r="D68" s="33" t="s">
        <v>30</v>
      </c>
      <c r="E68" s="33" t="s">
        <v>31</v>
      </c>
      <c r="F68" s="6"/>
    </row>
    <row r="69" spans="1:31" s="7" customFormat="1">
      <c r="A69" s="34" t="s">
        <v>4</v>
      </c>
      <c r="B69" s="35"/>
      <c r="C69" s="68"/>
      <c r="D69" s="36"/>
      <c r="E69" s="31"/>
      <c r="F69" s="6"/>
    </row>
    <row r="70" spans="1:31" s="7" customFormat="1">
      <c r="A70" s="41" t="s">
        <v>32</v>
      </c>
      <c r="B70" s="38"/>
      <c r="C70" s="39">
        <v>59</v>
      </c>
      <c r="D70" s="39">
        <v>169.7</v>
      </c>
      <c r="E70" s="40">
        <v>0.2</v>
      </c>
      <c r="F70" s="6"/>
    </row>
    <row r="71" spans="1:31" s="7" customFormat="1">
      <c r="A71" s="41" t="s">
        <v>33</v>
      </c>
      <c r="B71" s="38"/>
      <c r="C71" s="39">
        <v>53.5</v>
      </c>
      <c r="D71" s="39">
        <v>181</v>
      </c>
      <c r="E71" s="40">
        <v>0.1</v>
      </c>
      <c r="F71" s="6"/>
    </row>
    <row r="72" spans="1:31" s="7" customFormat="1">
      <c r="A72" s="41" t="s">
        <v>35</v>
      </c>
      <c r="B72" s="38"/>
      <c r="C72" s="39">
        <v>52.1</v>
      </c>
      <c r="D72" s="39">
        <v>176.3</v>
      </c>
      <c r="E72" s="40">
        <v>0.2</v>
      </c>
      <c r="F72" s="6"/>
    </row>
    <row r="73" spans="1:31" s="7" customFormat="1">
      <c r="A73" s="43" t="s">
        <v>5</v>
      </c>
      <c r="B73" s="38"/>
      <c r="C73" s="69"/>
      <c r="D73" s="39"/>
      <c r="E73" s="40"/>
      <c r="F73" s="6"/>
      <c r="AC73" s="70"/>
      <c r="AD73" s="70"/>
      <c r="AE73" s="61"/>
    </row>
    <row r="74" spans="1:31" s="7" customFormat="1">
      <c r="A74" s="41" t="s">
        <v>48</v>
      </c>
      <c r="B74" s="38"/>
      <c r="C74" s="39">
        <v>37.9</v>
      </c>
      <c r="D74" s="39">
        <v>143.6</v>
      </c>
      <c r="E74" s="40">
        <v>0.2</v>
      </c>
      <c r="F74" s="6"/>
    </row>
    <row r="75" spans="1:31" s="7" customFormat="1">
      <c r="A75" s="43" t="s">
        <v>6</v>
      </c>
      <c r="B75" s="31"/>
      <c r="C75" s="40"/>
      <c r="D75" s="40"/>
      <c r="E75" s="40"/>
      <c r="F75" s="6"/>
    </row>
    <row r="76" spans="1:31" s="7" customFormat="1">
      <c r="A76" s="41" t="s">
        <v>39</v>
      </c>
      <c r="B76" s="31"/>
      <c r="C76" s="40">
        <v>68.400000000000006</v>
      </c>
      <c r="D76" s="40">
        <v>294.60000000000002</v>
      </c>
      <c r="E76" s="40">
        <v>1.2</v>
      </c>
      <c r="F76" s="6"/>
    </row>
    <row r="77" spans="1:31" s="7" customFormat="1">
      <c r="A77" s="41" t="s">
        <v>40</v>
      </c>
      <c r="B77" s="44"/>
      <c r="C77" s="46">
        <v>87.9</v>
      </c>
      <c r="D77" s="46">
        <v>270.39999999999998</v>
      </c>
      <c r="E77" s="46">
        <v>1.5</v>
      </c>
      <c r="F77" s="6"/>
    </row>
    <row r="78" spans="1:31" s="7" customFormat="1">
      <c r="A78" s="48" t="s">
        <v>49</v>
      </c>
      <c r="B78" s="49"/>
      <c r="C78" s="51">
        <v>81.5</v>
      </c>
      <c r="D78" s="51">
        <v>223.1</v>
      </c>
      <c r="E78" s="51">
        <v>15.7</v>
      </c>
      <c r="F78" s="6"/>
    </row>
    <row r="79" spans="1:31" s="7" customFormat="1">
      <c r="A79" s="25" t="s">
        <v>21</v>
      </c>
      <c r="B79" s="2"/>
      <c r="C79" s="61"/>
      <c r="D79" s="2"/>
      <c r="E79" s="2"/>
      <c r="F79" s="6"/>
    </row>
    <row r="80" spans="1:31" s="7" customFormat="1">
      <c r="A80" s="3"/>
      <c r="B80" s="2"/>
      <c r="C80" s="2"/>
      <c r="D80" s="2"/>
      <c r="E80" s="2"/>
      <c r="F80" s="6"/>
    </row>
    <row r="81" spans="1:30" s="7" customFormat="1" ht="18">
      <c r="A81" s="53" t="s">
        <v>50</v>
      </c>
      <c r="B81" s="2"/>
      <c r="C81" s="2"/>
      <c r="D81" s="2"/>
      <c r="E81" s="2"/>
      <c r="F81" s="6"/>
    </row>
    <row r="82" spans="1:30" s="7" customFormat="1">
      <c r="A82" s="28" t="s">
        <v>26</v>
      </c>
      <c r="B82" s="29"/>
      <c r="C82" s="2"/>
      <c r="D82" s="2"/>
      <c r="E82" s="2"/>
      <c r="F82" s="6"/>
    </row>
    <row r="83" spans="1:30" s="7" customFormat="1">
      <c r="A83" s="30" t="s">
        <v>28</v>
      </c>
      <c r="B83" s="31"/>
      <c r="C83" s="32" t="s">
        <v>29</v>
      </c>
      <c r="D83" s="33" t="s">
        <v>30</v>
      </c>
      <c r="E83" s="33" t="s">
        <v>31</v>
      </c>
      <c r="F83" s="6"/>
    </row>
    <row r="84" spans="1:30" s="7" customFormat="1">
      <c r="A84" s="34" t="s">
        <v>4</v>
      </c>
      <c r="B84" s="35"/>
      <c r="C84" s="35"/>
      <c r="D84" s="36"/>
      <c r="E84" s="31"/>
      <c r="F84" s="6"/>
    </row>
    <row r="85" spans="1:30" s="7" customFormat="1">
      <c r="A85" s="41" t="s">
        <v>32</v>
      </c>
      <c r="B85" s="38"/>
      <c r="C85" s="39">
        <v>132.80000000000001</v>
      </c>
      <c r="D85" s="39">
        <v>814.1</v>
      </c>
      <c r="E85" s="40">
        <v>20.399999999999999</v>
      </c>
      <c r="F85" s="6"/>
    </row>
    <row r="86" spans="1:30" s="7" customFormat="1">
      <c r="A86" s="41" t="s">
        <v>33</v>
      </c>
      <c r="B86" s="38"/>
      <c r="C86" s="39">
        <v>71.599999999999994</v>
      </c>
      <c r="D86" s="39">
        <v>528.20000000000005</v>
      </c>
      <c r="E86" s="40">
        <v>11.8</v>
      </c>
      <c r="F86" s="6"/>
    </row>
    <row r="87" spans="1:30" s="7" customFormat="1">
      <c r="A87" s="41" t="s">
        <v>34</v>
      </c>
      <c r="B87" s="38"/>
      <c r="C87" s="39">
        <v>143.19999999999999</v>
      </c>
      <c r="D87" s="39">
        <v>785.5</v>
      </c>
      <c r="E87" s="40">
        <v>30.6</v>
      </c>
      <c r="F87" s="6"/>
    </row>
    <row r="88" spans="1:30" s="7" customFormat="1">
      <c r="A88" s="41" t="s">
        <v>35</v>
      </c>
      <c r="B88" s="38"/>
      <c r="C88" s="39">
        <v>189.3</v>
      </c>
      <c r="D88" s="39">
        <v>796.3</v>
      </c>
      <c r="E88" s="40">
        <v>18.2</v>
      </c>
      <c r="F88" s="70"/>
      <c r="AC88" s="71"/>
      <c r="AD88" s="61"/>
    </row>
    <row r="89" spans="1:30" s="7" customFormat="1">
      <c r="A89" s="42" t="s">
        <v>36</v>
      </c>
      <c r="B89" s="38"/>
      <c r="C89" s="39">
        <v>226.6</v>
      </c>
      <c r="D89" s="39">
        <v>835.6</v>
      </c>
      <c r="E89" s="40">
        <v>7.9</v>
      </c>
      <c r="F89" s="6"/>
    </row>
    <row r="90" spans="1:30" s="7" customFormat="1">
      <c r="A90" s="43" t="s">
        <v>5</v>
      </c>
      <c r="B90" s="44"/>
      <c r="C90" s="69"/>
      <c r="D90" s="46"/>
      <c r="E90" s="40"/>
      <c r="F90" s="6"/>
    </row>
    <row r="91" spans="1:30" s="7" customFormat="1">
      <c r="A91" s="41" t="s">
        <v>51</v>
      </c>
      <c r="B91" s="31"/>
      <c r="C91" s="47">
        <v>72</v>
      </c>
      <c r="D91" s="40">
        <v>375.3</v>
      </c>
      <c r="E91" s="40">
        <v>14</v>
      </c>
      <c r="F91" s="6"/>
    </row>
    <row r="92" spans="1:30" s="7" customFormat="1">
      <c r="A92" s="41" t="s">
        <v>52</v>
      </c>
      <c r="B92" s="31"/>
      <c r="C92" s="47">
        <v>151.30000000000001</v>
      </c>
      <c r="D92" s="40">
        <v>815.7</v>
      </c>
      <c r="E92" s="40">
        <v>51.5</v>
      </c>
      <c r="F92" s="6"/>
    </row>
    <row r="93" spans="1:30" s="7" customFormat="1">
      <c r="A93" s="43" t="s">
        <v>6</v>
      </c>
      <c r="B93" s="31"/>
      <c r="C93" s="69"/>
      <c r="D93" s="40"/>
      <c r="E93" s="40"/>
      <c r="F93" s="6"/>
    </row>
    <row r="94" spans="1:30" s="7" customFormat="1">
      <c r="A94" s="41" t="s">
        <v>39</v>
      </c>
      <c r="B94" s="31"/>
      <c r="C94" s="47">
        <v>102.3</v>
      </c>
      <c r="D94" s="40">
        <v>629.9</v>
      </c>
      <c r="E94" s="40">
        <v>14.4</v>
      </c>
      <c r="F94" s="6"/>
    </row>
    <row r="95" spans="1:30" s="7" customFormat="1">
      <c r="A95" s="41" t="s">
        <v>40</v>
      </c>
      <c r="B95" s="31"/>
      <c r="C95" s="47">
        <v>128.4</v>
      </c>
      <c r="D95" s="40">
        <v>786.5</v>
      </c>
      <c r="E95" s="40">
        <v>21.6</v>
      </c>
      <c r="F95" s="6"/>
    </row>
    <row r="96" spans="1:30" s="7" customFormat="1">
      <c r="A96" s="48" t="s">
        <v>41</v>
      </c>
      <c r="B96" s="49"/>
      <c r="C96" s="50">
        <v>153</v>
      </c>
      <c r="D96" s="51">
        <v>892.9</v>
      </c>
      <c r="E96" s="51">
        <v>28.6</v>
      </c>
      <c r="F96" s="6"/>
    </row>
    <row r="97" spans="1:6" s="7" customFormat="1">
      <c r="A97" s="67" t="s">
        <v>21</v>
      </c>
      <c r="B97" s="2"/>
      <c r="C97" s="72"/>
      <c r="D97" s="2"/>
      <c r="E97" s="2"/>
      <c r="F97" s="6"/>
    </row>
    <row r="98" spans="1:6" s="7" customFormat="1">
      <c r="A98" s="3"/>
      <c r="B98" s="2"/>
      <c r="C98" s="2"/>
      <c r="D98" s="2"/>
      <c r="E98" s="2"/>
      <c r="F98" s="6"/>
    </row>
    <row r="99" spans="1:6" s="7" customFormat="1">
      <c r="A99" s="57" t="s">
        <v>53</v>
      </c>
      <c r="B99" s="58"/>
      <c r="C99" s="58"/>
      <c r="D99" s="2"/>
      <c r="E99" s="2"/>
      <c r="F99" s="6"/>
    </row>
    <row r="100" spans="1:6" s="7" customFormat="1">
      <c r="A100" s="28" t="s">
        <v>26</v>
      </c>
      <c r="B100" s="29"/>
      <c r="C100" s="2"/>
      <c r="D100" s="2"/>
      <c r="E100" s="2"/>
      <c r="F100" s="6"/>
    </row>
    <row r="101" spans="1:6" s="7" customFormat="1">
      <c r="A101" s="30" t="s">
        <v>28</v>
      </c>
      <c r="B101" s="31"/>
      <c r="C101" s="32" t="s">
        <v>29</v>
      </c>
      <c r="D101" s="33" t="s">
        <v>30</v>
      </c>
      <c r="E101" s="33" t="s">
        <v>31</v>
      </c>
      <c r="F101" s="6"/>
    </row>
    <row r="102" spans="1:6" s="7" customFormat="1">
      <c r="A102" s="34" t="s">
        <v>4</v>
      </c>
      <c r="B102" s="35"/>
      <c r="C102" s="35"/>
      <c r="D102" s="36"/>
      <c r="E102" s="31"/>
      <c r="F102" s="6"/>
    </row>
    <row r="103" spans="1:6" s="7" customFormat="1">
      <c r="A103" s="41" t="s">
        <v>32</v>
      </c>
      <c r="B103" s="38"/>
      <c r="C103" s="59">
        <v>2.81</v>
      </c>
      <c r="D103" s="59">
        <v>13.19</v>
      </c>
      <c r="E103" s="59">
        <v>0.05</v>
      </c>
      <c r="F103" s="6"/>
    </row>
    <row r="104" spans="1:6" s="7" customFormat="1">
      <c r="A104" s="41" t="s">
        <v>33</v>
      </c>
      <c r="B104" s="38"/>
      <c r="C104" s="59">
        <v>2.62</v>
      </c>
      <c r="D104" s="59">
        <v>29.27</v>
      </c>
      <c r="E104" s="59">
        <v>0.14000000000000001</v>
      </c>
      <c r="F104" s="6"/>
    </row>
    <row r="105" spans="1:6" s="7" customFormat="1">
      <c r="A105" s="41" t="s">
        <v>35</v>
      </c>
      <c r="B105" s="38"/>
      <c r="C105" s="59">
        <v>5.55</v>
      </c>
      <c r="D105" s="59">
        <v>57.28</v>
      </c>
      <c r="E105" s="59">
        <v>0.03</v>
      </c>
      <c r="F105" s="6"/>
    </row>
    <row r="106" spans="1:6" s="7" customFormat="1">
      <c r="A106" s="42" t="s">
        <v>36</v>
      </c>
      <c r="B106" s="38"/>
      <c r="C106" s="59">
        <v>6.95</v>
      </c>
      <c r="D106" s="63">
        <v>41</v>
      </c>
      <c r="E106" s="59">
        <v>0.14000000000000001</v>
      </c>
      <c r="F106" s="6"/>
    </row>
    <row r="107" spans="1:6" s="7" customFormat="1">
      <c r="A107" s="43" t="s">
        <v>5</v>
      </c>
      <c r="B107" s="38"/>
      <c r="C107" s="64"/>
      <c r="D107" s="64"/>
      <c r="E107" s="65"/>
      <c r="F107" s="6"/>
    </row>
    <row r="108" spans="1:6" s="7" customFormat="1">
      <c r="A108" s="41" t="s">
        <v>37</v>
      </c>
      <c r="B108" s="44"/>
      <c r="C108" s="59">
        <v>1.88</v>
      </c>
      <c r="D108" s="59">
        <v>19.55</v>
      </c>
      <c r="E108" s="59">
        <v>0.13</v>
      </c>
      <c r="F108" s="6"/>
    </row>
    <row r="109" spans="1:6" s="7" customFormat="1">
      <c r="A109" s="43" t="s">
        <v>6</v>
      </c>
      <c r="B109" s="31"/>
      <c r="C109" s="65"/>
      <c r="D109" s="65"/>
      <c r="E109" s="65"/>
      <c r="F109" s="6"/>
    </row>
    <row r="110" spans="1:6" s="7" customFormat="1">
      <c r="A110" s="41" t="s">
        <v>39</v>
      </c>
      <c r="B110" s="31"/>
      <c r="C110" s="59">
        <v>2.4900000000000002</v>
      </c>
      <c r="D110" s="59">
        <v>12.82</v>
      </c>
      <c r="E110" s="59">
        <v>0.13</v>
      </c>
      <c r="F110" s="6"/>
    </row>
    <row r="111" spans="1:6" s="7" customFormat="1">
      <c r="A111" s="41" t="s">
        <v>40</v>
      </c>
      <c r="B111" s="49"/>
      <c r="C111" s="66">
        <v>2.14</v>
      </c>
      <c r="D111" s="66">
        <v>29.42</v>
      </c>
      <c r="E111" s="66">
        <v>0.14000000000000001</v>
      </c>
      <c r="F111" s="6"/>
    </row>
    <row r="112" spans="1:6" s="7" customFormat="1">
      <c r="A112" s="67" t="s">
        <v>21</v>
      </c>
      <c r="B112" s="2"/>
      <c r="C112" s="2"/>
      <c r="D112" s="2"/>
      <c r="E112" s="2"/>
      <c r="F112" s="6"/>
    </row>
    <row r="113" spans="1:6" s="7" customFormat="1">
      <c r="A113" s="41"/>
      <c r="B113" s="2"/>
      <c r="C113" s="2"/>
      <c r="D113" s="2"/>
      <c r="E113" s="2"/>
      <c r="F113" s="6"/>
    </row>
    <row r="114" spans="1:6" s="7" customFormat="1">
      <c r="A114" s="53" t="s">
        <v>54</v>
      </c>
      <c r="B114" s="2"/>
      <c r="C114" s="2"/>
      <c r="D114" s="2"/>
      <c r="E114" s="2"/>
      <c r="F114" s="6"/>
    </row>
    <row r="115" spans="1:6" s="7" customFormat="1">
      <c r="A115" s="28" t="s">
        <v>55</v>
      </c>
      <c r="B115" s="29"/>
      <c r="C115" s="2"/>
      <c r="D115" s="2"/>
      <c r="E115" s="2"/>
      <c r="F115" s="6"/>
    </row>
    <row r="116" spans="1:6" s="7" customFormat="1">
      <c r="A116" s="30" t="s">
        <v>28</v>
      </c>
      <c r="B116" s="32" t="s">
        <v>29</v>
      </c>
      <c r="C116" s="33" t="s">
        <v>30</v>
      </c>
      <c r="D116" s="33" t="s">
        <v>31</v>
      </c>
      <c r="E116" s="2"/>
      <c r="F116" s="6"/>
    </row>
    <row r="117" spans="1:6" s="7" customFormat="1">
      <c r="A117" s="34" t="s">
        <v>4</v>
      </c>
      <c r="B117" s="64"/>
      <c r="C117" s="64"/>
      <c r="D117" s="64"/>
      <c r="E117" s="2"/>
      <c r="F117" s="6"/>
    </row>
    <row r="118" spans="1:6" s="7" customFormat="1">
      <c r="A118" s="41" t="s">
        <v>34</v>
      </c>
      <c r="B118" s="64">
        <v>1.04</v>
      </c>
      <c r="C118" s="64">
        <v>5.28</v>
      </c>
      <c r="D118" s="64">
        <v>0.01</v>
      </c>
      <c r="E118" s="2"/>
      <c r="F118" s="6"/>
    </row>
    <row r="119" spans="1:6" s="7" customFormat="1">
      <c r="A119" s="43" t="s">
        <v>5</v>
      </c>
      <c r="B119" s="64"/>
      <c r="C119" s="64"/>
      <c r="D119" s="64"/>
      <c r="E119" s="2"/>
      <c r="F119" s="6"/>
    </row>
    <row r="120" spans="1:6" s="7" customFormat="1">
      <c r="A120" s="41" t="s">
        <v>38</v>
      </c>
      <c r="B120" s="73">
        <v>0.85</v>
      </c>
      <c r="C120" s="73">
        <v>3.99</v>
      </c>
      <c r="D120" s="73">
        <v>0.02</v>
      </c>
      <c r="E120" s="2"/>
      <c r="F120" s="6"/>
    </row>
    <row r="121" spans="1:6" s="7" customFormat="1">
      <c r="A121" s="67" t="s">
        <v>21</v>
      </c>
      <c r="B121" s="2"/>
      <c r="C121" s="2"/>
      <c r="D121" s="2"/>
      <c r="E121" s="2"/>
      <c r="F121" s="6"/>
    </row>
    <row r="122" spans="1:6" s="7" customFormat="1">
      <c r="A122" s="27"/>
      <c r="B122" s="26"/>
      <c r="C122" s="26"/>
      <c r="D122" s="26"/>
      <c r="E122" s="26"/>
      <c r="F122" s="6"/>
    </row>
    <row r="123" spans="1:6" s="7" customFormat="1">
      <c r="A123" s="53" t="s">
        <v>56</v>
      </c>
      <c r="B123" s="2"/>
      <c r="C123" s="2"/>
      <c r="D123" s="2"/>
      <c r="E123" s="2"/>
      <c r="F123" s="6"/>
    </row>
    <row r="124" spans="1:6" s="7" customFormat="1">
      <c r="A124" s="28" t="s">
        <v>57</v>
      </c>
      <c r="B124" s="29"/>
      <c r="C124" s="2"/>
      <c r="D124" s="2"/>
      <c r="E124" s="2"/>
      <c r="F124" s="6"/>
    </row>
    <row r="125" spans="1:6" s="7" customFormat="1">
      <c r="A125" s="30" t="s">
        <v>28</v>
      </c>
      <c r="B125" s="31"/>
      <c r="C125" s="32" t="s">
        <v>29</v>
      </c>
      <c r="D125" s="33" t="s">
        <v>30</v>
      </c>
      <c r="E125" s="33" t="s">
        <v>31</v>
      </c>
      <c r="F125" s="6"/>
    </row>
    <row r="126" spans="1:6" s="7" customFormat="1">
      <c r="A126" s="34" t="s">
        <v>4</v>
      </c>
      <c r="B126" s="35"/>
      <c r="C126" s="35"/>
      <c r="D126" s="36"/>
      <c r="E126" s="31"/>
      <c r="F126" s="6"/>
    </row>
    <row r="127" spans="1:6" s="7" customFormat="1">
      <c r="A127" s="41" t="s">
        <v>32</v>
      </c>
      <c r="B127" s="38"/>
      <c r="C127" s="39">
        <v>57.4</v>
      </c>
      <c r="D127" s="39">
        <v>63.1</v>
      </c>
      <c r="E127" s="40">
        <v>51.7</v>
      </c>
      <c r="F127" s="6"/>
    </row>
    <row r="128" spans="1:6" s="7" customFormat="1">
      <c r="A128" s="41" t="s">
        <v>33</v>
      </c>
      <c r="B128" s="38"/>
      <c r="C128" s="39">
        <v>53</v>
      </c>
      <c r="D128" s="39">
        <v>74</v>
      </c>
      <c r="E128" s="40">
        <v>44.7</v>
      </c>
      <c r="F128" s="6"/>
    </row>
    <row r="129" spans="1:9" s="7" customFormat="1">
      <c r="A129" s="41" t="s">
        <v>34</v>
      </c>
      <c r="B129" s="38"/>
      <c r="C129" s="39">
        <v>66.599999999999994</v>
      </c>
      <c r="D129" s="40">
        <v>76.599999999999994</v>
      </c>
      <c r="E129" s="40">
        <v>59.5</v>
      </c>
      <c r="F129" s="6"/>
    </row>
    <row r="130" spans="1:9" s="7" customFormat="1">
      <c r="A130" s="41" t="s">
        <v>35</v>
      </c>
      <c r="B130" s="38"/>
      <c r="C130" s="39">
        <v>53.7</v>
      </c>
      <c r="D130" s="74">
        <v>78.5</v>
      </c>
      <c r="E130" s="40">
        <v>43.7</v>
      </c>
      <c r="F130" s="6"/>
    </row>
    <row r="131" spans="1:9" s="7" customFormat="1">
      <c r="A131" s="42" t="s">
        <v>36</v>
      </c>
      <c r="B131" s="38"/>
      <c r="C131" s="39">
        <v>48.3</v>
      </c>
      <c r="D131" s="39">
        <v>54.1</v>
      </c>
      <c r="E131" s="40">
        <v>38.799999999999997</v>
      </c>
      <c r="F131" s="6"/>
    </row>
    <row r="132" spans="1:9" s="7" customFormat="1">
      <c r="A132" s="43" t="s">
        <v>5</v>
      </c>
      <c r="B132" s="44"/>
      <c r="C132" s="46"/>
      <c r="D132" s="46"/>
      <c r="E132" s="40"/>
      <c r="F132" s="6"/>
    </row>
    <row r="133" spans="1:9" s="7" customFormat="1">
      <c r="A133" s="41" t="s">
        <v>37</v>
      </c>
      <c r="B133" s="31"/>
      <c r="C133" s="40">
        <v>48.9</v>
      </c>
      <c r="D133" s="40">
        <v>60.3</v>
      </c>
      <c r="E133" s="40">
        <v>41.9</v>
      </c>
      <c r="F133" s="6"/>
    </row>
    <row r="134" spans="1:9" s="7" customFormat="1">
      <c r="A134" s="41" t="s">
        <v>52</v>
      </c>
      <c r="B134" s="31"/>
      <c r="C134" s="40">
        <v>61.6</v>
      </c>
      <c r="D134" s="40">
        <v>72.5</v>
      </c>
      <c r="E134" s="40">
        <v>53.3</v>
      </c>
      <c r="F134" s="6"/>
    </row>
    <row r="135" spans="1:9" s="7" customFormat="1">
      <c r="A135" s="43" t="s">
        <v>6</v>
      </c>
      <c r="B135" s="31"/>
      <c r="C135" s="40"/>
      <c r="D135" s="40"/>
      <c r="E135" s="40"/>
      <c r="F135" s="6"/>
    </row>
    <row r="136" spans="1:9" s="7" customFormat="1">
      <c r="A136" s="41" t="s">
        <v>39</v>
      </c>
      <c r="B136" s="31"/>
      <c r="C136" s="47" t="s">
        <v>46</v>
      </c>
      <c r="D136" s="47" t="s">
        <v>46</v>
      </c>
      <c r="E136" s="47" t="s">
        <v>46</v>
      </c>
      <c r="F136" s="6"/>
    </row>
    <row r="137" spans="1:9" s="7" customFormat="1">
      <c r="A137" s="41" t="s">
        <v>40</v>
      </c>
      <c r="B137" s="31"/>
      <c r="C137" s="40">
        <v>50.6</v>
      </c>
      <c r="D137" s="40">
        <v>66.599999999999994</v>
      </c>
      <c r="E137" s="40">
        <v>41.2</v>
      </c>
      <c r="F137" s="6"/>
    </row>
    <row r="138" spans="1:9" s="7" customFormat="1">
      <c r="A138" s="48" t="s">
        <v>41</v>
      </c>
      <c r="B138" s="49"/>
      <c r="C138" s="51">
        <v>50.6</v>
      </c>
      <c r="D138" s="51">
        <v>75.7</v>
      </c>
      <c r="E138" s="51">
        <v>36.4</v>
      </c>
      <c r="F138" s="6"/>
    </row>
    <row r="139" spans="1:9" s="7" customFormat="1">
      <c r="A139" s="67" t="s">
        <v>21</v>
      </c>
      <c r="B139" s="2"/>
      <c r="C139" s="2"/>
      <c r="D139" s="2"/>
      <c r="E139" s="2"/>
      <c r="F139" s="6"/>
    </row>
    <row r="140" spans="1:9" s="7" customFormat="1">
      <c r="A140" s="27"/>
      <c r="B140" s="75"/>
      <c r="C140" s="75"/>
      <c r="D140" s="75"/>
      <c r="E140" s="75"/>
      <c r="F140" s="6"/>
    </row>
    <row r="141" spans="1:9" s="7" customFormat="1">
      <c r="A141" s="76" t="s">
        <v>58</v>
      </c>
      <c r="B141" s="2"/>
      <c r="C141" s="2"/>
      <c r="D141" s="2"/>
      <c r="E141" s="2"/>
      <c r="F141" s="6"/>
    </row>
    <row r="142" spans="1:9" s="7" customFormat="1">
      <c r="A142" s="28" t="s">
        <v>59</v>
      </c>
      <c r="B142" s="2"/>
      <c r="C142" s="2"/>
      <c r="D142" s="2"/>
      <c r="E142" s="2"/>
      <c r="F142" s="6"/>
    </row>
    <row r="143" spans="1:9" s="7" customFormat="1">
      <c r="A143" s="77" t="s">
        <v>60</v>
      </c>
      <c r="B143" s="78">
        <v>2005</v>
      </c>
      <c r="C143" s="78">
        <v>2008</v>
      </c>
      <c r="D143" s="78">
        <v>2009</v>
      </c>
      <c r="E143" s="33">
        <v>2010</v>
      </c>
      <c r="F143" s="6"/>
    </row>
    <row r="144" spans="1:9" s="7" customFormat="1">
      <c r="A144" s="34" t="s">
        <v>61</v>
      </c>
      <c r="B144" s="79">
        <v>262539</v>
      </c>
      <c r="C144" s="79">
        <v>156674</v>
      </c>
      <c r="D144" s="80">
        <v>185870</v>
      </c>
      <c r="E144" s="81">
        <v>219022</v>
      </c>
      <c r="F144" s="82"/>
      <c r="G144" s="82"/>
      <c r="H144" s="82"/>
      <c r="I144" s="82"/>
    </row>
    <row r="145" spans="1:33" s="7" customFormat="1">
      <c r="A145" s="83" t="s">
        <v>62</v>
      </c>
      <c r="B145" s="84">
        <v>103516</v>
      </c>
      <c r="C145" s="84">
        <v>45619</v>
      </c>
      <c r="D145" s="84">
        <v>76640.89</v>
      </c>
      <c r="E145" s="85">
        <v>153500</v>
      </c>
      <c r="F145" s="6"/>
    </row>
    <row r="146" spans="1:33" s="7" customFormat="1">
      <c r="A146" s="83" t="s">
        <v>63</v>
      </c>
      <c r="B146" s="86" t="s">
        <v>64</v>
      </c>
      <c r="C146" s="86" t="s">
        <v>64</v>
      </c>
      <c r="D146" s="86" t="s">
        <v>64</v>
      </c>
      <c r="E146" s="85">
        <v>52790</v>
      </c>
      <c r="F146" s="6"/>
      <c r="AD146" s="87"/>
    </row>
    <row r="147" spans="1:33" s="7" customFormat="1">
      <c r="A147" s="83" t="s">
        <v>65</v>
      </c>
      <c r="B147" s="86" t="s">
        <v>66</v>
      </c>
      <c r="C147" s="86" t="s">
        <v>66</v>
      </c>
      <c r="D147" s="86" t="s">
        <v>66</v>
      </c>
      <c r="E147" s="85">
        <v>74</v>
      </c>
      <c r="F147" s="6"/>
    </row>
    <row r="148" spans="1:33" s="7" customFormat="1">
      <c r="A148" s="83" t="s">
        <v>67</v>
      </c>
      <c r="B148" s="88">
        <v>10040</v>
      </c>
      <c r="C148" s="88">
        <v>11506</v>
      </c>
      <c r="D148" s="88">
        <v>11271</v>
      </c>
      <c r="E148" s="85">
        <v>12318</v>
      </c>
      <c r="F148" s="6"/>
    </row>
    <row r="149" spans="1:33" s="7" customFormat="1">
      <c r="A149" s="83" t="s">
        <v>68</v>
      </c>
      <c r="B149" s="88">
        <v>148743</v>
      </c>
      <c r="C149" s="88">
        <v>99349</v>
      </c>
      <c r="D149" s="88">
        <v>97780</v>
      </c>
      <c r="E149" s="89" t="s">
        <v>64</v>
      </c>
      <c r="F149" s="6"/>
      <c r="AD149" s="90"/>
      <c r="AE149" s="87"/>
    </row>
    <row r="150" spans="1:33" s="7" customFormat="1">
      <c r="A150" s="83" t="s">
        <v>69</v>
      </c>
      <c r="B150" s="91">
        <v>240</v>
      </c>
      <c r="C150" s="91">
        <v>200</v>
      </c>
      <c r="D150" s="91">
        <v>177.8</v>
      </c>
      <c r="E150" s="92">
        <v>340</v>
      </c>
      <c r="F150" s="6"/>
      <c r="AE150" s="87"/>
    </row>
    <row r="151" spans="1:33" s="7" customFormat="1">
      <c r="A151" s="93" t="s">
        <v>70</v>
      </c>
      <c r="B151" s="2"/>
      <c r="C151" s="2"/>
      <c r="D151" s="2"/>
      <c r="E151" s="2"/>
      <c r="F151" s="6"/>
    </row>
    <row r="152" spans="1:33" s="7" customFormat="1" ht="15.75" thickBot="1">
      <c r="A152" s="94" t="s">
        <v>71</v>
      </c>
      <c r="B152" s="2"/>
      <c r="C152" s="6"/>
      <c r="D152" s="6"/>
      <c r="E152" s="6"/>
      <c r="F152" s="6"/>
      <c r="AC152" s="95"/>
      <c r="AD152" s="96">
        <v>1574279.8019975701</v>
      </c>
      <c r="AE152" s="96">
        <v>1695787.944036151</v>
      </c>
      <c r="AF152" s="96">
        <v>1826673.08125449</v>
      </c>
      <c r="AG152" s="97">
        <v>1967658.9103448601</v>
      </c>
    </row>
    <row r="153" spans="1:33" s="7" customFormat="1">
      <c r="A153" s="94" t="s">
        <v>72</v>
      </c>
      <c r="B153" s="6"/>
      <c r="C153" s="2"/>
      <c r="D153" s="2"/>
      <c r="E153" s="2"/>
      <c r="F153" s="6"/>
      <c r="AC153" s="98"/>
      <c r="AD153" s="7">
        <v>1574279.8019975701</v>
      </c>
      <c r="AE153" s="7">
        <v>1695787.944036151</v>
      </c>
      <c r="AF153" s="7">
        <v>1826673.08125449</v>
      </c>
      <c r="AG153" s="7">
        <v>1967658.9103448601</v>
      </c>
    </row>
    <row r="154" spans="1:33" s="7" customFormat="1">
      <c r="A154" s="27"/>
      <c r="B154" s="75"/>
      <c r="C154" s="75"/>
      <c r="D154" s="75"/>
      <c r="E154" s="6"/>
      <c r="F154" s="6"/>
      <c r="AC154" s="98"/>
      <c r="AD154" s="7">
        <v>1574279.8019975701</v>
      </c>
      <c r="AE154" s="7">
        <v>1695787.944036151</v>
      </c>
      <c r="AF154" s="7">
        <v>1826673.08125449</v>
      </c>
      <c r="AG154" s="7">
        <v>1967658.9103448601</v>
      </c>
    </row>
    <row r="155" spans="1:33" s="7" customFormat="1" ht="18">
      <c r="A155" s="76" t="s">
        <v>73</v>
      </c>
      <c r="B155" s="2"/>
      <c r="C155" s="2"/>
      <c r="D155" s="2"/>
      <c r="E155" s="2"/>
      <c r="F155" s="6"/>
      <c r="AC155" s="99"/>
    </row>
    <row r="156" spans="1:33" s="7" customFormat="1">
      <c r="A156" s="100" t="s">
        <v>59</v>
      </c>
      <c r="B156" s="2"/>
      <c r="C156" s="2"/>
      <c r="D156" s="2"/>
      <c r="E156" s="2"/>
      <c r="F156" s="6"/>
      <c r="AC156" s="21"/>
    </row>
    <row r="157" spans="1:33" s="7" customFormat="1">
      <c r="A157" s="77" t="s">
        <v>60</v>
      </c>
      <c r="B157" s="78">
        <v>2005</v>
      </c>
      <c r="C157" s="78">
        <v>2008</v>
      </c>
      <c r="D157" s="78">
        <v>2009</v>
      </c>
      <c r="E157" s="33">
        <v>2010</v>
      </c>
      <c r="F157" s="6"/>
      <c r="AC157" s="21"/>
      <c r="AD157" s="101"/>
    </row>
    <row r="158" spans="1:33" s="7" customFormat="1">
      <c r="A158" s="34" t="s">
        <v>61</v>
      </c>
      <c r="B158" s="79">
        <v>56225</v>
      </c>
      <c r="C158" s="79">
        <v>52755</v>
      </c>
      <c r="D158" s="79">
        <v>54781.820000000007</v>
      </c>
      <c r="E158" s="102">
        <v>58901</v>
      </c>
      <c r="F158" s="6"/>
    </row>
    <row r="159" spans="1:33" s="7" customFormat="1">
      <c r="A159" s="83" t="s">
        <v>62</v>
      </c>
      <c r="B159" s="84">
        <v>16655</v>
      </c>
      <c r="C159" s="84">
        <v>15045</v>
      </c>
      <c r="D159" s="84">
        <v>17669.689999999999</v>
      </c>
      <c r="E159" s="103">
        <v>29288</v>
      </c>
      <c r="F159" s="6"/>
    </row>
    <row r="160" spans="1:33" s="7" customFormat="1">
      <c r="A160" s="83" t="s">
        <v>63</v>
      </c>
      <c r="B160" s="86" t="s">
        <v>64</v>
      </c>
      <c r="C160" s="86" t="s">
        <v>64</v>
      </c>
      <c r="D160" s="86" t="s">
        <v>64</v>
      </c>
      <c r="E160" s="103">
        <v>2336</v>
      </c>
      <c r="F160" s="6"/>
    </row>
    <row r="161" spans="1:32" s="7" customFormat="1">
      <c r="A161" s="83" t="s">
        <v>65</v>
      </c>
      <c r="B161" s="86" t="s">
        <v>66</v>
      </c>
      <c r="C161" s="86" t="s">
        <v>66</v>
      </c>
      <c r="D161" s="86" t="s">
        <v>66</v>
      </c>
      <c r="E161" s="104">
        <v>802</v>
      </c>
      <c r="F161" s="6"/>
      <c r="AD161" s="87"/>
    </row>
    <row r="162" spans="1:32" s="7" customFormat="1">
      <c r="A162" s="83" t="s">
        <v>67</v>
      </c>
      <c r="B162" s="88">
        <v>17795</v>
      </c>
      <c r="C162" s="88">
        <v>20253</v>
      </c>
      <c r="D162" s="88">
        <v>20031.13</v>
      </c>
      <c r="E162" s="104">
        <v>23430</v>
      </c>
      <c r="F162" s="6"/>
    </row>
    <row r="163" spans="1:32" s="7" customFormat="1">
      <c r="A163" s="83" t="s">
        <v>68</v>
      </c>
      <c r="B163" s="88">
        <v>20263</v>
      </c>
      <c r="C163" s="88">
        <v>16004</v>
      </c>
      <c r="D163" s="88">
        <v>15696</v>
      </c>
      <c r="E163" s="89" t="s">
        <v>64</v>
      </c>
      <c r="F163" s="6"/>
      <c r="AD163" s="87"/>
    </row>
    <row r="164" spans="1:32" s="7" customFormat="1">
      <c r="A164" s="105" t="s">
        <v>69</v>
      </c>
      <c r="B164" s="91">
        <v>1512</v>
      </c>
      <c r="C164" s="91">
        <v>1453</v>
      </c>
      <c r="D164" s="91">
        <v>1385</v>
      </c>
      <c r="E164" s="92">
        <v>3045</v>
      </c>
      <c r="F164" s="6"/>
    </row>
    <row r="165" spans="1:32" s="7" customFormat="1">
      <c r="A165" s="106" t="s">
        <v>74</v>
      </c>
      <c r="B165" s="107"/>
      <c r="C165" s="107"/>
      <c r="D165" s="107"/>
      <c r="E165" s="52"/>
      <c r="F165" s="6"/>
      <c r="AC165" s="108"/>
      <c r="AD165" s="108"/>
      <c r="AE165" s="109"/>
      <c r="AF165" s="101"/>
    </row>
    <row r="166" spans="1:32" s="7" customFormat="1">
      <c r="A166" s="94" t="s">
        <v>71</v>
      </c>
      <c r="B166" s="107"/>
      <c r="C166" s="107"/>
      <c r="D166" s="107"/>
      <c r="E166" s="52"/>
      <c r="F166" s="6"/>
      <c r="AC166" s="108"/>
      <c r="AD166" s="108"/>
      <c r="AE166" s="108"/>
      <c r="AF166" s="110"/>
    </row>
    <row r="167" spans="1:32" s="7" customFormat="1">
      <c r="A167" s="94" t="s">
        <v>72</v>
      </c>
      <c r="B167" s="107"/>
      <c r="C167" s="107"/>
      <c r="D167" s="107"/>
      <c r="E167" s="52"/>
      <c r="F167" s="6"/>
      <c r="AC167" s="108"/>
      <c r="AD167" s="108"/>
      <c r="AE167" s="108"/>
      <c r="AF167" s="111"/>
    </row>
    <row r="168" spans="1:32" s="7" customFormat="1">
      <c r="A168" s="27"/>
      <c r="B168" s="75"/>
      <c r="C168" s="75"/>
      <c r="D168" s="75"/>
      <c r="E168" s="6"/>
      <c r="F168" s="6"/>
    </row>
    <row r="169" spans="1:32" s="7" customFormat="1">
      <c r="A169" s="76" t="s">
        <v>75</v>
      </c>
      <c r="B169" s="2"/>
      <c r="C169" s="2"/>
      <c r="D169" s="2"/>
      <c r="E169" s="112"/>
      <c r="F169" s="6"/>
    </row>
    <row r="170" spans="1:32" s="7" customFormat="1">
      <c r="A170" s="28" t="s">
        <v>59</v>
      </c>
      <c r="B170" s="2"/>
      <c r="C170" s="2"/>
      <c r="D170" s="2"/>
      <c r="E170" s="2"/>
      <c r="F170" s="6"/>
      <c r="AC170" s="113"/>
      <c r="AD170" s="113"/>
      <c r="AE170" s="113"/>
      <c r="AF170" s="113"/>
    </row>
    <row r="171" spans="1:32" s="7" customFormat="1">
      <c r="A171" s="77" t="s">
        <v>60</v>
      </c>
      <c r="B171" s="78">
        <v>2005</v>
      </c>
      <c r="C171" s="78">
        <v>2008</v>
      </c>
      <c r="D171" s="78">
        <v>2009</v>
      </c>
      <c r="E171" s="33">
        <v>2010</v>
      </c>
      <c r="F171" s="6"/>
      <c r="AC171" s="113"/>
      <c r="AD171" s="113"/>
      <c r="AE171" s="113"/>
      <c r="AF171" s="113"/>
    </row>
    <row r="172" spans="1:32" s="7" customFormat="1">
      <c r="A172" s="34" t="s">
        <v>61</v>
      </c>
      <c r="B172" s="79">
        <v>64915</v>
      </c>
      <c r="C172" s="79">
        <v>65475</v>
      </c>
      <c r="D172" s="79">
        <v>57999</v>
      </c>
      <c r="E172" s="114">
        <v>62170</v>
      </c>
      <c r="F172" s="6"/>
      <c r="AC172" s="113"/>
      <c r="AD172" s="113"/>
      <c r="AE172" s="113"/>
      <c r="AF172" s="113"/>
    </row>
    <row r="173" spans="1:32" s="7" customFormat="1">
      <c r="A173" s="83" t="s">
        <v>62</v>
      </c>
      <c r="B173" s="84">
        <v>47490</v>
      </c>
      <c r="C173" s="84">
        <v>50404</v>
      </c>
      <c r="D173" s="84">
        <v>42834.91</v>
      </c>
      <c r="E173" s="84">
        <v>51464</v>
      </c>
      <c r="F173" s="6"/>
      <c r="AC173" s="113"/>
      <c r="AD173" s="113"/>
      <c r="AE173" s="113"/>
      <c r="AF173" s="113"/>
    </row>
    <row r="174" spans="1:32" s="7" customFormat="1">
      <c r="A174" s="83" t="s">
        <v>63</v>
      </c>
      <c r="B174" s="86" t="s">
        <v>64</v>
      </c>
      <c r="C174" s="86" t="s">
        <v>64</v>
      </c>
      <c r="D174" s="86" t="s">
        <v>64</v>
      </c>
      <c r="E174" s="84">
        <v>1166</v>
      </c>
      <c r="F174" s="6"/>
    </row>
    <row r="175" spans="1:32" s="7" customFormat="1">
      <c r="A175" s="83" t="s">
        <v>67</v>
      </c>
      <c r="B175" s="84">
        <v>8222</v>
      </c>
      <c r="C175" s="84">
        <v>8310</v>
      </c>
      <c r="D175" s="84">
        <v>8342.85</v>
      </c>
      <c r="E175" s="84">
        <v>7808</v>
      </c>
      <c r="F175" s="6"/>
    </row>
    <row r="176" spans="1:32" s="7" customFormat="1">
      <c r="A176" s="83" t="s">
        <v>68</v>
      </c>
      <c r="B176" s="88">
        <v>8503</v>
      </c>
      <c r="C176" s="88">
        <v>5978</v>
      </c>
      <c r="D176" s="88">
        <v>6206</v>
      </c>
      <c r="E176" s="86" t="s">
        <v>64</v>
      </c>
      <c r="F176" s="6"/>
      <c r="I176" s="115"/>
      <c r="J176" s="115"/>
      <c r="K176" s="115"/>
      <c r="L176" s="115"/>
      <c r="M176" s="115"/>
      <c r="N176" s="115"/>
      <c r="O176" s="115"/>
      <c r="P176" s="115"/>
      <c r="Q176" s="115"/>
      <c r="R176" s="115"/>
      <c r="S176" s="115"/>
      <c r="T176" s="115"/>
      <c r="U176" s="115"/>
      <c r="V176" s="115"/>
      <c r="W176" s="115"/>
      <c r="X176" s="115"/>
    </row>
    <row r="177" spans="1:24" s="7" customFormat="1">
      <c r="A177" s="105" t="s">
        <v>69</v>
      </c>
      <c r="B177" s="91">
        <v>700</v>
      </c>
      <c r="C177" s="91">
        <v>783</v>
      </c>
      <c r="D177" s="91">
        <v>615.25</v>
      </c>
      <c r="E177" s="91">
        <v>1732</v>
      </c>
      <c r="F177" s="6"/>
      <c r="I177" s="115"/>
      <c r="J177" s="115"/>
      <c r="K177" s="115"/>
      <c r="L177" s="115"/>
      <c r="M177" s="115"/>
      <c r="N177" s="115"/>
      <c r="O177" s="115"/>
      <c r="P177" s="115"/>
      <c r="Q177" s="115"/>
      <c r="R177" s="115"/>
      <c r="S177" s="115"/>
      <c r="T177" s="115"/>
      <c r="U177" s="115"/>
      <c r="V177" s="115"/>
      <c r="W177" s="115"/>
      <c r="X177" s="115"/>
    </row>
    <row r="178" spans="1:24" s="7" customFormat="1">
      <c r="A178" s="93" t="s">
        <v>74</v>
      </c>
      <c r="B178" s="2"/>
      <c r="C178" s="2"/>
      <c r="D178" s="2"/>
      <c r="E178" s="2"/>
      <c r="F178" s="6"/>
      <c r="I178" s="115"/>
      <c r="J178" s="115"/>
      <c r="K178" s="115"/>
      <c r="L178" s="115"/>
      <c r="M178" s="115"/>
      <c r="N178" s="115"/>
      <c r="O178" s="115"/>
      <c r="P178" s="115"/>
      <c r="Q178" s="115"/>
      <c r="R178" s="115"/>
      <c r="S178" s="115"/>
      <c r="T178" s="115"/>
      <c r="U178" s="115"/>
      <c r="V178" s="115"/>
      <c r="W178" s="115"/>
      <c r="X178" s="115"/>
    </row>
    <row r="179" spans="1:24" s="7" customFormat="1">
      <c r="A179" s="94" t="s">
        <v>71</v>
      </c>
      <c r="B179" s="2"/>
      <c r="C179" s="2"/>
      <c r="D179" s="2"/>
      <c r="E179" s="2"/>
      <c r="F179" s="6"/>
      <c r="I179" s="115"/>
      <c r="J179" s="115"/>
      <c r="K179" s="115"/>
      <c r="L179" s="115"/>
      <c r="M179" s="115"/>
      <c r="N179" s="115"/>
      <c r="O179" s="115"/>
      <c r="P179" s="115"/>
      <c r="Q179" s="115"/>
      <c r="R179" s="115"/>
      <c r="S179" s="115"/>
      <c r="T179" s="115"/>
      <c r="U179" s="115"/>
      <c r="V179" s="115"/>
      <c r="W179" s="115"/>
      <c r="X179" s="115"/>
    </row>
    <row r="180" spans="1:24" s="7" customFormat="1">
      <c r="A180" s="116"/>
      <c r="B180" s="2"/>
      <c r="C180" s="2"/>
      <c r="D180" s="2"/>
      <c r="E180" s="2"/>
      <c r="F180" s="6"/>
      <c r="H180" s="21"/>
      <c r="I180" s="115"/>
      <c r="J180" s="115"/>
      <c r="K180" s="115"/>
      <c r="L180" s="115"/>
      <c r="M180" s="115"/>
      <c r="N180" s="115"/>
      <c r="O180" s="115"/>
      <c r="P180" s="115"/>
      <c r="Q180" s="115"/>
      <c r="R180" s="115"/>
      <c r="S180" s="115"/>
      <c r="T180" s="115"/>
      <c r="U180" s="115"/>
      <c r="V180" s="115"/>
      <c r="W180" s="115"/>
      <c r="X180" s="115"/>
    </row>
    <row r="181" spans="1:24">
      <c r="B181" s="3"/>
      <c r="C181" s="3"/>
      <c r="D181" s="3"/>
      <c r="E181" s="3"/>
      <c r="F181" s="6"/>
      <c r="H181" s="117"/>
      <c r="I181" s="118"/>
      <c r="J181" s="118"/>
      <c r="K181" s="118"/>
      <c r="L181" s="118"/>
      <c r="M181" s="119"/>
      <c r="N181" s="115"/>
      <c r="O181" s="118"/>
      <c r="P181" s="118"/>
      <c r="Q181" s="118"/>
      <c r="R181" s="118"/>
      <c r="S181" s="115"/>
      <c r="T181" s="115"/>
      <c r="U181" s="115"/>
      <c r="V181" s="115"/>
      <c r="W181" s="115"/>
      <c r="X181" s="115"/>
    </row>
    <row r="182" spans="1:24">
      <c r="A182" s="120" t="s">
        <v>76</v>
      </c>
      <c r="B182" s="58"/>
      <c r="C182" s="58"/>
      <c r="D182" s="58"/>
      <c r="E182" s="112"/>
      <c r="H182" s="117"/>
      <c r="I182" s="118"/>
      <c r="J182" s="118"/>
      <c r="K182" s="118"/>
      <c r="L182" s="118"/>
      <c r="M182" s="119"/>
      <c r="N182" s="115"/>
      <c r="O182" s="118"/>
      <c r="P182" s="118"/>
      <c r="Q182" s="118"/>
      <c r="R182" s="118"/>
      <c r="S182" s="115"/>
      <c r="T182" s="115"/>
      <c r="U182" s="115"/>
      <c r="V182" s="115"/>
      <c r="W182" s="115"/>
      <c r="X182" s="115"/>
    </row>
    <row r="183" spans="1:24">
      <c r="A183" s="28" t="s">
        <v>59</v>
      </c>
      <c r="B183" s="121"/>
      <c r="C183" s="121"/>
      <c r="D183" s="121"/>
      <c r="E183" s="121"/>
      <c r="H183" s="117"/>
      <c r="I183" s="118"/>
      <c r="J183" s="118"/>
      <c r="K183" s="118"/>
      <c r="L183" s="118"/>
      <c r="M183" s="119"/>
      <c r="N183" s="115"/>
      <c r="O183" s="118"/>
      <c r="P183" s="118"/>
      <c r="Q183" s="118"/>
      <c r="R183" s="118"/>
      <c r="S183" s="115"/>
      <c r="T183" s="115"/>
      <c r="U183" s="115"/>
      <c r="V183" s="115"/>
      <c r="W183" s="115"/>
      <c r="X183" s="115"/>
    </row>
    <row r="184" spans="1:24">
      <c r="A184" s="122" t="s">
        <v>77</v>
      </c>
      <c r="B184" s="78">
        <v>2005</v>
      </c>
      <c r="C184" s="78">
        <v>2008</v>
      </c>
      <c r="D184" s="78">
        <v>2009</v>
      </c>
      <c r="E184" s="33">
        <v>2010</v>
      </c>
      <c r="H184" s="117"/>
      <c r="I184" s="118"/>
      <c r="J184" s="118"/>
      <c r="K184" s="118"/>
      <c r="L184" s="118"/>
      <c r="M184" s="119"/>
      <c r="N184" s="115"/>
      <c r="O184" s="119"/>
      <c r="P184" s="119"/>
      <c r="Q184" s="119"/>
      <c r="R184" s="119"/>
      <c r="S184" s="115"/>
      <c r="T184" s="115"/>
      <c r="U184" s="115"/>
      <c r="V184" s="115"/>
      <c r="W184" s="115"/>
      <c r="X184" s="115"/>
    </row>
    <row r="185" spans="1:24" ht="17.25" customHeight="1">
      <c r="A185" s="34" t="s">
        <v>61</v>
      </c>
      <c r="B185" s="123">
        <v>383679</v>
      </c>
      <c r="C185" s="123">
        <v>274904</v>
      </c>
      <c r="D185" s="123">
        <v>298651</v>
      </c>
      <c r="E185" s="123">
        <v>340093</v>
      </c>
      <c r="H185" s="124"/>
      <c r="I185" s="115"/>
      <c r="J185" s="115"/>
      <c r="K185" s="115"/>
      <c r="L185" s="115"/>
      <c r="M185" s="115"/>
      <c r="N185" s="115"/>
      <c r="O185" s="115"/>
      <c r="P185" s="115"/>
      <c r="Q185" s="115"/>
      <c r="R185" s="115"/>
      <c r="S185" s="115"/>
      <c r="T185" s="115"/>
      <c r="U185" s="115"/>
      <c r="V185" s="115"/>
      <c r="W185" s="115"/>
      <c r="X185" s="115"/>
    </row>
    <row r="186" spans="1:24">
      <c r="A186" s="83" t="s">
        <v>78</v>
      </c>
      <c r="B186" s="125">
        <v>262539</v>
      </c>
      <c r="C186" s="125">
        <v>156674</v>
      </c>
      <c r="D186" s="125">
        <v>185869.69</v>
      </c>
      <c r="E186" s="125">
        <v>219022</v>
      </c>
      <c r="H186" s="124"/>
      <c r="I186" s="115"/>
      <c r="J186" s="115"/>
      <c r="K186" s="115"/>
      <c r="L186" s="115"/>
      <c r="M186" s="115"/>
      <c r="N186" s="115"/>
      <c r="O186" s="115"/>
      <c r="P186" s="115"/>
      <c r="Q186" s="115"/>
      <c r="R186" s="115"/>
      <c r="S186" s="115"/>
      <c r="T186" s="115"/>
      <c r="U186" s="115"/>
      <c r="V186" s="115"/>
      <c r="W186" s="115"/>
      <c r="X186" s="115"/>
    </row>
    <row r="187" spans="1:24">
      <c r="A187" s="83" t="s">
        <v>79</v>
      </c>
      <c r="B187" s="126">
        <v>56225</v>
      </c>
      <c r="C187" s="126">
        <v>52755</v>
      </c>
      <c r="D187" s="126">
        <v>54781.820000000007</v>
      </c>
      <c r="E187" s="126">
        <v>58901</v>
      </c>
      <c r="H187" s="124"/>
      <c r="I187" s="115"/>
      <c r="J187" s="115"/>
      <c r="K187" s="115"/>
      <c r="L187" s="115"/>
      <c r="M187" s="115"/>
      <c r="N187" s="115"/>
      <c r="O187" s="115"/>
      <c r="P187" s="115"/>
      <c r="Q187" s="115"/>
      <c r="R187" s="115"/>
      <c r="S187" s="115"/>
      <c r="T187" s="115"/>
      <c r="U187" s="115"/>
      <c r="V187" s="115"/>
      <c r="W187" s="115"/>
      <c r="X187" s="115"/>
    </row>
    <row r="188" spans="1:24">
      <c r="A188" s="105" t="s">
        <v>80</v>
      </c>
      <c r="B188" s="127">
        <v>64915</v>
      </c>
      <c r="C188" s="127">
        <v>65475</v>
      </c>
      <c r="D188" s="127">
        <v>57999.01</v>
      </c>
      <c r="E188" s="127">
        <v>62170</v>
      </c>
      <c r="G188" s="128"/>
      <c r="H188" s="78">
        <v>2005</v>
      </c>
      <c r="I188" s="78">
        <v>2006</v>
      </c>
      <c r="J188" s="78">
        <v>2007</v>
      </c>
      <c r="K188" s="78">
        <v>2008</v>
      </c>
      <c r="L188" s="78">
        <v>2009</v>
      </c>
      <c r="M188" s="33">
        <v>2010</v>
      </c>
      <c r="N188" s="115"/>
      <c r="O188" s="115"/>
      <c r="P188" s="115"/>
      <c r="Q188" s="115"/>
      <c r="R188" s="115"/>
      <c r="S188" s="115"/>
      <c r="T188" s="115"/>
      <c r="U188" s="115"/>
      <c r="V188" s="115"/>
      <c r="W188" s="115"/>
      <c r="X188" s="115"/>
    </row>
    <row r="189" spans="1:24">
      <c r="A189" s="106" t="s">
        <v>74</v>
      </c>
      <c r="B189" s="52"/>
      <c r="C189" s="52"/>
      <c r="D189" s="52"/>
      <c r="E189" s="52"/>
      <c r="H189" s="124"/>
      <c r="K189" s="115"/>
      <c r="L189" s="115"/>
      <c r="M189" s="115"/>
      <c r="N189" s="115"/>
      <c r="O189" s="115"/>
      <c r="P189" s="115"/>
      <c r="Q189" s="115"/>
      <c r="R189" s="115"/>
      <c r="S189" s="115"/>
      <c r="T189" s="115"/>
      <c r="U189" s="115"/>
      <c r="V189" s="115"/>
      <c r="W189" s="115"/>
      <c r="X189" s="115"/>
    </row>
    <row r="190" spans="1:24">
      <c r="A190" s="129"/>
      <c r="B190" s="52"/>
      <c r="C190" s="52"/>
      <c r="D190" s="52"/>
      <c r="E190" s="52"/>
      <c r="G190" s="83" t="s">
        <v>78</v>
      </c>
      <c r="H190" s="125">
        <v>262539</v>
      </c>
      <c r="K190" s="125">
        <v>156674</v>
      </c>
      <c r="L190" s="125">
        <v>185869.69</v>
      </c>
      <c r="M190" s="125">
        <v>219022</v>
      </c>
    </row>
    <row r="191" spans="1:24">
      <c r="A191" s="130" t="s">
        <v>81</v>
      </c>
      <c r="B191" s="58"/>
      <c r="C191" s="131"/>
      <c r="D191" s="52"/>
      <c r="E191" s="52"/>
      <c r="G191" s="83" t="s">
        <v>79</v>
      </c>
      <c r="H191" s="126">
        <v>56225</v>
      </c>
      <c r="K191" s="126">
        <v>52755</v>
      </c>
      <c r="L191" s="126">
        <v>54781.820000000007</v>
      </c>
      <c r="M191" s="126">
        <v>58901</v>
      </c>
    </row>
    <row r="192" spans="1:24">
      <c r="A192" s="351"/>
      <c r="B192" s="351"/>
      <c r="C192" s="351"/>
      <c r="D192" s="52"/>
      <c r="E192" s="52"/>
      <c r="G192" s="105" t="s">
        <v>80</v>
      </c>
      <c r="H192" s="127">
        <v>64915</v>
      </c>
      <c r="I192" s="127"/>
      <c r="J192" s="127"/>
      <c r="K192" s="127">
        <v>65475</v>
      </c>
      <c r="L192" s="127">
        <v>57999.01</v>
      </c>
      <c r="M192" s="127">
        <v>62170</v>
      </c>
    </row>
    <row r="193" spans="1:9">
      <c r="A193" s="129"/>
      <c r="B193" s="52"/>
      <c r="C193" s="52"/>
      <c r="D193" s="52"/>
      <c r="E193" s="52"/>
      <c r="H193" s="124"/>
      <c r="I193" s="124"/>
    </row>
    <row r="194" spans="1:9">
      <c r="A194" s="129"/>
      <c r="B194" s="52"/>
      <c r="C194" s="52"/>
      <c r="D194" s="52"/>
      <c r="E194" s="52"/>
      <c r="H194" s="124"/>
      <c r="I194" s="124"/>
    </row>
    <row r="195" spans="1:9">
      <c r="A195" s="129"/>
      <c r="B195" s="52"/>
      <c r="C195" s="52"/>
      <c r="D195" s="52"/>
      <c r="E195" s="52"/>
      <c r="H195" s="124"/>
      <c r="I195" s="124"/>
    </row>
    <row r="196" spans="1:9">
      <c r="A196" s="129"/>
      <c r="B196" s="52"/>
      <c r="C196" s="52"/>
      <c r="D196" s="52"/>
      <c r="E196" s="52"/>
      <c r="H196" s="124"/>
      <c r="I196" s="124"/>
    </row>
    <row r="197" spans="1:9">
      <c r="A197" s="129"/>
      <c r="B197" s="52"/>
      <c r="C197" s="52"/>
      <c r="D197" s="52"/>
      <c r="E197" s="52"/>
      <c r="H197" s="124"/>
      <c r="I197" s="124"/>
    </row>
    <row r="198" spans="1:9">
      <c r="A198" s="129"/>
      <c r="B198" s="52"/>
      <c r="C198" s="52"/>
      <c r="D198" s="52"/>
      <c r="E198" s="52"/>
      <c r="H198" s="124"/>
      <c r="I198" s="124"/>
    </row>
    <row r="199" spans="1:9">
      <c r="A199" s="129"/>
      <c r="B199" s="52"/>
      <c r="C199" s="52"/>
      <c r="D199" s="52"/>
      <c r="E199" s="52"/>
      <c r="H199" s="124"/>
      <c r="I199" s="124"/>
    </row>
    <row r="200" spans="1:9">
      <c r="A200" s="129"/>
      <c r="B200" s="52"/>
      <c r="C200" s="52"/>
      <c r="D200" s="52"/>
      <c r="E200" s="52"/>
      <c r="H200" s="124"/>
      <c r="I200" s="124"/>
    </row>
    <row r="201" spans="1:9">
      <c r="A201" s="129"/>
      <c r="B201" s="52"/>
      <c r="C201" s="52"/>
      <c r="D201" s="52"/>
      <c r="E201" s="52"/>
      <c r="H201" s="124"/>
      <c r="I201" s="124"/>
    </row>
    <row r="202" spans="1:9">
      <c r="A202" s="129"/>
      <c r="B202" s="52"/>
      <c r="C202" s="52"/>
      <c r="D202" s="52"/>
      <c r="E202" s="52"/>
      <c r="H202" s="124"/>
      <c r="I202" s="124"/>
    </row>
    <row r="203" spans="1:9">
      <c r="A203" s="129"/>
      <c r="B203" s="52"/>
      <c r="C203" s="52"/>
      <c r="D203" s="52"/>
      <c r="E203" s="52"/>
    </row>
    <row r="204" spans="1:9">
      <c r="A204" s="129"/>
      <c r="B204" s="52"/>
      <c r="C204" s="52"/>
      <c r="D204" s="52"/>
      <c r="E204" s="52"/>
    </row>
    <row r="205" spans="1:9">
      <c r="A205" s="129"/>
      <c r="B205" s="52"/>
      <c r="C205" s="52"/>
      <c r="D205" s="52"/>
      <c r="E205" s="52"/>
    </row>
    <row r="206" spans="1:9">
      <c r="A206" s="129"/>
      <c r="B206" s="52"/>
      <c r="C206" s="52"/>
      <c r="D206" s="52"/>
      <c r="E206" s="52"/>
    </row>
    <row r="207" spans="1:9">
      <c r="A207" s="129"/>
      <c r="B207" s="52"/>
      <c r="C207" s="52"/>
      <c r="D207" s="52"/>
      <c r="E207" s="52"/>
    </row>
    <row r="208" spans="1:9">
      <c r="B208" s="132"/>
      <c r="C208" s="132"/>
      <c r="D208" s="132"/>
      <c r="E208" s="132"/>
    </row>
    <row r="209" spans="1:31">
      <c r="A209" s="133" t="s">
        <v>82</v>
      </c>
      <c r="B209" s="134"/>
      <c r="C209" s="134"/>
      <c r="D209" s="58"/>
      <c r="E209" s="135"/>
    </row>
    <row r="210" spans="1:31">
      <c r="A210" s="28" t="s">
        <v>59</v>
      </c>
      <c r="B210" s="58"/>
      <c r="C210" s="58"/>
      <c r="D210" s="58"/>
      <c r="E210" s="58"/>
    </row>
    <row r="211" spans="1:31">
      <c r="A211" s="122" t="s">
        <v>77</v>
      </c>
      <c r="B211" s="78">
        <v>2005</v>
      </c>
      <c r="C211" s="78">
        <v>2008</v>
      </c>
      <c r="D211" s="78">
        <v>2009</v>
      </c>
      <c r="E211" s="33">
        <v>2010</v>
      </c>
    </row>
    <row r="212" spans="1:31">
      <c r="A212" s="34" t="s">
        <v>61</v>
      </c>
      <c r="B212" s="136">
        <v>0.2742</v>
      </c>
      <c r="C212" s="136">
        <v>0.16209999999999999</v>
      </c>
      <c r="D212" s="136">
        <v>0.1636</v>
      </c>
      <c r="E212" s="136">
        <v>0.17280000000000001</v>
      </c>
      <c r="F212" s="132"/>
      <c r="G212" s="132"/>
      <c r="H212" s="132"/>
      <c r="I212" s="132"/>
      <c r="AB212" s="137"/>
      <c r="AC212" s="137"/>
      <c r="AD212" s="137"/>
      <c r="AE212" s="137"/>
    </row>
    <row r="213" spans="1:31">
      <c r="A213" s="83" t="s">
        <v>78</v>
      </c>
      <c r="B213" s="138">
        <v>0.18759700003715654</v>
      </c>
      <c r="C213" s="138">
        <v>9.23900895456891E-2</v>
      </c>
      <c r="D213" s="138">
        <v>0.10175329231454569</v>
      </c>
      <c r="E213" s="139">
        <v>0.11131095884988181</v>
      </c>
      <c r="F213" s="132"/>
      <c r="AB213" s="137"/>
      <c r="AC213" s="137"/>
      <c r="AD213" s="137"/>
      <c r="AE213" s="137"/>
    </row>
    <row r="214" spans="1:31">
      <c r="A214" s="83" t="s">
        <v>79</v>
      </c>
      <c r="B214" s="140">
        <v>4.0197580169041548E-2</v>
      </c>
      <c r="C214" s="140">
        <v>3.1109432158385106E-2</v>
      </c>
      <c r="D214" s="140">
        <v>2.9989942131504958E-2</v>
      </c>
      <c r="E214" s="139">
        <v>2.9934558113873896E-2</v>
      </c>
      <c r="AB214" s="137"/>
      <c r="AC214" s="137"/>
      <c r="AD214" s="137"/>
      <c r="AE214" s="137"/>
    </row>
    <row r="215" spans="1:31">
      <c r="A215" s="105" t="s">
        <v>80</v>
      </c>
      <c r="B215" s="141">
        <v>4.6410420927938324E-2</v>
      </c>
      <c r="C215" s="141">
        <v>3.8610370023130787E-2</v>
      </c>
      <c r="D215" s="141">
        <v>3.1751171348169467E-2</v>
      </c>
      <c r="E215" s="141">
        <v>3.1595923293993994E-2</v>
      </c>
      <c r="AB215" s="137"/>
      <c r="AC215" s="137"/>
      <c r="AD215" s="137"/>
      <c r="AE215" s="137"/>
    </row>
    <row r="216" spans="1:31">
      <c r="A216" s="106" t="s">
        <v>83</v>
      </c>
    </row>
    <row r="217" spans="1:31">
      <c r="B217" s="3"/>
      <c r="C217" s="3"/>
      <c r="D217" s="3"/>
      <c r="E217" s="3"/>
    </row>
    <row r="218" spans="1:31">
      <c r="A218" s="142" t="s">
        <v>84</v>
      </c>
      <c r="B218" s="58"/>
    </row>
    <row r="219" spans="1:31">
      <c r="A219" s="28" t="s">
        <v>85</v>
      </c>
    </row>
    <row r="220" spans="1:31">
      <c r="A220" s="77" t="s">
        <v>60</v>
      </c>
      <c r="B220" s="33">
        <v>2006</v>
      </c>
      <c r="C220" s="33">
        <v>2008</v>
      </c>
      <c r="D220" s="33">
        <v>2009</v>
      </c>
      <c r="E220" s="33">
        <v>2010</v>
      </c>
    </row>
    <row r="221" spans="1:31">
      <c r="A221" s="43" t="s">
        <v>61</v>
      </c>
      <c r="B221" s="143">
        <v>23</v>
      </c>
      <c r="C221" s="143">
        <v>21</v>
      </c>
      <c r="D221" s="143">
        <v>21</v>
      </c>
      <c r="E221" s="144">
        <v>23</v>
      </c>
      <c r="G221" s="145"/>
      <c r="H221" s="145"/>
    </row>
    <row r="222" spans="1:31">
      <c r="A222" s="83" t="s">
        <v>86</v>
      </c>
      <c r="B222" s="46">
        <v>16</v>
      </c>
      <c r="C222" s="46">
        <v>15</v>
      </c>
      <c r="D222" s="146">
        <v>14</v>
      </c>
      <c r="E222" s="146">
        <v>15</v>
      </c>
      <c r="G222" s="145"/>
      <c r="H222" s="145"/>
      <c r="AB222" s="147"/>
      <c r="AC222" s="147"/>
      <c r="AD222" s="147"/>
      <c r="AE222" s="147"/>
    </row>
    <row r="223" spans="1:31">
      <c r="A223" s="83" t="s">
        <v>63</v>
      </c>
      <c r="B223" s="46">
        <v>1</v>
      </c>
      <c r="C223" s="46">
        <v>1</v>
      </c>
      <c r="D223" s="146">
        <v>1</v>
      </c>
      <c r="E223" s="146">
        <v>1</v>
      </c>
      <c r="G223" s="145"/>
      <c r="H223" s="145"/>
      <c r="AB223" s="147"/>
      <c r="AC223" s="147"/>
      <c r="AD223" s="147"/>
      <c r="AE223" s="147"/>
    </row>
    <row r="224" spans="1:31">
      <c r="A224" s="83" t="s">
        <v>87</v>
      </c>
      <c r="B224" s="40">
        <v>5</v>
      </c>
      <c r="C224" s="40">
        <v>4</v>
      </c>
      <c r="D224" s="148">
        <v>5</v>
      </c>
      <c r="E224" s="148">
        <v>4</v>
      </c>
      <c r="F224" s="124"/>
      <c r="G224" s="124"/>
      <c r="H224" s="124"/>
      <c r="I224" s="124"/>
      <c r="J224" s="124"/>
      <c r="K224" s="124"/>
      <c r="L224" s="124"/>
      <c r="M224" s="124"/>
      <c r="N224" s="124"/>
      <c r="O224" s="124"/>
      <c r="P224" s="124"/>
      <c r="AB224" s="147"/>
      <c r="AC224" s="147"/>
      <c r="AD224" s="147"/>
      <c r="AE224" s="147"/>
    </row>
    <row r="225" spans="1:33">
      <c r="A225" s="83" t="s">
        <v>69</v>
      </c>
      <c r="B225" s="50">
        <v>1</v>
      </c>
      <c r="C225" s="50">
        <v>1</v>
      </c>
      <c r="D225" s="50">
        <v>1</v>
      </c>
      <c r="E225" s="149">
        <v>3</v>
      </c>
      <c r="F225" s="124"/>
      <c r="G225" s="150"/>
      <c r="H225" s="151"/>
      <c r="I225" s="151"/>
      <c r="J225" s="151"/>
      <c r="K225" s="151"/>
      <c r="L225" s="124"/>
      <c r="M225" s="124"/>
      <c r="N225" s="124"/>
      <c r="O225" s="124"/>
      <c r="P225" s="124"/>
      <c r="AB225" s="147"/>
      <c r="AC225" s="147"/>
      <c r="AD225" s="147"/>
      <c r="AE225" s="147"/>
    </row>
    <row r="226" spans="1:33">
      <c r="A226" s="93" t="s">
        <v>74</v>
      </c>
      <c r="F226" s="124"/>
      <c r="G226" s="152"/>
      <c r="H226" s="124"/>
      <c r="I226" s="124"/>
      <c r="J226" s="124"/>
      <c r="K226" s="124"/>
      <c r="L226" s="124"/>
      <c r="M226" s="124"/>
      <c r="N226" s="124"/>
      <c r="O226" s="124"/>
      <c r="P226" s="124"/>
    </row>
    <row r="227" spans="1:33">
      <c r="F227" s="124"/>
      <c r="G227" s="152"/>
      <c r="H227" s="124"/>
      <c r="I227" s="124"/>
      <c r="J227" s="124"/>
      <c r="K227" s="124"/>
      <c r="L227" s="124"/>
      <c r="M227" s="124"/>
      <c r="N227" s="124"/>
      <c r="O227" s="124"/>
      <c r="P227" s="124"/>
    </row>
    <row r="228" spans="1:33">
      <c r="A228" s="142" t="s">
        <v>88</v>
      </c>
      <c r="B228" s="58"/>
      <c r="C228" s="58"/>
      <c r="F228" s="124"/>
      <c r="G228" s="152"/>
      <c r="H228" s="124"/>
      <c r="I228" s="124"/>
      <c r="J228" s="124"/>
      <c r="K228" s="124"/>
      <c r="L228" s="124"/>
      <c r="M228" s="124"/>
      <c r="N228" s="124"/>
      <c r="O228" s="124"/>
      <c r="P228" s="124"/>
      <c r="AB228" s="124"/>
      <c r="AC228" s="124"/>
      <c r="AD228" s="124"/>
      <c r="AE228" s="124"/>
      <c r="AF228" s="124"/>
      <c r="AG228" s="124"/>
    </row>
    <row r="229" spans="1:33">
      <c r="A229" s="28" t="s">
        <v>59</v>
      </c>
      <c r="F229" s="124"/>
      <c r="G229" s="124"/>
      <c r="H229" s="124"/>
      <c r="I229" s="124"/>
      <c r="J229" s="124"/>
      <c r="K229" s="124"/>
      <c r="L229" s="124"/>
      <c r="M229" s="124"/>
      <c r="N229" s="124"/>
      <c r="O229" s="124"/>
      <c r="P229" s="124"/>
      <c r="AB229" s="124"/>
      <c r="AC229" s="124"/>
      <c r="AD229" s="124"/>
      <c r="AE229" s="124"/>
      <c r="AF229" s="124"/>
      <c r="AG229" s="124"/>
    </row>
    <row r="230" spans="1:33">
      <c r="A230" s="77" t="s">
        <v>60</v>
      </c>
      <c r="B230" s="33">
        <v>2006</v>
      </c>
      <c r="C230" s="33">
        <v>2008</v>
      </c>
      <c r="D230" s="33">
        <v>2009</v>
      </c>
      <c r="E230" s="33">
        <v>2010</v>
      </c>
      <c r="F230" s="124"/>
      <c r="G230" s="124"/>
      <c r="H230" s="124"/>
      <c r="I230" s="124"/>
      <c r="J230" s="124"/>
      <c r="K230" s="124"/>
      <c r="L230" s="124"/>
      <c r="M230" s="124"/>
      <c r="N230" s="124"/>
      <c r="O230" s="124"/>
      <c r="P230" s="124"/>
      <c r="AB230" s="124"/>
      <c r="AC230" s="124"/>
      <c r="AD230" s="124"/>
      <c r="AE230" s="124"/>
      <c r="AF230" s="124"/>
      <c r="AG230" s="124"/>
    </row>
    <row r="231" spans="1:33">
      <c r="A231" s="34" t="s">
        <v>61</v>
      </c>
      <c r="B231" s="153">
        <v>15.73</v>
      </c>
      <c r="C231" s="154">
        <v>12.39</v>
      </c>
      <c r="D231" s="154">
        <v>11.5</v>
      </c>
      <c r="E231" s="155">
        <v>11.68</v>
      </c>
      <c r="F231" s="124"/>
      <c r="G231" s="156"/>
      <c r="H231" s="156"/>
      <c r="I231" s="156"/>
      <c r="J231" s="156"/>
      <c r="K231" s="124"/>
      <c r="L231" s="124"/>
      <c r="M231" s="124"/>
      <c r="N231" s="124"/>
      <c r="O231" s="124"/>
      <c r="P231" s="124"/>
      <c r="AB231" s="157"/>
      <c r="AC231" s="157"/>
      <c r="AD231" s="157"/>
      <c r="AE231" s="157"/>
      <c r="AF231" s="157"/>
      <c r="AG231" s="124"/>
    </row>
    <row r="232" spans="1:33">
      <c r="A232" s="83" t="s">
        <v>86</v>
      </c>
      <c r="B232" s="158">
        <v>10.947811609952195</v>
      </c>
      <c r="C232" s="64">
        <v>8.8454455952189672</v>
      </c>
      <c r="D232" s="64">
        <v>7.6642066627408392</v>
      </c>
      <c r="E232" s="159">
        <v>7.6232724691959124</v>
      </c>
      <c r="G232" s="160"/>
      <c r="H232" s="160"/>
      <c r="I232" s="160"/>
      <c r="J232" s="160"/>
      <c r="AB232" s="157"/>
      <c r="AC232" s="157"/>
      <c r="AD232" s="157"/>
      <c r="AE232" s="157"/>
      <c r="AF232" s="157"/>
      <c r="AG232" s="124"/>
    </row>
    <row r="233" spans="1:33">
      <c r="A233" s="83" t="s">
        <v>63</v>
      </c>
      <c r="B233" s="65">
        <v>0.6842382256220122</v>
      </c>
      <c r="C233" s="161">
        <v>0.58969637301459776</v>
      </c>
      <c r="D233" s="161">
        <v>0.54744333305291704</v>
      </c>
      <c r="E233" s="162">
        <v>0.5082181646130608</v>
      </c>
      <c r="G233" s="160"/>
      <c r="H233" s="160"/>
      <c r="I233" s="160"/>
      <c r="J233" s="160"/>
      <c r="AB233" s="157"/>
      <c r="AC233" s="157"/>
      <c r="AD233" s="157"/>
      <c r="AE233" s="157"/>
      <c r="AF233" s="157"/>
      <c r="AG233" s="124"/>
    </row>
    <row r="234" spans="1:33">
      <c r="A234" s="83" t="s">
        <v>87</v>
      </c>
      <c r="B234" s="65">
        <v>3.4211911281100611</v>
      </c>
      <c r="C234" s="161">
        <v>2.3587854920583911</v>
      </c>
      <c r="D234" s="161">
        <v>2.7372166652645853</v>
      </c>
      <c r="E234" s="162">
        <v>2.0328726584522432</v>
      </c>
      <c r="G234" s="156"/>
      <c r="H234" s="156"/>
      <c r="I234" s="156"/>
      <c r="J234" s="156"/>
      <c r="AB234" s="157"/>
      <c r="AC234" s="157"/>
      <c r="AD234" s="157"/>
      <c r="AE234" s="157"/>
      <c r="AF234" s="157"/>
      <c r="AG234" s="124"/>
    </row>
    <row r="235" spans="1:33">
      <c r="A235" s="83" t="s">
        <v>69</v>
      </c>
      <c r="B235" s="73">
        <v>0.6842382256220122</v>
      </c>
      <c r="C235" s="73">
        <v>0.58969637301459776</v>
      </c>
      <c r="D235" s="73">
        <v>0.54744333305291704</v>
      </c>
      <c r="E235" s="163">
        <v>1.5246544938391826</v>
      </c>
      <c r="AB235" s="157"/>
      <c r="AC235" s="157"/>
      <c r="AD235" s="157"/>
      <c r="AE235" s="157"/>
      <c r="AF235" s="157"/>
      <c r="AG235" s="124"/>
    </row>
    <row r="236" spans="1:33">
      <c r="A236" s="93" t="s">
        <v>89</v>
      </c>
      <c r="G236" s="124"/>
      <c r="H236" s="124"/>
      <c r="I236" s="124"/>
      <c r="J236" s="124"/>
      <c r="K236" s="124"/>
      <c r="L236" s="124"/>
      <c r="M236" s="124"/>
      <c r="AB236" s="124"/>
      <c r="AC236" s="124"/>
      <c r="AD236" s="124"/>
      <c r="AE236" s="124"/>
      <c r="AF236" s="124"/>
      <c r="AG236" s="124"/>
    </row>
    <row r="237" spans="1:33">
      <c r="C237" s="6"/>
      <c r="D237" s="6"/>
      <c r="E237" s="45"/>
      <c r="G237" s="124"/>
      <c r="H237" s="124"/>
      <c r="I237" s="124"/>
      <c r="J237" s="124"/>
      <c r="K237" s="124"/>
      <c r="L237" s="124"/>
      <c r="M237" s="124"/>
      <c r="AB237" s="124"/>
      <c r="AC237" s="124"/>
      <c r="AD237" s="124"/>
      <c r="AE237" s="124"/>
      <c r="AF237" s="124"/>
      <c r="AG237" s="124"/>
    </row>
    <row r="238" spans="1:33">
      <c r="A238" s="133" t="s">
        <v>90</v>
      </c>
      <c r="B238" s="164"/>
      <c r="C238" s="164"/>
      <c r="D238" s="164"/>
      <c r="E238" s="164"/>
      <c r="G238" s="124"/>
      <c r="H238" s="124"/>
      <c r="I238" s="124"/>
      <c r="J238" s="124"/>
      <c r="K238" s="124"/>
      <c r="L238" s="124"/>
      <c r="M238" s="124"/>
      <c r="AB238" s="124"/>
      <c r="AC238" s="124"/>
      <c r="AD238" s="124"/>
      <c r="AE238" s="124"/>
      <c r="AF238" s="124"/>
      <c r="AG238" s="124"/>
    </row>
    <row r="239" spans="1:33">
      <c r="A239" s="100" t="s">
        <v>91</v>
      </c>
      <c r="B239" s="164"/>
      <c r="C239" s="164"/>
      <c r="D239" s="164"/>
      <c r="E239" s="164"/>
      <c r="G239" s="124"/>
      <c r="H239" s="124"/>
      <c r="I239" s="124"/>
      <c r="J239" s="124"/>
      <c r="K239" s="124"/>
      <c r="L239" s="124"/>
      <c r="M239" s="124"/>
    </row>
    <row r="240" spans="1:33">
      <c r="A240" s="165" t="s">
        <v>92</v>
      </c>
      <c r="B240" s="166">
        <v>2005</v>
      </c>
      <c r="C240" s="166">
        <v>2008</v>
      </c>
      <c r="D240" s="166">
        <v>2009</v>
      </c>
      <c r="E240" s="166">
        <v>2010</v>
      </c>
      <c r="G240" s="124"/>
      <c r="H240" s="124"/>
      <c r="I240" s="124"/>
      <c r="J240" s="124"/>
      <c r="K240" s="124"/>
      <c r="L240" s="124"/>
      <c r="M240" s="124"/>
      <c r="P240" s="124"/>
      <c r="Q240" s="124"/>
      <c r="R240" s="124"/>
      <c r="S240" s="124"/>
      <c r="T240" s="124"/>
      <c r="U240" s="124"/>
      <c r="V240" s="124"/>
      <c r="W240" s="124"/>
      <c r="X240" s="124"/>
      <c r="Y240" s="124"/>
      <c r="Z240" s="124"/>
      <c r="AA240" s="124"/>
      <c r="AB240" s="124"/>
      <c r="AC240" s="124"/>
      <c r="AD240" s="124"/>
      <c r="AE240" s="124"/>
    </row>
    <row r="241" spans="1:31">
      <c r="A241" s="167" t="s">
        <v>93</v>
      </c>
      <c r="B241" s="168">
        <v>1141.07</v>
      </c>
      <c r="C241" s="168">
        <v>1233.47</v>
      </c>
      <c r="D241" s="169">
        <v>5383.04</v>
      </c>
      <c r="E241" s="168">
        <v>4240.0300000000007</v>
      </c>
      <c r="F241" s="170"/>
      <c r="G241" s="171"/>
      <c r="H241" s="171"/>
      <c r="I241" s="171"/>
      <c r="J241" s="124"/>
      <c r="K241" s="124"/>
      <c r="L241" s="124"/>
      <c r="M241" s="124"/>
      <c r="P241" s="124"/>
      <c r="Q241" s="124"/>
      <c r="R241" s="124"/>
      <c r="S241" s="124"/>
      <c r="T241" s="124"/>
      <c r="U241" s="124"/>
      <c r="V241" s="124"/>
      <c r="W241" s="124"/>
      <c r="X241" s="124"/>
      <c r="Y241" s="124"/>
      <c r="Z241" s="124"/>
      <c r="AA241" s="124"/>
      <c r="AB241" s="124"/>
      <c r="AC241" s="124"/>
      <c r="AD241" s="124"/>
      <c r="AE241" s="124"/>
    </row>
    <row r="242" spans="1:31">
      <c r="A242" s="83" t="s">
        <v>94</v>
      </c>
      <c r="B242" s="172">
        <v>841</v>
      </c>
      <c r="C242" s="172">
        <v>706</v>
      </c>
      <c r="D242" s="172">
        <v>4104</v>
      </c>
      <c r="E242" s="172">
        <v>2314</v>
      </c>
      <c r="G242" s="124"/>
      <c r="H242" s="124"/>
      <c r="I242" s="124"/>
      <c r="J242" s="124"/>
      <c r="K242" s="124"/>
      <c r="L242" s="124"/>
      <c r="M242" s="124"/>
      <c r="P242" s="124"/>
      <c r="Q242" s="124"/>
      <c r="R242" s="124"/>
      <c r="S242" s="124"/>
      <c r="T242" s="124"/>
      <c r="U242" s="124"/>
      <c r="V242" s="124"/>
      <c r="W242" s="124"/>
      <c r="X242" s="124"/>
      <c r="Y242" s="124"/>
      <c r="Z242" s="124"/>
      <c r="AA242" s="124"/>
      <c r="AB242" s="124"/>
      <c r="AC242" s="124"/>
      <c r="AD242" s="124"/>
      <c r="AE242" s="124"/>
    </row>
    <row r="243" spans="1:31">
      <c r="A243" s="173" t="s">
        <v>95</v>
      </c>
      <c r="B243" s="174">
        <v>108</v>
      </c>
      <c r="C243" s="174">
        <v>146</v>
      </c>
      <c r="D243" s="174">
        <v>245</v>
      </c>
      <c r="E243" s="174">
        <v>372.79300000000001</v>
      </c>
      <c r="G243" s="175"/>
      <c r="H243" s="175"/>
      <c r="I243" s="175"/>
      <c r="J243" s="175"/>
      <c r="K243" s="175"/>
      <c r="L243" s="175"/>
      <c r="M243" s="124"/>
      <c r="P243" s="175"/>
      <c r="Q243" s="176"/>
      <c r="R243" s="176"/>
      <c r="S243" s="176"/>
      <c r="T243" s="176"/>
      <c r="U243" s="176"/>
      <c r="V243" s="176"/>
      <c r="W243" s="176"/>
      <c r="X243" s="124"/>
      <c r="Y243" s="124"/>
      <c r="Z243" s="124"/>
      <c r="AA243" s="124"/>
      <c r="AB243" s="124"/>
      <c r="AC243" s="124"/>
      <c r="AD243" s="124"/>
      <c r="AE243" s="124"/>
    </row>
    <row r="244" spans="1:31">
      <c r="A244" s="83" t="s">
        <v>96</v>
      </c>
      <c r="B244" s="172">
        <v>173.84</v>
      </c>
      <c r="C244" s="172">
        <v>150</v>
      </c>
      <c r="D244" s="172">
        <v>219.84</v>
      </c>
      <c r="E244" s="172">
        <v>215.82</v>
      </c>
      <c r="G244" s="176"/>
      <c r="H244" s="177"/>
      <c r="I244" s="177"/>
      <c r="J244" s="177"/>
      <c r="K244" s="177"/>
      <c r="L244" s="176"/>
      <c r="M244" s="124"/>
      <c r="P244" s="175"/>
      <c r="Q244" s="177"/>
      <c r="R244" s="177"/>
      <c r="S244" s="177"/>
      <c r="T244" s="177"/>
      <c r="U244" s="177"/>
      <c r="V244" s="177"/>
      <c r="W244" s="177"/>
      <c r="X244" s="124"/>
      <c r="Y244" s="124"/>
      <c r="Z244" s="124"/>
      <c r="AA244" s="124"/>
      <c r="AB244" s="124"/>
      <c r="AC244" s="124"/>
      <c r="AD244" s="124"/>
      <c r="AE244" s="124"/>
    </row>
    <row r="245" spans="1:31">
      <c r="A245" s="83" t="s">
        <v>97</v>
      </c>
      <c r="B245" s="172">
        <v>15.63</v>
      </c>
      <c r="C245" s="172">
        <v>19.54</v>
      </c>
      <c r="D245" s="172">
        <v>19.489999999999998</v>
      </c>
      <c r="E245" s="172">
        <v>21</v>
      </c>
      <c r="G245" s="176"/>
      <c r="H245" s="177"/>
      <c r="I245" s="177"/>
      <c r="J245" s="177"/>
      <c r="K245" s="177"/>
      <c r="L245" s="176"/>
      <c r="M245" s="124"/>
      <c r="P245" s="175"/>
      <c r="Q245" s="177"/>
      <c r="R245" s="177"/>
      <c r="S245" s="177"/>
      <c r="T245" s="177"/>
      <c r="U245" s="177"/>
      <c r="V245" s="177"/>
      <c r="W245" s="177"/>
      <c r="X245" s="124"/>
      <c r="Y245" s="124"/>
      <c r="Z245" s="124"/>
      <c r="AA245" s="124"/>
      <c r="AB245" s="124"/>
      <c r="AC245" s="124"/>
      <c r="AD245" s="124"/>
      <c r="AE245" s="124"/>
    </row>
    <row r="246" spans="1:31">
      <c r="A246" s="83" t="s">
        <v>98</v>
      </c>
      <c r="B246" s="174" t="s">
        <v>46</v>
      </c>
      <c r="C246" s="172">
        <v>207</v>
      </c>
      <c r="D246" s="172">
        <v>789</v>
      </c>
      <c r="E246" s="172">
        <v>1309.7049999999999</v>
      </c>
      <c r="G246" s="176"/>
      <c r="H246" s="177"/>
      <c r="I246" s="177"/>
      <c r="J246" s="177"/>
      <c r="K246" s="177"/>
      <c r="L246" s="176"/>
      <c r="M246" s="124"/>
      <c r="P246" s="175"/>
      <c r="Q246" s="177"/>
      <c r="R246" s="177"/>
      <c r="S246" s="177"/>
      <c r="T246" s="177"/>
      <c r="U246" s="177"/>
      <c r="V246" s="177"/>
      <c r="W246" s="177"/>
      <c r="X246" s="124"/>
      <c r="Y246" s="124"/>
      <c r="Z246" s="124"/>
      <c r="AA246" s="124"/>
      <c r="AB246" s="124"/>
      <c r="AC246" s="124"/>
      <c r="AD246" s="124"/>
      <c r="AE246" s="124"/>
    </row>
    <row r="247" spans="1:31">
      <c r="A247" s="83" t="s">
        <v>99</v>
      </c>
      <c r="B247" s="172">
        <v>2.2599999999999998</v>
      </c>
      <c r="C247" s="172">
        <v>4.9000000000000004</v>
      </c>
      <c r="D247" s="172">
        <v>5.69</v>
      </c>
      <c r="E247" s="172">
        <v>6.7119999999999997</v>
      </c>
      <c r="G247" s="176"/>
      <c r="H247" s="177"/>
      <c r="I247" s="177"/>
      <c r="J247" s="177"/>
      <c r="K247" s="177"/>
      <c r="L247" s="176"/>
      <c r="M247" s="124"/>
      <c r="P247" s="175"/>
      <c r="Q247" s="177"/>
      <c r="R247" s="177"/>
      <c r="S247" s="177"/>
      <c r="T247" s="177"/>
      <c r="U247" s="177"/>
      <c r="V247" s="177"/>
      <c r="W247" s="177"/>
      <c r="X247" s="124"/>
      <c r="Y247" s="124"/>
      <c r="Z247" s="124"/>
      <c r="AA247" s="124"/>
      <c r="AB247" s="124"/>
      <c r="AC247" s="124"/>
      <c r="AD247" s="124"/>
      <c r="AE247" s="124"/>
    </row>
    <row r="248" spans="1:31">
      <c r="A248" s="105" t="s">
        <v>100</v>
      </c>
      <c r="B248" s="178">
        <v>0.34</v>
      </c>
      <c r="C248" s="178">
        <v>0.03</v>
      </c>
      <c r="D248" s="178">
        <v>0.02</v>
      </c>
      <c r="E248" s="179" t="s">
        <v>46</v>
      </c>
      <c r="G248" s="176"/>
      <c r="H248" s="177"/>
      <c r="I248" s="177"/>
      <c r="J248" s="177"/>
      <c r="K248" s="177"/>
      <c r="L248" s="176"/>
      <c r="M248" s="124"/>
      <c r="P248" s="175"/>
      <c r="Q248" s="176"/>
      <c r="R248" s="176"/>
      <c r="S248" s="176"/>
      <c r="T248" s="176"/>
      <c r="U248" s="176"/>
      <c r="V248" s="176"/>
      <c r="W248" s="176"/>
      <c r="X248" s="124"/>
      <c r="Y248" s="124"/>
      <c r="Z248" s="124"/>
      <c r="AA248" s="124"/>
      <c r="AB248" s="124"/>
      <c r="AC248" s="124"/>
      <c r="AD248" s="124"/>
      <c r="AE248" s="124"/>
    </row>
    <row r="249" spans="1:31">
      <c r="A249" s="67" t="s">
        <v>101</v>
      </c>
      <c r="B249" s="164"/>
      <c r="C249" s="164"/>
      <c r="D249" s="164"/>
      <c r="E249" s="164"/>
      <c r="G249" s="176"/>
      <c r="H249" s="177"/>
      <c r="I249" s="177"/>
      <c r="J249" s="177"/>
      <c r="K249" s="177"/>
      <c r="L249" s="176"/>
      <c r="M249" s="124"/>
      <c r="P249" s="124"/>
      <c r="Q249" s="124"/>
      <c r="R249" s="124"/>
      <c r="S249" s="124"/>
      <c r="T249" s="124"/>
      <c r="U249" s="124"/>
      <c r="V249" s="124"/>
      <c r="W249" s="124"/>
      <c r="X249" s="124"/>
      <c r="Y249" s="124"/>
      <c r="Z249" s="124"/>
      <c r="AA249" s="124"/>
      <c r="AB249" s="124"/>
      <c r="AC249" s="124"/>
      <c r="AD249" s="124"/>
      <c r="AE249" s="124"/>
    </row>
    <row r="250" spans="1:31">
      <c r="A250" s="180"/>
      <c r="B250" s="164"/>
      <c r="C250" s="164"/>
      <c r="D250" s="164"/>
      <c r="E250" s="164"/>
      <c r="G250" s="176"/>
      <c r="H250" s="177"/>
      <c r="I250" s="177"/>
      <c r="J250" s="177"/>
      <c r="K250" s="177"/>
      <c r="L250" s="176"/>
      <c r="M250" s="124"/>
      <c r="P250" s="124"/>
      <c r="Q250" s="124"/>
      <c r="R250" s="124"/>
      <c r="S250" s="124"/>
      <c r="T250" s="124"/>
      <c r="U250" s="124"/>
      <c r="V250" s="124"/>
      <c r="W250" s="124"/>
      <c r="X250" s="124"/>
      <c r="Y250" s="124"/>
      <c r="Z250" s="124"/>
      <c r="AA250" s="124"/>
      <c r="AB250" s="124"/>
      <c r="AC250" s="124"/>
      <c r="AD250" s="124"/>
      <c r="AE250" s="124"/>
    </row>
    <row r="251" spans="1:31">
      <c r="A251" s="133" t="s">
        <v>102</v>
      </c>
      <c r="B251" s="133"/>
      <c r="C251" s="133"/>
      <c r="D251" s="133"/>
      <c r="E251" s="133"/>
      <c r="G251" s="124"/>
      <c r="H251" s="124"/>
      <c r="I251" s="124"/>
      <c r="J251" s="124"/>
      <c r="K251" s="124"/>
      <c r="L251" s="124"/>
      <c r="M251" s="124"/>
      <c r="P251" s="124"/>
      <c r="Q251" s="124"/>
      <c r="R251" s="124"/>
      <c r="S251" s="124"/>
      <c r="T251" s="124"/>
      <c r="U251" s="124"/>
      <c r="V251" s="124"/>
      <c r="W251" s="124"/>
      <c r="X251" s="124"/>
      <c r="Y251" s="124"/>
      <c r="Z251" s="124"/>
      <c r="AA251" s="124"/>
      <c r="AB251" s="124"/>
      <c r="AC251" s="124"/>
      <c r="AD251" s="124"/>
      <c r="AE251" s="124"/>
    </row>
    <row r="252" spans="1:31">
      <c r="A252" s="100" t="s">
        <v>91</v>
      </c>
      <c r="B252" s="164"/>
      <c r="C252" s="164"/>
      <c r="D252" s="164"/>
      <c r="E252" s="164"/>
      <c r="G252" s="124"/>
      <c r="H252" s="124"/>
      <c r="I252" s="124"/>
      <c r="J252" s="124"/>
      <c r="K252" s="124"/>
      <c r="L252" s="124"/>
      <c r="M252" s="124"/>
      <c r="P252" s="124"/>
      <c r="Q252" s="124"/>
      <c r="R252" s="124"/>
      <c r="S252" s="124"/>
      <c r="T252" s="124"/>
      <c r="U252" s="124"/>
      <c r="V252" s="124"/>
      <c r="W252" s="124"/>
      <c r="X252" s="124"/>
      <c r="Y252" s="124"/>
      <c r="Z252" s="124"/>
      <c r="AA252" s="124"/>
      <c r="AB252" s="124"/>
      <c r="AC252" s="124"/>
      <c r="AD252" s="124"/>
      <c r="AE252" s="124"/>
    </row>
    <row r="253" spans="1:31">
      <c r="A253" s="165" t="s">
        <v>92</v>
      </c>
      <c r="B253" s="181">
        <v>2005</v>
      </c>
      <c r="C253" s="181">
        <v>2008</v>
      </c>
      <c r="D253" s="181">
        <v>2009</v>
      </c>
      <c r="E253" s="166">
        <v>2010</v>
      </c>
      <c r="G253" s="124"/>
      <c r="H253" s="124"/>
      <c r="I253" s="124"/>
      <c r="J253" s="124"/>
      <c r="K253" s="124"/>
      <c r="L253" s="124"/>
      <c r="M253" s="124"/>
      <c r="P253" s="124"/>
      <c r="Q253" s="124"/>
      <c r="R253" s="124"/>
      <c r="S253" s="124"/>
      <c r="T253" s="124"/>
      <c r="U253" s="124"/>
      <c r="V253" s="124"/>
      <c r="W253" s="124"/>
      <c r="X253" s="124"/>
      <c r="Y253" s="124"/>
      <c r="Z253" s="124"/>
      <c r="AA253" s="124"/>
      <c r="AB253" s="124"/>
      <c r="AC253" s="124"/>
      <c r="AD253" s="124"/>
      <c r="AE253" s="124"/>
    </row>
    <row r="254" spans="1:31">
      <c r="A254" s="167" t="s">
        <v>93</v>
      </c>
      <c r="B254" s="182">
        <v>25161.27</v>
      </c>
      <c r="C254" s="182">
        <v>11307.25</v>
      </c>
      <c r="D254" s="182">
        <v>14479.630000000001</v>
      </c>
      <c r="E254" s="169">
        <v>13481.088</v>
      </c>
      <c r="P254" s="124"/>
      <c r="Q254" s="124"/>
      <c r="R254" s="124"/>
      <c r="S254" s="124"/>
      <c r="T254" s="124"/>
      <c r="U254" s="124"/>
      <c r="V254" s="124"/>
      <c r="W254" s="124"/>
      <c r="X254" s="124"/>
      <c r="Y254" s="124"/>
      <c r="Z254" s="124"/>
      <c r="AA254" s="124"/>
      <c r="AB254" s="124"/>
      <c r="AC254" s="124"/>
      <c r="AD254" s="124"/>
      <c r="AE254" s="124"/>
    </row>
    <row r="255" spans="1:31">
      <c r="A255" s="83" t="s">
        <v>94</v>
      </c>
      <c r="B255" s="174">
        <v>18510</v>
      </c>
      <c r="C255" s="174">
        <v>3324</v>
      </c>
      <c r="D255" s="174">
        <v>5710</v>
      </c>
      <c r="E255" s="172">
        <v>4759</v>
      </c>
      <c r="P255" s="124"/>
      <c r="Q255" s="124"/>
      <c r="R255" s="124"/>
      <c r="S255" s="124"/>
      <c r="T255" s="124"/>
      <c r="U255" s="124"/>
      <c r="V255" s="124"/>
      <c r="W255" s="124"/>
      <c r="X255" s="124"/>
      <c r="Y255" s="124"/>
      <c r="Z255" s="124"/>
      <c r="AA255" s="124"/>
      <c r="AB255" s="124"/>
      <c r="AC255" s="124"/>
      <c r="AD255" s="124"/>
      <c r="AE255" s="124"/>
    </row>
    <row r="256" spans="1:31">
      <c r="A256" s="173" t="s">
        <v>95</v>
      </c>
      <c r="B256" s="174">
        <v>889</v>
      </c>
      <c r="C256" s="174">
        <v>2349</v>
      </c>
      <c r="D256" s="174">
        <v>2542</v>
      </c>
      <c r="E256" s="172">
        <v>2927.0990000000002</v>
      </c>
      <c r="P256" s="124"/>
      <c r="Q256" s="124"/>
      <c r="R256" s="124"/>
      <c r="S256" s="124"/>
      <c r="T256" s="124"/>
      <c r="U256" s="124"/>
      <c r="V256" s="124"/>
      <c r="W256" s="124"/>
      <c r="X256" s="124"/>
      <c r="Y256" s="124"/>
      <c r="Z256" s="124"/>
      <c r="AA256" s="124"/>
      <c r="AB256" s="124"/>
      <c r="AC256" s="124"/>
      <c r="AD256" s="124"/>
      <c r="AE256" s="124"/>
    </row>
    <row r="257" spans="1:31">
      <c r="A257" s="83" t="s">
        <v>96</v>
      </c>
      <c r="B257" s="174">
        <v>831.18</v>
      </c>
      <c r="C257" s="174">
        <v>637.64</v>
      </c>
      <c r="D257" s="174">
        <v>568.9</v>
      </c>
      <c r="E257" s="172">
        <v>545.79</v>
      </c>
      <c r="P257" s="124"/>
      <c r="Q257" s="124"/>
      <c r="R257" s="124"/>
      <c r="S257" s="124"/>
      <c r="T257" s="124"/>
      <c r="U257" s="124"/>
      <c r="V257" s="124"/>
      <c r="W257" s="124"/>
      <c r="X257" s="124"/>
      <c r="Y257" s="124"/>
      <c r="Z257" s="124"/>
      <c r="AA257" s="124"/>
      <c r="AB257" s="124"/>
      <c r="AC257" s="124"/>
      <c r="AD257" s="124"/>
      <c r="AE257" s="124"/>
    </row>
    <row r="258" spans="1:31">
      <c r="A258" s="83" t="s">
        <v>97</v>
      </c>
      <c r="B258" s="174">
        <v>1958.04</v>
      </c>
      <c r="C258" s="174">
        <v>2094.48</v>
      </c>
      <c r="D258" s="174">
        <v>2490.84</v>
      </c>
      <c r="E258" s="172">
        <v>2724</v>
      </c>
      <c r="P258" s="124"/>
      <c r="Q258" s="124"/>
      <c r="R258" s="124"/>
      <c r="S258" s="124"/>
      <c r="T258" s="124"/>
      <c r="U258" s="124"/>
      <c r="V258" s="124"/>
      <c r="W258" s="124"/>
      <c r="X258" s="124"/>
      <c r="Y258" s="124"/>
      <c r="Z258" s="124"/>
      <c r="AA258" s="124"/>
      <c r="AB258" s="124"/>
      <c r="AC258" s="124"/>
      <c r="AD258" s="124"/>
      <c r="AE258" s="124"/>
    </row>
    <row r="259" spans="1:31">
      <c r="A259" s="83" t="s">
        <v>98</v>
      </c>
      <c r="B259" s="174">
        <v>2368</v>
      </c>
      <c r="C259" s="174">
        <v>1752</v>
      </c>
      <c r="D259" s="174">
        <v>1836</v>
      </c>
      <c r="E259" s="172">
        <v>2350.8490000000002</v>
      </c>
      <c r="P259" s="124"/>
      <c r="Q259" s="124"/>
      <c r="R259" s="124"/>
      <c r="S259" s="124"/>
      <c r="T259" s="124"/>
      <c r="U259" s="124"/>
      <c r="V259" s="124"/>
      <c r="W259" s="124"/>
      <c r="X259" s="124"/>
      <c r="Y259" s="124"/>
      <c r="Z259" s="124"/>
      <c r="AA259" s="124"/>
      <c r="AB259" s="124"/>
      <c r="AC259" s="124"/>
      <c r="AD259" s="124"/>
      <c r="AE259" s="124"/>
    </row>
    <row r="260" spans="1:31">
      <c r="A260" s="83" t="s">
        <v>99</v>
      </c>
      <c r="B260" s="174">
        <v>526.25</v>
      </c>
      <c r="C260" s="174">
        <v>1142.29</v>
      </c>
      <c r="D260" s="174">
        <v>1326.86</v>
      </c>
      <c r="E260" s="172">
        <v>174.35</v>
      </c>
      <c r="P260" s="124"/>
      <c r="Q260" s="124"/>
      <c r="R260" s="124"/>
      <c r="S260" s="124"/>
      <c r="T260" s="124"/>
      <c r="U260" s="124"/>
      <c r="V260" s="124"/>
      <c r="W260" s="124"/>
      <c r="X260" s="124"/>
      <c r="Y260" s="124"/>
      <c r="Z260" s="124"/>
      <c r="AA260" s="124"/>
      <c r="AB260" s="124"/>
      <c r="AC260" s="124"/>
      <c r="AD260" s="124"/>
      <c r="AE260" s="124"/>
    </row>
    <row r="261" spans="1:31">
      <c r="A261" s="105" t="s">
        <v>100</v>
      </c>
      <c r="B261" s="179">
        <v>78.8</v>
      </c>
      <c r="C261" s="179">
        <v>7.84</v>
      </c>
      <c r="D261" s="179">
        <v>5.03</v>
      </c>
      <c r="E261" s="179" t="s">
        <v>46</v>
      </c>
      <c r="P261" s="124"/>
      <c r="Q261" s="124"/>
      <c r="R261" s="124"/>
      <c r="S261" s="124"/>
      <c r="T261" s="124"/>
      <c r="U261" s="124"/>
      <c r="V261" s="124"/>
      <c r="W261" s="124"/>
      <c r="X261" s="124"/>
      <c r="Y261" s="124"/>
      <c r="Z261" s="124"/>
      <c r="AA261" s="124"/>
      <c r="AB261" s="124"/>
      <c r="AC261" s="124"/>
      <c r="AD261" s="124"/>
      <c r="AE261" s="124"/>
    </row>
    <row r="262" spans="1:31">
      <c r="A262" s="67" t="s">
        <v>101</v>
      </c>
      <c r="B262" s="164"/>
      <c r="C262" s="164"/>
      <c r="D262" s="164"/>
      <c r="E262" s="164"/>
      <c r="P262" s="124"/>
      <c r="Q262" s="124"/>
      <c r="R262" s="124"/>
      <c r="S262" s="124"/>
      <c r="T262" s="124"/>
      <c r="U262" s="124"/>
      <c r="V262" s="124"/>
      <c r="W262" s="124"/>
      <c r="X262" s="124"/>
      <c r="Y262" s="124"/>
      <c r="Z262" s="124"/>
      <c r="AA262" s="124"/>
      <c r="AB262" s="124"/>
      <c r="AC262" s="124"/>
      <c r="AD262" s="124"/>
      <c r="AE262" s="124"/>
    </row>
    <row r="263" spans="1:31">
      <c r="A263" s="164"/>
      <c r="B263" s="164"/>
      <c r="C263" s="164"/>
      <c r="D263" s="164"/>
      <c r="E263" s="164"/>
    </row>
    <row r="264" spans="1:31">
      <c r="A264" s="133" t="s">
        <v>103</v>
      </c>
      <c r="B264" s="133"/>
      <c r="C264" s="133"/>
      <c r="D264" s="133"/>
      <c r="E264" s="133"/>
    </row>
    <row r="265" spans="1:31">
      <c r="A265" s="100" t="s">
        <v>91</v>
      </c>
      <c r="B265" s="164"/>
      <c r="C265" s="164"/>
      <c r="D265" s="164"/>
      <c r="E265" s="164"/>
    </row>
    <row r="266" spans="1:31">
      <c r="A266" s="165" t="s">
        <v>92</v>
      </c>
      <c r="B266" s="183">
        <v>2005</v>
      </c>
      <c r="C266" s="183">
        <v>2008</v>
      </c>
      <c r="D266" s="183">
        <v>2009</v>
      </c>
      <c r="E266" s="184">
        <v>2010</v>
      </c>
    </row>
    <row r="267" spans="1:31">
      <c r="A267" s="167" t="s">
        <v>93</v>
      </c>
      <c r="B267" s="185">
        <v>167.05999999999997</v>
      </c>
      <c r="C267" s="185">
        <v>224.29</v>
      </c>
      <c r="D267" s="185">
        <v>231.02999999999997</v>
      </c>
      <c r="E267" s="182">
        <v>189</v>
      </c>
    </row>
    <row r="268" spans="1:31">
      <c r="A268" s="83" t="s">
        <v>97</v>
      </c>
      <c r="B268" s="174">
        <v>143.29</v>
      </c>
      <c r="C268" s="174">
        <v>179.1</v>
      </c>
      <c r="D268" s="174">
        <v>178.7</v>
      </c>
      <c r="E268" s="174">
        <v>189</v>
      </c>
    </row>
    <row r="269" spans="1:31">
      <c r="A269" s="173" t="s">
        <v>99</v>
      </c>
      <c r="B269" s="174">
        <v>20.67</v>
      </c>
      <c r="C269" s="174">
        <v>44.88</v>
      </c>
      <c r="D269" s="186">
        <v>52.13</v>
      </c>
      <c r="E269" s="174" t="s">
        <v>46</v>
      </c>
    </row>
    <row r="270" spans="1:31">
      <c r="A270" s="105" t="s">
        <v>100</v>
      </c>
      <c r="B270" s="179">
        <v>3.1</v>
      </c>
      <c r="C270" s="179">
        <v>0.31</v>
      </c>
      <c r="D270" s="179">
        <v>0.2</v>
      </c>
      <c r="E270" s="179" t="s">
        <v>46</v>
      </c>
    </row>
    <row r="271" spans="1:31">
      <c r="A271" s="67" t="s">
        <v>101</v>
      </c>
      <c r="B271" s="187"/>
      <c r="C271" s="187"/>
      <c r="D271" s="187"/>
      <c r="E271" s="187"/>
    </row>
    <row r="272" spans="1:31">
      <c r="A272" s="188"/>
      <c r="B272" s="189"/>
      <c r="C272" s="189"/>
      <c r="D272" s="189"/>
      <c r="E272" s="189"/>
    </row>
    <row r="273" spans="1:10" ht="18">
      <c r="A273" s="133" t="s">
        <v>104</v>
      </c>
      <c r="B273" s="133"/>
      <c r="C273" s="133"/>
      <c r="D273" s="133"/>
      <c r="E273" s="190"/>
    </row>
    <row r="274" spans="1:10">
      <c r="A274" s="100" t="s">
        <v>59</v>
      </c>
      <c r="B274" s="191"/>
      <c r="C274" s="191"/>
      <c r="D274" s="191"/>
      <c r="E274" s="191"/>
    </row>
    <row r="275" spans="1:10">
      <c r="A275" s="165" t="s">
        <v>105</v>
      </c>
      <c r="B275" s="192">
        <v>2005</v>
      </c>
      <c r="C275" s="192">
        <v>2008</v>
      </c>
      <c r="D275" s="192">
        <v>2009</v>
      </c>
      <c r="E275" s="192">
        <v>2010</v>
      </c>
    </row>
    <row r="276" spans="1:10">
      <c r="A276" s="167" t="s">
        <v>61</v>
      </c>
      <c r="B276" s="185">
        <v>26469.4</v>
      </c>
      <c r="C276" s="185">
        <v>12765.01</v>
      </c>
      <c r="D276" s="185">
        <v>20093.7</v>
      </c>
      <c r="E276" s="185">
        <v>17910.118000000002</v>
      </c>
    </row>
    <row r="277" spans="1:10">
      <c r="A277" s="173" t="s">
        <v>106</v>
      </c>
      <c r="B277" s="193">
        <v>1141.07</v>
      </c>
      <c r="C277" s="193">
        <v>1233.47</v>
      </c>
      <c r="D277" s="194">
        <v>5383.04</v>
      </c>
      <c r="E277" s="174">
        <v>4240.0300000000007</v>
      </c>
      <c r="G277" s="195"/>
      <c r="H277" s="195"/>
      <c r="I277" s="195"/>
      <c r="J277" s="195"/>
    </row>
    <row r="278" spans="1:10">
      <c r="A278" s="83" t="s">
        <v>79</v>
      </c>
      <c r="B278" s="193">
        <v>25161.27</v>
      </c>
      <c r="C278" s="193">
        <v>11307.25</v>
      </c>
      <c r="D278" s="193">
        <v>14479.630000000001</v>
      </c>
      <c r="E278" s="174">
        <v>13481.088</v>
      </c>
    </row>
    <row r="279" spans="1:10">
      <c r="A279" s="105" t="s">
        <v>80</v>
      </c>
      <c r="B279" s="196">
        <v>167.05999999999997</v>
      </c>
      <c r="C279" s="196">
        <v>224.29</v>
      </c>
      <c r="D279" s="196">
        <v>231.02999999999997</v>
      </c>
      <c r="E279" s="179">
        <v>189</v>
      </c>
    </row>
    <row r="280" spans="1:10">
      <c r="A280" s="67" t="s">
        <v>101</v>
      </c>
      <c r="B280" s="197"/>
      <c r="C280" s="197"/>
      <c r="D280" s="197"/>
      <c r="E280" s="197"/>
    </row>
    <row r="281" spans="1:10">
      <c r="A281" s="27"/>
      <c r="B281" s="197"/>
      <c r="C281" s="197"/>
      <c r="D281" s="197"/>
      <c r="E281" s="197"/>
    </row>
    <row r="282" spans="1:10">
      <c r="A282" s="130" t="s">
        <v>107</v>
      </c>
      <c r="B282" s="58"/>
      <c r="C282" s="131"/>
      <c r="D282" s="197"/>
      <c r="E282" s="197"/>
    </row>
    <row r="283" spans="1:10">
      <c r="A283" s="351"/>
      <c r="B283" s="351"/>
      <c r="C283" s="351"/>
      <c r="D283" s="197"/>
      <c r="E283" s="197"/>
    </row>
    <row r="284" spans="1:10">
      <c r="A284" s="27"/>
      <c r="B284" s="197"/>
      <c r="C284" s="197"/>
      <c r="D284" s="197"/>
      <c r="E284" s="197"/>
    </row>
    <row r="285" spans="1:10">
      <c r="A285" s="27"/>
      <c r="B285" s="197"/>
      <c r="C285" s="197"/>
      <c r="D285" s="197"/>
      <c r="E285" s="197"/>
    </row>
    <row r="286" spans="1:10">
      <c r="A286" s="27"/>
      <c r="B286" s="197"/>
      <c r="C286" s="197"/>
      <c r="D286" s="197"/>
      <c r="E286" s="197"/>
    </row>
    <row r="287" spans="1:10">
      <c r="A287" s="27"/>
      <c r="B287" s="197"/>
      <c r="C287" s="197"/>
      <c r="D287" s="197"/>
      <c r="E287" s="197"/>
    </row>
    <row r="288" spans="1:10">
      <c r="A288" s="27"/>
      <c r="B288" s="197"/>
      <c r="C288" s="197"/>
      <c r="D288" s="197"/>
      <c r="E288" s="197"/>
      <c r="G288" s="128" t="s">
        <v>108</v>
      </c>
    </row>
    <row r="289" spans="1:5">
      <c r="A289" s="27"/>
      <c r="B289" s="197"/>
      <c r="C289" s="197"/>
      <c r="D289" s="197"/>
      <c r="E289" s="197"/>
    </row>
    <row r="290" spans="1:5">
      <c r="A290" s="27"/>
      <c r="B290" s="197"/>
      <c r="C290" s="197"/>
      <c r="D290" s="197"/>
      <c r="E290" s="197"/>
    </row>
    <row r="291" spans="1:5">
      <c r="A291" s="27"/>
      <c r="B291" s="197"/>
      <c r="C291" s="197"/>
      <c r="D291" s="197"/>
      <c r="E291" s="197"/>
    </row>
    <row r="292" spans="1:5">
      <c r="A292" s="27"/>
      <c r="B292" s="197"/>
      <c r="C292" s="197"/>
      <c r="D292" s="197"/>
      <c r="E292" s="197"/>
    </row>
    <row r="293" spans="1:5">
      <c r="A293" s="27"/>
      <c r="B293" s="197"/>
      <c r="C293" s="197"/>
      <c r="D293" s="197"/>
      <c r="E293" s="197"/>
    </row>
    <row r="294" spans="1:5">
      <c r="A294" s="27"/>
      <c r="B294" s="197"/>
      <c r="C294" s="197"/>
      <c r="D294" s="197"/>
      <c r="E294" s="197"/>
    </row>
    <row r="295" spans="1:5">
      <c r="A295" s="27"/>
      <c r="B295" s="197"/>
      <c r="C295" s="197"/>
      <c r="D295" s="197"/>
      <c r="E295" s="197"/>
    </row>
    <row r="296" spans="1:5">
      <c r="A296" s="27"/>
      <c r="B296" s="197"/>
      <c r="C296" s="197"/>
      <c r="D296" s="197"/>
      <c r="E296" s="197"/>
    </row>
    <row r="297" spans="1:5">
      <c r="A297" s="27"/>
      <c r="B297" s="197"/>
      <c r="C297" s="197"/>
      <c r="D297" s="197"/>
      <c r="E297" s="197"/>
    </row>
    <row r="298" spans="1:5">
      <c r="A298" s="27"/>
      <c r="B298" s="197"/>
      <c r="C298" s="197"/>
      <c r="D298" s="197"/>
      <c r="E298" s="197"/>
    </row>
    <row r="299" spans="1:5">
      <c r="A299" s="27"/>
      <c r="B299" s="197"/>
      <c r="C299" s="197"/>
      <c r="D299" s="197"/>
      <c r="E299" s="197"/>
    </row>
    <row r="300" spans="1:5">
      <c r="A300" s="27"/>
      <c r="B300" s="197"/>
      <c r="C300" s="197"/>
      <c r="D300" s="197"/>
      <c r="E300" s="197"/>
    </row>
    <row r="301" spans="1:5">
      <c r="A301" s="27"/>
      <c r="B301" s="197"/>
      <c r="C301" s="197"/>
      <c r="D301" s="197"/>
      <c r="E301" s="197"/>
    </row>
    <row r="302" spans="1:5">
      <c r="A302" s="198" t="s">
        <v>109</v>
      </c>
      <c r="B302" s="198"/>
      <c r="C302" s="198"/>
      <c r="D302" s="198"/>
      <c r="E302" s="198"/>
    </row>
    <row r="303" spans="1:5">
      <c r="A303" s="100" t="s">
        <v>85</v>
      </c>
      <c r="B303"/>
      <c r="C303"/>
      <c r="D303"/>
      <c r="E303"/>
    </row>
    <row r="304" spans="1:5">
      <c r="A304" s="165" t="s">
        <v>92</v>
      </c>
      <c r="B304" s="199">
        <v>2005</v>
      </c>
      <c r="C304" s="199">
        <v>2008</v>
      </c>
      <c r="D304" s="199">
        <v>2009</v>
      </c>
      <c r="E304" s="199">
        <v>2010</v>
      </c>
    </row>
    <row r="305" spans="1:27">
      <c r="A305" s="167" t="s">
        <v>93</v>
      </c>
      <c r="B305" s="200">
        <f>SUM(B306:B312)</f>
        <v>19.758655000000005</v>
      </c>
      <c r="C305" s="200">
        <v>24.15</v>
      </c>
      <c r="D305" s="200">
        <v>26.88</v>
      </c>
      <c r="E305" s="182">
        <v>27.1</v>
      </c>
    </row>
    <row r="306" spans="1:27">
      <c r="A306" s="83" t="s">
        <v>94</v>
      </c>
      <c r="B306" s="193">
        <v>7.2540129999999996</v>
      </c>
      <c r="C306" s="193">
        <v>6.4933860000000001</v>
      </c>
      <c r="D306" s="193">
        <v>7.2277670000000001</v>
      </c>
      <c r="E306" s="193">
        <v>8.0394769999999998</v>
      </c>
      <c r="F306" s="201"/>
    </row>
    <row r="307" spans="1:27">
      <c r="A307" s="173" t="s">
        <v>95</v>
      </c>
      <c r="B307" s="193">
        <v>2.308354</v>
      </c>
      <c r="C307" s="193">
        <v>4.583075</v>
      </c>
      <c r="D307" s="193">
        <v>5.246715</v>
      </c>
      <c r="E307" s="193">
        <v>5.3067169999999999</v>
      </c>
    </row>
    <row r="308" spans="1:27">
      <c r="A308" s="83" t="s">
        <v>96</v>
      </c>
      <c r="B308" s="193">
        <v>2.6609389999999999</v>
      </c>
      <c r="C308" s="193">
        <v>2.5718000000000001</v>
      </c>
      <c r="D308" s="193">
        <v>2.3902290000000002</v>
      </c>
      <c r="E308" s="193">
        <v>2.486434</v>
      </c>
    </row>
    <row r="309" spans="1:27">
      <c r="A309" s="83" t="s">
        <v>97</v>
      </c>
      <c r="B309" s="193">
        <v>3.0475530000000002</v>
      </c>
      <c r="C309" s="193">
        <v>3.8724409999999998</v>
      </c>
      <c r="D309" s="193">
        <v>3.8699279999999998</v>
      </c>
      <c r="E309" s="193">
        <v>4.0845070000000003</v>
      </c>
    </row>
    <row r="310" spans="1:27">
      <c r="A310" s="83" t="s">
        <v>98</v>
      </c>
      <c r="B310" s="193">
        <v>3.966726</v>
      </c>
      <c r="C310" s="193">
        <v>5.6503410000000001</v>
      </c>
      <c r="D310" s="193">
        <v>7.0011419999999998</v>
      </c>
      <c r="E310" s="193">
        <v>7.1749229999999997</v>
      </c>
    </row>
    <row r="311" spans="1:27">
      <c r="A311" s="83" t="s">
        <v>99</v>
      </c>
      <c r="B311" s="193">
        <v>0.45107000000000003</v>
      </c>
      <c r="C311" s="193">
        <v>0.98</v>
      </c>
      <c r="D311" s="193">
        <v>1.137308</v>
      </c>
      <c r="E311" s="174">
        <v>1.3058999999999999E-2</v>
      </c>
    </row>
    <row r="312" spans="1:27">
      <c r="A312" s="105" t="s">
        <v>100</v>
      </c>
      <c r="B312" s="196">
        <v>7.0000000000000007E-2</v>
      </c>
      <c r="C312" s="196">
        <v>0.01</v>
      </c>
      <c r="D312" s="196">
        <v>4.0000000000000001E-3</v>
      </c>
      <c r="E312" s="179" t="s">
        <v>46</v>
      </c>
    </row>
    <row r="313" spans="1:27">
      <c r="A313" s="67" t="s">
        <v>101</v>
      </c>
      <c r="B313" s="202"/>
      <c r="C313" s="202"/>
      <c r="D313" s="202"/>
      <c r="E313" s="202"/>
      <c r="H313" s="124"/>
      <c r="I313" s="124"/>
      <c r="J313" s="124"/>
      <c r="K313" s="124"/>
      <c r="L313" s="124"/>
      <c r="M313" s="124"/>
      <c r="N313" s="124"/>
      <c r="O313" s="124"/>
      <c r="P313" s="124"/>
      <c r="Q313" s="124"/>
      <c r="R313" s="124"/>
      <c r="S313" s="124"/>
      <c r="T313" s="124"/>
      <c r="U313" s="124"/>
      <c r="V313" s="124"/>
      <c r="W313" s="124"/>
      <c r="X313" s="124"/>
      <c r="Y313" s="124"/>
      <c r="Z313" s="124"/>
      <c r="AA313" s="124"/>
    </row>
    <row r="314" spans="1:27">
      <c r="B314" s="3"/>
      <c r="C314" s="3"/>
      <c r="D314" s="3"/>
      <c r="E314" s="170"/>
      <c r="H314" s="124"/>
      <c r="I314" s="124"/>
      <c r="J314" s="124"/>
      <c r="K314" s="124"/>
      <c r="L314" s="124"/>
      <c r="M314" s="124"/>
      <c r="N314" s="124"/>
      <c r="O314" s="124"/>
      <c r="P314" s="124"/>
      <c r="Q314" s="124"/>
      <c r="R314" s="124"/>
      <c r="S314" s="124"/>
      <c r="T314" s="124"/>
      <c r="U314" s="124"/>
      <c r="V314" s="124"/>
      <c r="W314" s="124"/>
      <c r="X314" s="124"/>
      <c r="Y314" s="124"/>
      <c r="Z314" s="124"/>
      <c r="AA314" s="124"/>
    </row>
    <row r="315" spans="1:27">
      <c r="A315" s="57" t="s">
        <v>110</v>
      </c>
      <c r="B315" s="133"/>
      <c r="C315" s="133"/>
      <c r="D315" s="133"/>
      <c r="E315" s="197"/>
      <c r="H315" s="124"/>
      <c r="I315" s="124"/>
      <c r="J315" s="124"/>
      <c r="K315" s="124"/>
      <c r="L315" s="124"/>
      <c r="M315" s="124"/>
      <c r="N315" s="124"/>
      <c r="O315" s="124"/>
      <c r="P315" s="124"/>
      <c r="Q315" s="124"/>
      <c r="R315" s="124"/>
      <c r="S315" s="124"/>
      <c r="T315" s="124"/>
      <c r="U315" s="124"/>
      <c r="V315" s="124"/>
      <c r="W315" s="124"/>
      <c r="X315" s="124"/>
      <c r="Y315" s="124"/>
      <c r="Z315" s="124"/>
      <c r="AA315" s="124"/>
    </row>
    <row r="316" spans="1:27">
      <c r="A316" s="100" t="s">
        <v>59</v>
      </c>
      <c r="B316" s="191"/>
      <c r="C316" s="191"/>
      <c r="D316" s="191"/>
      <c r="E316" s="191"/>
      <c r="H316" s="124"/>
      <c r="I316" s="124"/>
      <c r="J316" s="124"/>
      <c r="K316" s="124"/>
      <c r="L316" s="124"/>
      <c r="M316" s="124"/>
      <c r="N316" s="124"/>
      <c r="O316" s="124"/>
      <c r="P316" s="124"/>
      <c r="Q316" s="124"/>
      <c r="R316" s="124"/>
      <c r="S316" s="124"/>
      <c r="T316" s="124"/>
      <c r="U316" s="124"/>
      <c r="V316" s="124"/>
      <c r="W316" s="124"/>
      <c r="X316" s="124"/>
      <c r="Y316" s="124"/>
      <c r="Z316" s="124"/>
      <c r="AA316" s="124"/>
    </row>
    <row r="317" spans="1:27">
      <c r="A317" s="203" t="s">
        <v>105</v>
      </c>
      <c r="B317" s="204">
        <v>2005</v>
      </c>
      <c r="C317" s="204">
        <v>2008</v>
      </c>
      <c r="D317" s="204">
        <v>2009</v>
      </c>
      <c r="E317" s="204">
        <v>2010</v>
      </c>
      <c r="H317" s="124"/>
      <c r="I317" s="205"/>
      <c r="J317" s="205"/>
      <c r="K317" s="205"/>
      <c r="L317" s="205"/>
      <c r="M317" s="205"/>
      <c r="N317" s="205"/>
      <c r="O317" s="124"/>
      <c r="P317" s="175"/>
      <c r="Q317" s="176"/>
      <c r="R317" s="176"/>
      <c r="S317" s="176"/>
      <c r="T317" s="176"/>
      <c r="U317" s="124"/>
      <c r="V317" s="124"/>
      <c r="W317" s="124"/>
      <c r="X317" s="124"/>
      <c r="Y317" s="124"/>
      <c r="Z317" s="124"/>
      <c r="AA317" s="124"/>
    </row>
    <row r="318" spans="1:27">
      <c r="A318" s="83" t="s">
        <v>111</v>
      </c>
      <c r="B318" s="193">
        <v>3505.6600000000003</v>
      </c>
      <c r="C318" s="193">
        <v>4896.82</v>
      </c>
      <c r="D318" s="193">
        <v>5360.69</v>
      </c>
      <c r="E318" s="174">
        <v>5236.3379999999997</v>
      </c>
      <c r="H318" s="124"/>
      <c r="I318" s="176"/>
      <c r="J318" s="177"/>
      <c r="K318" s="177"/>
      <c r="L318" s="177"/>
      <c r="M318" s="177"/>
      <c r="N318" s="176"/>
      <c r="O318" s="124"/>
      <c r="P318" s="175"/>
      <c r="Q318" s="177"/>
      <c r="R318" s="177"/>
      <c r="S318" s="177"/>
      <c r="T318" s="177"/>
      <c r="U318" s="124"/>
      <c r="V318" s="124"/>
      <c r="W318" s="124"/>
      <c r="X318" s="124"/>
      <c r="Y318" s="124"/>
      <c r="Z318" s="124"/>
      <c r="AA318" s="124"/>
    </row>
    <row r="319" spans="1:27">
      <c r="A319" s="173" t="s">
        <v>112</v>
      </c>
      <c r="B319" s="193">
        <v>1.52E-2</v>
      </c>
      <c r="C319" s="193">
        <v>2.0399999999999998E-2</v>
      </c>
      <c r="D319" s="193">
        <v>2.0299999999999999E-2</v>
      </c>
      <c r="E319" s="174">
        <v>1.7100000000000001E-2</v>
      </c>
      <c r="H319" s="124"/>
      <c r="I319" s="176"/>
      <c r="J319" s="177"/>
      <c r="K319" s="177"/>
      <c r="L319" s="177"/>
      <c r="M319" s="177"/>
      <c r="N319" s="176"/>
      <c r="O319" s="124"/>
      <c r="P319" s="175"/>
      <c r="Q319" s="177"/>
      <c r="R319" s="177"/>
      <c r="S319" s="177"/>
      <c r="T319" s="177"/>
      <c r="U319" s="124"/>
      <c r="V319" s="124"/>
      <c r="W319" s="124"/>
      <c r="X319" s="124"/>
      <c r="Y319" s="124"/>
      <c r="Z319" s="124"/>
      <c r="AA319" s="124"/>
    </row>
    <row r="320" spans="1:27">
      <c r="A320" s="105" t="s">
        <v>113</v>
      </c>
      <c r="B320" s="196">
        <v>69.940000000000012</v>
      </c>
      <c r="C320" s="196">
        <v>93.889999999999986</v>
      </c>
      <c r="D320" s="196">
        <v>96.61</v>
      </c>
      <c r="E320" s="179">
        <v>79</v>
      </c>
      <c r="H320" s="124"/>
      <c r="I320" s="176"/>
      <c r="J320" s="177"/>
      <c r="K320" s="177"/>
      <c r="L320" s="177"/>
      <c r="M320" s="177"/>
      <c r="N320" s="176"/>
      <c r="O320" s="124"/>
      <c r="P320" s="175"/>
      <c r="Q320" s="177"/>
      <c r="R320" s="177"/>
      <c r="S320" s="177"/>
      <c r="T320" s="177"/>
      <c r="U320" s="124"/>
      <c r="V320" s="124"/>
      <c r="W320" s="124"/>
      <c r="X320" s="124"/>
      <c r="Y320" s="124"/>
      <c r="Z320" s="124"/>
      <c r="AA320" s="124"/>
    </row>
    <row r="321" spans="1:28">
      <c r="A321" s="67" t="s">
        <v>101</v>
      </c>
      <c r="B321" s="197"/>
      <c r="C321" s="197"/>
      <c r="D321" s="197"/>
      <c r="E321" s="197"/>
      <c r="H321" s="124"/>
      <c r="I321" s="176"/>
      <c r="J321" s="177"/>
      <c r="K321" s="177"/>
      <c r="L321" s="177"/>
      <c r="M321" s="177"/>
      <c r="N321" s="176"/>
      <c r="O321" s="124"/>
      <c r="P321" s="175"/>
      <c r="Q321" s="177"/>
      <c r="R321" s="177"/>
      <c r="S321" s="177"/>
      <c r="T321" s="177"/>
      <c r="U321" s="124"/>
      <c r="V321" s="124"/>
      <c r="W321" s="124"/>
      <c r="X321" s="124"/>
      <c r="Y321" s="124"/>
      <c r="Z321" s="124"/>
      <c r="AA321" s="124"/>
    </row>
    <row r="322" spans="1:28">
      <c r="B322" s="3"/>
      <c r="C322" s="3"/>
      <c r="D322" s="3"/>
      <c r="E322" s="3"/>
      <c r="H322" s="124"/>
      <c r="I322" s="176"/>
      <c r="J322" s="177"/>
      <c r="K322" s="177"/>
      <c r="L322" s="177"/>
      <c r="M322" s="177"/>
      <c r="N322" s="176"/>
      <c r="O322" s="124"/>
      <c r="P322" s="175"/>
      <c r="Q322" s="177"/>
      <c r="R322" s="177"/>
      <c r="S322" s="177"/>
      <c r="T322" s="177"/>
      <c r="U322" s="124"/>
      <c r="V322" s="124"/>
      <c r="W322" s="124"/>
      <c r="X322" s="124"/>
      <c r="Y322" s="124"/>
      <c r="Z322" s="124"/>
      <c r="AA322" s="124"/>
    </row>
    <row r="323" spans="1:28" ht="18.75">
      <c r="A323" s="206" t="s">
        <v>114</v>
      </c>
      <c r="B323" s="58"/>
      <c r="H323" s="124"/>
      <c r="I323" s="124"/>
      <c r="J323" s="124"/>
      <c r="K323" s="124"/>
      <c r="L323" s="124"/>
      <c r="M323" s="124"/>
      <c r="N323" s="124"/>
      <c r="O323" s="124"/>
      <c r="P323" s="124"/>
      <c r="Q323" s="124"/>
      <c r="R323" s="124"/>
      <c r="S323" s="124"/>
      <c r="T323" s="124"/>
      <c r="U323" s="124"/>
      <c r="V323" s="124"/>
      <c r="W323" s="124"/>
      <c r="X323" s="124"/>
      <c r="Y323" s="124"/>
      <c r="Z323" s="124"/>
      <c r="AA323" s="124"/>
    </row>
    <row r="324" spans="1:28" ht="203.25" customHeight="1">
      <c r="A324" s="349" t="s">
        <v>115</v>
      </c>
      <c r="B324" s="349"/>
      <c r="C324" s="349"/>
      <c r="D324" s="349"/>
      <c r="E324" s="349"/>
      <c r="F324" s="207"/>
      <c r="H324" s="124"/>
      <c r="I324" s="124"/>
      <c r="J324" s="124"/>
      <c r="K324" s="124"/>
      <c r="L324" s="124"/>
      <c r="M324" s="124"/>
      <c r="N324" s="124"/>
      <c r="O324" s="124"/>
      <c r="P324" s="124"/>
      <c r="Q324" s="124"/>
      <c r="R324" s="124"/>
      <c r="S324" s="124"/>
      <c r="T324" s="124"/>
      <c r="U324" s="124"/>
      <c r="V324" s="124"/>
      <c r="W324" s="124"/>
      <c r="X324" s="124"/>
      <c r="Y324" s="124"/>
      <c r="Z324" s="124"/>
      <c r="AA324" s="124"/>
    </row>
    <row r="326" spans="1:28">
      <c r="A326" s="208" t="s">
        <v>116</v>
      </c>
      <c r="B326" s="209"/>
      <c r="C326" s="209"/>
      <c r="D326" s="209"/>
      <c r="F326" s="130"/>
    </row>
    <row r="327" spans="1:28">
      <c r="A327" s="122" t="s">
        <v>117</v>
      </c>
      <c r="B327" s="32">
        <v>2005</v>
      </c>
      <c r="C327" s="32">
        <v>2008</v>
      </c>
      <c r="D327" s="32">
        <v>2009</v>
      </c>
      <c r="E327" s="210" t="s">
        <v>118</v>
      </c>
    </row>
    <row r="328" spans="1:28">
      <c r="A328" s="34" t="s">
        <v>61</v>
      </c>
      <c r="B328" s="35"/>
      <c r="C328" s="35"/>
      <c r="D328" s="35"/>
      <c r="E328" s="128"/>
    </row>
    <row r="329" spans="1:28">
      <c r="A329" s="41" t="s">
        <v>119</v>
      </c>
      <c r="B329" s="211">
        <v>74870</v>
      </c>
      <c r="C329" s="211">
        <v>69250</v>
      </c>
      <c r="D329" s="211">
        <v>65290</v>
      </c>
      <c r="E329" s="211">
        <v>68200</v>
      </c>
      <c r="F329" s="195"/>
      <c r="G329" s="195"/>
      <c r="H329" s="195"/>
      <c r="I329" s="195"/>
      <c r="AB329" s="195"/>
    </row>
    <row r="330" spans="1:28">
      <c r="A330" s="41" t="s">
        <v>120</v>
      </c>
      <c r="B330" s="211">
        <v>41050</v>
      </c>
      <c r="C330" s="211">
        <v>34840</v>
      </c>
      <c r="D330" s="211">
        <v>31330</v>
      </c>
      <c r="E330" s="211">
        <v>21800</v>
      </c>
      <c r="F330" s="195"/>
      <c r="G330" s="195"/>
      <c r="H330" s="195"/>
      <c r="I330" s="195"/>
      <c r="AB330" s="195"/>
    </row>
    <row r="331" spans="1:28">
      <c r="A331" s="43" t="s">
        <v>4</v>
      </c>
      <c r="B331" s="38"/>
      <c r="C331" s="38"/>
      <c r="D331" s="38"/>
      <c r="E331" s="38"/>
    </row>
    <row r="332" spans="1:28">
      <c r="A332" s="41" t="s">
        <v>119</v>
      </c>
      <c r="B332" s="38">
        <v>4240</v>
      </c>
      <c r="C332" s="38">
        <v>3780</v>
      </c>
      <c r="D332" s="38">
        <v>2980</v>
      </c>
      <c r="E332" s="38">
        <v>8500</v>
      </c>
    </row>
    <row r="333" spans="1:28">
      <c r="A333" s="41" t="s">
        <v>120</v>
      </c>
      <c r="B333" s="38">
        <v>2130</v>
      </c>
      <c r="C333" s="38">
        <v>1160</v>
      </c>
      <c r="D333" s="38">
        <v>1100</v>
      </c>
      <c r="E333" s="38">
        <v>1500</v>
      </c>
    </row>
    <row r="334" spans="1:28">
      <c r="A334" s="43" t="s">
        <v>5</v>
      </c>
      <c r="B334" s="38"/>
      <c r="C334" s="38"/>
      <c r="D334" s="38"/>
      <c r="E334" s="38"/>
    </row>
    <row r="335" spans="1:28">
      <c r="A335" s="41" t="s">
        <v>119</v>
      </c>
      <c r="B335" s="38">
        <v>41650</v>
      </c>
      <c r="C335" s="38">
        <v>39820</v>
      </c>
      <c r="D335" s="38">
        <v>35460</v>
      </c>
      <c r="E335" s="38">
        <v>32000</v>
      </c>
    </row>
    <row r="336" spans="1:28">
      <c r="A336" s="41" t="s">
        <v>120</v>
      </c>
      <c r="B336" s="38">
        <v>22250</v>
      </c>
      <c r="C336" s="38">
        <v>18760</v>
      </c>
      <c r="D336" s="38">
        <v>16350</v>
      </c>
      <c r="E336" s="38">
        <v>11000</v>
      </c>
    </row>
    <row r="337" spans="1:31">
      <c r="A337" s="43" t="s">
        <v>6</v>
      </c>
      <c r="B337" s="38"/>
      <c r="C337" s="128"/>
      <c r="D337" s="38"/>
      <c r="E337" s="38"/>
    </row>
    <row r="338" spans="1:31">
      <c r="A338" s="41" t="s">
        <v>119</v>
      </c>
      <c r="B338" s="38">
        <v>28980</v>
      </c>
      <c r="C338" s="38">
        <v>25650</v>
      </c>
      <c r="D338" s="38">
        <v>26850</v>
      </c>
      <c r="E338" s="38">
        <v>27700</v>
      </c>
    </row>
    <row r="339" spans="1:31">
      <c r="A339" s="48" t="s">
        <v>120</v>
      </c>
      <c r="B339" s="212">
        <v>16670</v>
      </c>
      <c r="C339" s="212">
        <v>14920</v>
      </c>
      <c r="D339" s="212">
        <v>13880</v>
      </c>
      <c r="E339" s="212">
        <v>9300</v>
      </c>
    </row>
    <row r="340" spans="1:31">
      <c r="A340" s="213" t="s">
        <v>21</v>
      </c>
      <c r="B340" s="38"/>
      <c r="C340" s="38"/>
      <c r="D340" s="38"/>
      <c r="E340" s="38"/>
    </row>
    <row r="341" spans="1:31">
      <c r="A341" s="214" t="s">
        <v>121</v>
      </c>
      <c r="B341" s="26"/>
      <c r="C341" s="26"/>
      <c r="D341" s="26"/>
      <c r="E341" s="26"/>
    </row>
    <row r="342" spans="1:31">
      <c r="A342" s="6"/>
      <c r="B342" s="58"/>
      <c r="C342" s="58"/>
      <c r="D342" s="58"/>
      <c r="E342" s="58"/>
      <c r="F342" s="207"/>
    </row>
    <row r="343" spans="1:31">
      <c r="A343" s="215" t="s">
        <v>122</v>
      </c>
      <c r="B343" s="216"/>
      <c r="C343" s="216"/>
      <c r="D343" s="216"/>
      <c r="E343" s="216"/>
      <c r="F343" s="6"/>
    </row>
    <row r="344" spans="1:31">
      <c r="A344" s="28" t="s">
        <v>123</v>
      </c>
      <c r="B344" s="217"/>
      <c r="C344" s="217"/>
      <c r="D344" s="217"/>
      <c r="E344" s="217"/>
      <c r="G344" s="6"/>
    </row>
    <row r="345" spans="1:31">
      <c r="A345" s="122" t="s">
        <v>117</v>
      </c>
      <c r="B345" s="33">
        <v>2005</v>
      </c>
      <c r="C345" s="33">
        <v>2008</v>
      </c>
      <c r="D345" s="218">
        <v>2009</v>
      </c>
      <c r="E345" s="33">
        <v>2010</v>
      </c>
      <c r="AE345" s="219">
        <v>2006</v>
      </c>
    </row>
    <row r="346" spans="1:31">
      <c r="A346" s="34" t="s">
        <v>124</v>
      </c>
      <c r="B346" s="68">
        <v>2862.1</v>
      </c>
      <c r="C346" s="68">
        <v>2585.6</v>
      </c>
      <c r="D346" s="68">
        <v>2400</v>
      </c>
      <c r="E346" s="68">
        <v>2250.9</v>
      </c>
      <c r="F346" s="220"/>
      <c r="G346" s="220"/>
      <c r="H346" s="220"/>
      <c r="I346" s="220"/>
      <c r="AB346" s="221"/>
      <c r="AC346" s="221"/>
      <c r="AD346" s="221"/>
      <c r="AE346" s="221"/>
    </row>
    <row r="347" spans="1:31">
      <c r="A347" s="83" t="s">
        <v>4</v>
      </c>
      <c r="B347" s="17">
        <v>158.22809195018192</v>
      </c>
      <c r="C347" s="17">
        <v>122.70720299209948</v>
      </c>
      <c r="D347" s="17">
        <v>101.3451172156831</v>
      </c>
      <c r="E347" s="17">
        <v>78</v>
      </c>
      <c r="AB347" s="221"/>
      <c r="AC347" s="221"/>
      <c r="AD347" s="221"/>
      <c r="AE347" s="221"/>
    </row>
    <row r="348" spans="1:31">
      <c r="A348" s="83" t="s">
        <v>5</v>
      </c>
      <c r="B348" s="17">
        <v>1569.9728303272989</v>
      </c>
      <c r="C348" s="17">
        <v>1455.1026351389801</v>
      </c>
      <c r="D348" s="17">
        <v>1286.9386047608484</v>
      </c>
      <c r="E348" s="17">
        <v>1260.81</v>
      </c>
      <c r="AB348" s="221"/>
      <c r="AC348" s="221"/>
      <c r="AD348" s="221"/>
      <c r="AE348" s="221"/>
    </row>
    <row r="349" spans="1:31">
      <c r="A349" s="105" t="s">
        <v>6</v>
      </c>
      <c r="B349" s="23">
        <v>1133.9266986416646</v>
      </c>
      <c r="C349" s="23">
        <v>1007.7417353561073</v>
      </c>
      <c r="D349" s="23">
        <v>1011.7159288836116</v>
      </c>
      <c r="E349" s="23">
        <v>912.04</v>
      </c>
      <c r="AB349" s="221"/>
      <c r="AC349" s="221"/>
      <c r="AD349" s="221"/>
      <c r="AE349" s="221"/>
    </row>
    <row r="350" spans="1:31">
      <c r="A350" s="207" t="s">
        <v>21</v>
      </c>
      <c r="B350" s="222"/>
      <c r="C350" s="222"/>
      <c r="D350" s="222"/>
      <c r="E350" s="222"/>
    </row>
    <row r="351" spans="1:31">
      <c r="A351" s="223" t="s">
        <v>125</v>
      </c>
      <c r="B351" s="222"/>
      <c r="C351" s="222"/>
      <c r="D351" s="222"/>
      <c r="E351" s="222"/>
    </row>
    <row r="352" spans="1:31">
      <c r="A352" s="224"/>
      <c r="B352" s="225"/>
      <c r="C352" s="225"/>
      <c r="D352" s="225"/>
      <c r="E352" s="226"/>
    </row>
    <row r="353" spans="1:31">
      <c r="A353" s="227" t="s">
        <v>126</v>
      </c>
      <c r="B353" s="225"/>
      <c r="C353" s="225"/>
      <c r="D353" s="225"/>
      <c r="E353" s="228"/>
    </row>
    <row r="354" spans="1:31">
      <c r="A354" s="28" t="s">
        <v>123</v>
      </c>
      <c r="B354" s="217"/>
      <c r="C354" s="217"/>
      <c r="D354" s="217"/>
      <c r="E354" s="217"/>
    </row>
    <row r="355" spans="1:31">
      <c r="A355" s="122" t="s">
        <v>127</v>
      </c>
      <c r="B355" s="33">
        <v>2005</v>
      </c>
      <c r="C355" s="33">
        <v>2008</v>
      </c>
      <c r="D355" s="33">
        <v>2009</v>
      </c>
      <c r="E355" s="33">
        <v>2010</v>
      </c>
    </row>
    <row r="356" spans="1:31">
      <c r="A356" s="34" t="s">
        <v>61</v>
      </c>
      <c r="B356" s="35">
        <v>646750</v>
      </c>
      <c r="C356" s="35">
        <v>640280</v>
      </c>
      <c r="D356" s="35">
        <v>638410</v>
      </c>
      <c r="E356" s="35">
        <v>636620</v>
      </c>
      <c r="F356" s="220"/>
      <c r="G356" s="220"/>
      <c r="H356" s="220"/>
      <c r="I356" s="220"/>
      <c r="AB356" s="221"/>
      <c r="AC356" s="221"/>
      <c r="AD356" s="221"/>
      <c r="AE356" s="221"/>
    </row>
    <row r="357" spans="1:31">
      <c r="A357" s="83" t="s">
        <v>128</v>
      </c>
      <c r="B357" s="38">
        <v>16250</v>
      </c>
      <c r="C357" s="38">
        <v>16380</v>
      </c>
      <c r="D357" s="38">
        <v>16410</v>
      </c>
      <c r="E357" s="38">
        <v>16420</v>
      </c>
      <c r="AB357" s="221"/>
      <c r="AC357" s="221"/>
      <c r="AD357" s="221"/>
      <c r="AE357" s="221"/>
    </row>
    <row r="358" spans="1:31">
      <c r="A358" s="83" t="s">
        <v>129</v>
      </c>
      <c r="B358" s="38">
        <v>119000</v>
      </c>
      <c r="C358" s="38">
        <v>115300</v>
      </c>
      <c r="D358" s="38">
        <v>114800</v>
      </c>
      <c r="E358" s="38">
        <v>114000</v>
      </c>
      <c r="AB358" s="221"/>
      <c r="AC358" s="221"/>
      <c r="AD358" s="221"/>
      <c r="AE358" s="221"/>
    </row>
    <row r="359" spans="1:31">
      <c r="A359" s="105" t="s">
        <v>130</v>
      </c>
      <c r="B359" s="212">
        <v>511500</v>
      </c>
      <c r="C359" s="212">
        <v>508600</v>
      </c>
      <c r="D359" s="212">
        <v>507200</v>
      </c>
      <c r="E359" s="212">
        <v>506200</v>
      </c>
      <c r="AB359" s="221"/>
      <c r="AC359" s="221"/>
      <c r="AD359" s="221"/>
      <c r="AE359" s="221"/>
    </row>
    <row r="360" spans="1:31">
      <c r="A360" s="207" t="s">
        <v>21</v>
      </c>
      <c r="B360" s="222"/>
      <c r="C360" s="222"/>
      <c r="D360" s="222"/>
      <c r="E360" s="222"/>
    </row>
    <row r="361" spans="1:31">
      <c r="A361" s="207"/>
      <c r="B361" s="26"/>
      <c r="C361" s="26"/>
      <c r="D361" s="26"/>
      <c r="E361" s="26"/>
    </row>
    <row r="362" spans="1:31">
      <c r="A362" s="130" t="s">
        <v>131</v>
      </c>
      <c r="B362" s="58"/>
      <c r="C362" s="131"/>
      <c r="D362" s="26"/>
      <c r="E362" s="26"/>
    </row>
    <row r="363" spans="1:31">
      <c r="A363" s="351"/>
      <c r="B363" s="351"/>
      <c r="C363" s="351"/>
      <c r="D363" s="26"/>
      <c r="E363" s="26"/>
    </row>
    <row r="364" spans="1:31">
      <c r="A364" s="207"/>
      <c r="B364" s="26"/>
      <c r="C364" s="26"/>
      <c r="D364" s="26"/>
      <c r="E364" s="26"/>
    </row>
    <row r="365" spans="1:31">
      <c r="A365" s="207"/>
      <c r="B365" s="26"/>
      <c r="C365" s="26"/>
      <c r="D365" s="26"/>
      <c r="E365" s="26"/>
    </row>
    <row r="366" spans="1:31">
      <c r="A366" s="207"/>
      <c r="B366" s="26"/>
      <c r="C366" s="26"/>
      <c r="D366" s="26"/>
      <c r="E366" s="26"/>
    </row>
    <row r="367" spans="1:31">
      <c r="A367" s="207"/>
      <c r="B367" s="26"/>
      <c r="C367" s="26"/>
      <c r="D367" s="26"/>
      <c r="E367" s="26"/>
    </row>
    <row r="368" spans="1:31">
      <c r="A368" s="207"/>
      <c r="B368" s="26"/>
      <c r="C368" s="26"/>
      <c r="D368" s="26"/>
      <c r="E368" s="26"/>
    </row>
    <row r="369" spans="1:29">
      <c r="A369" s="207"/>
      <c r="B369" s="26"/>
      <c r="C369" s="26"/>
      <c r="D369" s="26"/>
      <c r="E369" s="26"/>
    </row>
    <row r="370" spans="1:29">
      <c r="A370" s="207"/>
      <c r="B370" s="26"/>
      <c r="C370" s="26"/>
      <c r="D370" s="26"/>
      <c r="E370" s="26"/>
    </row>
    <row r="371" spans="1:29" ht="19.5">
      <c r="A371" s="207"/>
      <c r="B371" s="26"/>
      <c r="C371" s="26"/>
      <c r="D371" s="26"/>
      <c r="E371" s="26"/>
      <c r="AB371" s="229"/>
    </row>
    <row r="372" spans="1:29">
      <c r="A372" s="207"/>
      <c r="B372" s="26"/>
      <c r="C372" s="26"/>
      <c r="D372" s="26"/>
      <c r="E372" s="26"/>
    </row>
    <row r="373" spans="1:29">
      <c r="A373" s="207"/>
      <c r="B373" s="26"/>
      <c r="C373" s="26"/>
      <c r="D373" s="26"/>
      <c r="E373" s="26"/>
      <c r="AB373" s="230"/>
    </row>
    <row r="374" spans="1:29">
      <c r="A374" s="207"/>
      <c r="B374" s="26"/>
      <c r="C374" s="26"/>
      <c r="D374" s="26"/>
      <c r="E374" s="26"/>
    </row>
    <row r="375" spans="1:29">
      <c r="A375" s="207"/>
      <c r="B375" s="26"/>
      <c r="C375" s="26"/>
      <c r="D375" s="26"/>
      <c r="E375" s="26"/>
    </row>
    <row r="376" spans="1:29">
      <c r="A376" s="207"/>
      <c r="B376" s="26"/>
      <c r="C376" s="26"/>
      <c r="D376" s="26"/>
      <c r="E376" s="26"/>
    </row>
    <row r="377" spans="1:29">
      <c r="A377" s="207"/>
      <c r="B377" s="26"/>
      <c r="C377" s="26"/>
      <c r="D377" s="26"/>
      <c r="E377" s="26"/>
    </row>
    <row r="378" spans="1:29">
      <c r="A378" s="207"/>
      <c r="B378" s="26"/>
      <c r="C378" s="26"/>
      <c r="D378" s="26"/>
      <c r="E378" s="26"/>
    </row>
    <row r="379" spans="1:29">
      <c r="A379" s="207"/>
      <c r="B379" s="26"/>
      <c r="C379" s="26"/>
      <c r="D379" s="26"/>
      <c r="E379" s="26"/>
    </row>
    <row r="380" spans="1:29">
      <c r="A380" s="227" t="s">
        <v>132</v>
      </c>
      <c r="B380" s="225"/>
      <c r="C380" s="225"/>
      <c r="D380" s="225"/>
      <c r="E380" s="228"/>
    </row>
    <row r="381" spans="1:29">
      <c r="A381" s="28" t="s">
        <v>123</v>
      </c>
      <c r="B381" s="217"/>
      <c r="C381" s="217"/>
      <c r="D381" s="217"/>
      <c r="E381" s="217"/>
      <c r="AC381" s="231"/>
    </row>
    <row r="382" spans="1:29">
      <c r="A382" s="122" t="s">
        <v>127</v>
      </c>
      <c r="B382" s="33">
        <v>2005</v>
      </c>
      <c r="C382" s="33">
        <v>2008</v>
      </c>
      <c r="D382" s="33">
        <v>2009</v>
      </c>
      <c r="E382" s="232">
        <v>2010</v>
      </c>
    </row>
    <row r="383" spans="1:29">
      <c r="A383" s="34" t="s">
        <v>61</v>
      </c>
      <c r="B383" s="68">
        <v>770.03442327676009</v>
      </c>
      <c r="C383" s="68">
        <v>897.85393015976013</v>
      </c>
      <c r="D383" s="68">
        <v>909.62439299828009</v>
      </c>
      <c r="E383" s="68">
        <v>999.3</v>
      </c>
      <c r="F383" s="233"/>
      <c r="G383" s="234" t="s">
        <v>133</v>
      </c>
      <c r="H383" s="235"/>
      <c r="I383" s="234" t="s">
        <v>134</v>
      </c>
      <c r="J383" s="235"/>
    </row>
    <row r="384" spans="1:29">
      <c r="A384" s="83" t="s">
        <v>135</v>
      </c>
      <c r="B384" s="17">
        <v>667.03442327676009</v>
      </c>
      <c r="C384" s="17">
        <v>773.7539301597601</v>
      </c>
      <c r="D384" s="17">
        <v>790.02439299828006</v>
      </c>
      <c r="E384" s="17">
        <v>873</v>
      </c>
      <c r="G384" s="236" t="s">
        <v>4</v>
      </c>
      <c r="H384" s="237">
        <v>183.04</v>
      </c>
      <c r="I384" s="236" t="s">
        <v>4</v>
      </c>
      <c r="J384" s="237">
        <v>65.53</v>
      </c>
    </row>
    <row r="385" spans="1:30">
      <c r="A385" s="105" t="s">
        <v>136</v>
      </c>
      <c r="B385" s="23">
        <v>103</v>
      </c>
      <c r="C385" s="23">
        <v>124.1</v>
      </c>
      <c r="D385" s="23">
        <v>119.6</v>
      </c>
      <c r="E385" s="23">
        <v>126.3</v>
      </c>
      <c r="G385" s="236" t="s">
        <v>5</v>
      </c>
      <c r="H385" s="237">
        <v>54.75</v>
      </c>
      <c r="I385" s="236" t="s">
        <v>5</v>
      </c>
      <c r="J385" s="237">
        <v>52.012999999999998</v>
      </c>
    </row>
    <row r="386" spans="1:30">
      <c r="A386" s="207" t="s">
        <v>137</v>
      </c>
      <c r="B386" s="222"/>
      <c r="C386" s="222"/>
      <c r="D386" s="222"/>
      <c r="E386" s="222"/>
      <c r="G386" s="238" t="s">
        <v>6</v>
      </c>
      <c r="H386" s="239">
        <v>8.7530000000000001</v>
      </c>
      <c r="I386" s="238" t="s">
        <v>6</v>
      </c>
      <c r="J386" s="239">
        <v>8.7530000000000001</v>
      </c>
    </row>
    <row r="387" spans="1:30">
      <c r="A387" s="207"/>
      <c r="B387" s="26"/>
      <c r="C387" s="26"/>
      <c r="D387" s="26"/>
      <c r="E387" s="26"/>
    </row>
    <row r="388" spans="1:30">
      <c r="A388" s="240" t="s">
        <v>138</v>
      </c>
      <c r="B388" s="216"/>
      <c r="C388" s="216"/>
      <c r="D388" s="216"/>
      <c r="E388" s="216"/>
    </row>
    <row r="389" spans="1:30">
      <c r="A389" s="28" t="s">
        <v>123</v>
      </c>
      <c r="B389" s="217"/>
      <c r="C389" s="217"/>
      <c r="D389" s="217"/>
      <c r="E389" s="217"/>
    </row>
    <row r="390" spans="1:30">
      <c r="A390" s="122" t="s">
        <v>117</v>
      </c>
      <c r="B390" s="33">
        <v>2005</v>
      </c>
      <c r="C390" s="33">
        <v>2008</v>
      </c>
      <c r="D390" s="33">
        <v>2009</v>
      </c>
      <c r="E390" s="33">
        <v>2010</v>
      </c>
    </row>
    <row r="391" spans="1:30">
      <c r="A391" s="34" t="s">
        <v>61</v>
      </c>
      <c r="B391" s="68">
        <v>148.30000000000001</v>
      </c>
      <c r="C391" s="68">
        <v>213.8</v>
      </c>
      <c r="D391" s="68">
        <v>220.9</v>
      </c>
      <c r="E391" s="68">
        <v>246.6</v>
      </c>
      <c r="F391" s="220"/>
      <c r="G391" s="220"/>
      <c r="H391" s="220"/>
      <c r="I391" s="220"/>
    </row>
    <row r="392" spans="1:30">
      <c r="A392" s="83" t="s">
        <v>4</v>
      </c>
      <c r="B392" s="17">
        <v>113.9</v>
      </c>
      <c r="C392" s="17">
        <v>156.30000000000001</v>
      </c>
      <c r="D392" s="17">
        <v>165.2</v>
      </c>
      <c r="E392" s="17">
        <v>183.04</v>
      </c>
    </row>
    <row r="393" spans="1:30">
      <c r="A393" s="83" t="s">
        <v>5</v>
      </c>
      <c r="B393" s="17">
        <v>33</v>
      </c>
      <c r="C393" s="17">
        <v>50.03</v>
      </c>
      <c r="D393" s="17">
        <v>48.1</v>
      </c>
      <c r="E393" s="17">
        <v>54.75</v>
      </c>
    </row>
    <row r="394" spans="1:30">
      <c r="A394" s="105" t="s">
        <v>6</v>
      </c>
      <c r="B394" s="23">
        <v>1.4</v>
      </c>
      <c r="C394" s="23">
        <v>7.5</v>
      </c>
      <c r="D394" s="23">
        <v>7.6</v>
      </c>
      <c r="E394" s="23">
        <v>8.7530000000000001</v>
      </c>
    </row>
    <row r="395" spans="1:30">
      <c r="A395" s="207" t="s">
        <v>139</v>
      </c>
      <c r="B395" s="222"/>
      <c r="C395" s="222"/>
      <c r="D395" s="222"/>
      <c r="E395" s="222"/>
    </row>
    <row r="397" spans="1:30">
      <c r="A397" s="241" t="s">
        <v>140</v>
      </c>
      <c r="B397" s="242"/>
      <c r="C397" s="242"/>
      <c r="D397" s="242"/>
      <c r="E397" s="112"/>
    </row>
    <row r="398" spans="1:30">
      <c r="A398" s="28" t="s">
        <v>123</v>
      </c>
      <c r="B398" s="243"/>
      <c r="C398" s="243"/>
      <c r="D398" s="243"/>
      <c r="E398" s="243"/>
    </row>
    <row r="399" spans="1:30">
      <c r="A399" s="122" t="s">
        <v>117</v>
      </c>
      <c r="B399" s="33">
        <v>2005</v>
      </c>
      <c r="C399" s="33">
        <v>2008</v>
      </c>
      <c r="D399" s="33">
        <v>2009</v>
      </c>
      <c r="E399" s="33">
        <v>2010</v>
      </c>
    </row>
    <row r="400" spans="1:30">
      <c r="A400" s="34" t="s">
        <v>61</v>
      </c>
      <c r="B400" s="68">
        <v>103</v>
      </c>
      <c r="C400" s="68">
        <v>124.1</v>
      </c>
      <c r="D400" s="68">
        <v>119.6</v>
      </c>
      <c r="E400" s="68">
        <v>126.3</v>
      </c>
      <c r="F400" s="220"/>
      <c r="G400" s="220"/>
      <c r="H400" s="220"/>
      <c r="I400" s="220"/>
      <c r="J400" s="220"/>
      <c r="K400" s="220"/>
      <c r="L400" s="220"/>
      <c r="M400" s="220"/>
      <c r="N400" s="220"/>
      <c r="O400" s="220"/>
      <c r="P400" s="220"/>
      <c r="Q400" s="220"/>
      <c r="R400" s="220"/>
      <c r="S400" s="220"/>
      <c r="T400" s="220"/>
      <c r="U400" s="220"/>
      <c r="V400" s="220"/>
      <c r="W400" s="220"/>
      <c r="X400" s="220"/>
      <c r="Y400" s="220"/>
      <c r="Z400" s="220"/>
      <c r="AA400" s="220"/>
      <c r="AB400" s="220"/>
      <c r="AC400" s="220"/>
      <c r="AD400" s="220"/>
    </row>
    <row r="401" spans="1:29">
      <c r="A401" s="83" t="s">
        <v>4</v>
      </c>
      <c r="B401" s="17">
        <v>69.7</v>
      </c>
      <c r="C401" s="17">
        <v>73.3</v>
      </c>
      <c r="D401" s="17">
        <v>71.7</v>
      </c>
      <c r="E401" s="17">
        <v>65.53</v>
      </c>
      <c r="F401" s="220"/>
      <c r="AC401" s="244"/>
    </row>
    <row r="402" spans="1:29">
      <c r="A402" s="83" t="s">
        <v>5</v>
      </c>
      <c r="B402" s="17">
        <v>31.9</v>
      </c>
      <c r="C402" s="17">
        <v>45.3</v>
      </c>
      <c r="D402" s="17">
        <v>40.630000000000003</v>
      </c>
      <c r="E402" s="17">
        <v>52.012999999999998</v>
      </c>
    </row>
    <row r="403" spans="1:29">
      <c r="A403" s="105" t="s">
        <v>6</v>
      </c>
      <c r="B403" s="23">
        <v>1.4</v>
      </c>
      <c r="C403" s="23">
        <v>5.5</v>
      </c>
      <c r="D403" s="23">
        <v>7.3</v>
      </c>
      <c r="E403" s="23">
        <v>8.7530000000000001</v>
      </c>
      <c r="AB403" s="220"/>
      <c r="AC403" s="220"/>
    </row>
    <row r="404" spans="1:29" ht="16.5" customHeight="1">
      <c r="A404" s="207" t="s">
        <v>139</v>
      </c>
      <c r="B404" s="245"/>
      <c r="C404" s="245"/>
      <c r="D404" s="245"/>
      <c r="E404" s="245"/>
    </row>
    <row r="405" spans="1:29" ht="16.5" customHeight="1">
      <c r="A405" s="207"/>
      <c r="B405" s="245"/>
      <c r="C405" s="26"/>
      <c r="D405" s="26"/>
      <c r="E405" s="26"/>
    </row>
    <row r="406" spans="1:29" ht="16.5" customHeight="1">
      <c r="A406" s="246" t="s">
        <v>141</v>
      </c>
    </row>
    <row r="407" spans="1:29" ht="16.5" customHeight="1">
      <c r="A407" s="28" t="s">
        <v>123</v>
      </c>
      <c r="F407" s="247"/>
    </row>
    <row r="408" spans="1:29" ht="16.5" customHeight="1">
      <c r="A408" s="122" t="s">
        <v>117</v>
      </c>
      <c r="B408" s="33">
        <v>2005</v>
      </c>
      <c r="C408" s="33">
        <v>2008</v>
      </c>
      <c r="D408" s="33">
        <v>2009</v>
      </c>
      <c r="E408" s="33">
        <v>2010</v>
      </c>
    </row>
    <row r="409" spans="1:29" ht="16.5" customHeight="1">
      <c r="A409" s="34" t="s">
        <v>61</v>
      </c>
      <c r="B409" s="248" t="s">
        <v>142</v>
      </c>
      <c r="C409" s="248" t="s">
        <v>142</v>
      </c>
      <c r="D409" s="249">
        <v>183.19799999999998</v>
      </c>
      <c r="E409" s="250">
        <v>511.363</v>
      </c>
    </row>
    <row r="410" spans="1:29" ht="16.5" customHeight="1">
      <c r="A410" s="83" t="s">
        <v>143</v>
      </c>
      <c r="B410" s="31" t="s">
        <v>144</v>
      </c>
      <c r="C410" s="31" t="s">
        <v>144</v>
      </c>
      <c r="D410" s="251">
        <v>130.32</v>
      </c>
      <c r="E410" s="252">
        <v>360.26</v>
      </c>
    </row>
    <row r="411" spans="1:29" ht="16.5" customHeight="1">
      <c r="A411" s="83" t="s">
        <v>145</v>
      </c>
      <c r="B411" s="31" t="s">
        <v>146</v>
      </c>
      <c r="C411" s="31" t="s">
        <v>146</v>
      </c>
      <c r="D411" s="251">
        <v>41.584999999999994</v>
      </c>
      <c r="E411" s="252">
        <v>139.76</v>
      </c>
    </row>
    <row r="412" spans="1:29" ht="16.5" customHeight="1">
      <c r="A412" s="105" t="s">
        <v>6</v>
      </c>
      <c r="B412" s="49" t="s">
        <v>147</v>
      </c>
      <c r="C412" s="49" t="s">
        <v>147</v>
      </c>
      <c r="D412" s="253">
        <v>11.293000000000001</v>
      </c>
      <c r="E412" s="254">
        <v>11.343</v>
      </c>
    </row>
    <row r="413" spans="1:29" ht="16.5" customHeight="1">
      <c r="A413" s="255" t="s">
        <v>139</v>
      </c>
      <c r="E413" s="3"/>
    </row>
    <row r="414" spans="1:29" ht="16.5" customHeight="1">
      <c r="E414" s="3"/>
    </row>
    <row r="415" spans="1:29" ht="16.5" customHeight="1">
      <c r="A415" s="53" t="s">
        <v>148</v>
      </c>
      <c r="E415" s="3"/>
    </row>
    <row r="416" spans="1:29" ht="16.5" customHeight="1">
      <c r="A416" s="28" t="s">
        <v>123</v>
      </c>
      <c r="E416" s="3"/>
    </row>
    <row r="417" spans="1:5" ht="16.5" customHeight="1">
      <c r="A417" s="122" t="s">
        <v>117</v>
      </c>
      <c r="B417" s="33">
        <v>2005</v>
      </c>
      <c r="C417" s="33">
        <v>2008</v>
      </c>
      <c r="D417" s="33">
        <v>2009</v>
      </c>
      <c r="E417" s="33">
        <v>2010</v>
      </c>
    </row>
    <row r="418" spans="1:5" ht="16.5" customHeight="1">
      <c r="A418" s="34" t="s">
        <v>61</v>
      </c>
      <c r="B418" s="248">
        <v>134.39099999999999</v>
      </c>
      <c r="C418" s="248">
        <v>134.39099999999999</v>
      </c>
      <c r="D418" s="249">
        <f>SUM(D419:D421)</f>
        <v>171.60499999999999</v>
      </c>
      <c r="E418" s="250">
        <v>488.78</v>
      </c>
    </row>
    <row r="419" spans="1:5" ht="16.5" customHeight="1">
      <c r="A419" s="83" t="s">
        <v>143</v>
      </c>
      <c r="B419" s="31">
        <v>95.872</v>
      </c>
      <c r="C419" s="31">
        <v>95.872</v>
      </c>
      <c r="D419" s="251">
        <v>124.845</v>
      </c>
      <c r="E419" s="252">
        <v>343.83</v>
      </c>
    </row>
    <row r="420" spans="1:5" ht="16.5" customHeight="1">
      <c r="A420" s="83" t="s">
        <v>145</v>
      </c>
      <c r="B420" s="31">
        <v>29.210999999999999</v>
      </c>
      <c r="C420" s="31">
        <v>29.210999999999999</v>
      </c>
      <c r="D420" s="251">
        <v>35.69</v>
      </c>
      <c r="E420" s="252">
        <v>133.87</v>
      </c>
    </row>
    <row r="421" spans="1:5" ht="16.5" customHeight="1">
      <c r="A421" s="105" t="s">
        <v>6</v>
      </c>
      <c r="B421" s="49">
        <v>9.3079999999999998</v>
      </c>
      <c r="C421" s="49">
        <v>9.3079999999999998</v>
      </c>
      <c r="D421" s="253">
        <v>11.07</v>
      </c>
      <c r="E421" s="254">
        <v>11.08</v>
      </c>
    </row>
    <row r="422" spans="1:5" ht="16.5" customHeight="1">
      <c r="A422" s="255" t="s">
        <v>139</v>
      </c>
      <c r="E422" s="3"/>
    </row>
    <row r="423" spans="1:5" ht="16.5" customHeight="1">
      <c r="E423" s="3"/>
    </row>
    <row r="424" spans="1:5" ht="16.5" customHeight="1">
      <c r="A424" s="53" t="s">
        <v>149</v>
      </c>
      <c r="E424" s="3"/>
    </row>
    <row r="425" spans="1:5" ht="16.5" customHeight="1">
      <c r="A425" s="28" t="s">
        <v>123</v>
      </c>
      <c r="E425" s="3"/>
    </row>
    <row r="426" spans="1:5" ht="16.5" customHeight="1">
      <c r="A426" s="122" t="s">
        <v>117</v>
      </c>
      <c r="B426" s="33">
        <v>2005</v>
      </c>
      <c r="C426" s="33">
        <v>2008</v>
      </c>
      <c r="D426" s="33">
        <v>2009</v>
      </c>
      <c r="E426" s="33">
        <v>2010</v>
      </c>
    </row>
    <row r="427" spans="1:5" ht="16.5" customHeight="1">
      <c r="A427" s="34" t="s">
        <v>61</v>
      </c>
      <c r="B427" s="248" t="s">
        <v>150</v>
      </c>
      <c r="C427" s="248" t="s">
        <v>150</v>
      </c>
      <c r="D427" s="249">
        <f>SUM(D428:D430)</f>
        <v>11.593</v>
      </c>
      <c r="E427" s="250">
        <v>22.583000000000002</v>
      </c>
    </row>
    <row r="428" spans="1:5" ht="16.5" customHeight="1">
      <c r="A428" s="83" t="s">
        <v>143</v>
      </c>
      <c r="B428" s="31" t="s">
        <v>46</v>
      </c>
      <c r="C428" s="31" t="s">
        <v>46</v>
      </c>
      <c r="D428" s="251">
        <v>5.4749999999999996</v>
      </c>
      <c r="E428" s="252">
        <v>16.43</v>
      </c>
    </row>
    <row r="429" spans="1:5" ht="16.5" customHeight="1">
      <c r="A429" s="83" t="s">
        <v>145</v>
      </c>
      <c r="B429" s="31" t="s">
        <v>151</v>
      </c>
      <c r="C429" s="31" t="s">
        <v>151</v>
      </c>
      <c r="D429" s="251">
        <v>5.8949999999999996</v>
      </c>
      <c r="E429" s="252">
        <v>5.89</v>
      </c>
    </row>
    <row r="430" spans="1:5" ht="16.5" customHeight="1">
      <c r="A430" s="105" t="s">
        <v>6</v>
      </c>
      <c r="B430" s="49" t="s">
        <v>152</v>
      </c>
      <c r="C430" s="49" t="s">
        <v>152</v>
      </c>
      <c r="D430" s="253">
        <v>0.223</v>
      </c>
      <c r="E430" s="254">
        <v>0.26300000000000001</v>
      </c>
    </row>
    <row r="431" spans="1:5" ht="16.5" customHeight="1">
      <c r="A431" s="255" t="s">
        <v>139</v>
      </c>
    </row>
    <row r="432" spans="1:5" ht="16.5" customHeight="1">
      <c r="A432" s="207"/>
      <c r="B432" s="256"/>
      <c r="C432" s="26"/>
      <c r="D432" s="26"/>
      <c r="E432" s="26"/>
    </row>
    <row r="433" spans="1:33" ht="19.5">
      <c r="A433" s="130" t="s">
        <v>153</v>
      </c>
      <c r="AB433" s="3">
        <v>126.3</v>
      </c>
      <c r="AC433" s="229">
        <v>4.5460918800000003E-3</v>
      </c>
    </row>
    <row r="434" spans="1:33">
      <c r="A434" s="28" t="s">
        <v>123</v>
      </c>
    </row>
    <row r="435" spans="1:33">
      <c r="A435" s="122" t="s">
        <v>154</v>
      </c>
      <c r="B435" s="33">
        <v>2007</v>
      </c>
      <c r="C435" s="33">
        <v>2008</v>
      </c>
      <c r="D435" s="33">
        <v>2009</v>
      </c>
      <c r="E435" s="33">
        <v>2010</v>
      </c>
      <c r="F435" s="257"/>
      <c r="I435" s="124"/>
      <c r="J435" s="124"/>
      <c r="K435" s="124"/>
      <c r="L435" s="124"/>
      <c r="M435" s="124"/>
      <c r="N435" s="124"/>
      <c r="AB435" s="3">
        <f>AB433/AC433</f>
        <v>27782.104571102507</v>
      </c>
      <c r="AD435" s="258">
        <f>B436/$AC$433</f>
        <v>587053.68708913994</v>
      </c>
      <c r="AE435" s="258">
        <f t="shared" ref="AE435:AG438" si="0">C436/$AC$433</f>
        <v>568752.25319907081</v>
      </c>
      <c r="AF435" s="258">
        <f t="shared" si="0"/>
        <v>527925.97759814735</v>
      </c>
      <c r="AG435" s="258">
        <f t="shared" si="0"/>
        <v>495128.57623986254</v>
      </c>
    </row>
    <row r="436" spans="1:33">
      <c r="A436" s="259" t="s">
        <v>155</v>
      </c>
      <c r="B436" s="260">
        <v>2668.8</v>
      </c>
      <c r="C436" s="260">
        <v>2585.6</v>
      </c>
      <c r="D436" s="260">
        <v>2400</v>
      </c>
      <c r="E436" s="260">
        <v>2250.9</v>
      </c>
      <c r="F436" s="261"/>
      <c r="G436" s="261"/>
      <c r="H436" s="261"/>
      <c r="I436" s="261"/>
      <c r="J436" s="176"/>
      <c r="K436" s="176"/>
      <c r="L436" s="176"/>
      <c r="M436" s="176"/>
      <c r="N436" s="124"/>
      <c r="AD436" s="258">
        <f>B437/$AC$433</f>
        <v>5697.2011749133408</v>
      </c>
      <c r="AE436" s="258">
        <f t="shared" si="0"/>
        <v>5829.1826693128778</v>
      </c>
      <c r="AF436" s="258">
        <f t="shared" si="0"/>
        <v>5939.1672479791587</v>
      </c>
      <c r="AG436" s="258">
        <f t="shared" si="0"/>
        <v>7127.0006975749893</v>
      </c>
    </row>
    <row r="437" spans="1:33">
      <c r="A437" s="259" t="s">
        <v>156</v>
      </c>
      <c r="B437" s="260">
        <v>25.9</v>
      </c>
      <c r="C437" s="260">
        <v>26.5</v>
      </c>
      <c r="D437" s="260">
        <v>27</v>
      </c>
      <c r="E437" s="262">
        <v>32.4</v>
      </c>
      <c r="F437" s="52"/>
      <c r="I437" s="124"/>
      <c r="J437" s="124"/>
      <c r="K437" s="124"/>
      <c r="L437" s="124"/>
      <c r="M437" s="124"/>
      <c r="N437" s="124"/>
      <c r="AD437" s="258">
        <f>B438/$AC$433</f>
        <v>25802.382155109455</v>
      </c>
      <c r="AE437" s="258">
        <f t="shared" si="0"/>
        <v>27298.172424970871</v>
      </c>
      <c r="AF437" s="258">
        <f t="shared" si="0"/>
        <v>26308.311216974344</v>
      </c>
      <c r="AG437" s="258">
        <f t="shared" si="0"/>
        <v>27782.104571102507</v>
      </c>
    </row>
    <row r="438" spans="1:33">
      <c r="A438" s="259" t="s">
        <v>157</v>
      </c>
      <c r="B438" s="263">
        <v>117.3</v>
      </c>
      <c r="C438" s="263">
        <v>124.1</v>
      </c>
      <c r="D438" s="263">
        <v>119.6</v>
      </c>
      <c r="E438" s="263">
        <v>126.3</v>
      </c>
      <c r="F438" s="52"/>
      <c r="I438" s="124"/>
      <c r="J438" s="124"/>
      <c r="K438" s="124"/>
      <c r="L438" s="124"/>
      <c r="M438" s="124"/>
      <c r="N438" s="124"/>
      <c r="AD438" s="258">
        <f>B439/$AC$433</f>
        <v>618553.2704191627</v>
      </c>
      <c r="AE438" s="258">
        <f t="shared" si="0"/>
        <v>601879.60829335451</v>
      </c>
      <c r="AF438" s="258">
        <f t="shared" si="0"/>
        <v>560173.45606310084</v>
      </c>
      <c r="AG438" s="258">
        <f t="shared" si="0"/>
        <v>530037.68150853994</v>
      </c>
    </row>
    <row r="439" spans="1:33">
      <c r="A439" s="264" t="s">
        <v>158</v>
      </c>
      <c r="B439" s="265">
        <v>2812</v>
      </c>
      <c r="C439" s="265">
        <v>2736.2</v>
      </c>
      <c r="D439" s="265">
        <v>2546.6</v>
      </c>
      <c r="E439" s="265">
        <v>2409.6</v>
      </c>
      <c r="F439" s="266"/>
      <c r="I439" s="267"/>
      <c r="J439" s="267"/>
      <c r="K439" s="124"/>
      <c r="L439" s="124"/>
      <c r="M439" s="124"/>
      <c r="N439" s="124"/>
      <c r="AB439" s="3">
        <f>(D441-C441)/D441</f>
        <v>-8.3917725333827714E-2</v>
      </c>
      <c r="AD439" s="58">
        <v>70374.8</v>
      </c>
      <c r="AE439" s="58">
        <v>73151.199999999997</v>
      </c>
      <c r="AF439" s="58">
        <v>73795.7</v>
      </c>
      <c r="AG439" s="58">
        <v>74767.899999999994</v>
      </c>
    </row>
    <row r="440" spans="1:33">
      <c r="A440" s="259" t="s">
        <v>159</v>
      </c>
      <c r="B440" s="260">
        <v>70374.8</v>
      </c>
      <c r="C440" s="260">
        <v>73151.199999999997</v>
      </c>
      <c r="D440" s="260">
        <v>73795.7</v>
      </c>
      <c r="E440" s="260">
        <v>74767.899999999994</v>
      </c>
      <c r="F440" s="268"/>
      <c r="G440" s="269"/>
      <c r="H440" s="268"/>
      <c r="I440" s="267"/>
      <c r="J440" s="267"/>
      <c r="K440" s="124"/>
      <c r="L440" s="124"/>
      <c r="M440" s="124"/>
      <c r="N440" s="124"/>
      <c r="AB440" s="3">
        <f>(C441-B441)/C441</f>
        <v>-6.8248107858103479E-2</v>
      </c>
      <c r="AD440" s="258">
        <f>AD438/AD439</f>
        <v>8.7894142565117441</v>
      </c>
      <c r="AE440" s="258">
        <f>AE438/AE439</f>
        <v>8.2278842765854083</v>
      </c>
      <c r="AF440" s="258">
        <f>AF438/AF439</f>
        <v>7.5908685202945545</v>
      </c>
      <c r="AG440" s="258">
        <f>AG438/AG439</f>
        <v>7.0891075114927657</v>
      </c>
    </row>
    <row r="441" spans="1:33" ht="26.25">
      <c r="A441" s="270" t="s">
        <v>160</v>
      </c>
      <c r="B441" s="263">
        <v>39957.5</v>
      </c>
      <c r="C441" s="263">
        <v>37404.699999999997</v>
      </c>
      <c r="D441" s="263">
        <v>34508.800000000003</v>
      </c>
      <c r="E441" s="263">
        <v>32227.7</v>
      </c>
      <c r="F441" s="52"/>
      <c r="G441" s="52"/>
      <c r="H441" s="52"/>
      <c r="I441" s="52"/>
      <c r="J441" s="267"/>
      <c r="K441" s="124"/>
      <c r="L441" s="124"/>
      <c r="M441" s="124"/>
      <c r="N441" s="124"/>
      <c r="AB441" s="3">
        <f>(E441-D441)/E441</f>
        <v>-7.0780725897287178E-2</v>
      </c>
      <c r="AC441" s="247"/>
      <c r="AD441" s="258"/>
      <c r="AE441" s="258"/>
      <c r="AF441" s="258"/>
      <c r="AG441" s="258"/>
    </row>
    <row r="442" spans="1:33" ht="26.25">
      <c r="A442" s="271" t="s">
        <v>161</v>
      </c>
      <c r="B442" s="272" t="s">
        <v>46</v>
      </c>
      <c r="C442" s="273">
        <v>6.39</v>
      </c>
      <c r="D442" s="273">
        <v>7.7386516783474777</v>
      </c>
      <c r="E442" s="273">
        <v>6.6117437806429331</v>
      </c>
      <c r="F442" s="52"/>
      <c r="I442" s="267"/>
      <c r="J442" s="267"/>
      <c r="K442" s="124"/>
      <c r="L442" s="124"/>
      <c r="M442" s="124"/>
      <c r="N442" s="124"/>
      <c r="AB442" s="233">
        <f>(E439*1000000)/E440</f>
        <v>32227.734094444277</v>
      </c>
    </row>
    <row r="443" spans="1:33" ht="26.25" customHeight="1">
      <c r="A443" s="352" t="s">
        <v>162</v>
      </c>
      <c r="B443" s="352"/>
      <c r="C443" s="352"/>
      <c r="D443" s="352"/>
      <c r="E443" s="352"/>
      <c r="F443" s="124"/>
      <c r="I443" s="267"/>
      <c r="J443" s="267"/>
      <c r="K443" s="124"/>
      <c r="L443" s="124"/>
      <c r="M443" s="124"/>
      <c r="N443" s="124"/>
    </row>
    <row r="444" spans="1:33">
      <c r="A444" s="274"/>
      <c r="F444" s="124"/>
      <c r="G444" s="201"/>
      <c r="I444" s="124"/>
      <c r="J444" s="124"/>
      <c r="K444" s="124"/>
      <c r="L444" s="124"/>
      <c r="M444" s="124"/>
      <c r="N444" s="124"/>
    </row>
    <row r="445" spans="1:33" ht="18.75">
      <c r="A445" s="275" t="s">
        <v>163</v>
      </c>
    </row>
    <row r="446" spans="1:33" ht="175.5" customHeight="1">
      <c r="A446" s="353" t="s">
        <v>164</v>
      </c>
      <c r="B446" s="353"/>
      <c r="C446" s="353"/>
      <c r="D446" s="353"/>
      <c r="E446" s="353"/>
    </row>
    <row r="447" spans="1:33">
      <c r="A447" s="6"/>
      <c r="B447" s="58"/>
      <c r="C447" s="58"/>
      <c r="D447" s="58"/>
      <c r="E447" s="58"/>
    </row>
    <row r="448" spans="1:33" s="277" customFormat="1">
      <c r="A448" s="227" t="s">
        <v>165</v>
      </c>
      <c r="B448" s="276"/>
      <c r="C448" s="276"/>
      <c r="D448" s="276"/>
      <c r="E448" s="276"/>
      <c r="F448" s="6"/>
    </row>
    <row r="449" spans="1:9" s="277" customFormat="1">
      <c r="A449" s="28" t="s">
        <v>59</v>
      </c>
      <c r="B449" s="243"/>
      <c r="C449" s="243"/>
      <c r="D449" s="243"/>
      <c r="E449" s="243"/>
      <c r="F449" s="6"/>
      <c r="G449" s="278"/>
    </row>
    <row r="450" spans="1:9" s="277" customFormat="1">
      <c r="A450" s="122" t="s">
        <v>92</v>
      </c>
      <c r="B450" s="32" t="s">
        <v>61</v>
      </c>
      <c r="C450" s="32" t="s">
        <v>4</v>
      </c>
      <c r="D450" s="32" t="s">
        <v>5</v>
      </c>
      <c r="E450" s="32" t="s">
        <v>6</v>
      </c>
      <c r="F450" s="6"/>
    </row>
    <row r="451" spans="1:9" s="277" customFormat="1">
      <c r="A451" s="34" t="s">
        <v>61</v>
      </c>
      <c r="B451" s="35">
        <v>9974190</v>
      </c>
      <c r="C451" s="35">
        <v>8155950</v>
      </c>
      <c r="D451" s="35">
        <v>1206780</v>
      </c>
      <c r="E451" s="35">
        <v>611460</v>
      </c>
      <c r="F451" s="82"/>
      <c r="G451" s="82"/>
      <c r="H451" s="82"/>
      <c r="I451" s="82"/>
    </row>
    <row r="452" spans="1:9" s="277" customFormat="1">
      <c r="A452" s="167" t="s">
        <v>166</v>
      </c>
      <c r="B452" s="279">
        <v>27326.547945205501</v>
      </c>
      <c r="C452" s="279">
        <v>22345.068493150684</v>
      </c>
      <c r="D452" s="279">
        <v>3306.2465753424658</v>
      </c>
      <c r="E452" s="279">
        <v>1675.2328767123288</v>
      </c>
      <c r="F452" s="280"/>
      <c r="I452" s="281"/>
    </row>
    <row r="453" spans="1:9" s="277" customFormat="1">
      <c r="A453" s="83" t="s">
        <v>167</v>
      </c>
      <c r="B453" s="211">
        <v>834300</v>
      </c>
      <c r="C453" s="38">
        <v>525000</v>
      </c>
      <c r="D453" s="38">
        <v>234300</v>
      </c>
      <c r="E453" s="38">
        <v>75000</v>
      </c>
      <c r="F453" s="82"/>
      <c r="I453" s="281"/>
    </row>
    <row r="454" spans="1:9" s="277" customFormat="1">
      <c r="A454" s="83" t="s">
        <v>168</v>
      </c>
      <c r="B454" s="282">
        <v>875400</v>
      </c>
      <c r="C454" s="38">
        <v>761400</v>
      </c>
      <c r="D454" s="38">
        <v>82500</v>
      </c>
      <c r="E454" s="38">
        <v>31500</v>
      </c>
      <c r="F454" s="82"/>
      <c r="G454" s="283"/>
      <c r="I454" s="281"/>
    </row>
    <row r="455" spans="1:9" s="277" customFormat="1">
      <c r="A455" s="83" t="s">
        <v>169</v>
      </c>
      <c r="B455" s="211">
        <v>828600</v>
      </c>
      <c r="C455" s="38">
        <v>250200</v>
      </c>
      <c r="D455" s="38">
        <v>184800</v>
      </c>
      <c r="E455" s="38">
        <v>393600</v>
      </c>
      <c r="F455" s="82"/>
    </row>
    <row r="456" spans="1:9" s="277" customFormat="1">
      <c r="A456" s="83" t="s">
        <v>170</v>
      </c>
      <c r="B456" s="211">
        <v>7402500</v>
      </c>
      <c r="C456" s="38">
        <v>6587700</v>
      </c>
      <c r="D456" s="38">
        <v>703800</v>
      </c>
      <c r="E456" s="38">
        <v>111000</v>
      </c>
      <c r="F456" s="82"/>
    </row>
    <row r="457" spans="1:9" s="277" customFormat="1">
      <c r="A457" s="83" t="s">
        <v>171</v>
      </c>
      <c r="B457" s="211">
        <v>4890</v>
      </c>
      <c r="C457" s="38">
        <v>3150</v>
      </c>
      <c r="D457" s="38">
        <v>1380</v>
      </c>
      <c r="E457" s="38">
        <v>360</v>
      </c>
      <c r="F457" s="82"/>
    </row>
    <row r="458" spans="1:9" s="277" customFormat="1">
      <c r="A458" s="83" t="s">
        <v>172</v>
      </c>
      <c r="B458" s="284">
        <v>28500</v>
      </c>
      <c r="C458" s="38">
        <v>28500</v>
      </c>
      <c r="D458" s="38">
        <v>0</v>
      </c>
      <c r="E458" s="212">
        <v>0</v>
      </c>
      <c r="F458" s="82"/>
    </row>
    <row r="459" spans="1:9" s="277" customFormat="1">
      <c r="A459" s="67" t="s">
        <v>173</v>
      </c>
      <c r="B459" s="6"/>
      <c r="C459" s="285"/>
      <c r="D459" s="285"/>
      <c r="E459" s="58"/>
      <c r="F459" s="6"/>
    </row>
    <row r="460" spans="1:9" s="277" customFormat="1">
      <c r="A460" s="25" t="s">
        <v>174</v>
      </c>
      <c r="B460" s="6"/>
      <c r="C460" s="286"/>
      <c r="D460" s="286"/>
      <c r="E460" s="58"/>
      <c r="F460" s="6"/>
    </row>
    <row r="461" spans="1:9" s="277" customFormat="1">
      <c r="A461" s="27"/>
      <c r="B461" s="6"/>
      <c r="C461" s="286"/>
      <c r="D461" s="286"/>
      <c r="E461" s="58"/>
      <c r="F461" s="6"/>
    </row>
    <row r="462" spans="1:9" s="277" customFormat="1">
      <c r="A462" s="130" t="s">
        <v>175</v>
      </c>
      <c r="B462" s="58"/>
      <c r="C462" s="131"/>
      <c r="D462" s="286"/>
      <c r="E462" s="58"/>
      <c r="F462" s="6"/>
    </row>
    <row r="463" spans="1:9" s="277" customFormat="1">
      <c r="A463" s="351"/>
      <c r="B463" s="351"/>
      <c r="C463" s="351"/>
      <c r="D463" s="286"/>
      <c r="E463" s="58"/>
      <c r="F463" s="6"/>
    </row>
    <row r="464" spans="1:9" s="277" customFormat="1">
      <c r="A464" s="27"/>
      <c r="B464" s="6"/>
      <c r="C464" s="286"/>
      <c r="D464" s="286"/>
      <c r="E464" s="58"/>
      <c r="F464" s="6"/>
    </row>
    <row r="465" spans="1:6" s="277" customFormat="1">
      <c r="A465" s="27"/>
      <c r="B465" s="6"/>
      <c r="C465" s="286"/>
      <c r="D465" s="286"/>
      <c r="E465" s="58"/>
      <c r="F465" s="6"/>
    </row>
    <row r="466" spans="1:6" s="277" customFormat="1">
      <c r="A466" s="27"/>
      <c r="B466" s="6"/>
      <c r="C466" s="286"/>
      <c r="D466" s="286"/>
      <c r="E466" s="58"/>
      <c r="F466" s="6"/>
    </row>
    <row r="467" spans="1:6" s="277" customFormat="1">
      <c r="A467" s="27"/>
      <c r="B467" s="6"/>
      <c r="C467" s="286"/>
      <c r="D467" s="286"/>
      <c r="E467" s="58"/>
      <c r="F467" s="6"/>
    </row>
    <row r="468" spans="1:6" s="277" customFormat="1">
      <c r="A468" s="27"/>
      <c r="B468" s="6"/>
      <c r="C468" s="286"/>
      <c r="D468" s="286"/>
      <c r="E468" s="58"/>
      <c r="F468" s="6"/>
    </row>
    <row r="469" spans="1:6" s="277" customFormat="1">
      <c r="A469" s="27"/>
      <c r="B469" s="6"/>
      <c r="C469" s="286"/>
      <c r="D469" s="286"/>
      <c r="E469" s="58"/>
      <c r="F469" s="6"/>
    </row>
    <row r="470" spans="1:6" s="277" customFormat="1">
      <c r="A470" s="27"/>
      <c r="B470" s="6"/>
      <c r="C470" s="286"/>
      <c r="D470" s="286"/>
      <c r="E470" s="58"/>
      <c r="F470" s="6"/>
    </row>
    <row r="471" spans="1:6" s="277" customFormat="1">
      <c r="A471" s="27"/>
      <c r="B471" s="6"/>
      <c r="C471" s="286"/>
      <c r="D471" s="286"/>
      <c r="E471" s="58"/>
      <c r="F471" s="6"/>
    </row>
    <row r="472" spans="1:6" s="277" customFormat="1">
      <c r="A472" s="27"/>
      <c r="B472" s="6"/>
      <c r="C472" s="286"/>
      <c r="D472" s="286"/>
      <c r="E472" s="58"/>
      <c r="F472" s="6"/>
    </row>
    <row r="473" spans="1:6" s="277" customFormat="1">
      <c r="A473" s="27"/>
      <c r="B473" s="6"/>
      <c r="C473" s="286"/>
      <c r="D473" s="286"/>
      <c r="E473" s="58"/>
      <c r="F473" s="6"/>
    </row>
    <row r="474" spans="1:6" s="277" customFormat="1">
      <c r="A474" s="27"/>
      <c r="B474" s="6"/>
      <c r="C474" s="286"/>
      <c r="D474" s="286"/>
      <c r="E474" s="58"/>
      <c r="F474" s="6"/>
    </row>
    <row r="475" spans="1:6" s="277" customFormat="1">
      <c r="A475" s="27"/>
      <c r="B475" s="6"/>
      <c r="C475" s="286"/>
      <c r="D475" s="286"/>
      <c r="E475" s="58"/>
      <c r="F475" s="6"/>
    </row>
    <row r="476" spans="1:6" s="277" customFormat="1">
      <c r="A476" s="27"/>
      <c r="B476" s="6"/>
      <c r="C476" s="286"/>
      <c r="D476" s="286"/>
      <c r="E476" s="58"/>
      <c r="F476" s="6"/>
    </row>
    <row r="477" spans="1:6" s="277" customFormat="1">
      <c r="A477" s="27"/>
      <c r="B477" s="6"/>
      <c r="C477" s="286"/>
      <c r="D477" s="286"/>
      <c r="E477" s="58"/>
      <c r="F477" s="6"/>
    </row>
    <row r="478" spans="1:6" s="277" customFormat="1">
      <c r="A478" s="27"/>
      <c r="B478" s="6"/>
      <c r="C478" s="286"/>
      <c r="D478" s="286"/>
      <c r="E478" s="58"/>
      <c r="F478" s="6"/>
    </row>
    <row r="479" spans="1:6" s="277" customFormat="1">
      <c r="A479" s="27"/>
      <c r="B479" s="6"/>
      <c r="C479" s="286"/>
      <c r="D479" s="286"/>
      <c r="E479" s="58"/>
      <c r="F479" s="6"/>
    </row>
    <row r="480" spans="1:6">
      <c r="A480" s="27"/>
      <c r="B480" s="286"/>
      <c r="C480" s="286"/>
      <c r="D480" s="286"/>
      <c r="E480" s="58"/>
      <c r="F480" s="6"/>
    </row>
    <row r="481" spans="1:32" ht="18.75">
      <c r="A481" s="287" t="s">
        <v>176</v>
      </c>
      <c r="B481" s="286"/>
      <c r="C481" s="286"/>
      <c r="D481" s="286"/>
    </row>
    <row r="482" spans="1:32" ht="150.75" customHeight="1">
      <c r="A482" s="349" t="s">
        <v>177</v>
      </c>
      <c r="B482" s="349"/>
      <c r="C482" s="349"/>
      <c r="D482" s="349"/>
      <c r="E482" s="349"/>
    </row>
    <row r="483" spans="1:32">
      <c r="A483" s="241" t="s">
        <v>178</v>
      </c>
      <c r="B483" s="288"/>
      <c r="C483" s="289"/>
      <c r="D483" s="288"/>
      <c r="AB483" s="290"/>
      <c r="AC483" s="291"/>
      <c r="AD483" s="291"/>
      <c r="AE483" s="291"/>
      <c r="AF483" s="52"/>
    </row>
    <row r="484" spans="1:32">
      <c r="A484" s="292" t="s">
        <v>127</v>
      </c>
      <c r="B484" s="293">
        <v>2007</v>
      </c>
      <c r="C484" s="293">
        <v>2008</v>
      </c>
      <c r="D484" s="293">
        <v>2009</v>
      </c>
      <c r="E484" s="293">
        <v>2010</v>
      </c>
      <c r="AB484" s="294"/>
      <c r="AC484" s="295"/>
      <c r="AD484" s="295"/>
      <c r="AE484" s="296"/>
      <c r="AF484" s="295"/>
    </row>
    <row r="485" spans="1:32">
      <c r="A485" s="297" t="s">
        <v>61</v>
      </c>
      <c r="B485" s="298">
        <v>1051</v>
      </c>
      <c r="C485" s="298">
        <v>489</v>
      </c>
      <c r="D485" s="298">
        <v>1114</v>
      </c>
      <c r="E485" s="298">
        <v>1259</v>
      </c>
      <c r="AB485" s="294"/>
      <c r="AC485" s="295"/>
      <c r="AD485" s="295"/>
      <c r="AE485" s="296"/>
      <c r="AF485" s="295"/>
    </row>
    <row r="486" spans="1:32">
      <c r="A486" s="299" t="s">
        <v>179</v>
      </c>
      <c r="B486" s="300">
        <v>128</v>
      </c>
      <c r="C486" s="300">
        <v>47</v>
      </c>
      <c r="D486" s="300">
        <v>205</v>
      </c>
      <c r="E486" s="300">
        <v>90</v>
      </c>
      <c r="AB486" s="294"/>
      <c r="AC486" s="295"/>
      <c r="AD486" s="295"/>
      <c r="AE486" s="296"/>
      <c r="AF486" s="295"/>
    </row>
    <row r="487" spans="1:32">
      <c r="A487" s="299" t="s">
        <v>180</v>
      </c>
      <c r="B487" s="300">
        <v>215</v>
      </c>
      <c r="C487" s="300">
        <v>85</v>
      </c>
      <c r="D487" s="300">
        <v>309</v>
      </c>
      <c r="E487" s="300">
        <v>471</v>
      </c>
      <c r="AB487" s="294"/>
      <c r="AC487" s="295"/>
      <c r="AD487" s="295"/>
      <c r="AE487" s="296"/>
      <c r="AF487" s="295"/>
    </row>
    <row r="488" spans="1:32">
      <c r="A488" s="299" t="s">
        <v>181</v>
      </c>
      <c r="B488" s="300">
        <v>77</v>
      </c>
      <c r="C488" s="300">
        <v>117</v>
      </c>
      <c r="D488" s="300">
        <v>133</v>
      </c>
      <c r="E488" s="300">
        <v>335</v>
      </c>
      <c r="AB488" s="294"/>
      <c r="AC488" s="295"/>
      <c r="AD488" s="295"/>
      <c r="AE488" s="296"/>
      <c r="AF488" s="295"/>
    </row>
    <row r="489" spans="1:32">
      <c r="A489" s="299" t="s">
        <v>182</v>
      </c>
      <c r="B489" s="300">
        <v>211</v>
      </c>
      <c r="C489" s="300">
        <v>212</v>
      </c>
      <c r="D489" s="300">
        <v>181</v>
      </c>
      <c r="E489" s="300">
        <v>193</v>
      </c>
      <c r="AB489" s="294"/>
      <c r="AC489" s="295"/>
      <c r="AD489" s="295"/>
      <c r="AE489" s="296"/>
      <c r="AF489" s="295"/>
    </row>
    <row r="490" spans="1:32">
      <c r="A490" s="299" t="s">
        <v>183</v>
      </c>
      <c r="B490" s="300">
        <v>170</v>
      </c>
      <c r="C490" s="300" t="s">
        <v>46</v>
      </c>
      <c r="D490" s="300">
        <v>36</v>
      </c>
      <c r="E490" s="300">
        <v>55</v>
      </c>
      <c r="AB490" s="294"/>
      <c r="AC490" s="295"/>
      <c r="AD490" s="295"/>
      <c r="AE490" s="296"/>
      <c r="AF490" s="295"/>
    </row>
    <row r="491" spans="1:32">
      <c r="A491" s="299" t="s">
        <v>184</v>
      </c>
      <c r="B491" s="300">
        <v>71</v>
      </c>
      <c r="C491" s="300" t="s">
        <v>46</v>
      </c>
      <c r="D491" s="300">
        <v>52</v>
      </c>
      <c r="E491" s="300">
        <v>51</v>
      </c>
      <c r="AB491" s="294"/>
      <c r="AC491" s="295"/>
      <c r="AD491" s="295"/>
      <c r="AE491" s="296"/>
      <c r="AF491" s="295"/>
    </row>
    <row r="492" spans="1:32">
      <c r="A492" s="299" t="s">
        <v>185</v>
      </c>
      <c r="B492" s="300" t="s">
        <v>46</v>
      </c>
      <c r="C492" s="300" t="s">
        <v>46</v>
      </c>
      <c r="D492" s="300">
        <v>123</v>
      </c>
      <c r="E492" s="300" t="s">
        <v>46</v>
      </c>
      <c r="AB492" s="294"/>
      <c r="AC492" s="295"/>
      <c r="AD492" s="295"/>
      <c r="AE492" s="296"/>
      <c r="AF492" s="295"/>
    </row>
    <row r="493" spans="1:32">
      <c r="A493" s="299" t="s">
        <v>186</v>
      </c>
      <c r="B493" s="300">
        <v>5</v>
      </c>
      <c r="C493" s="300">
        <v>12</v>
      </c>
      <c r="D493" s="300">
        <v>30</v>
      </c>
      <c r="E493" s="300">
        <v>12</v>
      </c>
      <c r="AB493" s="294"/>
      <c r="AC493" s="295"/>
      <c r="AD493" s="295"/>
      <c r="AE493" s="296"/>
      <c r="AF493" s="295"/>
    </row>
    <row r="494" spans="1:32">
      <c r="A494" s="299" t="s">
        <v>187</v>
      </c>
      <c r="B494" s="300">
        <v>69</v>
      </c>
      <c r="C494" s="300" t="s">
        <v>46</v>
      </c>
      <c r="D494" s="300">
        <v>45</v>
      </c>
      <c r="E494" s="300">
        <v>52</v>
      </c>
      <c r="AB494" s="294"/>
      <c r="AC494" s="295"/>
      <c r="AD494" s="295"/>
      <c r="AE494" s="296"/>
      <c r="AF494" s="295"/>
    </row>
    <row r="495" spans="1:32">
      <c r="A495" s="301" t="s">
        <v>188</v>
      </c>
      <c r="B495" s="302">
        <v>105</v>
      </c>
      <c r="C495" s="302">
        <v>16</v>
      </c>
      <c r="D495" s="302" t="s">
        <v>46</v>
      </c>
      <c r="E495" s="302" t="s">
        <v>46</v>
      </c>
      <c r="AB495" s="294"/>
      <c r="AC495" s="295"/>
      <c r="AD495" s="295"/>
      <c r="AE495" s="296"/>
      <c r="AF495" s="295"/>
    </row>
    <row r="496" spans="1:32">
      <c r="A496" s="303" t="s">
        <v>189</v>
      </c>
      <c r="B496" s="304"/>
      <c r="C496" s="304"/>
      <c r="D496" s="304"/>
      <c r="E496" s="304"/>
      <c r="AB496" s="294"/>
      <c r="AC496" s="295"/>
      <c r="AD496" s="295"/>
      <c r="AE496" s="296"/>
      <c r="AF496" s="295"/>
    </row>
    <row r="497" spans="1:32">
      <c r="A497" s="305"/>
      <c r="B497" s="306"/>
      <c r="C497" s="307"/>
      <c r="D497" s="307"/>
      <c r="E497" s="307"/>
      <c r="AB497" s="305"/>
      <c r="AC497" s="306">
        <v>1967658.9103448601</v>
      </c>
      <c r="AD497" s="307">
        <f>AC497/100000</f>
        <v>19.676589103448599</v>
      </c>
      <c r="AE497" s="307"/>
      <c r="AF497" s="307"/>
    </row>
    <row r="498" spans="1:32">
      <c r="A498" s="308" t="s">
        <v>190</v>
      </c>
      <c r="B498" s="58"/>
      <c r="C498" s="58"/>
      <c r="D498" s="58"/>
      <c r="E498" s="58"/>
      <c r="F498" s="309"/>
    </row>
    <row r="499" spans="1:32" s="2" customFormat="1">
      <c r="A499" s="122" t="s">
        <v>191</v>
      </c>
      <c r="B499" s="33">
        <v>2007</v>
      </c>
      <c r="C499" s="33">
        <v>2008</v>
      </c>
      <c r="D499" s="78">
        <v>2009</v>
      </c>
      <c r="E499" s="78">
        <v>2010</v>
      </c>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row>
    <row r="500" spans="1:32">
      <c r="A500" s="34" t="s">
        <v>61</v>
      </c>
      <c r="B500" s="310">
        <v>527</v>
      </c>
      <c r="C500" s="286">
        <v>498</v>
      </c>
      <c r="D500" s="311">
        <f>SUM(D501:D503)</f>
        <v>538</v>
      </c>
      <c r="E500" s="248">
        <v>451</v>
      </c>
    </row>
    <row r="501" spans="1:32">
      <c r="A501" s="83" t="s">
        <v>192</v>
      </c>
      <c r="B501" s="55">
        <v>427</v>
      </c>
      <c r="C501" s="312">
        <v>422</v>
      </c>
      <c r="D501" s="313">
        <v>430</v>
      </c>
      <c r="E501" s="313">
        <v>350</v>
      </c>
    </row>
    <row r="502" spans="1:32">
      <c r="A502" s="83" t="s">
        <v>193</v>
      </c>
      <c r="B502" s="55">
        <v>66</v>
      </c>
      <c r="C502" s="312">
        <v>68</v>
      </c>
      <c r="D502" s="313">
        <v>82</v>
      </c>
      <c r="E502" s="313">
        <v>75</v>
      </c>
    </row>
    <row r="503" spans="1:32">
      <c r="A503" s="105" t="s">
        <v>194</v>
      </c>
      <c r="B503" s="56">
        <v>34</v>
      </c>
      <c r="C503" s="56">
        <v>8</v>
      </c>
      <c r="D503" s="314">
        <v>26</v>
      </c>
      <c r="E503" s="314">
        <v>26</v>
      </c>
      <c r="G503" s="124"/>
    </row>
    <row r="504" spans="1:32">
      <c r="A504" s="315" t="s">
        <v>195</v>
      </c>
      <c r="B504" s="58"/>
      <c r="C504" s="58"/>
      <c r="D504" s="58"/>
      <c r="E504" s="58"/>
      <c r="F504" s="309"/>
      <c r="G504" s="316"/>
    </row>
    <row r="505" spans="1:32">
      <c r="A505" s="317"/>
      <c r="B505" s="58"/>
      <c r="C505" s="58"/>
      <c r="D505" s="58"/>
      <c r="E505" s="58"/>
      <c r="F505" s="309"/>
      <c r="G505" s="318"/>
    </row>
    <row r="506" spans="1:32">
      <c r="A506" s="319" t="s">
        <v>196</v>
      </c>
      <c r="B506" s="58"/>
      <c r="C506" s="58"/>
      <c r="D506" s="58"/>
      <c r="E506" s="58"/>
    </row>
    <row r="507" spans="1:32">
      <c r="A507" s="6"/>
      <c r="B507" s="58"/>
      <c r="C507" s="58"/>
      <c r="D507" s="58"/>
      <c r="E507" s="58"/>
    </row>
    <row r="508" spans="1:32">
      <c r="A508" s="122" t="s">
        <v>154</v>
      </c>
      <c r="B508" s="33">
        <v>2005</v>
      </c>
      <c r="C508" s="33">
        <v>2008</v>
      </c>
      <c r="D508" s="33">
        <v>2009</v>
      </c>
      <c r="E508" s="33">
        <v>2010</v>
      </c>
    </row>
    <row r="509" spans="1:32">
      <c r="A509" s="320" t="s">
        <v>197</v>
      </c>
      <c r="B509" s="55">
        <v>6</v>
      </c>
      <c r="C509" s="55">
        <v>4</v>
      </c>
      <c r="D509" s="55">
        <v>7</v>
      </c>
      <c r="E509" s="321">
        <v>4</v>
      </c>
    </row>
    <row r="510" spans="1:32">
      <c r="A510" s="83" t="s">
        <v>198</v>
      </c>
      <c r="B510" s="55" t="s">
        <v>46</v>
      </c>
      <c r="C510" s="55">
        <v>9</v>
      </c>
      <c r="D510" s="55">
        <v>7</v>
      </c>
      <c r="E510" s="27">
        <v>11</v>
      </c>
    </row>
    <row r="511" spans="1:32">
      <c r="A511" s="83" t="s">
        <v>199</v>
      </c>
      <c r="B511" s="55">
        <v>0</v>
      </c>
      <c r="C511" s="55">
        <v>2</v>
      </c>
      <c r="D511" s="55">
        <v>1</v>
      </c>
      <c r="E511" s="27">
        <v>0</v>
      </c>
    </row>
    <row r="512" spans="1:32">
      <c r="A512" s="83" t="s">
        <v>200</v>
      </c>
      <c r="B512" s="55">
        <v>53</v>
      </c>
      <c r="C512" s="55">
        <v>68</v>
      </c>
      <c r="D512" s="55">
        <v>75</v>
      </c>
      <c r="E512" s="27">
        <v>66</v>
      </c>
    </row>
    <row r="513" spans="1:5">
      <c r="A513" s="83" t="s">
        <v>201</v>
      </c>
      <c r="B513" s="55">
        <v>123</v>
      </c>
      <c r="C513" s="55">
        <v>114</v>
      </c>
      <c r="D513" s="55">
        <v>93</v>
      </c>
      <c r="E513" s="27">
        <v>144</v>
      </c>
    </row>
    <row r="514" spans="1:5">
      <c r="A514" s="320" t="s">
        <v>202</v>
      </c>
      <c r="B514" s="55">
        <v>41</v>
      </c>
      <c r="C514" s="55">
        <v>48</v>
      </c>
      <c r="D514" s="55">
        <v>44</v>
      </c>
      <c r="E514" s="321">
        <v>58</v>
      </c>
    </row>
    <row r="515" spans="1:5">
      <c r="A515" s="83" t="s">
        <v>203</v>
      </c>
      <c r="B515" s="55" t="s">
        <v>46</v>
      </c>
      <c r="C515" s="55" t="s">
        <v>46</v>
      </c>
      <c r="D515" s="55">
        <v>164</v>
      </c>
      <c r="E515" s="27">
        <v>131</v>
      </c>
    </row>
    <row r="516" spans="1:5">
      <c r="A516" s="320" t="s">
        <v>204</v>
      </c>
      <c r="B516" s="55" t="s">
        <v>46</v>
      </c>
      <c r="C516" s="55" t="s">
        <v>46</v>
      </c>
      <c r="D516" s="55" t="s">
        <v>46</v>
      </c>
      <c r="E516" s="55" t="s">
        <v>46</v>
      </c>
    </row>
    <row r="517" spans="1:5">
      <c r="A517" s="320" t="s">
        <v>205</v>
      </c>
      <c r="B517" s="55" t="s">
        <v>46</v>
      </c>
      <c r="C517" s="55" t="s">
        <v>46</v>
      </c>
      <c r="D517" s="55" t="s">
        <v>46</v>
      </c>
      <c r="E517" s="55" t="s">
        <v>46</v>
      </c>
    </row>
    <row r="518" spans="1:5">
      <c r="A518" s="83" t="s">
        <v>206</v>
      </c>
      <c r="B518" s="55" t="s">
        <v>46</v>
      </c>
      <c r="C518" s="55" t="s">
        <v>46</v>
      </c>
      <c r="D518" s="55" t="s">
        <v>46</v>
      </c>
      <c r="E518" s="55" t="s">
        <v>46</v>
      </c>
    </row>
    <row r="519" spans="1:5">
      <c r="A519" s="83" t="s">
        <v>207</v>
      </c>
      <c r="B519" s="55">
        <v>171</v>
      </c>
      <c r="C519" s="55">
        <v>169</v>
      </c>
      <c r="D519" s="55">
        <v>135</v>
      </c>
      <c r="E519" s="27">
        <v>177</v>
      </c>
    </row>
    <row r="520" spans="1:5">
      <c r="A520" s="105" t="s">
        <v>208</v>
      </c>
      <c r="B520" s="56" t="s">
        <v>46</v>
      </c>
      <c r="C520" s="56" t="s">
        <v>46</v>
      </c>
      <c r="D520" s="322">
        <v>24255</v>
      </c>
      <c r="E520" s="322">
        <v>30055</v>
      </c>
    </row>
    <row r="521" spans="1:5">
      <c r="A521" s="323" t="s">
        <v>74</v>
      </c>
      <c r="B521" s="58"/>
      <c r="C521" s="58"/>
      <c r="D521" s="58"/>
      <c r="E521" s="58"/>
    </row>
    <row r="522" spans="1:5">
      <c r="A522" s="6"/>
      <c r="B522" s="58"/>
      <c r="C522" s="58"/>
      <c r="D522" s="58"/>
      <c r="E522" s="58"/>
    </row>
    <row r="523" spans="1:5">
      <c r="A523" s="324" t="s">
        <v>209</v>
      </c>
      <c r="B523" s="325"/>
      <c r="C523" s="325"/>
      <c r="D523" s="325"/>
      <c r="E523" s="58"/>
    </row>
    <row r="524" spans="1:5">
      <c r="A524" s="326"/>
      <c r="B524" s="325"/>
      <c r="C524" s="325"/>
      <c r="D524" s="325"/>
      <c r="E524" s="58"/>
    </row>
    <row r="525" spans="1:5">
      <c r="A525" s="122" t="s">
        <v>154</v>
      </c>
      <c r="B525" s="327">
        <v>2005</v>
      </c>
      <c r="C525" s="327">
        <v>2008</v>
      </c>
      <c r="D525" s="327">
        <v>2009</v>
      </c>
      <c r="E525" s="122">
        <v>2010</v>
      </c>
    </row>
    <row r="526" spans="1:5">
      <c r="A526" s="328" t="s">
        <v>210</v>
      </c>
      <c r="B526" s="329">
        <v>171</v>
      </c>
      <c r="C526" s="329">
        <v>298</v>
      </c>
      <c r="D526" s="329">
        <v>313</v>
      </c>
      <c r="E526" s="330">
        <v>355</v>
      </c>
    </row>
    <row r="527" spans="1:5">
      <c r="A527" s="331" t="s">
        <v>211</v>
      </c>
      <c r="B527" s="329">
        <v>0.31</v>
      </c>
      <c r="C527" s="329">
        <v>0.23</v>
      </c>
      <c r="D527" s="329">
        <v>0.24</v>
      </c>
      <c r="E527" s="332">
        <v>0.19</v>
      </c>
    </row>
    <row r="528" spans="1:5">
      <c r="A528" s="331" t="s">
        <v>212</v>
      </c>
      <c r="B528" s="329" t="s">
        <v>46</v>
      </c>
      <c r="C528" s="329" t="s">
        <v>46</v>
      </c>
      <c r="D528" s="329" t="s">
        <v>46</v>
      </c>
      <c r="E528" s="64" t="s">
        <v>46</v>
      </c>
    </row>
    <row r="529" spans="1:5">
      <c r="A529" s="331" t="s">
        <v>213</v>
      </c>
      <c r="B529" s="329">
        <v>1.27</v>
      </c>
      <c r="C529" s="329">
        <v>0.79</v>
      </c>
      <c r="D529" s="329">
        <v>0.68</v>
      </c>
      <c r="E529" s="332">
        <v>0.76</v>
      </c>
    </row>
    <row r="530" spans="1:5">
      <c r="A530" s="333" t="s">
        <v>214</v>
      </c>
      <c r="B530" s="334">
        <v>3.5</v>
      </c>
      <c r="C530" s="334">
        <v>1.34</v>
      </c>
      <c r="D530" s="334">
        <v>2.23</v>
      </c>
      <c r="E530" s="335">
        <v>1.1299999999999999</v>
      </c>
    </row>
    <row r="531" spans="1:5">
      <c r="A531" s="336" t="s">
        <v>74</v>
      </c>
      <c r="B531" s="325"/>
      <c r="C531" s="325"/>
      <c r="D531" s="325"/>
      <c r="E531" s="58"/>
    </row>
    <row r="532" spans="1:5">
      <c r="A532" s="6"/>
      <c r="B532" s="58"/>
      <c r="C532" s="58"/>
      <c r="D532" s="58"/>
      <c r="E532" s="58"/>
    </row>
    <row r="533" spans="1:5">
      <c r="A533" s="337" t="s">
        <v>215</v>
      </c>
      <c r="B533" s="134"/>
      <c r="C533" s="134"/>
      <c r="D533" s="134"/>
      <c r="E533" s="58"/>
    </row>
    <row r="534" spans="1:5">
      <c r="A534" s="122" t="s">
        <v>154</v>
      </c>
      <c r="B534" s="78">
        <v>2005</v>
      </c>
      <c r="C534" s="78">
        <v>2008</v>
      </c>
      <c r="D534" s="78">
        <v>2009</v>
      </c>
      <c r="E534" s="33">
        <v>2010</v>
      </c>
    </row>
    <row r="535" spans="1:5">
      <c r="A535" s="320" t="s">
        <v>197</v>
      </c>
      <c r="B535" s="313">
        <v>1</v>
      </c>
      <c r="C535" s="313">
        <v>3</v>
      </c>
      <c r="D535" s="313">
        <v>3</v>
      </c>
      <c r="E535" s="321">
        <v>6</v>
      </c>
    </row>
    <row r="536" spans="1:5">
      <c r="A536" s="83" t="s">
        <v>198</v>
      </c>
      <c r="B536" s="313">
        <v>0</v>
      </c>
      <c r="C536" s="313">
        <v>0</v>
      </c>
      <c r="D536" s="313">
        <v>0</v>
      </c>
      <c r="E536" s="27">
        <v>0</v>
      </c>
    </row>
    <row r="537" spans="1:5">
      <c r="A537" s="83" t="s">
        <v>199</v>
      </c>
      <c r="B537" s="313">
        <v>0</v>
      </c>
      <c r="C537" s="313">
        <v>0</v>
      </c>
      <c r="D537" s="313">
        <v>0</v>
      </c>
      <c r="E537" s="27">
        <v>1</v>
      </c>
    </row>
    <row r="538" spans="1:5">
      <c r="A538" s="83" t="s">
        <v>200</v>
      </c>
      <c r="B538" s="313">
        <v>9</v>
      </c>
      <c r="C538" s="313">
        <v>27</v>
      </c>
      <c r="D538" s="313">
        <v>19</v>
      </c>
      <c r="E538" s="321">
        <v>22</v>
      </c>
    </row>
    <row r="539" spans="1:5">
      <c r="A539" s="83" t="s">
        <v>201</v>
      </c>
      <c r="B539" s="313">
        <v>5</v>
      </c>
      <c r="C539" s="313">
        <v>290</v>
      </c>
      <c r="D539" s="313">
        <v>531</v>
      </c>
      <c r="E539" s="27">
        <v>472</v>
      </c>
    </row>
    <row r="540" spans="1:5">
      <c r="A540" s="320" t="s">
        <v>202</v>
      </c>
      <c r="B540" s="313">
        <v>0</v>
      </c>
      <c r="C540" s="313">
        <v>3</v>
      </c>
      <c r="D540" s="313">
        <v>4</v>
      </c>
      <c r="E540" s="27">
        <v>1</v>
      </c>
    </row>
    <row r="541" spans="1:5">
      <c r="A541" s="83" t="s">
        <v>203</v>
      </c>
      <c r="B541" s="313">
        <v>4</v>
      </c>
      <c r="C541" s="313">
        <v>66</v>
      </c>
      <c r="D541" s="313">
        <v>72</v>
      </c>
      <c r="E541" s="321">
        <v>51</v>
      </c>
    </row>
    <row r="542" spans="1:5">
      <c r="A542" s="320" t="s">
        <v>204</v>
      </c>
      <c r="B542" s="313">
        <v>0</v>
      </c>
      <c r="C542" s="313">
        <v>0</v>
      </c>
      <c r="D542" s="313">
        <v>3</v>
      </c>
      <c r="E542" s="27">
        <v>0</v>
      </c>
    </row>
    <row r="543" spans="1:5">
      <c r="A543" s="320" t="s">
        <v>205</v>
      </c>
      <c r="B543" s="313">
        <v>0</v>
      </c>
      <c r="C543" s="313">
        <v>6</v>
      </c>
      <c r="D543" s="313">
        <v>9</v>
      </c>
      <c r="E543" s="27">
        <v>4</v>
      </c>
    </row>
    <row r="544" spans="1:5">
      <c r="A544" s="83" t="s">
        <v>206</v>
      </c>
      <c r="B544" s="313">
        <v>0</v>
      </c>
      <c r="C544" s="313">
        <v>0</v>
      </c>
      <c r="D544" s="313">
        <v>0</v>
      </c>
      <c r="E544" s="321">
        <v>0</v>
      </c>
    </row>
    <row r="545" spans="1:5">
      <c r="A545" s="83" t="s">
        <v>207</v>
      </c>
      <c r="B545" s="313">
        <v>44</v>
      </c>
      <c r="C545" s="313">
        <v>15</v>
      </c>
      <c r="D545" s="313">
        <v>8</v>
      </c>
      <c r="E545" s="27">
        <v>3</v>
      </c>
    </row>
    <row r="546" spans="1:5">
      <c r="A546" s="338" t="s">
        <v>208</v>
      </c>
      <c r="B546" s="314">
        <v>43</v>
      </c>
      <c r="C546" s="314">
        <v>948</v>
      </c>
      <c r="D546" s="339">
        <v>1423</v>
      </c>
      <c r="E546" s="22">
        <v>545</v>
      </c>
    </row>
    <row r="547" spans="1:5">
      <c r="A547" s="340" t="s">
        <v>101</v>
      </c>
      <c r="B547" s="134"/>
      <c r="C547" s="134"/>
      <c r="D547" s="134"/>
      <c r="E547" s="58"/>
    </row>
    <row r="548" spans="1:5">
      <c r="A548" s="6"/>
      <c r="B548" s="58"/>
      <c r="C548" s="58"/>
      <c r="D548" s="58"/>
      <c r="E548" s="58"/>
    </row>
    <row r="549" spans="1:5" ht="15" customHeight="1">
      <c r="A549" s="350" t="s">
        <v>216</v>
      </c>
      <c r="B549" s="350"/>
      <c r="C549" s="350"/>
      <c r="D549" s="350"/>
      <c r="E549" s="58"/>
    </row>
    <row r="550" spans="1:5">
      <c r="A550" s="122" t="s">
        <v>154</v>
      </c>
      <c r="B550" s="33">
        <v>2005</v>
      </c>
      <c r="C550" s="33">
        <v>2008</v>
      </c>
      <c r="D550" s="33">
        <v>2009</v>
      </c>
      <c r="E550" s="33">
        <v>2010</v>
      </c>
    </row>
    <row r="551" spans="1:5">
      <c r="A551" s="328" t="s">
        <v>210</v>
      </c>
      <c r="B551" s="341">
        <v>9.8549790000000002</v>
      </c>
      <c r="C551" s="342">
        <v>36.846744999999999</v>
      </c>
      <c r="D551" s="341">
        <v>50.568640000000002</v>
      </c>
      <c r="E551" s="341">
        <v>42.131225999999998</v>
      </c>
    </row>
    <row r="552" spans="1:5">
      <c r="A552" s="83" t="s">
        <v>211</v>
      </c>
      <c r="B552" s="341">
        <v>0.91324395516215717</v>
      </c>
      <c r="C552" s="343">
        <v>0.73276486159089493</v>
      </c>
      <c r="D552" s="341">
        <v>0.37572693273934199</v>
      </c>
      <c r="E552" s="341">
        <v>0.52217801589728252</v>
      </c>
    </row>
    <row r="553" spans="1:5">
      <c r="A553" s="83" t="s">
        <v>212</v>
      </c>
      <c r="B553" s="341">
        <v>2.1</v>
      </c>
      <c r="C553" s="343">
        <v>6.1</v>
      </c>
      <c r="D553" s="341">
        <v>4.7</v>
      </c>
      <c r="E553" s="341">
        <v>17.100000000000001</v>
      </c>
    </row>
    <row r="554" spans="1:5">
      <c r="A554" s="105" t="s">
        <v>217</v>
      </c>
      <c r="B554" s="344">
        <v>0.1</v>
      </c>
      <c r="C554" s="344">
        <v>8</v>
      </c>
      <c r="D554" s="344">
        <v>10.6</v>
      </c>
      <c r="E554" s="344">
        <v>11.3</v>
      </c>
    </row>
    <row r="555" spans="1:5" hidden="1">
      <c r="A555" s="41" t="s">
        <v>218</v>
      </c>
      <c r="B555" s="345"/>
      <c r="C555" s="345"/>
      <c r="D555" s="346"/>
      <c r="E555" s="346"/>
    </row>
    <row r="556" spans="1:5">
      <c r="A556" s="347" t="s">
        <v>101</v>
      </c>
      <c r="B556" s="58"/>
      <c r="C556" s="58"/>
      <c r="D556" s="58"/>
      <c r="E556" s="58"/>
    </row>
    <row r="557" spans="1:5">
      <c r="A557" s="348" t="s">
        <v>219</v>
      </c>
    </row>
  </sheetData>
  <protectedRanges>
    <protectedRange sqref="B357:E359 B347:D349 B392:C394 B385:D385" name="Range1"/>
    <protectedRange sqref="B401:C403 D7 B6:B8 D6:E6 D8:E8" name="Range1_1"/>
    <protectedRange sqref="C452:C458" name="Range1_2_1"/>
    <protectedRange sqref="D452:D458" name="Range1_2_1_1"/>
    <protectedRange sqref="E452:E458" name="Range1_2_1_2"/>
  </protectedRanges>
  <mergeCells count="14">
    <mergeCell ref="A192:C192"/>
    <mergeCell ref="A2:E2"/>
    <mergeCell ref="A4:A5"/>
    <mergeCell ref="B4:C4"/>
    <mergeCell ref="B11:C11"/>
    <mergeCell ref="A12:D12"/>
    <mergeCell ref="A482:E482"/>
    <mergeCell ref="A549:D549"/>
    <mergeCell ref="A283:C283"/>
    <mergeCell ref="A324:E324"/>
    <mergeCell ref="A363:C363"/>
    <mergeCell ref="A443:E443"/>
    <mergeCell ref="A446:E446"/>
    <mergeCell ref="A463:C463"/>
  </mergeCells>
  <pageMargins left="0.7" right="0.7" top="0.75" bottom="0.56999999999999995" header="0.3" footer="0.3"/>
  <pageSetup paperSize="9" scale="72" orientation="portrait" r:id="rId1"/>
  <headerFooter>
    <oddFooter>&amp;C&amp;P</oddFooter>
  </headerFooter>
  <rowBreaks count="12" manualBreakCount="12">
    <brk id="46" max="4" man="1"/>
    <brk id="97" max="4" man="1"/>
    <brk id="140" max="4" man="1"/>
    <brk id="180" max="4" man="1"/>
    <brk id="236" max="4" man="1"/>
    <brk id="271" max="4" man="1"/>
    <brk id="321" max="4" man="1"/>
    <brk id="379" max="4" man="1"/>
    <brk id="404" max="4" man="1"/>
    <brk id="443" max="4" man="1"/>
    <brk id="480" max="4" man="1"/>
    <brk id="53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0"/>
  <sheetViews>
    <sheetView tabSelected="1" workbookViewId="0">
      <selection activeCell="G12" sqref="G12"/>
    </sheetView>
  </sheetViews>
  <sheetFormatPr defaultRowHeight="15"/>
  <cols>
    <col min="1" max="1" width="48.5703125" bestFit="1" customWidth="1"/>
    <col min="2" max="3" width="12" bestFit="1" customWidth="1"/>
    <col min="7" max="7" width="49" bestFit="1" customWidth="1"/>
    <col min="8" max="8" width="8.28515625" bestFit="1" customWidth="1"/>
    <col min="11" max="11" width="10.5703125" bestFit="1" customWidth="1"/>
  </cols>
  <sheetData>
    <row r="2" spans="1:11">
      <c r="A2" s="360" t="s">
        <v>220</v>
      </c>
      <c r="B2" s="361"/>
      <c r="C2" s="361"/>
      <c r="D2" s="362"/>
      <c r="G2" s="363"/>
      <c r="H2" s="362"/>
      <c r="I2" s="362"/>
      <c r="J2" s="362"/>
      <c r="K2" s="362"/>
    </row>
    <row r="3" spans="1:11">
      <c r="A3" s="364" t="s">
        <v>221</v>
      </c>
      <c r="B3" s="364" t="s">
        <v>222</v>
      </c>
      <c r="C3" s="364" t="s">
        <v>223</v>
      </c>
      <c r="D3" s="364"/>
      <c r="G3" s="365"/>
      <c r="H3" s="365"/>
      <c r="I3" s="365"/>
      <c r="J3" s="365"/>
      <c r="K3" s="365"/>
    </row>
    <row r="4" spans="1:11">
      <c r="A4" s="366" t="s">
        <v>224</v>
      </c>
      <c r="B4" s="478">
        <v>1.4279729999999999E-3</v>
      </c>
      <c r="C4" s="478">
        <v>1.6278892650000001</v>
      </c>
      <c r="D4" s="368"/>
      <c r="G4" s="369"/>
      <c r="H4" s="370"/>
      <c r="I4" s="370"/>
      <c r="J4" s="368"/>
      <c r="K4" s="368"/>
    </row>
    <row r="5" spans="1:11">
      <c r="A5" s="371" t="s">
        <v>225</v>
      </c>
      <c r="B5" s="479">
        <v>4.7313100000000001E-4</v>
      </c>
      <c r="C5" s="479">
        <v>1.4193926889999999</v>
      </c>
      <c r="D5" s="373"/>
      <c r="G5" s="374"/>
      <c r="H5" s="373"/>
      <c r="I5" s="373"/>
      <c r="J5" s="373"/>
      <c r="K5" s="373"/>
    </row>
    <row r="6" spans="1:11">
      <c r="A6" s="375" t="s">
        <v>226</v>
      </c>
      <c r="B6" s="479">
        <v>4.6993399999999998E-4</v>
      </c>
      <c r="C6" s="479">
        <v>0.67670444900000004</v>
      </c>
      <c r="D6" s="373"/>
      <c r="G6" s="376"/>
      <c r="H6" s="373"/>
      <c r="I6" s="373"/>
      <c r="J6" s="373"/>
      <c r="K6" s="373"/>
    </row>
    <row r="7" spans="1:11">
      <c r="A7" s="375" t="s">
        <v>227</v>
      </c>
      <c r="B7" s="479">
        <v>4.6536499999999997E-4</v>
      </c>
      <c r="C7" s="479">
        <v>0.72596970500000002</v>
      </c>
      <c r="D7" s="373"/>
      <c r="G7" s="376"/>
      <c r="H7" s="373"/>
      <c r="I7" s="373"/>
      <c r="J7" s="373"/>
      <c r="K7" s="373"/>
    </row>
    <row r="8" spans="1:11">
      <c r="A8" s="375" t="s">
        <v>228</v>
      </c>
      <c r="B8" s="479">
        <v>0</v>
      </c>
      <c r="C8" s="479">
        <v>0</v>
      </c>
      <c r="D8" s="373"/>
      <c r="G8" s="376"/>
      <c r="H8" s="373"/>
      <c r="I8" s="373"/>
      <c r="J8" s="373"/>
      <c r="K8" s="373"/>
    </row>
    <row r="9" spans="1:11">
      <c r="A9" s="375" t="s">
        <v>229</v>
      </c>
      <c r="B9" s="479">
        <v>0</v>
      </c>
      <c r="C9" s="479">
        <v>0</v>
      </c>
      <c r="D9" s="373"/>
      <c r="G9" s="376"/>
      <c r="H9" s="373"/>
      <c r="I9" s="373"/>
      <c r="J9" s="373"/>
      <c r="K9" s="373"/>
    </row>
    <row r="10" spans="1:11" ht="26.25" customHeight="1">
      <c r="A10" s="377" t="s">
        <v>230</v>
      </c>
      <c r="B10" s="479">
        <v>0</v>
      </c>
      <c r="C10" s="479">
        <v>0</v>
      </c>
      <c r="D10" s="373"/>
      <c r="G10" s="378"/>
      <c r="H10" s="373"/>
      <c r="I10" s="373"/>
      <c r="J10" s="373"/>
      <c r="K10" s="373"/>
    </row>
    <row r="11" spans="1:11">
      <c r="A11" s="371" t="s">
        <v>231</v>
      </c>
      <c r="B11" s="479">
        <v>4.5284500000000001E-4</v>
      </c>
      <c r="C11" s="479">
        <v>0.82870676499999996</v>
      </c>
      <c r="D11" s="373"/>
      <c r="G11" s="374"/>
      <c r="H11" s="373"/>
      <c r="I11" s="373"/>
      <c r="J11" s="373"/>
      <c r="K11" s="373"/>
    </row>
    <row r="12" spans="1:11">
      <c r="A12" s="375" t="s">
        <v>232</v>
      </c>
      <c r="B12" s="479">
        <v>4.4966899999999998E-4</v>
      </c>
      <c r="C12" s="479">
        <v>2.0235086739999999</v>
      </c>
      <c r="D12" s="373"/>
      <c r="G12" s="376"/>
      <c r="H12" s="373"/>
      <c r="I12" s="373"/>
      <c r="J12" s="373"/>
      <c r="K12" s="373"/>
    </row>
    <row r="13" spans="1:11">
      <c r="A13" s="375" t="s">
        <v>233</v>
      </c>
      <c r="B13" s="479">
        <v>8.9249900000000005E-4</v>
      </c>
      <c r="C13" s="479">
        <v>2.5703958230000001</v>
      </c>
      <c r="D13" s="373"/>
      <c r="G13" s="376"/>
      <c r="H13" s="373"/>
      <c r="I13" s="373"/>
      <c r="J13" s="373"/>
      <c r="K13" s="373"/>
    </row>
    <row r="14" spans="1:11">
      <c r="A14" s="371" t="s">
        <v>234</v>
      </c>
      <c r="B14" s="479">
        <v>0</v>
      </c>
      <c r="C14" s="479">
        <v>0</v>
      </c>
      <c r="D14" s="373"/>
      <c r="G14" s="374"/>
      <c r="H14" s="373"/>
      <c r="I14" s="373"/>
      <c r="J14" s="373"/>
      <c r="K14" s="373"/>
    </row>
    <row r="15" spans="1:11">
      <c r="A15" s="375" t="s">
        <v>235</v>
      </c>
      <c r="B15" s="480">
        <v>0</v>
      </c>
      <c r="C15" s="479">
        <v>0</v>
      </c>
      <c r="D15" s="373"/>
      <c r="G15" s="376"/>
      <c r="H15" s="362"/>
      <c r="I15" s="373"/>
      <c r="J15" s="373"/>
      <c r="K15" s="373"/>
    </row>
    <row r="16" spans="1:11">
      <c r="A16" s="376" t="s">
        <v>236</v>
      </c>
      <c r="B16" s="379"/>
      <c r="C16" s="372"/>
      <c r="D16" s="373"/>
      <c r="G16" s="376"/>
      <c r="H16" s="362"/>
      <c r="I16" s="373"/>
      <c r="J16" s="373"/>
      <c r="K16" s="373"/>
    </row>
    <row r="17" spans="1:11">
      <c r="A17" s="380" t="s">
        <v>237</v>
      </c>
      <c r="B17" s="381"/>
      <c r="C17" s="382"/>
      <c r="D17" s="373"/>
      <c r="G17" s="376"/>
      <c r="H17" s="362"/>
      <c r="I17" s="373"/>
      <c r="J17" s="373"/>
      <c r="K17" s="373"/>
    </row>
    <row r="18" spans="1:11">
      <c r="B18" s="361"/>
      <c r="C18" s="361"/>
      <c r="D18" s="362"/>
    </row>
    <row r="19" spans="1:11">
      <c r="A19" s="360" t="s">
        <v>238</v>
      </c>
      <c r="B19" s="361"/>
      <c r="C19" s="361"/>
      <c r="D19" s="361"/>
      <c r="E19" s="360"/>
      <c r="F19" s="361"/>
    </row>
    <row r="20" spans="1:11">
      <c r="A20" s="364" t="s">
        <v>59</v>
      </c>
      <c r="B20" s="364"/>
      <c r="C20" s="364"/>
      <c r="D20" s="364"/>
      <c r="E20" s="364"/>
      <c r="F20" s="364"/>
    </row>
    <row r="21" spans="1:11">
      <c r="A21" s="366" t="s">
        <v>117</v>
      </c>
      <c r="B21" s="366">
        <v>2008</v>
      </c>
      <c r="C21" s="366"/>
      <c r="D21" s="366">
        <v>2009</v>
      </c>
      <c r="E21" s="366"/>
      <c r="F21" s="366">
        <v>2010</v>
      </c>
    </row>
    <row r="22" spans="1:11">
      <c r="A22" s="383" t="s">
        <v>61</v>
      </c>
      <c r="B22" s="384">
        <v>780609</v>
      </c>
      <c r="C22" s="384"/>
      <c r="D22" s="384">
        <v>1115000</v>
      </c>
      <c r="E22" s="384"/>
      <c r="F22" s="384">
        <v>834300</v>
      </c>
    </row>
    <row r="23" spans="1:11">
      <c r="A23" s="385" t="s">
        <v>4</v>
      </c>
      <c r="B23" s="386">
        <v>411889</v>
      </c>
      <c r="C23" s="386"/>
      <c r="D23" s="386" t="s">
        <v>46</v>
      </c>
      <c r="E23" s="386"/>
      <c r="F23" s="386">
        <v>525000</v>
      </c>
    </row>
    <row r="24" spans="1:11">
      <c r="A24" s="385" t="s">
        <v>5</v>
      </c>
      <c r="B24" s="386">
        <v>82408</v>
      </c>
      <c r="C24" s="386"/>
      <c r="D24" s="386" t="s">
        <v>46</v>
      </c>
      <c r="E24" s="386"/>
      <c r="F24" s="386">
        <v>234300</v>
      </c>
    </row>
    <row r="25" spans="1:11">
      <c r="A25" s="385" t="s">
        <v>6</v>
      </c>
      <c r="B25" s="386">
        <v>286312</v>
      </c>
      <c r="C25" s="386"/>
      <c r="D25" s="386" t="s">
        <v>46</v>
      </c>
      <c r="E25" s="386"/>
      <c r="F25" s="386">
        <v>75000</v>
      </c>
    </row>
    <row r="26" spans="1:11">
      <c r="A26" s="385" t="s">
        <v>239</v>
      </c>
      <c r="C26" s="387"/>
      <c r="D26" s="387"/>
      <c r="E26" s="387"/>
      <c r="F26" s="387"/>
    </row>
    <row r="27" spans="1:11">
      <c r="A27" s="388" t="s">
        <v>240</v>
      </c>
      <c r="B27" s="389"/>
      <c r="C27" s="389"/>
      <c r="D27" s="389"/>
      <c r="E27" s="389"/>
      <c r="F27" s="389"/>
    </row>
    <row r="29" spans="1:11">
      <c r="A29" s="360" t="s">
        <v>241</v>
      </c>
      <c r="B29" s="361"/>
      <c r="C29" s="361"/>
      <c r="D29" s="361"/>
      <c r="E29" s="360"/>
    </row>
    <row r="30" spans="1:11">
      <c r="A30" s="364" t="s">
        <v>59</v>
      </c>
      <c r="B30" s="364"/>
      <c r="C30" s="364"/>
      <c r="D30" s="364"/>
      <c r="E30" s="390"/>
    </row>
    <row r="31" spans="1:11" ht="26.25">
      <c r="A31" s="366" t="s">
        <v>92</v>
      </c>
      <c r="B31" s="366" t="s">
        <v>61</v>
      </c>
      <c r="C31" s="366" t="s">
        <v>4</v>
      </c>
      <c r="D31" s="366" t="s">
        <v>5</v>
      </c>
      <c r="E31" s="366" t="s">
        <v>6</v>
      </c>
    </row>
    <row r="32" spans="1:11">
      <c r="A32" s="383" t="s">
        <v>61</v>
      </c>
      <c r="B32" s="384">
        <v>9974190</v>
      </c>
      <c r="C32" s="384">
        <v>8155950</v>
      </c>
      <c r="D32" s="384">
        <v>1206780</v>
      </c>
      <c r="E32" s="384">
        <v>611460</v>
      </c>
    </row>
    <row r="33" spans="1:11">
      <c r="A33" s="391" t="s">
        <v>166</v>
      </c>
      <c r="B33" s="392">
        <v>27326.55</v>
      </c>
      <c r="C33" s="392">
        <v>22345.07</v>
      </c>
      <c r="D33" s="392">
        <v>3306.25</v>
      </c>
      <c r="E33" s="392">
        <v>1675.23</v>
      </c>
    </row>
    <row r="34" spans="1:11">
      <c r="A34" s="385" t="s">
        <v>167</v>
      </c>
      <c r="B34" s="386">
        <v>834300</v>
      </c>
      <c r="C34" s="386">
        <v>525000</v>
      </c>
      <c r="D34" s="386">
        <v>234300</v>
      </c>
      <c r="E34" s="386">
        <v>75000</v>
      </c>
    </row>
    <row r="35" spans="1:11">
      <c r="A35" s="385" t="s">
        <v>168</v>
      </c>
      <c r="B35" s="386">
        <v>875400</v>
      </c>
      <c r="C35" s="386">
        <v>761400</v>
      </c>
      <c r="D35" s="386">
        <v>82500</v>
      </c>
      <c r="E35" s="386">
        <v>31500</v>
      </c>
    </row>
    <row r="36" spans="1:11">
      <c r="A36" s="385" t="s">
        <v>169</v>
      </c>
      <c r="B36" s="386">
        <v>828600</v>
      </c>
      <c r="C36" s="386">
        <v>250200</v>
      </c>
      <c r="D36" s="386">
        <v>184800</v>
      </c>
      <c r="E36" s="386">
        <v>393600</v>
      </c>
    </row>
    <row r="37" spans="1:11">
      <c r="A37" s="385" t="s">
        <v>242</v>
      </c>
      <c r="B37" s="386">
        <v>7402500</v>
      </c>
      <c r="C37" s="386">
        <v>6587700</v>
      </c>
      <c r="D37" s="386">
        <v>703800</v>
      </c>
      <c r="E37" s="386">
        <v>111000</v>
      </c>
    </row>
    <row r="38" spans="1:11">
      <c r="A38" s="385" t="s">
        <v>243</v>
      </c>
      <c r="B38" s="386">
        <v>4890</v>
      </c>
      <c r="C38" s="386">
        <v>3150</v>
      </c>
      <c r="D38" s="386">
        <v>1380</v>
      </c>
      <c r="E38" s="386">
        <v>360</v>
      </c>
    </row>
    <row r="39" spans="1:11">
      <c r="A39" s="385" t="s">
        <v>172</v>
      </c>
      <c r="B39" s="386">
        <v>28500</v>
      </c>
      <c r="C39" s="386">
        <v>28500</v>
      </c>
      <c r="D39" s="386">
        <v>0</v>
      </c>
      <c r="E39" s="386">
        <v>0</v>
      </c>
    </row>
    <row r="40" spans="1:11">
      <c r="A40" s="393" t="s">
        <v>244</v>
      </c>
      <c r="B40" s="393"/>
      <c r="C40" s="393"/>
      <c r="D40" s="393"/>
      <c r="E40" s="393"/>
    </row>
    <row r="41" spans="1:11">
      <c r="A41" s="394" t="s">
        <v>245</v>
      </c>
      <c r="B41" s="394"/>
      <c r="C41" s="394"/>
      <c r="D41" s="394"/>
      <c r="E41" s="394"/>
    </row>
    <row r="42" spans="1:11">
      <c r="A42" s="395" t="s">
        <v>237</v>
      </c>
      <c r="B42" s="395"/>
      <c r="C42" s="395"/>
      <c r="D42" s="395"/>
      <c r="E42" s="395"/>
    </row>
    <row r="43" spans="1:11">
      <c r="A43" s="396"/>
      <c r="B43" s="396"/>
      <c r="C43" s="396"/>
      <c r="D43" s="396"/>
      <c r="E43" s="396"/>
    </row>
    <row r="44" spans="1:11">
      <c r="G44" s="397"/>
      <c r="H44" s="379"/>
      <c r="I44" s="379"/>
      <c r="J44" s="379"/>
      <c r="K44" s="379"/>
    </row>
    <row r="45" spans="1:11">
      <c r="G45" s="364"/>
      <c r="H45" s="364"/>
      <c r="I45" s="364"/>
      <c r="J45" s="364"/>
      <c r="K45" s="364"/>
    </row>
    <row r="46" spans="1:11">
      <c r="G46" s="398"/>
      <c r="H46" s="399"/>
      <c r="I46" s="400"/>
      <c r="J46" s="401"/>
      <c r="K46" s="401"/>
    </row>
    <row r="47" spans="1:11">
      <c r="G47" s="371"/>
      <c r="H47" s="379"/>
      <c r="I47" s="379"/>
      <c r="J47" s="379"/>
      <c r="K47" s="379"/>
    </row>
    <row r="48" spans="1:11">
      <c r="A48" s="375"/>
      <c r="B48" s="372"/>
      <c r="C48" s="372"/>
      <c r="D48" s="372"/>
      <c r="E48" s="372"/>
      <c r="G48" s="375"/>
      <c r="H48" s="379"/>
      <c r="I48" s="372"/>
      <c r="J48" s="372"/>
      <c r="K48" s="372"/>
    </row>
    <row r="49" spans="1:11">
      <c r="A49" s="402" t="s">
        <v>246</v>
      </c>
      <c r="G49" s="375"/>
      <c r="H49" s="379"/>
      <c r="I49" s="372"/>
      <c r="J49" s="372"/>
      <c r="K49" s="372"/>
    </row>
    <row r="50" spans="1:11">
      <c r="A50" s="403"/>
      <c r="C50" s="404"/>
      <c r="G50" s="375"/>
      <c r="H50" s="379"/>
      <c r="I50" s="372"/>
      <c r="J50" s="372"/>
      <c r="K50" s="372"/>
    </row>
    <row r="51" spans="1:11">
      <c r="A51" s="405" t="s">
        <v>247</v>
      </c>
      <c r="B51" s="406"/>
      <c r="C51" s="406"/>
      <c r="D51" s="406"/>
      <c r="E51" s="407"/>
      <c r="G51" s="375"/>
      <c r="H51" s="379"/>
      <c r="I51" s="372"/>
      <c r="J51" s="372"/>
      <c r="K51" s="372"/>
    </row>
    <row r="52" spans="1:11" ht="39" customHeight="1">
      <c r="A52" s="405" t="s">
        <v>248</v>
      </c>
      <c r="B52" s="406"/>
      <c r="C52" s="406"/>
      <c r="D52" s="406"/>
      <c r="E52" s="407"/>
      <c r="G52" s="377"/>
      <c r="H52" s="379"/>
      <c r="I52" s="372"/>
      <c r="J52" s="372"/>
      <c r="K52" s="372"/>
    </row>
    <row r="53" spans="1:11">
      <c r="A53" s="408" t="s">
        <v>28</v>
      </c>
      <c r="B53" s="409" t="s">
        <v>249</v>
      </c>
      <c r="C53" s="410" t="s">
        <v>30</v>
      </c>
      <c r="D53" s="409" t="s">
        <v>31</v>
      </c>
      <c r="E53" s="409"/>
      <c r="G53" s="371"/>
      <c r="H53" s="379"/>
      <c r="I53" s="379"/>
      <c r="J53" s="379"/>
      <c r="K53" s="379"/>
    </row>
    <row r="54" spans="1:11">
      <c r="A54" s="408" t="s">
        <v>4</v>
      </c>
      <c r="B54" s="409"/>
      <c r="C54" s="410"/>
      <c r="D54" s="409"/>
      <c r="E54" s="409"/>
      <c r="G54" s="375"/>
      <c r="H54" s="379"/>
      <c r="I54" s="372"/>
      <c r="J54" s="372"/>
      <c r="K54" s="372"/>
    </row>
    <row r="55" spans="1:11">
      <c r="A55" s="408" t="s">
        <v>32</v>
      </c>
      <c r="B55" s="409">
        <v>9.5</v>
      </c>
      <c r="C55" s="410">
        <v>98.5</v>
      </c>
      <c r="D55" s="409">
        <v>0.2</v>
      </c>
      <c r="E55" s="409"/>
      <c r="G55" s="375"/>
      <c r="H55" s="379"/>
      <c r="I55" s="372"/>
      <c r="J55" s="372"/>
      <c r="K55" s="372"/>
    </row>
    <row r="56" spans="1:11">
      <c r="A56" s="408" t="s">
        <v>33</v>
      </c>
      <c r="B56" s="409">
        <v>8.1999999999999993</v>
      </c>
      <c r="C56" s="410">
        <v>76</v>
      </c>
      <c r="D56" s="409">
        <v>0.1</v>
      </c>
      <c r="E56" s="409"/>
      <c r="G56" s="371"/>
      <c r="H56" s="379"/>
      <c r="I56" s="379"/>
      <c r="J56" s="379"/>
      <c r="K56" s="379"/>
    </row>
    <row r="57" spans="1:11">
      <c r="A57" s="408" t="s">
        <v>34</v>
      </c>
      <c r="B57" s="409">
        <v>9.8000000000000007</v>
      </c>
      <c r="C57" s="410">
        <v>128.4</v>
      </c>
      <c r="D57" s="409">
        <v>0.2</v>
      </c>
      <c r="E57" s="409"/>
      <c r="G57" s="375"/>
      <c r="H57" s="379"/>
      <c r="I57" s="372"/>
      <c r="J57" s="372"/>
      <c r="K57" s="372"/>
    </row>
    <row r="58" spans="1:11">
      <c r="A58" s="408" t="s">
        <v>35</v>
      </c>
      <c r="B58" s="409">
        <v>12.9</v>
      </c>
      <c r="C58" s="410">
        <v>68.400000000000006</v>
      </c>
      <c r="D58" s="409">
        <v>0.3</v>
      </c>
      <c r="E58" s="409"/>
      <c r="G58" s="375"/>
      <c r="H58" s="379"/>
      <c r="I58" s="372"/>
      <c r="J58" s="372"/>
      <c r="K58" s="372"/>
    </row>
    <row r="59" spans="1:11">
      <c r="A59" s="408" t="s">
        <v>36</v>
      </c>
      <c r="B59" s="409">
        <v>6.5</v>
      </c>
      <c r="C59" s="410">
        <v>89.2</v>
      </c>
      <c r="D59" s="409">
        <v>0.3</v>
      </c>
      <c r="E59" s="409"/>
      <c r="G59" s="375"/>
      <c r="H59" s="379"/>
      <c r="I59" s="372"/>
      <c r="J59" s="372"/>
      <c r="K59" s="372"/>
    </row>
    <row r="60" spans="1:11">
      <c r="A60" s="408" t="s">
        <v>5</v>
      </c>
      <c r="B60" s="409"/>
      <c r="C60" s="410"/>
      <c r="D60" s="409"/>
      <c r="E60" s="409"/>
      <c r="G60" s="411"/>
      <c r="H60" s="411"/>
      <c r="I60" s="411"/>
      <c r="J60" s="411"/>
      <c r="K60" s="411"/>
    </row>
    <row r="61" spans="1:11">
      <c r="A61" s="408" t="s">
        <v>37</v>
      </c>
      <c r="B61" s="409">
        <v>5.2</v>
      </c>
      <c r="C61" s="410">
        <v>70.099999999999994</v>
      </c>
      <c r="D61" s="409">
        <v>0.3</v>
      </c>
      <c r="E61" s="409"/>
      <c r="G61" s="412"/>
      <c r="H61" s="412"/>
      <c r="I61" s="412"/>
      <c r="J61" s="412"/>
      <c r="K61" s="412"/>
    </row>
    <row r="62" spans="1:11">
      <c r="A62" s="408" t="s">
        <v>38</v>
      </c>
      <c r="B62" s="409">
        <v>5.9</v>
      </c>
      <c r="C62" s="410">
        <v>74.2</v>
      </c>
      <c r="D62" s="409">
        <v>0.1</v>
      </c>
      <c r="E62" s="409"/>
    </row>
    <row r="63" spans="1:11">
      <c r="A63" s="408" t="s">
        <v>250</v>
      </c>
      <c r="B63" s="409"/>
      <c r="C63" s="410"/>
      <c r="D63" s="409"/>
      <c r="E63" s="409"/>
    </row>
    <row r="64" spans="1:11">
      <c r="A64" s="408" t="s">
        <v>39</v>
      </c>
      <c r="B64" s="409">
        <v>8</v>
      </c>
      <c r="C64" s="410">
        <v>240.1</v>
      </c>
      <c r="D64" s="409">
        <v>0.3</v>
      </c>
      <c r="E64" s="409"/>
    </row>
    <row r="65" spans="1:7">
      <c r="A65" s="413" t="s">
        <v>40</v>
      </c>
      <c r="B65" s="413">
        <v>6</v>
      </c>
      <c r="C65" s="413">
        <v>66.3</v>
      </c>
      <c r="D65" s="413">
        <v>0.2</v>
      </c>
      <c r="E65" s="413"/>
    </row>
    <row r="66" spans="1:7">
      <c r="A66" s="412" t="s">
        <v>41</v>
      </c>
      <c r="B66" s="412">
        <v>4.7</v>
      </c>
      <c r="C66" s="412">
        <v>105.1</v>
      </c>
      <c r="D66" s="412">
        <v>0.1</v>
      </c>
      <c r="E66" s="412"/>
    </row>
    <row r="67" spans="1:7">
      <c r="A67" s="402" t="s">
        <v>251</v>
      </c>
    </row>
    <row r="68" spans="1:7">
      <c r="A68" s="403" t="s">
        <v>237</v>
      </c>
      <c r="C68" s="404"/>
    </row>
    <row r="69" spans="1:7">
      <c r="F69" s="397"/>
      <c r="G69" s="379"/>
    </row>
    <row r="72" spans="1:7">
      <c r="A72" s="397" t="s">
        <v>252</v>
      </c>
      <c r="B72" s="379"/>
      <c r="C72" s="379"/>
      <c r="D72" s="379"/>
      <c r="E72" s="379"/>
    </row>
    <row r="73" spans="1:7">
      <c r="A73" s="364" t="s">
        <v>59</v>
      </c>
      <c r="B73" s="364"/>
      <c r="C73" s="364"/>
      <c r="D73" s="364"/>
      <c r="E73" s="364"/>
    </row>
    <row r="74" spans="1:7">
      <c r="A74" s="366" t="s">
        <v>60</v>
      </c>
      <c r="B74" s="414">
        <v>2005</v>
      </c>
      <c r="C74" s="367">
        <v>2008</v>
      </c>
      <c r="D74" s="414">
        <v>2009</v>
      </c>
      <c r="E74" s="414">
        <v>2010</v>
      </c>
    </row>
    <row r="75" spans="1:7">
      <c r="A75" s="371" t="s">
        <v>61</v>
      </c>
      <c r="B75" s="415">
        <v>262539</v>
      </c>
      <c r="C75" s="415">
        <v>156674</v>
      </c>
      <c r="D75" s="415">
        <v>185870</v>
      </c>
      <c r="E75" s="415">
        <v>219022</v>
      </c>
    </row>
    <row r="76" spans="1:7">
      <c r="A76" s="375" t="s">
        <v>253</v>
      </c>
      <c r="B76" s="416">
        <v>103516</v>
      </c>
      <c r="C76" s="416">
        <v>45619</v>
      </c>
      <c r="D76" s="416">
        <v>76641</v>
      </c>
      <c r="E76" s="416">
        <v>153500</v>
      </c>
    </row>
    <row r="77" spans="1:7">
      <c r="A77" s="375" t="s">
        <v>63</v>
      </c>
      <c r="B77" s="417" t="s">
        <v>64</v>
      </c>
      <c r="C77" s="417" t="s">
        <v>64</v>
      </c>
      <c r="D77" s="417" t="s">
        <v>64</v>
      </c>
      <c r="E77" s="418">
        <v>52790</v>
      </c>
    </row>
    <row r="78" spans="1:7">
      <c r="A78" s="419" t="s">
        <v>254</v>
      </c>
      <c r="B78" s="417" t="s">
        <v>66</v>
      </c>
      <c r="C78" s="417" t="s">
        <v>66</v>
      </c>
      <c r="D78" s="417" t="s">
        <v>66</v>
      </c>
      <c r="E78" s="372">
        <v>74</v>
      </c>
    </row>
    <row r="79" spans="1:7">
      <c r="A79" s="375" t="s">
        <v>67</v>
      </c>
      <c r="B79" s="416">
        <v>10040</v>
      </c>
      <c r="C79" s="416">
        <v>11506</v>
      </c>
      <c r="D79" s="416">
        <v>11271</v>
      </c>
      <c r="E79" s="416">
        <v>12318</v>
      </c>
    </row>
    <row r="80" spans="1:7">
      <c r="A80" s="375" t="s">
        <v>68</v>
      </c>
      <c r="B80" s="416">
        <v>148743</v>
      </c>
      <c r="C80" s="416">
        <v>99349</v>
      </c>
      <c r="D80" s="416">
        <v>97780</v>
      </c>
      <c r="E80" s="417" t="s">
        <v>64</v>
      </c>
    </row>
    <row r="81" spans="1:5">
      <c r="A81" s="375" t="s">
        <v>69</v>
      </c>
      <c r="B81" s="372">
        <v>240</v>
      </c>
      <c r="C81" s="372">
        <v>200</v>
      </c>
      <c r="D81" s="372">
        <v>178</v>
      </c>
      <c r="E81" s="372">
        <v>340</v>
      </c>
    </row>
    <row r="82" spans="1:5">
      <c r="A82" s="411" t="s">
        <v>255</v>
      </c>
      <c r="B82" s="411"/>
      <c r="C82" s="411"/>
      <c r="D82" s="411"/>
      <c r="E82" s="411"/>
    </row>
    <row r="83" spans="1:5">
      <c r="A83" s="420" t="s">
        <v>71</v>
      </c>
      <c r="B83" s="420"/>
      <c r="C83" s="420"/>
      <c r="D83" s="420"/>
      <c r="E83" s="420"/>
    </row>
    <row r="84" spans="1:5">
      <c r="A84" s="420" t="s">
        <v>72</v>
      </c>
      <c r="B84" s="420"/>
      <c r="C84" s="420"/>
      <c r="D84" s="420"/>
      <c r="E84" s="420"/>
    </row>
    <row r="85" spans="1:5">
      <c r="A85" s="412" t="s">
        <v>237</v>
      </c>
      <c r="B85" s="412"/>
      <c r="C85" s="412"/>
      <c r="D85" s="412"/>
      <c r="E85" s="412"/>
    </row>
    <row r="88" spans="1:5">
      <c r="A88" s="397" t="s">
        <v>256</v>
      </c>
      <c r="B88" s="379"/>
      <c r="C88" s="379"/>
      <c r="D88" s="379"/>
      <c r="E88" s="379"/>
    </row>
    <row r="89" spans="1:5">
      <c r="A89" s="421" t="s">
        <v>59</v>
      </c>
      <c r="B89" s="421"/>
      <c r="C89" s="421"/>
      <c r="D89" s="421"/>
      <c r="E89" s="421"/>
    </row>
    <row r="90" spans="1:5">
      <c r="A90" s="366" t="s">
        <v>60</v>
      </c>
      <c r="B90" s="414">
        <v>2005</v>
      </c>
      <c r="C90" s="367">
        <v>2008</v>
      </c>
      <c r="D90" s="414">
        <v>2009</v>
      </c>
      <c r="E90" s="414">
        <v>2010</v>
      </c>
    </row>
    <row r="91" spans="1:5">
      <c r="A91" s="422" t="s">
        <v>61</v>
      </c>
      <c r="B91" s="423">
        <v>56225</v>
      </c>
      <c r="C91" s="423">
        <v>52755</v>
      </c>
      <c r="D91" s="423">
        <v>54782</v>
      </c>
      <c r="E91" s="423">
        <v>58901</v>
      </c>
    </row>
    <row r="92" spans="1:5">
      <c r="A92" s="375" t="s">
        <v>253</v>
      </c>
      <c r="B92" s="416">
        <v>16655</v>
      </c>
      <c r="C92" s="416">
        <v>15045</v>
      </c>
      <c r="D92" s="416">
        <v>17670</v>
      </c>
      <c r="E92" s="416">
        <v>29288</v>
      </c>
    </row>
    <row r="93" spans="1:5">
      <c r="A93" s="375" t="s">
        <v>63</v>
      </c>
      <c r="B93" s="417" t="s">
        <v>64</v>
      </c>
      <c r="C93" s="417" t="s">
        <v>64</v>
      </c>
      <c r="D93" s="417" t="s">
        <v>64</v>
      </c>
      <c r="E93" s="416">
        <v>2336</v>
      </c>
    </row>
    <row r="94" spans="1:5">
      <c r="A94" s="375" t="s">
        <v>254</v>
      </c>
      <c r="B94" s="417" t="s">
        <v>66</v>
      </c>
      <c r="C94" s="417" t="s">
        <v>66</v>
      </c>
      <c r="D94" s="417" t="s">
        <v>66</v>
      </c>
      <c r="E94" s="372">
        <v>802</v>
      </c>
    </row>
    <row r="95" spans="1:5">
      <c r="A95" s="375" t="s">
        <v>67</v>
      </c>
      <c r="B95" s="416">
        <v>17795</v>
      </c>
      <c r="C95" s="416">
        <v>20253</v>
      </c>
      <c r="D95" s="416">
        <v>20031</v>
      </c>
      <c r="E95" s="416">
        <v>23430</v>
      </c>
    </row>
    <row r="96" spans="1:5">
      <c r="A96" s="375" t="s">
        <v>68</v>
      </c>
      <c r="B96" s="416">
        <v>20263</v>
      </c>
      <c r="C96" s="416">
        <v>16004</v>
      </c>
      <c r="D96" s="416">
        <v>15696</v>
      </c>
      <c r="E96" s="417" t="s">
        <v>64</v>
      </c>
    </row>
    <row r="97" spans="1:8">
      <c r="A97" s="375" t="s">
        <v>69</v>
      </c>
      <c r="B97" s="416">
        <v>1512</v>
      </c>
      <c r="C97" s="416">
        <v>1453</v>
      </c>
      <c r="D97" s="416">
        <v>1385</v>
      </c>
      <c r="E97" s="416">
        <v>3045</v>
      </c>
      <c r="F97" s="400"/>
      <c r="G97" s="400"/>
      <c r="H97" s="401"/>
    </row>
    <row r="98" spans="1:8">
      <c r="A98" s="411" t="s">
        <v>257</v>
      </c>
      <c r="B98" s="411"/>
      <c r="C98" s="411"/>
      <c r="D98" s="411"/>
      <c r="E98" s="411"/>
      <c r="F98" s="372"/>
      <c r="G98" s="372"/>
      <c r="H98" s="372"/>
    </row>
    <row r="99" spans="1:8">
      <c r="A99" s="420" t="s">
        <v>71</v>
      </c>
      <c r="B99" s="420"/>
      <c r="C99" s="420"/>
      <c r="D99" s="420"/>
      <c r="E99" s="420"/>
      <c r="F99" s="372"/>
      <c r="G99" s="372"/>
      <c r="H99" s="372"/>
    </row>
    <row r="100" spans="1:8">
      <c r="A100" s="420" t="s">
        <v>72</v>
      </c>
      <c r="B100" s="420"/>
      <c r="C100" s="420"/>
      <c r="D100" s="420"/>
      <c r="E100" s="420"/>
      <c r="F100" s="372"/>
      <c r="G100" s="372"/>
      <c r="H100" s="372"/>
    </row>
    <row r="101" spans="1:8">
      <c r="A101" s="412" t="s">
        <v>237</v>
      </c>
      <c r="B101" s="412"/>
      <c r="C101" s="412"/>
      <c r="D101" s="412"/>
      <c r="E101" s="412"/>
      <c r="F101" s="372"/>
      <c r="G101" s="372"/>
      <c r="H101" s="372"/>
    </row>
    <row r="102" spans="1:8">
      <c r="F102" s="372"/>
      <c r="G102" s="372"/>
      <c r="H102" s="372"/>
    </row>
    <row r="103" spans="1:8">
      <c r="F103" s="372"/>
      <c r="G103" s="372"/>
      <c r="H103" s="372"/>
    </row>
    <row r="104" spans="1:8">
      <c r="A104" s="397" t="s">
        <v>258</v>
      </c>
      <c r="B104" s="379"/>
      <c r="C104" s="379"/>
      <c r="D104" s="379"/>
      <c r="E104" s="379"/>
      <c r="F104" s="372"/>
      <c r="G104" s="372"/>
      <c r="H104" s="372"/>
    </row>
    <row r="105" spans="1:8">
      <c r="A105" s="364" t="s">
        <v>259</v>
      </c>
      <c r="B105" s="364"/>
      <c r="C105" s="364"/>
      <c r="D105" s="364"/>
      <c r="E105" s="364"/>
      <c r="F105" s="372"/>
      <c r="G105" s="372"/>
      <c r="H105" s="372"/>
    </row>
    <row r="106" spans="1:8">
      <c r="A106" s="366" t="s">
        <v>60</v>
      </c>
      <c r="B106" s="414">
        <v>2005</v>
      </c>
      <c r="C106" s="367">
        <v>2008</v>
      </c>
      <c r="D106" s="414">
        <v>2009</v>
      </c>
      <c r="E106" s="414">
        <v>2010</v>
      </c>
      <c r="F106" s="372"/>
      <c r="G106" s="372"/>
      <c r="H106" s="372"/>
    </row>
    <row r="107" spans="1:8">
      <c r="A107" s="422" t="s">
        <v>61</v>
      </c>
      <c r="B107" s="423">
        <v>64915</v>
      </c>
      <c r="C107" s="423">
        <v>65475</v>
      </c>
      <c r="D107" s="423">
        <v>57999</v>
      </c>
      <c r="E107" s="423">
        <v>62170</v>
      </c>
      <c r="F107" s="372"/>
      <c r="G107" s="372"/>
      <c r="H107" s="372"/>
    </row>
    <row r="108" spans="1:8">
      <c r="A108" s="375" t="s">
        <v>253</v>
      </c>
      <c r="B108" s="416">
        <v>47490</v>
      </c>
      <c r="C108" s="416">
        <v>50404</v>
      </c>
      <c r="D108" s="416">
        <v>42835</v>
      </c>
      <c r="E108" s="416">
        <v>51464</v>
      </c>
      <c r="F108" s="372"/>
      <c r="G108" s="372"/>
      <c r="H108" s="372"/>
    </row>
    <row r="109" spans="1:8">
      <c r="A109" s="375" t="s">
        <v>63</v>
      </c>
      <c r="B109" s="417" t="s">
        <v>64</v>
      </c>
      <c r="C109" s="417" t="s">
        <v>64</v>
      </c>
      <c r="D109" s="417" t="s">
        <v>64</v>
      </c>
      <c r="E109" s="416">
        <v>1166</v>
      </c>
      <c r="F109" s="372"/>
      <c r="G109" s="372"/>
      <c r="H109" s="372"/>
    </row>
    <row r="110" spans="1:8">
      <c r="A110" s="375" t="s">
        <v>67</v>
      </c>
      <c r="B110" s="416">
        <v>8222</v>
      </c>
      <c r="C110" s="416">
        <v>8310</v>
      </c>
      <c r="D110" s="416">
        <v>8343</v>
      </c>
      <c r="E110" s="416">
        <v>7808</v>
      </c>
      <c r="G110" s="424"/>
      <c r="H110" s="424"/>
    </row>
    <row r="111" spans="1:8">
      <c r="A111" s="375" t="s">
        <v>68</v>
      </c>
      <c r="B111" s="416">
        <v>8503</v>
      </c>
      <c r="C111" s="416">
        <v>5978</v>
      </c>
      <c r="D111" s="416">
        <v>6206</v>
      </c>
      <c r="E111" s="417" t="s">
        <v>64</v>
      </c>
      <c r="F111" s="377"/>
      <c r="G111" s="377"/>
      <c r="H111" s="377"/>
    </row>
    <row r="112" spans="1:8">
      <c r="A112" s="375" t="s">
        <v>69</v>
      </c>
      <c r="B112" s="372">
        <v>700</v>
      </c>
      <c r="C112" s="372">
        <v>783</v>
      </c>
      <c r="D112" s="372">
        <v>615</v>
      </c>
      <c r="E112" s="416">
        <v>1732</v>
      </c>
    </row>
    <row r="113" spans="1:5">
      <c r="A113" s="411" t="s">
        <v>257</v>
      </c>
      <c r="B113" s="411"/>
      <c r="C113" s="411"/>
      <c r="D113" s="411"/>
      <c r="E113" s="411"/>
    </row>
    <row r="114" spans="1:5">
      <c r="A114" s="420" t="s">
        <v>71</v>
      </c>
      <c r="B114" s="420"/>
      <c r="C114" s="420"/>
      <c r="D114" s="420"/>
      <c r="E114" s="420"/>
    </row>
    <row r="115" spans="1:5">
      <c r="A115" s="412" t="s">
        <v>237</v>
      </c>
      <c r="B115" s="412"/>
      <c r="C115" s="412"/>
      <c r="D115" s="412"/>
      <c r="E115" s="412"/>
    </row>
    <row r="118" spans="1:5">
      <c r="A118" s="397" t="s">
        <v>260</v>
      </c>
      <c r="B118" s="379"/>
      <c r="C118" s="379"/>
      <c r="D118" s="379"/>
      <c r="E118" s="379"/>
    </row>
    <row r="119" spans="1:5">
      <c r="A119" s="425" t="s">
        <v>59</v>
      </c>
      <c r="B119" s="425"/>
      <c r="C119" s="425"/>
      <c r="D119" s="425"/>
      <c r="E119" s="425"/>
    </row>
    <row r="120" spans="1:5">
      <c r="A120" s="366" t="s">
        <v>77</v>
      </c>
      <c r="B120" s="426">
        <v>2005</v>
      </c>
      <c r="C120" s="367">
        <v>2008</v>
      </c>
      <c r="D120" s="414">
        <v>2009</v>
      </c>
      <c r="E120" s="414">
        <v>2010</v>
      </c>
    </row>
    <row r="121" spans="1:5">
      <c r="A121" s="422" t="s">
        <v>61</v>
      </c>
      <c r="B121" s="427">
        <v>0.27900000000000003</v>
      </c>
      <c r="C121" s="427">
        <v>0.16200000000000001</v>
      </c>
      <c r="D121" s="427">
        <v>0.16400000000000001</v>
      </c>
      <c r="E121" s="427">
        <v>0.17299999999999999</v>
      </c>
    </row>
    <row r="122" spans="1:5">
      <c r="A122" s="375" t="s">
        <v>261</v>
      </c>
      <c r="B122" s="372">
        <v>0.191</v>
      </c>
      <c r="C122" s="372">
        <v>9.1999999999999998E-2</v>
      </c>
      <c r="D122" s="372">
        <v>0.10199999999999999</v>
      </c>
      <c r="E122" s="372">
        <v>0.111</v>
      </c>
    </row>
    <row r="123" spans="1:5">
      <c r="A123" s="375" t="s">
        <v>79</v>
      </c>
      <c r="B123" s="372">
        <v>4.1000000000000002E-2</v>
      </c>
      <c r="C123" s="372">
        <v>3.1E-2</v>
      </c>
      <c r="D123" s="372">
        <v>0.03</v>
      </c>
      <c r="E123" s="372">
        <v>0.03</v>
      </c>
    </row>
    <row r="124" spans="1:5">
      <c r="A124" s="375" t="s">
        <v>80</v>
      </c>
      <c r="B124" s="372">
        <v>4.7E-2</v>
      </c>
      <c r="C124" s="372">
        <v>3.9E-2</v>
      </c>
      <c r="D124" s="372">
        <v>3.2000000000000001E-2</v>
      </c>
      <c r="E124" s="372">
        <v>3.2000000000000001E-2</v>
      </c>
    </row>
    <row r="125" spans="1:5">
      <c r="A125" s="411" t="s">
        <v>262</v>
      </c>
      <c r="B125" s="411"/>
      <c r="C125" s="411"/>
      <c r="D125" s="411"/>
      <c r="E125" s="411"/>
    </row>
    <row r="126" spans="1:5">
      <c r="A126" s="412" t="s">
        <v>237</v>
      </c>
      <c r="B126" s="412"/>
      <c r="C126" s="412"/>
      <c r="D126" s="412"/>
      <c r="E126" s="412"/>
    </row>
    <row r="129" spans="1:5">
      <c r="A129" s="397" t="s">
        <v>84</v>
      </c>
      <c r="B129" s="379"/>
      <c r="C129" s="379"/>
      <c r="D129" s="379"/>
      <c r="E129" s="379"/>
    </row>
    <row r="130" spans="1:5">
      <c r="A130" s="425" t="s">
        <v>85</v>
      </c>
      <c r="B130" s="425"/>
      <c r="C130" s="425"/>
      <c r="D130" s="425"/>
      <c r="E130" s="425"/>
    </row>
    <row r="131" spans="1:5">
      <c r="A131" s="366" t="s">
        <v>60</v>
      </c>
      <c r="B131" s="426">
        <v>2006</v>
      </c>
      <c r="C131" s="367">
        <v>2008</v>
      </c>
      <c r="D131" s="414">
        <v>2009</v>
      </c>
      <c r="E131" s="414">
        <v>2010</v>
      </c>
    </row>
    <row r="132" spans="1:5">
      <c r="A132" s="422" t="s">
        <v>61</v>
      </c>
      <c r="B132" s="427">
        <v>23</v>
      </c>
      <c r="C132" s="427">
        <v>21</v>
      </c>
      <c r="D132" s="427">
        <v>21</v>
      </c>
      <c r="E132" s="427">
        <v>23</v>
      </c>
    </row>
    <row r="133" spans="1:5">
      <c r="A133" s="375" t="s">
        <v>263</v>
      </c>
      <c r="B133" s="372">
        <v>16</v>
      </c>
      <c r="C133" s="372">
        <v>15</v>
      </c>
      <c r="D133" s="372">
        <v>14</v>
      </c>
      <c r="E133" s="372">
        <v>15</v>
      </c>
    </row>
    <row r="134" spans="1:5">
      <c r="A134" s="375" t="s">
        <v>63</v>
      </c>
      <c r="B134" s="372">
        <v>1</v>
      </c>
      <c r="C134" s="372">
        <v>1</v>
      </c>
      <c r="D134" s="372">
        <v>1</v>
      </c>
      <c r="E134" s="372">
        <v>1</v>
      </c>
    </row>
    <row r="135" spans="1:5">
      <c r="A135" s="375" t="s">
        <v>87</v>
      </c>
      <c r="B135" s="372">
        <v>5</v>
      </c>
      <c r="C135" s="372">
        <v>4</v>
      </c>
      <c r="D135" s="372">
        <v>5</v>
      </c>
      <c r="E135" s="372">
        <v>4</v>
      </c>
    </row>
    <row r="136" spans="1:5">
      <c r="A136" s="375" t="s">
        <v>69</v>
      </c>
      <c r="B136" s="372">
        <v>1</v>
      </c>
      <c r="C136" s="372">
        <v>1</v>
      </c>
      <c r="D136" s="372">
        <v>1</v>
      </c>
      <c r="E136" s="372">
        <v>3</v>
      </c>
    </row>
    <row r="137" spans="1:5">
      <c r="A137" s="428" t="s">
        <v>257</v>
      </c>
      <c r="B137" s="428"/>
      <c r="C137" s="428"/>
      <c r="D137" s="428"/>
      <c r="E137" s="428"/>
    </row>
    <row r="138" spans="1:5">
      <c r="A138" s="412" t="s">
        <v>237</v>
      </c>
      <c r="B138" s="412"/>
      <c r="C138" s="412"/>
      <c r="D138" s="412"/>
      <c r="E138" s="412"/>
    </row>
    <row r="141" spans="1:5">
      <c r="A141" s="397" t="s">
        <v>264</v>
      </c>
      <c r="B141" s="379"/>
      <c r="C141" s="379"/>
      <c r="D141" s="379"/>
      <c r="E141" s="379"/>
    </row>
    <row r="142" spans="1:5">
      <c r="A142" s="366" t="s">
        <v>60</v>
      </c>
      <c r="B142" s="426">
        <v>2006</v>
      </c>
      <c r="C142" s="367">
        <v>2008</v>
      </c>
      <c r="D142" s="414">
        <v>2009</v>
      </c>
      <c r="E142" s="414">
        <v>2010</v>
      </c>
    </row>
    <row r="143" spans="1:5">
      <c r="A143" s="422" t="s">
        <v>61</v>
      </c>
      <c r="B143" s="427">
        <v>15.73</v>
      </c>
      <c r="C143" s="427">
        <v>12.39</v>
      </c>
      <c r="D143" s="427">
        <v>11.5</v>
      </c>
      <c r="E143" s="427">
        <v>11.68</v>
      </c>
    </row>
    <row r="144" spans="1:5">
      <c r="A144" s="375" t="s">
        <v>263</v>
      </c>
      <c r="B144" s="372">
        <v>10.95</v>
      </c>
      <c r="C144" s="372">
        <v>8.85</v>
      </c>
      <c r="D144" s="372">
        <v>7.66</v>
      </c>
      <c r="E144" s="372">
        <v>7.62</v>
      </c>
    </row>
    <row r="145" spans="1:5">
      <c r="A145" s="375" t="s">
        <v>63</v>
      </c>
      <c r="B145" s="372">
        <v>0.68</v>
      </c>
      <c r="C145" s="372">
        <v>0.59</v>
      </c>
      <c r="D145" s="372">
        <v>0.55000000000000004</v>
      </c>
      <c r="E145" s="372">
        <v>0.51</v>
      </c>
    </row>
    <row r="146" spans="1:5">
      <c r="A146" s="375" t="s">
        <v>87</v>
      </c>
      <c r="B146" s="372">
        <v>3.42</v>
      </c>
      <c r="C146" s="372">
        <v>2.36</v>
      </c>
      <c r="D146" s="372">
        <v>2.74</v>
      </c>
      <c r="E146" s="372">
        <v>2.0299999999999998</v>
      </c>
    </row>
    <row r="147" spans="1:5">
      <c r="A147" s="375" t="s">
        <v>69</v>
      </c>
      <c r="B147" s="372">
        <v>0.68</v>
      </c>
      <c r="C147" s="372">
        <v>0.59</v>
      </c>
      <c r="D147" s="372">
        <v>0.55000000000000004</v>
      </c>
      <c r="E147" s="372">
        <v>1.52</v>
      </c>
    </row>
    <row r="148" spans="1:5">
      <c r="A148" s="428" t="s">
        <v>265</v>
      </c>
      <c r="B148" s="428"/>
      <c r="C148" s="428"/>
      <c r="D148" s="428"/>
      <c r="E148" s="428"/>
    </row>
    <row r="149" spans="1:5">
      <c r="A149" s="412" t="s">
        <v>237</v>
      </c>
      <c r="B149" s="412"/>
      <c r="C149" s="412"/>
      <c r="D149" s="412"/>
      <c r="E149" s="412"/>
    </row>
    <row r="152" spans="1:5">
      <c r="A152" s="397" t="s">
        <v>266</v>
      </c>
      <c r="B152" s="379"/>
      <c r="C152" s="379"/>
      <c r="D152" s="379"/>
      <c r="E152" s="379"/>
    </row>
    <row r="153" spans="1:5">
      <c r="A153" s="421" t="s">
        <v>91</v>
      </c>
      <c r="B153" s="421"/>
      <c r="C153" s="421"/>
      <c r="D153" s="421"/>
      <c r="E153" s="421"/>
    </row>
    <row r="154" spans="1:5">
      <c r="A154" s="366" t="s">
        <v>92</v>
      </c>
      <c r="B154" s="426">
        <v>2005</v>
      </c>
      <c r="C154" s="367">
        <v>2008</v>
      </c>
      <c r="D154" s="414">
        <v>2009</v>
      </c>
      <c r="E154" s="414">
        <v>2010</v>
      </c>
    </row>
    <row r="155" spans="1:5">
      <c r="A155" s="422" t="s">
        <v>93</v>
      </c>
      <c r="B155" s="429">
        <v>1141.07</v>
      </c>
      <c r="C155" s="429">
        <v>1233.47</v>
      </c>
      <c r="D155" s="429">
        <v>5383.04</v>
      </c>
      <c r="E155" s="429">
        <v>4240.03</v>
      </c>
    </row>
    <row r="156" spans="1:5">
      <c r="A156" s="375" t="s">
        <v>94</v>
      </c>
      <c r="B156" s="372">
        <v>841</v>
      </c>
      <c r="C156" s="372">
        <v>706</v>
      </c>
      <c r="D156" s="430">
        <v>4104</v>
      </c>
      <c r="E156" s="430">
        <v>2314</v>
      </c>
    </row>
    <row r="157" spans="1:5">
      <c r="A157" s="377" t="s">
        <v>95</v>
      </c>
      <c r="B157" s="372">
        <v>108</v>
      </c>
      <c r="C157" s="372">
        <v>146</v>
      </c>
      <c r="D157" s="372">
        <v>245</v>
      </c>
      <c r="E157" s="372">
        <v>372.79</v>
      </c>
    </row>
    <row r="158" spans="1:5">
      <c r="A158" s="375" t="s">
        <v>96</v>
      </c>
      <c r="B158" s="372">
        <v>173.84</v>
      </c>
      <c r="C158" s="372">
        <v>150</v>
      </c>
      <c r="D158" s="372">
        <v>219.84</v>
      </c>
      <c r="E158" s="372">
        <v>215.82</v>
      </c>
    </row>
    <row r="159" spans="1:5">
      <c r="A159" s="375" t="s">
        <v>97</v>
      </c>
      <c r="B159" s="372">
        <v>15.63</v>
      </c>
      <c r="C159" s="372">
        <v>19.54</v>
      </c>
      <c r="D159" s="372">
        <v>19.489999999999998</v>
      </c>
      <c r="E159" s="372">
        <v>21</v>
      </c>
    </row>
    <row r="160" spans="1:5">
      <c r="A160" s="375" t="s">
        <v>98</v>
      </c>
      <c r="B160" s="372" t="s">
        <v>46</v>
      </c>
      <c r="C160" s="372">
        <v>207</v>
      </c>
      <c r="D160" s="372">
        <v>789</v>
      </c>
      <c r="E160" s="430">
        <v>1309.71</v>
      </c>
    </row>
    <row r="161" spans="1:5">
      <c r="A161" s="375" t="s">
        <v>99</v>
      </c>
      <c r="B161" s="372">
        <v>2.2599999999999998</v>
      </c>
      <c r="C161" s="372">
        <v>4.9000000000000004</v>
      </c>
      <c r="D161" s="372">
        <v>5.69</v>
      </c>
      <c r="E161" s="372">
        <v>6.71</v>
      </c>
    </row>
    <row r="162" spans="1:5">
      <c r="A162" s="375" t="s">
        <v>100</v>
      </c>
      <c r="B162" s="372">
        <v>0.34</v>
      </c>
      <c r="C162" s="372">
        <v>0.03</v>
      </c>
      <c r="D162" s="372">
        <v>0.02</v>
      </c>
      <c r="E162" s="372" t="s">
        <v>46</v>
      </c>
    </row>
    <row r="163" spans="1:5">
      <c r="A163" s="431"/>
      <c r="B163" s="431"/>
      <c r="C163" s="431"/>
      <c r="D163" s="431"/>
      <c r="E163" s="431"/>
    </row>
    <row r="164" spans="1:5">
      <c r="A164" s="428" t="s">
        <v>267</v>
      </c>
      <c r="B164" s="428"/>
      <c r="C164" s="428"/>
      <c r="D164" s="428"/>
      <c r="E164" s="428"/>
    </row>
    <row r="165" spans="1:5">
      <c r="A165" s="412" t="s">
        <v>237</v>
      </c>
      <c r="B165" s="412"/>
      <c r="C165" s="412"/>
      <c r="D165" s="412"/>
      <c r="E165" s="412"/>
    </row>
    <row r="168" spans="1:5">
      <c r="A168" s="397" t="s">
        <v>268</v>
      </c>
      <c r="B168" s="379"/>
      <c r="C168" s="379"/>
      <c r="D168" s="379"/>
      <c r="E168" s="379"/>
    </row>
    <row r="169" spans="1:5">
      <c r="A169" s="425" t="s">
        <v>91</v>
      </c>
      <c r="B169" s="425"/>
      <c r="C169" s="425"/>
      <c r="D169" s="425"/>
      <c r="E169" s="425"/>
    </row>
    <row r="170" spans="1:5">
      <c r="A170" s="366" t="s">
        <v>92</v>
      </c>
      <c r="B170" s="414">
        <v>2005</v>
      </c>
      <c r="C170" s="367">
        <v>2008</v>
      </c>
      <c r="D170" s="414">
        <v>2009</v>
      </c>
      <c r="E170" s="414">
        <v>2010</v>
      </c>
    </row>
    <row r="171" spans="1:5">
      <c r="A171" s="422" t="s">
        <v>93</v>
      </c>
      <c r="B171" s="429">
        <v>25161.27</v>
      </c>
      <c r="C171" s="429">
        <v>11307.25</v>
      </c>
      <c r="D171" s="429">
        <v>14479.63</v>
      </c>
      <c r="E171" s="429">
        <v>13481.09</v>
      </c>
    </row>
    <row r="172" spans="1:5">
      <c r="A172" s="375" t="s">
        <v>94</v>
      </c>
      <c r="B172" s="430">
        <v>18510</v>
      </c>
      <c r="C172" s="430">
        <v>3324</v>
      </c>
      <c r="D172" s="430">
        <v>5710</v>
      </c>
      <c r="E172" s="430">
        <v>4759</v>
      </c>
    </row>
    <row r="173" spans="1:5">
      <c r="A173" s="377" t="s">
        <v>95</v>
      </c>
      <c r="B173" s="372">
        <v>889</v>
      </c>
      <c r="C173" s="430">
        <v>2349</v>
      </c>
      <c r="D173" s="430">
        <v>2542</v>
      </c>
      <c r="E173" s="430">
        <v>2927.1</v>
      </c>
    </row>
    <row r="174" spans="1:5">
      <c r="A174" s="375" t="s">
        <v>96</v>
      </c>
      <c r="B174" s="372">
        <v>831.18</v>
      </c>
      <c r="C174" s="372">
        <v>637.64</v>
      </c>
      <c r="D174" s="372">
        <v>568.9</v>
      </c>
      <c r="E174" s="372">
        <v>545.79</v>
      </c>
    </row>
    <row r="175" spans="1:5">
      <c r="A175" s="375" t="s">
        <v>97</v>
      </c>
      <c r="B175" s="430">
        <v>1958.04</v>
      </c>
      <c r="C175" s="430">
        <v>2094.48</v>
      </c>
      <c r="D175" s="430">
        <v>2490.84</v>
      </c>
      <c r="E175" s="430">
        <v>2724</v>
      </c>
    </row>
    <row r="176" spans="1:5">
      <c r="A176" s="375" t="s">
        <v>98</v>
      </c>
      <c r="B176" s="430">
        <v>2368</v>
      </c>
      <c r="C176" s="430">
        <v>1752</v>
      </c>
      <c r="D176" s="430">
        <v>1836</v>
      </c>
      <c r="E176" s="430">
        <v>2350.85</v>
      </c>
    </row>
    <row r="177" spans="1:5">
      <c r="A177" s="375" t="s">
        <v>99</v>
      </c>
      <c r="B177" s="372">
        <v>526.25</v>
      </c>
      <c r="C177" s="430">
        <v>1142.29</v>
      </c>
      <c r="D177" s="430">
        <v>1326.86</v>
      </c>
      <c r="E177" s="372">
        <v>174.35</v>
      </c>
    </row>
    <row r="178" spans="1:5">
      <c r="A178" s="375" t="s">
        <v>100</v>
      </c>
      <c r="B178" s="372">
        <v>78.8</v>
      </c>
      <c r="C178" s="372">
        <v>7.84</v>
      </c>
      <c r="D178" s="372">
        <v>5.03</v>
      </c>
      <c r="E178" s="372" t="s">
        <v>46</v>
      </c>
    </row>
    <row r="179" spans="1:5">
      <c r="A179" s="428" t="s">
        <v>269</v>
      </c>
      <c r="B179" s="428"/>
      <c r="C179" s="428"/>
      <c r="D179" s="428"/>
      <c r="E179" s="428"/>
    </row>
    <row r="180" spans="1:5">
      <c r="A180" s="412" t="s">
        <v>237</v>
      </c>
      <c r="B180" s="412"/>
      <c r="C180" s="412"/>
      <c r="D180" s="412"/>
      <c r="E180" s="412"/>
    </row>
    <row r="183" spans="1:5">
      <c r="A183" s="397" t="s">
        <v>270</v>
      </c>
      <c r="B183" s="379"/>
      <c r="C183" s="379"/>
      <c r="D183" s="379"/>
      <c r="E183" s="379"/>
    </row>
    <row r="184" spans="1:5">
      <c r="A184" s="432" t="s">
        <v>59</v>
      </c>
      <c r="B184" s="379"/>
      <c r="C184" s="379"/>
      <c r="D184" s="379"/>
      <c r="E184" s="379"/>
    </row>
    <row r="185" spans="1:5">
      <c r="A185" s="366" t="s">
        <v>105</v>
      </c>
      <c r="B185" s="426">
        <v>2005</v>
      </c>
      <c r="C185" s="367">
        <v>2008</v>
      </c>
      <c r="D185" s="414">
        <v>2009</v>
      </c>
      <c r="E185" s="414">
        <v>2010</v>
      </c>
    </row>
    <row r="186" spans="1:5">
      <c r="A186" s="422" t="s">
        <v>61</v>
      </c>
      <c r="B186" s="429">
        <v>26469.4</v>
      </c>
      <c r="C186" s="429">
        <v>12765.01</v>
      </c>
      <c r="D186" s="429">
        <v>20093.7</v>
      </c>
      <c r="E186" s="429">
        <v>17910.12</v>
      </c>
    </row>
    <row r="187" spans="1:5">
      <c r="A187" s="377" t="s">
        <v>261</v>
      </c>
      <c r="B187" s="430">
        <v>1141.07</v>
      </c>
      <c r="C187" s="430">
        <v>1233.47</v>
      </c>
      <c r="D187" s="430">
        <v>5383.04</v>
      </c>
      <c r="E187" s="430">
        <v>4240.03</v>
      </c>
    </row>
    <row r="188" spans="1:5">
      <c r="A188" s="375" t="s">
        <v>79</v>
      </c>
      <c r="B188" s="430">
        <v>25161.27</v>
      </c>
      <c r="C188" s="430">
        <v>11307.25</v>
      </c>
      <c r="D188" s="430">
        <v>14479.63</v>
      </c>
      <c r="E188" s="430">
        <v>13481.09</v>
      </c>
    </row>
    <row r="189" spans="1:5">
      <c r="A189" s="375" t="s">
        <v>80</v>
      </c>
      <c r="B189" s="372">
        <v>167.06</v>
      </c>
      <c r="C189" s="372">
        <v>224.29</v>
      </c>
      <c r="D189" s="372">
        <v>231.03</v>
      </c>
      <c r="E189" s="372">
        <v>189</v>
      </c>
    </row>
    <row r="190" spans="1:5">
      <c r="A190" s="428" t="s">
        <v>269</v>
      </c>
      <c r="B190" s="428"/>
      <c r="C190" s="428"/>
      <c r="D190" s="428"/>
      <c r="E190" s="428"/>
    </row>
    <row r="191" spans="1:5">
      <c r="A191" s="412" t="s">
        <v>237</v>
      </c>
      <c r="B191" s="412"/>
      <c r="C191" s="412"/>
      <c r="D191" s="412"/>
      <c r="E191" s="412"/>
    </row>
    <row r="192" spans="1:5">
      <c r="A192" s="433"/>
      <c r="B192" s="433"/>
      <c r="C192" s="433"/>
      <c r="D192" s="433"/>
      <c r="E192" s="433"/>
    </row>
    <row r="193" spans="1:5" ht="18.75">
      <c r="A193" s="434" t="s">
        <v>271</v>
      </c>
    </row>
    <row r="195" spans="1:5">
      <c r="A195" s="402" t="s">
        <v>272</v>
      </c>
    </row>
    <row r="196" spans="1:5">
      <c r="A196" s="403" t="s">
        <v>273</v>
      </c>
      <c r="C196" s="404"/>
    </row>
    <row r="197" spans="1:5">
      <c r="A197" s="405" t="s">
        <v>274</v>
      </c>
      <c r="B197" s="406" t="s">
        <v>275</v>
      </c>
      <c r="C197" s="406" t="s">
        <v>249</v>
      </c>
      <c r="D197" s="406" t="s">
        <v>275</v>
      </c>
      <c r="E197" s="407" t="s">
        <v>276</v>
      </c>
    </row>
    <row r="198" spans="1:5">
      <c r="A198" s="405"/>
      <c r="B198" s="406" t="s">
        <v>277</v>
      </c>
      <c r="C198" s="406" t="s">
        <v>31</v>
      </c>
      <c r="D198" s="406" t="s">
        <v>278</v>
      </c>
      <c r="E198" s="407"/>
    </row>
    <row r="199" spans="1:5">
      <c r="A199" s="408" t="s">
        <v>224</v>
      </c>
      <c r="B199" s="409">
        <v>8</v>
      </c>
      <c r="C199" s="410">
        <v>14.3</v>
      </c>
      <c r="D199" s="409">
        <v>30.2</v>
      </c>
      <c r="E199" s="409">
        <v>24.3</v>
      </c>
    </row>
    <row r="200" spans="1:5">
      <c r="A200" s="408" t="s">
        <v>225</v>
      </c>
      <c r="B200" s="409">
        <v>7.3</v>
      </c>
      <c r="C200" s="410">
        <v>16</v>
      </c>
      <c r="D200" s="409">
        <v>36.6</v>
      </c>
      <c r="E200" s="409">
        <v>27.3</v>
      </c>
    </row>
    <row r="201" spans="1:5">
      <c r="A201" s="408" t="s">
        <v>226</v>
      </c>
      <c r="B201" s="409">
        <v>11.9</v>
      </c>
      <c r="C201" s="410">
        <v>18.600000000000001</v>
      </c>
      <c r="D201" s="409">
        <v>41.3</v>
      </c>
      <c r="E201" s="409">
        <v>30.1</v>
      </c>
    </row>
    <row r="202" spans="1:5">
      <c r="A202" s="408" t="s">
        <v>227</v>
      </c>
      <c r="B202" s="409">
        <v>15.8</v>
      </c>
      <c r="C202" s="410">
        <v>22.7</v>
      </c>
      <c r="D202" s="409">
        <v>44.3</v>
      </c>
      <c r="E202" s="409">
        <v>34.299999999999997</v>
      </c>
    </row>
    <row r="203" spans="1:5">
      <c r="A203" s="408" t="s">
        <v>228</v>
      </c>
      <c r="B203" s="409">
        <v>18.8</v>
      </c>
      <c r="C203" s="410">
        <v>25.5</v>
      </c>
      <c r="D203" s="409">
        <v>45.9</v>
      </c>
      <c r="E203" s="409">
        <v>38.299999999999997</v>
      </c>
    </row>
    <row r="204" spans="1:5">
      <c r="A204" s="408" t="s">
        <v>229</v>
      </c>
      <c r="B204" s="409">
        <v>19.3</v>
      </c>
      <c r="C204" s="410">
        <v>29</v>
      </c>
      <c r="D204" s="409">
        <v>49</v>
      </c>
      <c r="E204" s="409">
        <v>40.700000000000003</v>
      </c>
    </row>
    <row r="205" spans="1:5">
      <c r="A205" s="408" t="s">
        <v>230</v>
      </c>
      <c r="B205" s="409">
        <v>25.3</v>
      </c>
      <c r="C205" s="410">
        <v>31.1</v>
      </c>
      <c r="D205" s="409">
        <v>49</v>
      </c>
      <c r="E205" s="409">
        <v>42.3</v>
      </c>
    </row>
    <row r="206" spans="1:5">
      <c r="A206" s="408" t="s">
        <v>231</v>
      </c>
      <c r="B206" s="409">
        <v>26.1</v>
      </c>
      <c r="C206" s="410">
        <v>30.8</v>
      </c>
      <c r="D206" s="409">
        <v>48.4</v>
      </c>
      <c r="E206" s="409">
        <v>43.7</v>
      </c>
    </row>
    <row r="207" spans="1:5">
      <c r="A207" s="408" t="s">
        <v>232</v>
      </c>
      <c r="B207" s="409">
        <v>21.7</v>
      </c>
      <c r="C207" s="410">
        <v>27.4</v>
      </c>
      <c r="D207" s="409">
        <v>47.5</v>
      </c>
      <c r="E207" s="409">
        <v>40.700000000000003</v>
      </c>
    </row>
    <row r="208" spans="1:5">
      <c r="A208" s="408" t="s">
        <v>233</v>
      </c>
      <c r="B208" s="409">
        <v>18</v>
      </c>
      <c r="C208" s="410">
        <v>24.9</v>
      </c>
      <c r="D208" s="409">
        <v>42.2</v>
      </c>
      <c r="E208" s="409">
        <v>36</v>
      </c>
    </row>
    <row r="209" spans="1:5">
      <c r="A209" s="408" t="s">
        <v>234</v>
      </c>
      <c r="B209" s="409">
        <v>10.199999999999999</v>
      </c>
      <c r="C209" s="410">
        <v>19.8</v>
      </c>
      <c r="D209" s="409">
        <v>39.9</v>
      </c>
      <c r="E209" s="409">
        <v>30.7</v>
      </c>
    </row>
    <row r="210" spans="1:5">
      <c r="A210" s="408" t="s">
        <v>235</v>
      </c>
      <c r="B210" s="409">
        <v>5.9</v>
      </c>
      <c r="C210" s="410">
        <v>15.2</v>
      </c>
      <c r="D210" s="409">
        <v>32.299999999999997</v>
      </c>
      <c r="E210" s="409">
        <v>26.7</v>
      </c>
    </row>
    <row r="211" spans="1:5">
      <c r="A211" s="413" t="s">
        <v>279</v>
      </c>
      <c r="B211" s="413"/>
      <c r="C211" s="413"/>
      <c r="D211" s="413"/>
      <c r="E211" s="413"/>
    </row>
    <row r="212" spans="1:5">
      <c r="A212" s="412" t="s">
        <v>237</v>
      </c>
      <c r="B212" s="412"/>
      <c r="C212" s="412"/>
      <c r="D212" s="412"/>
      <c r="E212" s="412"/>
    </row>
    <row r="214" spans="1:5">
      <c r="A214" s="402" t="s">
        <v>280</v>
      </c>
    </row>
    <row r="215" spans="1:5">
      <c r="A215" s="435" t="s">
        <v>281</v>
      </c>
    </row>
    <row r="216" spans="1:5">
      <c r="A216" s="405" t="s">
        <v>282</v>
      </c>
      <c r="B216" s="436" t="s">
        <v>4</v>
      </c>
      <c r="C216" s="436" t="s">
        <v>5</v>
      </c>
      <c r="D216" s="437" t="s">
        <v>283</v>
      </c>
      <c r="E216" s="436" t="s">
        <v>284</v>
      </c>
    </row>
    <row r="217" spans="1:5">
      <c r="A217" s="405"/>
      <c r="B217" s="436"/>
      <c r="C217" s="436"/>
      <c r="D217" s="437" t="s">
        <v>117</v>
      </c>
      <c r="E217" s="436"/>
    </row>
    <row r="218" spans="1:5">
      <c r="A218" s="438" t="s">
        <v>224</v>
      </c>
      <c r="B218" s="439" t="s">
        <v>285</v>
      </c>
      <c r="C218" s="440" t="s">
        <v>285</v>
      </c>
      <c r="D218" s="439" t="s">
        <v>285</v>
      </c>
      <c r="E218" s="439" t="s">
        <v>285</v>
      </c>
    </row>
    <row r="219" spans="1:5">
      <c r="A219" s="438" t="s">
        <v>225</v>
      </c>
      <c r="B219" s="439">
        <v>8.9</v>
      </c>
      <c r="C219" s="440">
        <v>9</v>
      </c>
      <c r="D219" s="439">
        <v>12.1</v>
      </c>
      <c r="E219" s="439">
        <v>1.5</v>
      </c>
    </row>
    <row r="220" spans="1:5">
      <c r="A220" s="438" t="s">
        <v>226</v>
      </c>
      <c r="B220" s="439">
        <v>17.2</v>
      </c>
      <c r="C220" s="440">
        <v>8</v>
      </c>
      <c r="D220" s="439">
        <v>4</v>
      </c>
      <c r="E220" s="439">
        <v>6.4</v>
      </c>
    </row>
    <row r="221" spans="1:5">
      <c r="A221" s="438" t="s">
        <v>227</v>
      </c>
      <c r="B221" s="439" t="s">
        <v>285</v>
      </c>
      <c r="C221" s="440" t="s">
        <v>285</v>
      </c>
      <c r="D221" s="439" t="s">
        <v>285</v>
      </c>
      <c r="E221" s="439">
        <v>1.9</v>
      </c>
    </row>
    <row r="222" spans="1:5">
      <c r="A222" s="438" t="s">
        <v>228</v>
      </c>
      <c r="B222" s="439">
        <v>1</v>
      </c>
      <c r="C222" s="440" t="s">
        <v>285</v>
      </c>
      <c r="D222" s="439" t="s">
        <v>285</v>
      </c>
      <c r="E222" s="439" t="s">
        <v>285</v>
      </c>
    </row>
    <row r="223" spans="1:5">
      <c r="A223" s="438" t="s">
        <v>229</v>
      </c>
      <c r="B223" s="439">
        <v>0</v>
      </c>
      <c r="C223" s="440" t="s">
        <v>285</v>
      </c>
      <c r="D223" s="439">
        <v>0</v>
      </c>
      <c r="E223" s="439">
        <v>0</v>
      </c>
    </row>
    <row r="224" spans="1:5">
      <c r="A224" s="438" t="s">
        <v>230</v>
      </c>
      <c r="B224" s="439">
        <v>0</v>
      </c>
      <c r="C224" s="440" t="s">
        <v>285</v>
      </c>
      <c r="D224" s="439">
        <v>0</v>
      </c>
      <c r="E224" s="439">
        <v>0</v>
      </c>
    </row>
    <row r="225" spans="1:5">
      <c r="A225" s="438" t="s">
        <v>231</v>
      </c>
      <c r="B225" s="439">
        <v>0</v>
      </c>
      <c r="C225" s="440">
        <v>1.1000000000000001</v>
      </c>
      <c r="D225" s="439" t="s">
        <v>285</v>
      </c>
      <c r="E225" s="439">
        <v>0</v>
      </c>
    </row>
    <row r="226" spans="1:5">
      <c r="A226" s="438" t="s">
        <v>232</v>
      </c>
      <c r="B226" s="439">
        <v>0</v>
      </c>
      <c r="C226" s="440" t="s">
        <v>285</v>
      </c>
      <c r="D226" s="439">
        <v>0</v>
      </c>
      <c r="E226" s="439">
        <v>0</v>
      </c>
    </row>
    <row r="227" spans="1:5">
      <c r="A227" s="438" t="s">
        <v>233</v>
      </c>
      <c r="B227" s="439" t="s">
        <v>285</v>
      </c>
      <c r="C227" s="440" t="s">
        <v>285</v>
      </c>
      <c r="D227" s="439">
        <v>0</v>
      </c>
      <c r="E227" s="439">
        <v>0</v>
      </c>
    </row>
    <row r="228" spans="1:5">
      <c r="A228" s="438" t="s">
        <v>234</v>
      </c>
      <c r="B228" s="439">
        <v>4.8</v>
      </c>
      <c r="C228" s="440" t="s">
        <v>285</v>
      </c>
      <c r="D228" s="439">
        <v>6.1</v>
      </c>
      <c r="E228" s="439">
        <v>4.4000000000000004</v>
      </c>
    </row>
    <row r="229" spans="1:5">
      <c r="A229" s="438" t="s">
        <v>235</v>
      </c>
      <c r="B229" s="439">
        <v>0</v>
      </c>
      <c r="C229" s="440" t="s">
        <v>285</v>
      </c>
      <c r="D229" s="439">
        <v>0</v>
      </c>
      <c r="E229" s="439">
        <v>0</v>
      </c>
    </row>
    <row r="230" spans="1:5">
      <c r="A230" s="413" t="s">
        <v>286</v>
      </c>
      <c r="B230" s="413"/>
      <c r="C230" s="413"/>
      <c r="D230" s="413"/>
      <c r="E230" s="413"/>
    </row>
    <row r="231" spans="1:5">
      <c r="A231" s="412" t="s">
        <v>237</v>
      </c>
      <c r="B231" s="412"/>
      <c r="C231" s="412"/>
      <c r="D231" s="412"/>
      <c r="E231" s="412"/>
    </row>
    <row r="233" spans="1:5">
      <c r="A233" s="402" t="s">
        <v>287</v>
      </c>
    </row>
    <row r="234" spans="1:5">
      <c r="A234" s="441" t="s">
        <v>288</v>
      </c>
      <c r="B234" s="197"/>
      <c r="C234" s="197"/>
      <c r="D234" s="197"/>
    </row>
    <row r="235" spans="1:5" ht="25.5">
      <c r="A235" s="442" t="s">
        <v>282</v>
      </c>
      <c r="B235" s="443" t="s">
        <v>249</v>
      </c>
      <c r="C235" s="443" t="s">
        <v>289</v>
      </c>
      <c r="D235" s="443" t="s">
        <v>290</v>
      </c>
    </row>
    <row r="236" spans="1:5">
      <c r="A236" s="444" t="s">
        <v>224</v>
      </c>
      <c r="B236" s="445">
        <v>8.3000000000000007</v>
      </c>
      <c r="C236" s="445">
        <v>27.6</v>
      </c>
      <c r="D236" s="446">
        <v>13.7</v>
      </c>
    </row>
    <row r="237" spans="1:5">
      <c r="A237" s="444" t="s">
        <v>225</v>
      </c>
      <c r="B237" s="445">
        <v>9.1999999999999993</v>
      </c>
      <c r="C237" s="445">
        <v>32.9</v>
      </c>
      <c r="D237" s="446">
        <v>15</v>
      </c>
    </row>
    <row r="238" spans="1:5">
      <c r="A238" s="444" t="s">
        <v>226</v>
      </c>
      <c r="B238" s="445">
        <v>9.1999999999999993</v>
      </c>
      <c r="C238" s="445">
        <v>33.299999999999997</v>
      </c>
      <c r="D238" s="446">
        <v>15.5</v>
      </c>
    </row>
    <row r="239" spans="1:5">
      <c r="A239" s="444" t="s">
        <v>227</v>
      </c>
      <c r="B239" s="445">
        <v>7.7</v>
      </c>
      <c r="C239" s="445">
        <v>23.7</v>
      </c>
      <c r="D239" s="446">
        <v>14.1</v>
      </c>
    </row>
    <row r="240" spans="1:5">
      <c r="A240" s="444" t="s">
        <v>228</v>
      </c>
      <c r="B240" s="445">
        <v>7.6</v>
      </c>
      <c r="C240" s="445">
        <v>24.6</v>
      </c>
      <c r="D240" s="446">
        <v>13.7</v>
      </c>
    </row>
    <row r="241" spans="1:4">
      <c r="A241" s="444" t="s">
        <v>229</v>
      </c>
      <c r="B241" s="445">
        <v>6.6</v>
      </c>
      <c r="C241" s="445">
        <v>21.8</v>
      </c>
      <c r="D241" s="446">
        <v>12.4</v>
      </c>
    </row>
    <row r="242" spans="1:4">
      <c r="A242" s="444" t="s">
        <v>230</v>
      </c>
      <c r="B242" s="445">
        <v>8.5</v>
      </c>
      <c r="C242" s="445">
        <v>23.7</v>
      </c>
      <c r="D242" s="446">
        <v>14.3</v>
      </c>
    </row>
    <row r="243" spans="1:4">
      <c r="A243" s="444" t="s">
        <v>231</v>
      </c>
      <c r="B243" s="445">
        <v>6.2</v>
      </c>
      <c r="C243" s="445">
        <v>21.3</v>
      </c>
      <c r="D243" s="446">
        <v>11.4</v>
      </c>
    </row>
    <row r="244" spans="1:4">
      <c r="A244" s="444" t="s">
        <v>232</v>
      </c>
      <c r="B244" s="445">
        <v>7.1</v>
      </c>
      <c r="C244" s="445">
        <v>20.6</v>
      </c>
      <c r="D244" s="446">
        <v>12.6</v>
      </c>
    </row>
    <row r="245" spans="1:4">
      <c r="A245" s="444" t="s">
        <v>233</v>
      </c>
      <c r="B245" s="445">
        <v>5.0999999999999996</v>
      </c>
      <c r="C245" s="445">
        <v>19.2</v>
      </c>
      <c r="D245" s="446">
        <v>10.4</v>
      </c>
    </row>
    <row r="246" spans="1:4">
      <c r="A246" s="444" t="s">
        <v>234</v>
      </c>
      <c r="B246" s="445">
        <v>6.3</v>
      </c>
      <c r="C246" s="445">
        <v>18.8</v>
      </c>
      <c r="D246" s="446">
        <v>11.5</v>
      </c>
    </row>
    <row r="247" spans="1:4">
      <c r="A247" s="444" t="s">
        <v>235</v>
      </c>
      <c r="B247" s="445">
        <v>8.1999999999999993</v>
      </c>
      <c r="C247" s="445">
        <v>29.8</v>
      </c>
      <c r="D247" s="446">
        <v>14</v>
      </c>
    </row>
    <row r="248" spans="1:4">
      <c r="A248" s="447" t="s">
        <v>291</v>
      </c>
      <c r="B248" s="197"/>
      <c r="C248" s="197"/>
      <c r="D248" s="197"/>
    </row>
    <row r="249" spans="1:4">
      <c r="A249" s="448" t="s">
        <v>292</v>
      </c>
    </row>
    <row r="252" spans="1:4">
      <c r="A252" s="402" t="s">
        <v>293</v>
      </c>
    </row>
    <row r="253" spans="1:4">
      <c r="A253" s="449" t="s">
        <v>294</v>
      </c>
      <c r="B253" s="450"/>
      <c r="C253" s="450"/>
    </row>
    <row r="254" spans="1:4">
      <c r="A254" s="442" t="s">
        <v>282</v>
      </c>
      <c r="B254" s="406" t="s">
        <v>4</v>
      </c>
      <c r="C254" s="406" t="s">
        <v>5</v>
      </c>
    </row>
    <row r="255" spans="1:4">
      <c r="A255" s="451" t="s">
        <v>224</v>
      </c>
      <c r="B255" s="452">
        <v>7.4</v>
      </c>
      <c r="C255" s="452">
        <v>8.6</v>
      </c>
    </row>
    <row r="256" spans="1:4">
      <c r="A256" s="451" t="s">
        <v>225</v>
      </c>
      <c r="B256" s="452">
        <v>9</v>
      </c>
      <c r="C256" s="452">
        <v>8.9</v>
      </c>
    </row>
    <row r="257" spans="1:4">
      <c r="A257" s="451" t="s">
        <v>226</v>
      </c>
      <c r="B257" s="452">
        <v>8.4</v>
      </c>
      <c r="C257" s="452">
        <v>7.8</v>
      </c>
    </row>
    <row r="258" spans="1:4">
      <c r="A258" s="451" t="s">
        <v>227</v>
      </c>
      <c r="B258" s="452">
        <v>9.8000000000000007</v>
      </c>
      <c r="C258" s="452">
        <v>9.8000000000000007</v>
      </c>
    </row>
    <row r="259" spans="1:4">
      <c r="A259" s="451" t="s">
        <v>228</v>
      </c>
      <c r="B259" s="452">
        <v>11.1</v>
      </c>
      <c r="C259" s="452">
        <v>10.9</v>
      </c>
    </row>
    <row r="260" spans="1:4">
      <c r="A260" s="451" t="s">
        <v>229</v>
      </c>
      <c r="B260" s="452">
        <v>11.2</v>
      </c>
      <c r="C260" s="452">
        <v>10.8</v>
      </c>
    </row>
    <row r="261" spans="1:4">
      <c r="A261" s="451" t="s">
        <v>230</v>
      </c>
      <c r="B261" s="452">
        <v>10.3</v>
      </c>
      <c r="C261" s="452">
        <v>9</v>
      </c>
    </row>
    <row r="262" spans="1:4">
      <c r="A262" s="451" t="s">
        <v>231</v>
      </c>
      <c r="B262" s="452">
        <v>10.199999999999999</v>
      </c>
      <c r="C262" s="452">
        <v>9.5</v>
      </c>
    </row>
    <row r="263" spans="1:4">
      <c r="A263" s="451" t="s">
        <v>232</v>
      </c>
      <c r="B263" s="452">
        <v>10.199999999999999</v>
      </c>
      <c r="C263" s="452">
        <v>10.199999999999999</v>
      </c>
    </row>
    <row r="264" spans="1:4">
      <c r="A264" s="451" t="s">
        <v>233</v>
      </c>
      <c r="B264" s="452">
        <v>9.5</v>
      </c>
      <c r="C264" s="452">
        <v>9.6999999999999993</v>
      </c>
    </row>
    <row r="265" spans="1:4">
      <c r="A265" s="451" t="s">
        <v>234</v>
      </c>
      <c r="B265" s="452">
        <v>8.8000000000000007</v>
      </c>
      <c r="C265" s="452">
        <v>9.1999999999999993</v>
      </c>
    </row>
    <row r="266" spans="1:4">
      <c r="A266" s="451" t="s">
        <v>235</v>
      </c>
      <c r="B266" s="452">
        <v>7</v>
      </c>
      <c r="C266" s="452">
        <v>7.7</v>
      </c>
    </row>
    <row r="267" spans="1:4">
      <c r="A267" s="447" t="s">
        <v>295</v>
      </c>
      <c r="B267" s="197"/>
      <c r="C267" s="197"/>
    </row>
    <row r="270" spans="1:4">
      <c r="A270" s="402" t="s">
        <v>296</v>
      </c>
    </row>
    <row r="271" spans="1:4">
      <c r="A271" s="449" t="s">
        <v>297</v>
      </c>
      <c r="B271" s="453"/>
      <c r="C271" s="197"/>
      <c r="D271" s="197"/>
    </row>
    <row r="272" spans="1:4">
      <c r="A272" s="442" t="s">
        <v>282</v>
      </c>
      <c r="B272" s="443" t="s">
        <v>31</v>
      </c>
      <c r="C272" s="443" t="s">
        <v>30</v>
      </c>
      <c r="D272" s="454" t="s">
        <v>249</v>
      </c>
    </row>
    <row r="273" spans="1:4">
      <c r="A273" s="455" t="s">
        <v>224</v>
      </c>
      <c r="B273" s="456">
        <v>1205</v>
      </c>
      <c r="C273" s="456">
        <v>5810</v>
      </c>
      <c r="D273" s="456">
        <v>4223</v>
      </c>
    </row>
    <row r="274" spans="1:4">
      <c r="A274" s="455" t="s">
        <v>225</v>
      </c>
      <c r="B274" s="456">
        <v>3735</v>
      </c>
      <c r="C274" s="456">
        <v>6406</v>
      </c>
      <c r="D274" s="456">
        <v>5253</v>
      </c>
    </row>
    <row r="275" spans="1:4">
      <c r="A275" s="455" t="s">
        <v>226</v>
      </c>
      <c r="B275" s="456">
        <v>1823</v>
      </c>
      <c r="C275" s="456">
        <v>7238</v>
      </c>
      <c r="D275" s="456">
        <v>5438</v>
      </c>
    </row>
    <row r="276" spans="1:4">
      <c r="A276" s="455" t="s">
        <v>227</v>
      </c>
      <c r="B276" s="457">
        <v>803</v>
      </c>
      <c r="C276" s="456">
        <v>8140</v>
      </c>
      <c r="D276" s="456">
        <v>6226</v>
      </c>
    </row>
    <row r="277" spans="1:4">
      <c r="A277" s="455" t="s">
        <v>228</v>
      </c>
      <c r="B277" s="457">
        <v>613</v>
      </c>
      <c r="C277" s="456">
        <v>8310</v>
      </c>
      <c r="D277" s="456">
        <v>6600</v>
      </c>
    </row>
    <row r="278" spans="1:4">
      <c r="A278" s="455" t="s">
        <v>229</v>
      </c>
      <c r="B278" s="456">
        <v>1395</v>
      </c>
      <c r="C278" s="456">
        <v>8380</v>
      </c>
      <c r="D278" s="456">
        <v>6429</v>
      </c>
    </row>
    <row r="279" spans="1:4">
      <c r="A279" s="455" t="s">
        <v>230</v>
      </c>
      <c r="B279" s="457">
        <v>878</v>
      </c>
      <c r="C279" s="456">
        <v>7770</v>
      </c>
      <c r="D279" s="456">
        <v>5765</v>
      </c>
    </row>
    <row r="280" spans="1:4">
      <c r="A280" s="455" t="s">
        <v>231</v>
      </c>
      <c r="B280" s="457">
        <v>922</v>
      </c>
      <c r="C280" s="456">
        <v>7460</v>
      </c>
      <c r="D280" s="456">
        <v>5562</v>
      </c>
    </row>
    <row r="281" spans="1:4">
      <c r="A281" s="455" t="s">
        <v>232</v>
      </c>
      <c r="B281" s="456">
        <v>1860</v>
      </c>
      <c r="C281" s="456">
        <v>7090</v>
      </c>
      <c r="D281" s="456">
        <v>5421</v>
      </c>
    </row>
    <row r="282" spans="1:4">
      <c r="A282" s="455" t="s">
        <v>233</v>
      </c>
      <c r="B282" s="457">
        <v>698</v>
      </c>
      <c r="C282" s="456">
        <v>6490</v>
      </c>
      <c r="D282" s="456">
        <v>4637</v>
      </c>
    </row>
    <row r="283" spans="1:4">
      <c r="A283" s="455" t="s">
        <v>234</v>
      </c>
      <c r="B283" s="457">
        <v>508</v>
      </c>
      <c r="C283" s="456">
        <v>5250</v>
      </c>
      <c r="D283" s="456">
        <v>3984</v>
      </c>
    </row>
    <row r="284" spans="1:4">
      <c r="A284" s="455" t="s">
        <v>235</v>
      </c>
      <c r="B284" s="457">
        <v>78</v>
      </c>
      <c r="C284" s="456">
        <v>4656</v>
      </c>
      <c r="D284" s="456">
        <v>2934</v>
      </c>
    </row>
    <row r="285" spans="1:4">
      <c r="A285" s="447" t="s">
        <v>295</v>
      </c>
    </row>
    <row r="288" spans="1:4">
      <c r="A288" s="402" t="s">
        <v>298</v>
      </c>
    </row>
    <row r="289" spans="1:4">
      <c r="A289" s="449" t="s">
        <v>297</v>
      </c>
      <c r="B289" s="453"/>
      <c r="C289" s="197"/>
      <c r="D289" s="197"/>
    </row>
    <row r="290" spans="1:4">
      <c r="A290" s="442" t="s">
        <v>282</v>
      </c>
      <c r="B290" s="443" t="s">
        <v>31</v>
      </c>
      <c r="C290" s="443" t="s">
        <v>30</v>
      </c>
      <c r="D290" s="454" t="s">
        <v>249</v>
      </c>
    </row>
    <row r="291" spans="1:4">
      <c r="A291" s="455" t="s">
        <v>224</v>
      </c>
      <c r="B291" s="456">
        <v>1419</v>
      </c>
      <c r="C291" s="456">
        <v>5646</v>
      </c>
      <c r="D291" s="456">
        <v>4245</v>
      </c>
    </row>
    <row r="292" spans="1:4">
      <c r="A292" s="455" t="s">
        <v>225</v>
      </c>
      <c r="B292" s="456">
        <v>3938</v>
      </c>
      <c r="C292" s="456">
        <v>6544</v>
      </c>
      <c r="D292" s="456">
        <v>5330</v>
      </c>
    </row>
    <row r="293" spans="1:4">
      <c r="A293" s="455" t="s">
        <v>226</v>
      </c>
      <c r="B293" s="456">
        <v>1461</v>
      </c>
      <c r="C293" s="456">
        <v>6949</v>
      </c>
      <c r="D293" s="456">
        <v>5772</v>
      </c>
    </row>
    <row r="294" spans="1:4">
      <c r="A294" s="455" t="s">
        <v>227</v>
      </c>
      <c r="B294" s="456">
        <v>3493</v>
      </c>
      <c r="C294" s="456">
        <v>8437</v>
      </c>
      <c r="D294" s="456">
        <v>7003</v>
      </c>
    </row>
    <row r="295" spans="1:4">
      <c r="A295" s="455" t="s">
        <v>228</v>
      </c>
      <c r="B295" s="456">
        <v>1675</v>
      </c>
      <c r="C295" s="456">
        <v>8559</v>
      </c>
      <c r="D295" s="456">
        <v>7337</v>
      </c>
    </row>
    <row r="296" spans="1:4">
      <c r="A296" s="455" t="s">
        <v>229</v>
      </c>
      <c r="B296" s="456">
        <v>3295</v>
      </c>
      <c r="C296" s="456">
        <v>8539</v>
      </c>
      <c r="D296" s="456">
        <v>7124</v>
      </c>
    </row>
    <row r="297" spans="1:4">
      <c r="A297" s="455" t="s">
        <v>230</v>
      </c>
      <c r="B297" s="456">
        <v>1162</v>
      </c>
      <c r="C297" s="456">
        <v>8065</v>
      </c>
      <c r="D297" s="456">
        <v>6399</v>
      </c>
    </row>
    <row r="298" spans="1:4">
      <c r="A298" s="455" t="s">
        <v>231</v>
      </c>
      <c r="B298" s="456">
        <v>1796</v>
      </c>
      <c r="C298" s="456">
        <v>7491</v>
      </c>
      <c r="D298" s="456">
        <v>6495</v>
      </c>
    </row>
    <row r="299" spans="1:4">
      <c r="A299" s="455" t="s">
        <v>232</v>
      </c>
      <c r="B299" s="456">
        <v>3139</v>
      </c>
      <c r="C299" s="456">
        <v>7254</v>
      </c>
      <c r="D299" s="456">
        <v>6552</v>
      </c>
    </row>
    <row r="300" spans="1:4">
      <c r="A300" s="455" t="s">
        <v>233</v>
      </c>
      <c r="B300" s="456">
        <v>2503</v>
      </c>
      <c r="C300" s="456">
        <v>6546</v>
      </c>
      <c r="D300" s="456">
        <v>5673</v>
      </c>
    </row>
    <row r="301" spans="1:4">
      <c r="A301" s="455" t="s">
        <v>234</v>
      </c>
      <c r="B301" s="456">
        <v>1048</v>
      </c>
      <c r="C301" s="456">
        <v>5368</v>
      </c>
      <c r="D301" s="456">
        <v>4487</v>
      </c>
    </row>
    <row r="302" spans="1:4">
      <c r="A302" s="455" t="s">
        <v>235</v>
      </c>
      <c r="B302" s="457">
        <v>67</v>
      </c>
      <c r="C302" s="456">
        <v>4944</v>
      </c>
      <c r="D302" s="456">
        <v>3692</v>
      </c>
    </row>
    <row r="303" spans="1:4">
      <c r="A303" s="447" t="s">
        <v>295</v>
      </c>
    </row>
    <row r="306" spans="1:4">
      <c r="A306" s="402" t="s">
        <v>299</v>
      </c>
    </row>
    <row r="307" spans="1:4">
      <c r="A307" s="449" t="s">
        <v>297</v>
      </c>
      <c r="B307" s="197"/>
      <c r="C307" s="458"/>
      <c r="D307" s="197"/>
    </row>
    <row r="308" spans="1:4">
      <c r="A308" s="442" t="s">
        <v>282</v>
      </c>
      <c r="B308" s="443" t="s">
        <v>31</v>
      </c>
      <c r="C308" s="443" t="s">
        <v>30</v>
      </c>
      <c r="D308" s="454" t="s">
        <v>249</v>
      </c>
    </row>
    <row r="309" spans="1:4">
      <c r="A309" s="455" t="s">
        <v>224</v>
      </c>
      <c r="B309" s="409">
        <v>894</v>
      </c>
      <c r="C309" s="456">
        <v>5845</v>
      </c>
      <c r="D309" s="456">
        <v>4375</v>
      </c>
    </row>
    <row r="310" spans="1:4">
      <c r="A310" s="455" t="s">
        <v>225</v>
      </c>
      <c r="B310" s="459">
        <v>2818</v>
      </c>
      <c r="C310" s="456">
        <v>6429</v>
      </c>
      <c r="D310" s="456">
        <v>5337</v>
      </c>
    </row>
    <row r="311" spans="1:4">
      <c r="A311" s="455" t="s">
        <v>226</v>
      </c>
      <c r="B311" s="459">
        <v>1543</v>
      </c>
      <c r="C311" s="456">
        <v>7319</v>
      </c>
      <c r="D311" s="456">
        <v>5755</v>
      </c>
    </row>
    <row r="312" spans="1:4">
      <c r="A312" s="455" t="s">
        <v>227</v>
      </c>
      <c r="B312" s="409">
        <v>667</v>
      </c>
      <c r="C312" s="456">
        <v>7811</v>
      </c>
      <c r="D312" s="456">
        <v>6099</v>
      </c>
    </row>
    <row r="313" spans="1:4">
      <c r="A313" s="455" t="s">
        <v>228</v>
      </c>
      <c r="B313" s="409">
        <v>179</v>
      </c>
      <c r="C313" s="456">
        <v>8198</v>
      </c>
      <c r="D313" s="456">
        <v>6626</v>
      </c>
    </row>
    <row r="314" spans="1:4">
      <c r="A314" s="455" t="s">
        <v>229</v>
      </c>
      <c r="B314" s="459">
        <v>3306</v>
      </c>
      <c r="C314" s="456">
        <v>8095</v>
      </c>
      <c r="D314" s="456">
        <v>6949</v>
      </c>
    </row>
    <row r="315" spans="1:4">
      <c r="A315" s="455" t="s">
        <v>230</v>
      </c>
      <c r="B315" s="409">
        <v>125</v>
      </c>
      <c r="C315" s="456">
        <v>7617</v>
      </c>
      <c r="D315" s="456">
        <v>5533</v>
      </c>
    </row>
    <row r="316" spans="1:4">
      <c r="A316" s="455" t="s">
        <v>231</v>
      </c>
      <c r="B316" s="459">
        <v>1242</v>
      </c>
      <c r="C316" s="456">
        <v>6935</v>
      </c>
      <c r="D316" s="456">
        <v>4933</v>
      </c>
    </row>
    <row r="317" spans="1:4">
      <c r="A317" s="455" t="s">
        <v>232</v>
      </c>
      <c r="B317" s="409">
        <v>802</v>
      </c>
      <c r="C317" s="456">
        <v>6978</v>
      </c>
      <c r="D317" s="456">
        <v>5084</v>
      </c>
    </row>
    <row r="318" spans="1:4">
      <c r="A318" s="455" t="s">
        <v>233</v>
      </c>
      <c r="B318" s="459">
        <v>1106</v>
      </c>
      <c r="C318" s="456">
        <v>6575</v>
      </c>
      <c r="D318" s="456">
        <v>4556</v>
      </c>
    </row>
    <row r="319" spans="1:4">
      <c r="A319" s="455" t="s">
        <v>234</v>
      </c>
      <c r="B319" s="409">
        <v>534</v>
      </c>
      <c r="C319" s="456">
        <v>5217</v>
      </c>
      <c r="D319" s="456">
        <v>3542</v>
      </c>
    </row>
    <row r="320" spans="1:4">
      <c r="A320" s="455" t="s">
        <v>235</v>
      </c>
      <c r="B320" s="409">
        <v>69</v>
      </c>
      <c r="C320" s="456">
        <v>4763</v>
      </c>
      <c r="D320" s="456">
        <v>3281</v>
      </c>
    </row>
    <row r="321" spans="1:4">
      <c r="A321" s="447" t="s">
        <v>295</v>
      </c>
      <c r="C321" s="404"/>
    </row>
    <row r="324" spans="1:4">
      <c r="A324" s="402" t="s">
        <v>300</v>
      </c>
    </row>
    <row r="325" spans="1:4">
      <c r="A325" s="449" t="s">
        <v>297</v>
      </c>
      <c r="B325" s="197"/>
      <c r="C325" s="458"/>
      <c r="D325" s="197"/>
    </row>
    <row r="326" spans="1:4">
      <c r="A326" s="442" t="s">
        <v>282</v>
      </c>
      <c r="B326" s="406" t="s">
        <v>31</v>
      </c>
      <c r="C326" s="443" t="s">
        <v>30</v>
      </c>
      <c r="D326" s="454" t="s">
        <v>249</v>
      </c>
    </row>
    <row r="327" spans="1:4">
      <c r="A327" s="455" t="s">
        <v>224</v>
      </c>
      <c r="B327" s="459">
        <v>1183</v>
      </c>
      <c r="C327" s="456">
        <v>5101</v>
      </c>
      <c r="D327" s="456">
        <v>3311</v>
      </c>
    </row>
    <row r="328" spans="1:4">
      <c r="A328" s="455" t="s">
        <v>225</v>
      </c>
      <c r="B328" s="459">
        <v>2671</v>
      </c>
      <c r="C328" s="456">
        <v>5046</v>
      </c>
      <c r="D328" s="456">
        <v>4207</v>
      </c>
    </row>
    <row r="329" spans="1:4">
      <c r="A329" s="455" t="s">
        <v>226</v>
      </c>
      <c r="B329" s="459">
        <v>2088</v>
      </c>
      <c r="C329" s="456">
        <v>7011</v>
      </c>
      <c r="D329" s="456">
        <v>5192</v>
      </c>
    </row>
    <row r="330" spans="1:4">
      <c r="A330" s="455" t="s">
        <v>227</v>
      </c>
      <c r="B330" s="409">
        <v>447</v>
      </c>
      <c r="C330" s="456">
        <v>7414</v>
      </c>
      <c r="D330" s="456">
        <v>4575</v>
      </c>
    </row>
    <row r="331" spans="1:4">
      <c r="A331" s="455" t="s">
        <v>228</v>
      </c>
      <c r="B331" s="459">
        <v>2486</v>
      </c>
      <c r="C331" s="456">
        <v>7470</v>
      </c>
      <c r="D331" s="456">
        <v>4881</v>
      </c>
    </row>
    <row r="332" spans="1:4">
      <c r="A332" s="455" t="s">
        <v>229</v>
      </c>
      <c r="B332" s="459">
        <v>2530</v>
      </c>
      <c r="C332" s="456">
        <v>7393</v>
      </c>
      <c r="D332" s="456">
        <v>4604</v>
      </c>
    </row>
    <row r="333" spans="1:4">
      <c r="A333" s="455" t="s">
        <v>230</v>
      </c>
      <c r="B333" s="409">
        <v>47</v>
      </c>
      <c r="C333" s="456">
        <v>6397</v>
      </c>
      <c r="D333" s="456">
        <v>3835</v>
      </c>
    </row>
    <row r="334" spans="1:4">
      <c r="A334" s="455" t="s">
        <v>231</v>
      </c>
      <c r="B334" s="409">
        <v>193</v>
      </c>
      <c r="C334" s="456">
        <v>7153</v>
      </c>
      <c r="D334" s="456">
        <v>4081</v>
      </c>
    </row>
    <row r="335" spans="1:4">
      <c r="A335" s="455" t="s">
        <v>232</v>
      </c>
      <c r="B335" s="459">
        <v>1686</v>
      </c>
      <c r="C335" s="456">
        <v>6806</v>
      </c>
      <c r="D335" s="456">
        <v>3969</v>
      </c>
    </row>
    <row r="336" spans="1:4">
      <c r="A336" s="455" t="s">
        <v>233</v>
      </c>
      <c r="B336" s="409">
        <v>274</v>
      </c>
      <c r="C336" s="456">
        <v>5838</v>
      </c>
      <c r="D336" s="456">
        <v>3169</v>
      </c>
    </row>
    <row r="337" spans="1:5">
      <c r="A337" s="455" t="s">
        <v>234</v>
      </c>
      <c r="B337" s="409">
        <v>875</v>
      </c>
      <c r="C337" s="456">
        <v>4829</v>
      </c>
      <c r="D337" s="456">
        <v>2694</v>
      </c>
    </row>
    <row r="338" spans="1:5">
      <c r="A338" s="455" t="s">
        <v>235</v>
      </c>
      <c r="B338" s="409">
        <v>182</v>
      </c>
      <c r="C338" s="456">
        <v>4648</v>
      </c>
      <c r="D338" s="456">
        <v>2282</v>
      </c>
    </row>
    <row r="339" spans="1:5">
      <c r="A339" s="460" t="s">
        <v>295</v>
      </c>
      <c r="B339" s="460"/>
      <c r="C339" s="460"/>
      <c r="D339" s="197"/>
    </row>
    <row r="342" spans="1:5">
      <c r="A342" s="402" t="s">
        <v>301</v>
      </c>
    </row>
    <row r="343" spans="1:5">
      <c r="A343" s="449" t="s">
        <v>297</v>
      </c>
      <c r="B343" s="197"/>
      <c r="C343" s="458"/>
      <c r="D343" s="197"/>
      <c r="E343" s="197"/>
    </row>
    <row r="344" spans="1:5" ht="26.25">
      <c r="A344" s="442" t="s">
        <v>282</v>
      </c>
      <c r="B344" s="461" t="s">
        <v>4</v>
      </c>
      <c r="C344" s="461" t="s">
        <v>5</v>
      </c>
      <c r="D344" s="461" t="s">
        <v>6</v>
      </c>
      <c r="E344" s="462" t="s">
        <v>302</v>
      </c>
    </row>
    <row r="345" spans="1:5">
      <c r="A345" s="455" t="s">
        <v>224</v>
      </c>
      <c r="B345" s="463">
        <v>4223</v>
      </c>
      <c r="C345" s="463">
        <v>4245</v>
      </c>
      <c r="D345" s="463">
        <v>4375</v>
      </c>
      <c r="E345" s="463">
        <v>3311</v>
      </c>
    </row>
    <row r="346" spans="1:5">
      <c r="A346" s="455" t="s">
        <v>225</v>
      </c>
      <c r="B346" s="463">
        <v>5253</v>
      </c>
      <c r="C346" s="463">
        <v>5330</v>
      </c>
      <c r="D346" s="463">
        <v>5337</v>
      </c>
      <c r="E346" s="463">
        <v>4207</v>
      </c>
    </row>
    <row r="347" spans="1:5">
      <c r="A347" s="455" t="s">
        <v>226</v>
      </c>
      <c r="B347" s="463">
        <v>5438</v>
      </c>
      <c r="C347" s="463">
        <v>5772</v>
      </c>
      <c r="D347" s="463">
        <v>5755</v>
      </c>
      <c r="E347" s="463">
        <v>5192</v>
      </c>
    </row>
    <row r="348" spans="1:5">
      <c r="A348" s="455" t="s">
        <v>227</v>
      </c>
      <c r="B348" s="463">
        <v>6226</v>
      </c>
      <c r="C348" s="463">
        <v>7003</v>
      </c>
      <c r="D348" s="463">
        <v>6099</v>
      </c>
      <c r="E348" s="463">
        <v>4575</v>
      </c>
    </row>
    <row r="349" spans="1:5">
      <c r="A349" s="455" t="s">
        <v>228</v>
      </c>
      <c r="B349" s="463">
        <v>6600</v>
      </c>
      <c r="C349" s="463">
        <v>7337</v>
      </c>
      <c r="D349" s="463">
        <v>6626</v>
      </c>
      <c r="E349" s="463">
        <v>4881</v>
      </c>
    </row>
    <row r="350" spans="1:5">
      <c r="A350" s="455" t="s">
        <v>229</v>
      </c>
      <c r="B350" s="463">
        <v>6429</v>
      </c>
      <c r="C350" s="463">
        <v>7124</v>
      </c>
      <c r="D350" s="463">
        <v>6949</v>
      </c>
      <c r="E350" s="463">
        <v>4604</v>
      </c>
    </row>
    <row r="351" spans="1:5">
      <c r="A351" s="455" t="s">
        <v>230</v>
      </c>
      <c r="B351" s="463">
        <v>5765</v>
      </c>
      <c r="C351" s="463">
        <v>6399</v>
      </c>
      <c r="D351" s="463">
        <v>5533</v>
      </c>
      <c r="E351" s="463">
        <v>3835</v>
      </c>
    </row>
    <row r="352" spans="1:5">
      <c r="A352" s="455" t="s">
        <v>231</v>
      </c>
      <c r="B352" s="463">
        <v>5562</v>
      </c>
      <c r="C352" s="463">
        <v>6495</v>
      </c>
      <c r="D352" s="463">
        <v>4933</v>
      </c>
      <c r="E352" s="463">
        <v>4081</v>
      </c>
    </row>
    <row r="353" spans="1:5">
      <c r="A353" s="455" t="s">
        <v>232</v>
      </c>
      <c r="B353" s="463">
        <v>5421</v>
      </c>
      <c r="C353" s="463">
        <v>6552</v>
      </c>
      <c r="D353" s="463">
        <v>5084</v>
      </c>
      <c r="E353" s="463">
        <v>3969</v>
      </c>
    </row>
    <row r="354" spans="1:5">
      <c r="A354" s="455" t="s">
        <v>233</v>
      </c>
      <c r="B354" s="463">
        <v>4637</v>
      </c>
      <c r="C354" s="463">
        <v>5673</v>
      </c>
      <c r="D354" s="463">
        <v>4556</v>
      </c>
      <c r="E354" s="463">
        <v>3169</v>
      </c>
    </row>
    <row r="355" spans="1:5">
      <c r="A355" s="455" t="s">
        <v>234</v>
      </c>
      <c r="B355" s="463">
        <v>3984</v>
      </c>
      <c r="C355" s="463">
        <v>4487</v>
      </c>
      <c r="D355" s="463">
        <v>3542</v>
      </c>
      <c r="E355" s="463">
        <v>2694</v>
      </c>
    </row>
    <row r="356" spans="1:5">
      <c r="A356" s="455" t="s">
        <v>235</v>
      </c>
      <c r="B356" s="463">
        <v>2934</v>
      </c>
      <c r="C356" s="463">
        <v>3692</v>
      </c>
      <c r="D356" s="463">
        <v>3281</v>
      </c>
      <c r="E356" s="463">
        <v>2282</v>
      </c>
    </row>
    <row r="357" spans="1:5">
      <c r="A357" s="447" t="s">
        <v>295</v>
      </c>
      <c r="B357" s="197"/>
      <c r="C357" s="458"/>
      <c r="D357" s="197"/>
      <c r="E357" s="197"/>
    </row>
    <row r="360" spans="1:5">
      <c r="A360" s="402" t="s">
        <v>303</v>
      </c>
    </row>
    <row r="361" spans="1:5">
      <c r="A361" s="464" t="s">
        <v>304</v>
      </c>
      <c r="B361" s="465"/>
      <c r="C361" s="465"/>
      <c r="D361" s="458"/>
      <c r="E361" s="197"/>
    </row>
    <row r="362" spans="1:5" ht="51">
      <c r="A362" s="442" t="s">
        <v>274</v>
      </c>
      <c r="B362" s="443" t="s">
        <v>305</v>
      </c>
      <c r="C362" s="407" t="s">
        <v>306</v>
      </c>
      <c r="D362" s="407"/>
      <c r="E362" s="406" t="s">
        <v>307</v>
      </c>
    </row>
    <row r="363" spans="1:5">
      <c r="A363" s="455" t="s">
        <v>224</v>
      </c>
      <c r="B363" s="466">
        <v>4.5999999999999996</v>
      </c>
      <c r="C363" s="466"/>
      <c r="D363" s="467">
        <v>12</v>
      </c>
      <c r="E363" s="457">
        <v>29.2</v>
      </c>
    </row>
    <row r="364" spans="1:5">
      <c r="A364" s="455" t="s">
        <v>225</v>
      </c>
      <c r="B364" s="466">
        <v>7.6</v>
      </c>
      <c r="C364" s="466"/>
      <c r="D364" s="467">
        <v>15.3</v>
      </c>
      <c r="E364" s="457">
        <v>38.299999999999997</v>
      </c>
    </row>
    <row r="365" spans="1:5">
      <c r="A365" s="455" t="s">
        <v>226</v>
      </c>
      <c r="B365" s="466">
        <v>9</v>
      </c>
      <c r="C365" s="466"/>
      <c r="D365" s="467">
        <v>17.899999999999999</v>
      </c>
      <c r="E365" s="457">
        <v>41.5</v>
      </c>
    </row>
    <row r="366" spans="1:5">
      <c r="A366" s="455" t="s">
        <v>227</v>
      </c>
      <c r="B366" s="466">
        <v>13.6</v>
      </c>
      <c r="C366" s="466"/>
      <c r="D366" s="467">
        <v>20.9</v>
      </c>
      <c r="E366" s="457">
        <v>43.2</v>
      </c>
    </row>
    <row r="367" spans="1:5">
      <c r="A367" s="455" t="s">
        <v>228</v>
      </c>
      <c r="B367" s="466">
        <v>19.399999999999999</v>
      </c>
      <c r="C367" s="466"/>
      <c r="D367" s="467">
        <v>25</v>
      </c>
      <c r="E367" s="457">
        <v>49.2</v>
      </c>
    </row>
    <row r="368" spans="1:5">
      <c r="A368" s="455" t="s">
        <v>229</v>
      </c>
      <c r="B368" s="466">
        <v>20.8</v>
      </c>
      <c r="C368" s="466"/>
      <c r="D368" s="467">
        <v>27</v>
      </c>
      <c r="E368" s="457">
        <v>48.4</v>
      </c>
    </row>
    <row r="369" spans="1:5">
      <c r="A369" s="455" t="s">
        <v>230</v>
      </c>
      <c r="B369" s="466">
        <v>24.7</v>
      </c>
      <c r="C369" s="466"/>
      <c r="D369" s="467">
        <v>29.1</v>
      </c>
      <c r="E369" s="457">
        <v>49.4</v>
      </c>
    </row>
    <row r="370" spans="1:5">
      <c r="A370" s="455" t="s">
        <v>231</v>
      </c>
      <c r="B370" s="466">
        <v>26</v>
      </c>
      <c r="C370" s="466"/>
      <c r="D370" s="467">
        <v>30.1</v>
      </c>
      <c r="E370" s="457">
        <v>47.3</v>
      </c>
    </row>
    <row r="371" spans="1:5">
      <c r="A371" s="455" t="s">
        <v>232</v>
      </c>
      <c r="B371" s="466">
        <v>21.9</v>
      </c>
      <c r="C371" s="466"/>
      <c r="D371" s="467">
        <v>27.5</v>
      </c>
      <c r="E371" s="457">
        <v>46.3</v>
      </c>
    </row>
    <row r="372" spans="1:5">
      <c r="A372" s="455" t="s">
        <v>233</v>
      </c>
      <c r="B372" s="466">
        <v>17.399999999999999</v>
      </c>
      <c r="C372" s="466"/>
      <c r="D372" s="467">
        <v>22.7</v>
      </c>
      <c r="E372" s="457">
        <v>41.8</v>
      </c>
    </row>
    <row r="373" spans="1:5">
      <c r="A373" s="455" t="s">
        <v>234</v>
      </c>
      <c r="B373" s="466">
        <v>13.3</v>
      </c>
      <c r="C373" s="466"/>
      <c r="D373" s="467">
        <v>19.8</v>
      </c>
      <c r="E373" s="457">
        <v>38</v>
      </c>
    </row>
    <row r="374" spans="1:5">
      <c r="A374" s="455" t="s">
        <v>235</v>
      </c>
      <c r="B374" s="466">
        <v>11.7</v>
      </c>
      <c r="C374" s="466"/>
      <c r="D374" s="467">
        <v>17.100000000000001</v>
      </c>
      <c r="E374" s="457">
        <v>31.4</v>
      </c>
    </row>
    <row r="375" spans="1:5">
      <c r="B375" s="424"/>
      <c r="C375" s="424"/>
      <c r="D375" s="404"/>
    </row>
    <row r="384" spans="1:5">
      <c r="A384" s="402" t="s">
        <v>308</v>
      </c>
    </row>
    <row r="385" spans="1:5">
      <c r="A385" s="464" t="s">
        <v>309</v>
      </c>
      <c r="B385" s="465"/>
      <c r="C385" s="465"/>
      <c r="D385" s="197"/>
      <c r="E385" s="197"/>
    </row>
    <row r="386" spans="1:5" ht="15.75" thickBot="1">
      <c r="A386" s="442" t="s">
        <v>274</v>
      </c>
      <c r="B386" s="468" t="s">
        <v>4</v>
      </c>
      <c r="C386" s="468"/>
      <c r="D386" s="468"/>
      <c r="E386" s="468"/>
    </row>
    <row r="387" spans="1:5" ht="39">
      <c r="A387" s="469"/>
      <c r="B387" s="470" t="s">
        <v>310</v>
      </c>
      <c r="C387" s="471" t="s">
        <v>311</v>
      </c>
      <c r="D387" s="471"/>
      <c r="E387" s="472" t="s">
        <v>310</v>
      </c>
    </row>
    <row r="388" spans="1:5">
      <c r="A388" s="455" t="s">
        <v>224</v>
      </c>
      <c r="B388" s="457">
        <v>15</v>
      </c>
      <c r="C388" s="473">
        <v>39.299999999999997</v>
      </c>
      <c r="D388" s="473"/>
      <c r="E388" s="473"/>
    </row>
    <row r="389" spans="1:5">
      <c r="A389" s="455" t="s">
        <v>225</v>
      </c>
      <c r="B389" s="457">
        <v>0.6</v>
      </c>
      <c r="C389" s="473">
        <v>0.6</v>
      </c>
      <c r="D389" s="473"/>
      <c r="E389" s="473"/>
    </row>
    <row r="390" spans="1:5">
      <c r="A390" s="455" t="s">
        <v>226</v>
      </c>
      <c r="B390" s="457">
        <v>36.4</v>
      </c>
      <c r="C390" s="473">
        <v>153.6</v>
      </c>
      <c r="D390" s="473"/>
      <c r="E390" s="473"/>
    </row>
    <row r="391" spans="1:5">
      <c r="A391" s="455" t="s">
        <v>227</v>
      </c>
      <c r="B391" s="457">
        <v>6.8</v>
      </c>
      <c r="C391" s="473">
        <v>29</v>
      </c>
      <c r="D391" s="473"/>
      <c r="E391" s="473"/>
    </row>
    <row r="392" spans="1:5">
      <c r="A392" s="455" t="s">
        <v>228</v>
      </c>
      <c r="B392" s="457">
        <v>0</v>
      </c>
      <c r="C392" s="473">
        <v>0</v>
      </c>
      <c r="D392" s="473"/>
      <c r="E392" s="473"/>
    </row>
    <row r="393" spans="1:5">
      <c r="A393" s="455" t="s">
        <v>229</v>
      </c>
      <c r="B393" s="457">
        <v>0</v>
      </c>
      <c r="C393" s="473">
        <v>0</v>
      </c>
      <c r="D393" s="473"/>
      <c r="E393" s="473"/>
    </row>
    <row r="394" spans="1:5">
      <c r="A394" s="455" t="s">
        <v>230</v>
      </c>
      <c r="B394" s="457">
        <v>0</v>
      </c>
      <c r="C394" s="473">
        <v>0</v>
      </c>
      <c r="D394" s="473"/>
      <c r="E394" s="473"/>
    </row>
    <row r="395" spans="1:5">
      <c r="A395" s="455" t="s">
        <v>231</v>
      </c>
      <c r="B395" s="457">
        <v>0</v>
      </c>
      <c r="C395" s="473">
        <v>0</v>
      </c>
      <c r="D395" s="473"/>
      <c r="E395" s="473"/>
    </row>
    <row r="396" spans="1:5">
      <c r="A396" s="455" t="s">
        <v>232</v>
      </c>
      <c r="B396" s="457">
        <v>0</v>
      </c>
      <c r="C396" s="473">
        <v>0</v>
      </c>
      <c r="D396" s="473"/>
      <c r="E396" s="473"/>
    </row>
    <row r="397" spans="1:5">
      <c r="A397" s="455" t="s">
        <v>233</v>
      </c>
      <c r="B397" s="457">
        <v>0</v>
      </c>
      <c r="C397" s="473">
        <v>0</v>
      </c>
      <c r="D397" s="473"/>
      <c r="E397" s="473"/>
    </row>
    <row r="398" spans="1:5">
      <c r="A398" s="455" t="s">
        <v>234</v>
      </c>
      <c r="B398" s="457">
        <v>0</v>
      </c>
      <c r="C398" s="473">
        <v>0</v>
      </c>
      <c r="D398" s="473"/>
      <c r="E398" s="473"/>
    </row>
    <row r="399" spans="1:5">
      <c r="A399" s="455" t="s">
        <v>235</v>
      </c>
      <c r="B399" s="457">
        <v>73</v>
      </c>
      <c r="C399" s="473">
        <v>357.4</v>
      </c>
      <c r="D399" s="473"/>
      <c r="E399" s="473"/>
    </row>
    <row r="400" spans="1:5">
      <c r="A400" s="447" t="s">
        <v>295</v>
      </c>
      <c r="C400" s="424"/>
      <c r="D400" s="424"/>
      <c r="E400" s="424"/>
    </row>
    <row r="404" spans="1:5">
      <c r="A404" s="402" t="s">
        <v>312</v>
      </c>
    </row>
    <row r="405" spans="1:5">
      <c r="A405" s="464" t="s">
        <v>313</v>
      </c>
      <c r="B405" s="465"/>
      <c r="C405" s="465"/>
      <c r="D405" s="465"/>
      <c r="E405" s="465"/>
    </row>
    <row r="406" spans="1:5" ht="15.75" thickBot="1">
      <c r="A406" s="442" t="s">
        <v>274</v>
      </c>
      <c r="B406" s="474" t="s">
        <v>6</v>
      </c>
      <c r="C406" s="474"/>
      <c r="D406" s="474"/>
      <c r="E406" s="474"/>
    </row>
    <row r="407" spans="1:5" ht="39">
      <c r="A407" s="469"/>
      <c r="B407" s="475" t="s">
        <v>310</v>
      </c>
      <c r="C407" s="476" t="s">
        <v>311</v>
      </c>
      <c r="D407" s="476"/>
      <c r="E407" s="477" t="s">
        <v>310</v>
      </c>
    </row>
    <row r="408" spans="1:5">
      <c r="A408" s="455" t="s">
        <v>224</v>
      </c>
      <c r="B408" s="457">
        <v>44.2</v>
      </c>
      <c r="C408" s="473">
        <v>115.6</v>
      </c>
      <c r="D408" s="473"/>
      <c r="E408" s="473"/>
    </row>
    <row r="409" spans="1:5">
      <c r="A409" s="455" t="s">
        <v>225</v>
      </c>
      <c r="B409" s="457">
        <v>0.2</v>
      </c>
      <c r="C409" s="473">
        <v>0.2</v>
      </c>
      <c r="D409" s="473"/>
      <c r="E409" s="473"/>
    </row>
    <row r="410" spans="1:5">
      <c r="A410" s="455" t="s">
        <v>226</v>
      </c>
      <c r="B410" s="457">
        <v>25.8</v>
      </c>
      <c r="C410" s="473">
        <v>79.8</v>
      </c>
      <c r="D410" s="473"/>
      <c r="E410" s="473"/>
    </row>
    <row r="411" spans="1:5">
      <c r="A411" s="455" t="s">
        <v>227</v>
      </c>
      <c r="B411" s="457">
        <v>51.8</v>
      </c>
      <c r="C411" s="473">
        <v>155.19999999999999</v>
      </c>
      <c r="D411" s="473"/>
      <c r="E411" s="473"/>
    </row>
    <row r="412" spans="1:5">
      <c r="A412" s="455" t="s">
        <v>228</v>
      </c>
      <c r="B412" s="457">
        <v>0</v>
      </c>
      <c r="C412" s="473">
        <v>0</v>
      </c>
      <c r="D412" s="473"/>
      <c r="E412" s="473"/>
    </row>
    <row r="413" spans="1:5">
      <c r="A413" s="455" t="s">
        <v>229</v>
      </c>
      <c r="B413" s="457">
        <v>0</v>
      </c>
      <c r="C413" s="473">
        <v>0</v>
      </c>
      <c r="D413" s="473"/>
      <c r="E413" s="473"/>
    </row>
    <row r="414" spans="1:5">
      <c r="A414" s="455" t="s">
        <v>230</v>
      </c>
      <c r="B414" s="457">
        <v>0.2</v>
      </c>
      <c r="C414" s="473">
        <v>0.2</v>
      </c>
      <c r="D414" s="473"/>
      <c r="E414" s="473"/>
    </row>
    <row r="415" spans="1:5">
      <c r="A415" s="455" t="s">
        <v>231</v>
      </c>
      <c r="B415" s="457">
        <v>0</v>
      </c>
      <c r="C415" s="473">
        <v>0</v>
      </c>
      <c r="D415" s="473"/>
      <c r="E415" s="473"/>
    </row>
    <row r="416" spans="1:5">
      <c r="A416" s="455" t="s">
        <v>232</v>
      </c>
      <c r="B416" s="457">
        <v>0</v>
      </c>
      <c r="C416" s="473">
        <v>0</v>
      </c>
      <c r="D416" s="473"/>
      <c r="E416" s="473"/>
    </row>
    <row r="417" spans="1:5">
      <c r="A417" s="455" t="s">
        <v>233</v>
      </c>
      <c r="B417" s="457">
        <v>0</v>
      </c>
      <c r="C417" s="473">
        <v>0</v>
      </c>
      <c r="D417" s="473"/>
      <c r="E417" s="473"/>
    </row>
    <row r="418" spans="1:5">
      <c r="A418" s="455" t="s">
        <v>234</v>
      </c>
      <c r="B418" s="457">
        <v>0</v>
      </c>
      <c r="C418" s="473">
        <v>0</v>
      </c>
      <c r="D418" s="473"/>
      <c r="E418" s="473"/>
    </row>
    <row r="419" spans="1:5">
      <c r="A419" s="455" t="s">
        <v>235</v>
      </c>
      <c r="B419" s="457">
        <v>19.600000000000001</v>
      </c>
      <c r="C419" s="473">
        <v>87.4</v>
      </c>
      <c r="D419" s="473"/>
      <c r="E419" s="473"/>
    </row>
    <row r="420" spans="1:5">
      <c r="A420" s="447" t="s">
        <v>295</v>
      </c>
      <c r="C420" s="424"/>
      <c r="D420" s="424"/>
      <c r="E420" s="424"/>
    </row>
  </sheetData>
  <mergeCells count="107">
    <mergeCell ref="C419:E419"/>
    <mergeCell ref="C420:E420"/>
    <mergeCell ref="C413:E413"/>
    <mergeCell ref="C414:E414"/>
    <mergeCell ref="C415:E415"/>
    <mergeCell ref="C416:E416"/>
    <mergeCell ref="C417:E417"/>
    <mergeCell ref="C418:E418"/>
    <mergeCell ref="C407:D407"/>
    <mergeCell ref="C408:E408"/>
    <mergeCell ref="C409:E409"/>
    <mergeCell ref="C410:E410"/>
    <mergeCell ref="C411:E411"/>
    <mergeCell ref="C412:E412"/>
    <mergeCell ref="C398:E398"/>
    <mergeCell ref="C399:E399"/>
    <mergeCell ref="C400:E400"/>
    <mergeCell ref="B405:C405"/>
    <mergeCell ref="D405:E405"/>
    <mergeCell ref="B406:E406"/>
    <mergeCell ref="C392:E392"/>
    <mergeCell ref="C393:E393"/>
    <mergeCell ref="C394:E394"/>
    <mergeCell ref="C395:E395"/>
    <mergeCell ref="C396:E396"/>
    <mergeCell ref="C397:E397"/>
    <mergeCell ref="B385:C385"/>
    <mergeCell ref="C387:D387"/>
    <mergeCell ref="C388:E388"/>
    <mergeCell ref="C389:E389"/>
    <mergeCell ref="C390:E390"/>
    <mergeCell ref="C391:E391"/>
    <mergeCell ref="B370:C370"/>
    <mergeCell ref="B371:C371"/>
    <mergeCell ref="B372:C372"/>
    <mergeCell ref="B373:C373"/>
    <mergeCell ref="B374:C374"/>
    <mergeCell ref="B375:C375"/>
    <mergeCell ref="B364:C364"/>
    <mergeCell ref="B365:C365"/>
    <mergeCell ref="B366:C366"/>
    <mergeCell ref="B367:C367"/>
    <mergeCell ref="B368:C368"/>
    <mergeCell ref="B369:C369"/>
    <mergeCell ref="A230:E230"/>
    <mergeCell ref="A231:E231"/>
    <mergeCell ref="A339:C339"/>
    <mergeCell ref="B361:C361"/>
    <mergeCell ref="C362:D362"/>
    <mergeCell ref="B363:C363"/>
    <mergeCell ref="A197:A198"/>
    <mergeCell ref="E197:E198"/>
    <mergeCell ref="A211:E211"/>
    <mergeCell ref="A212:E212"/>
    <mergeCell ref="A216:A217"/>
    <mergeCell ref="B216:B217"/>
    <mergeCell ref="C216:C217"/>
    <mergeCell ref="E216:E217"/>
    <mergeCell ref="A165:E165"/>
    <mergeCell ref="A169:E169"/>
    <mergeCell ref="A179:E179"/>
    <mergeCell ref="A180:E180"/>
    <mergeCell ref="A190:E190"/>
    <mergeCell ref="A191:E191"/>
    <mergeCell ref="A138:E138"/>
    <mergeCell ref="A148:E148"/>
    <mergeCell ref="A149:E149"/>
    <mergeCell ref="A153:E153"/>
    <mergeCell ref="A163:E163"/>
    <mergeCell ref="A164:E164"/>
    <mergeCell ref="A115:E115"/>
    <mergeCell ref="A119:E119"/>
    <mergeCell ref="A125:E125"/>
    <mergeCell ref="A126:E126"/>
    <mergeCell ref="A130:E130"/>
    <mergeCell ref="A137:E137"/>
    <mergeCell ref="A100:E100"/>
    <mergeCell ref="A101:E101"/>
    <mergeCell ref="A105:E105"/>
    <mergeCell ref="G110:H110"/>
    <mergeCell ref="A113:E113"/>
    <mergeCell ref="A114:E114"/>
    <mergeCell ref="A83:E83"/>
    <mergeCell ref="A84:E84"/>
    <mergeCell ref="A85:E85"/>
    <mergeCell ref="A89:E89"/>
    <mergeCell ref="A98:E98"/>
    <mergeCell ref="A99:E99"/>
    <mergeCell ref="G60:K60"/>
    <mergeCell ref="G61:K61"/>
    <mergeCell ref="A65:E65"/>
    <mergeCell ref="A66:E66"/>
    <mergeCell ref="A73:E73"/>
    <mergeCell ref="A82:E82"/>
    <mergeCell ref="A30:D30"/>
    <mergeCell ref="A40:E40"/>
    <mergeCell ref="A41:E41"/>
    <mergeCell ref="A42:E42"/>
    <mergeCell ref="G45:K45"/>
    <mergeCell ref="A51:A52"/>
    <mergeCell ref="E51:E52"/>
    <mergeCell ref="A3:D3"/>
    <mergeCell ref="G3:K3"/>
    <mergeCell ref="A20:D20"/>
    <mergeCell ref="E20:F20"/>
    <mergeCell ref="C26:D26"/>
    <mergeCell ref="E26:F26"/>
  </mergeCells>
  <hyperlinks>
    <hyperlink ref="A17" r:id="rId1" display="../../../../../../../../../en/pages/Disclaimer.aspx"/>
    <hyperlink ref="A27" r:id="rId2" display="../../../../../../../../../en/Pages/Disclaimer.aspx"/>
    <hyperlink ref="A42" r:id="rId3" display="../../../../../../../../../en/Pages/Disclaimer.aspx"/>
    <hyperlink ref="A68" r:id="rId4" display="../../../en/Pages/Disclaimer.aspx"/>
    <hyperlink ref="A85" r:id="rId5" display="../../../en/Pages/Disclaimer.aspx"/>
    <hyperlink ref="A101" r:id="rId6" display="../../../en/Pages/Disclaimer.aspx"/>
    <hyperlink ref="A115" r:id="rId7" display="../../../en/Pages/Disclaimer.aspx"/>
    <hyperlink ref="A126" r:id="rId8" display="../../../en/Pages/Disclaimer.aspx"/>
    <hyperlink ref="A138" r:id="rId9" display="../../../en/Pages/Disclaimer.aspx"/>
    <hyperlink ref="A149" r:id="rId10" display="../../../en/Pages/Disclaimer.aspx"/>
    <hyperlink ref="A165" r:id="rId11" display="../../../en/Pages/Disclaimer.aspx"/>
    <hyperlink ref="A180" r:id="rId12" display="../../../en/Pages/Disclaimer.aspx"/>
    <hyperlink ref="A191" r:id="rId13" display="../../../en/Pages/Disclaimer.aspx"/>
    <hyperlink ref="A212" r:id="rId14" display="../../../en/Pages/Disclaimer.aspx"/>
    <hyperlink ref="A231" r:id="rId15" display="../../../en/Pages/Disclaimer.aspx"/>
  </hyperlinks>
  <pageMargins left="0.7" right="0.7" top="0.75" bottom="0.75" header="0.3" footer="0.3"/>
  <pageSetup orientation="portrait"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cac204a3-57fb-4aea-ba50-989298fa4f73">3</DocumentType>
    <TitleAr xmlns="cac204a3-57fb-4aea-ba50-989298fa4f73" xsi:nil="true"/>
    <ReleaseLookup xmlns="cac204a3-57fb-4aea-ba50-989298fa4f73">513</ReleaseLookup>
    <Language xmlns="cac204a3-57fb-4aea-ba50-989298fa4f73">English</Language>
    <Order0 xmlns="cac204a3-57fb-4aea-ba50-989298fa4f73">2</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212ED2-CA86-4F7C-8B7C-9E613BF9B185}"/>
</file>

<file path=customXml/itemProps2.xml><?xml version="1.0" encoding="utf-8"?>
<ds:datastoreItem xmlns:ds="http://schemas.openxmlformats.org/officeDocument/2006/customXml" ds:itemID="{95D2CEDB-F6D8-426F-B54B-4372FE77E61A}"/>
</file>

<file path=customXml/itemProps3.xml><?xml version="1.0" encoding="utf-8"?>
<ds:datastoreItem xmlns:ds="http://schemas.openxmlformats.org/officeDocument/2006/customXml" ds:itemID="{E7602ED0-3966-4B5E-91E6-DE7BCD614C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Environment</vt:lpstr>
      <vt:lpstr>others</vt:lpstr>
      <vt:lpstr>Environment!Print_Area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 en</dc:title>
  <dc:creator>Asma Mohamed Rafeea M.SH.A. Alansaari</dc:creator>
  <cp:keywords/>
  <cp:lastModifiedBy>Ebtihal Ali Nasser</cp:lastModifiedBy>
  <dcterms:created xsi:type="dcterms:W3CDTF">2012-09-06T10:21:44Z</dcterms:created>
  <dcterms:modified xsi:type="dcterms:W3CDTF">2012-09-30T06:59:27Z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0x01010054AE7CCCCDD4F24A8B955240D751DB42</vt:lpwstr>
  </property>
</Properties>
</file>