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الملفات الهامه\04 SCAD القسم\الإصدارات\النشرة الربعية\النشرة الاحصائية الربع سنوية 2019\الربع الثالث 2019\"/>
    </mc:Choice>
  </mc:AlternateContent>
  <bookViews>
    <workbookView xWindow="0" yWindow="0" windowWidth="20490" windowHeight="7755" tabRatio="676"/>
  </bookViews>
  <sheets>
    <sheet name="Content" sheetId="325" r:id="rId1"/>
    <sheet name="1.1.1" sheetId="424" r:id="rId2"/>
    <sheet name="1.2.1  " sheetId="423" r:id="rId3"/>
    <sheet name="1.2.2  " sheetId="422" r:id="rId4"/>
    <sheet name="1.2.3 " sheetId="421" r:id="rId5"/>
    <sheet name="1.2.4 " sheetId="420" r:id="rId6"/>
    <sheet name="1.2.5 " sheetId="419" r:id="rId7"/>
    <sheet name="1.3.1" sheetId="418" r:id="rId8"/>
    <sheet name="1.3.2" sheetId="417" r:id="rId9"/>
    <sheet name="1.3.3  " sheetId="416" r:id="rId10"/>
    <sheet name="1.3.4 " sheetId="415" r:id="rId11"/>
    <sheet name="1.3.5" sheetId="414" r:id="rId12"/>
    <sheet name="1.3.6" sheetId="413" r:id="rId13"/>
    <sheet name="1.3.7" sheetId="412" r:id="rId14"/>
    <sheet name="1.3.8" sheetId="411" r:id="rId15"/>
    <sheet name="1.4.1 " sheetId="410" r:id="rId16"/>
    <sheet name="1.4.2, 1.4.6, 1.4.10  " sheetId="409" r:id="rId17"/>
    <sheet name="1.4.3, 1.4.7, 1.4.11  " sheetId="408" r:id="rId18"/>
    <sheet name="1.4.4, 1.4.8, 1.4.12 " sheetId="407" r:id="rId19"/>
    <sheet name="1.4.5, 1.4.9, 1.4.13 " sheetId="406" r:id="rId20"/>
    <sheet name="2.2.1, 2.2.2 " sheetId="405" r:id="rId21"/>
    <sheet name="2.2.3, 2.2.4, 2.2.5" sheetId="399" r:id="rId22"/>
    <sheet name="2.2.6, 2.2.7, 2.2.8 " sheetId="403" r:id="rId23"/>
    <sheet name="3.1.1" sheetId="380" r:id="rId24"/>
    <sheet name="3.1.2" sheetId="379" r:id="rId25"/>
    <sheet name="3.1.3" sheetId="370" r:id="rId26"/>
    <sheet name="3.1.4" sheetId="369" r:id="rId27"/>
    <sheet name="3.1.5" sheetId="368" r:id="rId28"/>
    <sheet name="3.1.6" sheetId="367" r:id="rId29"/>
    <sheet name="3.1.7" sheetId="366" r:id="rId30"/>
  </sheets>
  <externalReferences>
    <externalReference r:id="rId31"/>
  </externalReferences>
  <definedNames>
    <definedName name="_xlnm.Print_Area" localSheetId="1">'1.1.1'!$A$1:$K$19</definedName>
    <definedName name="_xlnm.Print_Area" localSheetId="2">'1.2.1  '!$A$1:$M$31</definedName>
    <definedName name="_xlnm.Print_Area" localSheetId="3">'1.2.2  '!$A$1:$P$32</definedName>
    <definedName name="_xlnm.Print_Area" localSheetId="4">'1.2.3 '!$A$1:$M$17</definedName>
    <definedName name="_xlnm.Print_Area" localSheetId="5">'1.2.4 '!$A$1:$M$36</definedName>
    <definedName name="_xlnm.Print_Area" localSheetId="6">'1.2.5 '!$A$1:$O$19</definedName>
    <definedName name="_xlnm.Print_Area" localSheetId="7">'1.3.1'!$A$1:$M$9</definedName>
    <definedName name="_xlnm.Print_Area" localSheetId="8">'1.3.2'!$A$1:$M$8</definedName>
    <definedName name="_xlnm.Print_Area" localSheetId="9">'1.3.3  '!$A$1:$M$16</definedName>
    <definedName name="_xlnm.Print_Area" localSheetId="10">'1.3.4 '!$A$1:$K$27</definedName>
    <definedName name="_xlnm.Print_Area" localSheetId="11">'1.3.5'!$A$1:$L$18</definedName>
    <definedName name="_xlnm.Print_Area" localSheetId="12">'1.3.6'!$A$1:$L$15</definedName>
    <definedName name="_xlnm.Print_Area" localSheetId="13">'1.3.7'!$A$1:$M$12</definedName>
    <definedName name="_xlnm.Print_Area" localSheetId="14">'1.3.8'!$A$1:$L$61</definedName>
    <definedName name="_xlnm.Print_Area" localSheetId="15">'1.4.1 '!$A$1:$M$13</definedName>
    <definedName name="_xlnm.Print_Area" localSheetId="17">'1.4.3, 1.4.7, 1.4.11  '!$A$1:$M$34</definedName>
    <definedName name="_xlnm.Print_Area" localSheetId="18">'1.4.4, 1.4.8, 1.4.12 '!$A$1:$M$49</definedName>
    <definedName name="_xlnm.Print_Area" localSheetId="19">'1.4.5, 1.4.9, 1.4.13 '!$A$1:$M$38</definedName>
    <definedName name="_xlnm.Print_Area" localSheetId="20">'2.2.1, 2.2.2 '!$A$1:$N$26</definedName>
    <definedName name="_xlnm.Print_Area" localSheetId="21">'2.2.3, 2.2.4, 2.2.5'!$A$1:$N$39</definedName>
    <definedName name="_xlnm.Print_Area" localSheetId="22">'2.2.6, 2.2.7, 2.2.8 '!$A$1:$N$36</definedName>
    <definedName name="_xlnm.Print_Area" localSheetId="23">'3.1.1'!$A$1:$N$18</definedName>
    <definedName name="_xlnm.Print_Area" localSheetId="24">'3.1.2'!$A$1:$N$18</definedName>
    <definedName name="_xlnm.Print_Area" localSheetId="25">'3.1.3'!$A$1:$N$22</definedName>
    <definedName name="_xlnm.Print_Area" localSheetId="26">'3.1.4'!$A$1:$N$11</definedName>
    <definedName name="_xlnm.Print_Area" localSheetId="27">'3.1.5'!$A$1:$N$22</definedName>
    <definedName name="_xlnm.Print_Area" localSheetId="28">'3.1.6'!$A$1:$N$9</definedName>
    <definedName name="_xlnm.Print_Area" localSheetId="29">'3.1.7'!$A$1:$N$22</definedName>
    <definedName name="_xlnm.Print_Area" localSheetId="0">Content!$A$1:$D$46</definedName>
    <definedName name="_xlnm.Print_Titles" localSheetId="16">'1.4.2, 1.4.6, 1.4.10  '!$1:$6</definedName>
  </definedNames>
  <calcPr calcId="152511"/>
</workbook>
</file>

<file path=xl/calcChain.xml><?xml version="1.0" encoding="utf-8"?>
<calcChain xmlns="http://schemas.openxmlformats.org/spreadsheetml/2006/main">
  <c r="J16" i="414" l="1"/>
  <c r="D22" i="411"/>
  <c r="D21" i="411"/>
  <c r="D20" i="411"/>
  <c r="D19" i="411"/>
  <c r="D8" i="411"/>
  <c r="D7" i="411"/>
  <c r="M21" i="405" l="1"/>
  <c r="F20" i="405"/>
  <c r="F19" i="405"/>
  <c r="M9" i="405"/>
  <c r="K21" i="399" l="1"/>
</calcChain>
</file>

<file path=xl/comments1.xml><?xml version="1.0" encoding="utf-8"?>
<comments xmlns="http://schemas.openxmlformats.org/spreadsheetml/2006/main">
  <authors>
    <author>User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بما ان حركة الطرود لاتتوفر في مطار العين فاقترح حذفها من الجدول
توفير بيانات الربع الاول 2019</t>
        </r>
      </text>
    </comment>
  </commentList>
</comments>
</file>

<file path=xl/sharedStrings.xml><?xml version="1.0" encoding="utf-8"?>
<sst xmlns="http://schemas.openxmlformats.org/spreadsheetml/2006/main" count="1803" uniqueCount="794">
  <si>
    <t xml:space="preserve">عدد نزلاء المنشآت الفندقية حسب الجنسية </t>
  </si>
  <si>
    <t>الارقام القياسية لكميات الانتاج الصناعي</t>
  </si>
  <si>
    <t>اعداد القادمون والمغادرون حسب اقليم المغادرة والوصول</t>
  </si>
  <si>
    <t>ربع 1</t>
  </si>
  <si>
    <t>البيان</t>
  </si>
  <si>
    <t>ربع 4</t>
  </si>
  <si>
    <t>المجموع</t>
  </si>
  <si>
    <t>الإسمنت</t>
  </si>
  <si>
    <t>البحص والرمل</t>
  </si>
  <si>
    <t>الخرسانة</t>
  </si>
  <si>
    <t>الحديد</t>
  </si>
  <si>
    <t>الخشب</t>
  </si>
  <si>
    <t>الطابوق</t>
  </si>
  <si>
    <t>مواد التسقيف</t>
  </si>
  <si>
    <t>المواد العازلة</t>
  </si>
  <si>
    <t>لفائف الأغشية</t>
  </si>
  <si>
    <t>-</t>
  </si>
  <si>
    <t>الحجر الطبيعي</t>
  </si>
  <si>
    <t>البلاط و الرخام</t>
  </si>
  <si>
    <t>الأدوات الصحية</t>
  </si>
  <si>
    <t>أطقم حمام كاملة من دون اللوازم</t>
  </si>
  <si>
    <t>أطقم حمام كامل باللوازم جميعها ملون</t>
  </si>
  <si>
    <t>مجلى ستانلس ستيل كامل مع الخلاط</t>
  </si>
  <si>
    <t>الأسقـــف المستعــارة</t>
  </si>
  <si>
    <t>الأصباغ</t>
  </si>
  <si>
    <t>الزجاج</t>
  </si>
  <si>
    <t>الأنابيب</t>
  </si>
  <si>
    <t>أنابيب (PVC)</t>
  </si>
  <si>
    <t>الأسلاك</t>
  </si>
  <si>
    <t>للمبنى</t>
  </si>
  <si>
    <t>للشقة</t>
  </si>
  <si>
    <t>الأبراج السكنية</t>
  </si>
  <si>
    <t>كابلات الكهرباء</t>
  </si>
  <si>
    <t>معدات النقل</t>
  </si>
  <si>
    <t>العمالة</t>
  </si>
  <si>
    <t>الديزل</t>
  </si>
  <si>
    <t>مواد الإنشاء</t>
  </si>
  <si>
    <t>مواد التشطيبات</t>
  </si>
  <si>
    <t>مواد الأعمال الكهربائية</t>
  </si>
  <si>
    <t>الأعمال الميكانيكية - مواد التصريف الصحي</t>
  </si>
  <si>
    <t>الأعمال الميكانيكية - مكافحة الحريق</t>
  </si>
  <si>
    <t>الأعمال الميكانيكية - التكييف</t>
  </si>
  <si>
    <t>المعدات</t>
  </si>
  <si>
    <t>القوة العاملة</t>
  </si>
  <si>
    <t>الخدمات</t>
  </si>
  <si>
    <t>التأمينات والكفالات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</si>
  <si>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</si>
  <si>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</si>
  <si>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</si>
  <si>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</si>
  <si>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</si>
  <si>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</si>
  <si>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الأثاث؛ صُنع أصناف من القش ومواد الضفر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</si>
  <si>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</si>
  <si>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</si>
  <si>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</si>
  <si>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</si>
  <si>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</si>
  <si>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المطاطية وإعادة بنائها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</si>
  <si>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</si>
  <si>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</si>
  <si>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</si>
  <si>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</si>
  <si>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</si>
  <si>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</si>
  <si>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</si>
  <si>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</si>
  <si>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</si>
  <si>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</si>
  <si>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</si>
  <si>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contents</t>
  </si>
  <si>
    <t>أخرى</t>
  </si>
  <si>
    <t>*تقديرات أولية</t>
  </si>
  <si>
    <t>(مليون درهم)</t>
  </si>
  <si>
    <t>صُنع الخشب ومنتجات الخشب والفلين، باستثناء
 الأثاث؛ صُنع أصناف من القش ومواد الضفر</t>
  </si>
  <si>
    <t>ملاحظة: علامة (-) تدل على أن البيانات غير متوفرة</t>
  </si>
  <si>
    <t>الواردات</t>
  </si>
  <si>
    <t>الصادرات غير النفطية</t>
  </si>
  <si>
    <t>المعاد تصديره</t>
  </si>
  <si>
    <t>المصدر: دائرة المالية – إدارة الجمارك</t>
  </si>
  <si>
    <t>حيوانات حية ومنتجات المملكة الحيوانية</t>
  </si>
  <si>
    <t>منتجات نباتية</t>
  </si>
  <si>
    <t>شحوم ودهون وزيوت حيوانية أو نباتية</t>
  </si>
  <si>
    <t>منتجات الأغذية، مشروبات، سوائل كحولية وتبغ</t>
  </si>
  <si>
    <t>منتجات معدنية</t>
  </si>
  <si>
    <t>منتجات الصناعات الكيماوية أو الصناعات المرتبطة بها</t>
  </si>
  <si>
    <t>لدائن ومصنوعاتها، مطاط ومصنوعاته</t>
  </si>
  <si>
    <t>مصنوعات جلدية، أصناف عدة الحيوانات ولوازم السفر</t>
  </si>
  <si>
    <t>خشب ومصنوعاته، فلين، أصناف صناعتي الحصر والسلال</t>
  </si>
  <si>
    <t>عجينة الخشب، نفايات وفضلات ورق، وورق مقوى ومصنوعاته</t>
  </si>
  <si>
    <t>مواد نسيجية ومصنوعاتها</t>
  </si>
  <si>
    <t>أحذية، مظلات، أصناف من ريش، أزهار اصطناعية وشعر بشري</t>
  </si>
  <si>
    <t>مصنوعات من حجر، ميكا، منتجات من خزف، زجاج و مصنوعاته</t>
  </si>
  <si>
    <t>لؤلؤ، أحجار كريمة، معادن  ثمينة ومصنوعات هذه المواد</t>
  </si>
  <si>
    <t>معادن عادية ومصنوعاتها</t>
  </si>
  <si>
    <t>آلات، أجهزة تسجيل، إذاعة الصوت والصور ولوازمها</t>
  </si>
  <si>
    <t>معدات نقل</t>
  </si>
  <si>
    <t>أجهزة بصرية، فوتوغرافية، طبية، أدوات موسيقية ولوازمها</t>
  </si>
  <si>
    <t>سلع ومنتجات مختلفة</t>
  </si>
  <si>
    <t>تحف فنية،  قطع للمجموعات وقطع أثرية</t>
  </si>
  <si>
    <t>مجموع الواردات</t>
  </si>
  <si>
    <t>مجموع الصادرات غير النفطية</t>
  </si>
  <si>
    <t>مجموع المعاد تصديره</t>
  </si>
  <si>
    <t>المصدر: مركز الإحصاء - أبوظبي</t>
  </si>
  <si>
    <t>أفريقيا</t>
  </si>
  <si>
    <t>آسيا</t>
  </si>
  <si>
    <t>أستراليا وأوقيانوسيا</t>
  </si>
  <si>
    <t>أوروبا</t>
  </si>
  <si>
    <t>أمريكا الشمالية</t>
  </si>
  <si>
    <t>أمريكا الجنوبية</t>
  </si>
  <si>
    <t>المملكة العربية السعودية</t>
  </si>
  <si>
    <t>اليابان</t>
  </si>
  <si>
    <t>ألمانيا</t>
  </si>
  <si>
    <t>الصين</t>
  </si>
  <si>
    <t>فرنسا</t>
  </si>
  <si>
    <t>الهند</t>
  </si>
  <si>
    <t>الكويت</t>
  </si>
  <si>
    <t>الأغذية والمشروبات</t>
  </si>
  <si>
    <t xml:space="preserve">لوازم صناعية غ.م.م. </t>
  </si>
  <si>
    <t>الوقود وزيوت التشحيم</t>
  </si>
  <si>
    <t>سلع إنتاجية (عدا معدات النقل)</t>
  </si>
  <si>
    <t>معدات النقل وأجزاؤها وإضافاتها</t>
  </si>
  <si>
    <t>سلع استهلاكية غ.م.م.</t>
  </si>
  <si>
    <t>سلع غير محددة غ.م.م.</t>
  </si>
  <si>
    <t>المنطقة</t>
  </si>
  <si>
    <t xml:space="preserve">بالأسعار الجارية </t>
  </si>
  <si>
    <t xml:space="preserve">الناتج المحلي الإجمالي  </t>
  </si>
  <si>
    <t>1.1.1</t>
  </si>
  <si>
    <t>1.2.1</t>
  </si>
  <si>
    <t>1.2.2</t>
  </si>
  <si>
    <t>1.2.3</t>
  </si>
  <si>
    <t>1.2.4</t>
  </si>
  <si>
    <t>1.3.1</t>
  </si>
  <si>
    <t>1.3.4</t>
  </si>
  <si>
    <t>1.3.5</t>
  </si>
  <si>
    <t>1.3.6</t>
  </si>
  <si>
    <t>1.3.7</t>
  </si>
  <si>
    <t>1.3.8</t>
  </si>
  <si>
    <t>1.4.1</t>
  </si>
  <si>
    <t>1.4.2</t>
  </si>
  <si>
    <t>1.4.3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</si>
  <si>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</si>
  <si>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</si>
  <si>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</si>
  <si>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</si>
  <si>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</si>
  <si>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</si>
  <si>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</si>
  <si>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</si>
  <si>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3.1.1</t>
  </si>
  <si>
    <t>3.1.2</t>
  </si>
  <si>
    <t>3.1.3</t>
  </si>
  <si>
    <t>3.1.4</t>
  </si>
  <si>
    <t>3.1.5</t>
  </si>
  <si>
    <t>3.1.6</t>
  </si>
  <si>
    <t>3.1.7</t>
  </si>
  <si>
    <t>(%)</t>
  </si>
  <si>
    <t>2.2.9</t>
  </si>
  <si>
    <t>عدد زوّار المتاحف</t>
  </si>
  <si>
    <r>
      <t>اسم الجدول</t>
    </r>
    <r>
      <rPr>
        <b/>
        <sz val="12"/>
        <color theme="0"/>
        <rFont val="Calibri"/>
        <family val="2"/>
        <scheme val="minor"/>
      </rPr>
      <t/>
    </r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</si>
  <si>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</si>
  <si>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</si>
  <si>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</si>
  <si>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</si>
  <si>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</si>
  <si>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</si>
  <si>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</si>
  <si>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</si>
  <si>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</si>
  <si>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</si>
  <si>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منطقة أبوظبي</t>
  </si>
  <si>
    <t>منطقة العين</t>
  </si>
  <si>
    <t>القطاع</t>
  </si>
  <si>
    <t>التعليم الحكومي</t>
  </si>
  <si>
    <t>التعليم الخاص</t>
  </si>
  <si>
    <t>النوع</t>
  </si>
  <si>
    <t>ذكور</t>
  </si>
  <si>
    <t>إناث</t>
  </si>
  <si>
    <t xml:space="preserve">المدارس حسب المنطقة </t>
  </si>
  <si>
    <t xml:space="preserve">المدارس حسب القطاع </t>
  </si>
  <si>
    <t>الطلاب حسب المنطقة</t>
  </si>
  <si>
    <t xml:space="preserve">الطلاب حسب القطاع </t>
  </si>
  <si>
    <t>الطلاب حسب النوع</t>
  </si>
  <si>
    <t>المعلمون حسب المنطقة</t>
  </si>
  <si>
    <t>المعلمون حسب القطاع</t>
  </si>
  <si>
    <t>المعلمون حسب النوع</t>
  </si>
  <si>
    <t xml:space="preserve">متوسط درجات الحرارة العظمى والصغرى </t>
  </si>
  <si>
    <t>عمان</t>
  </si>
  <si>
    <t>سلع وخدمات متنوعة</t>
  </si>
  <si>
    <t>المطاعم والفنادق</t>
  </si>
  <si>
    <t>التعليم</t>
  </si>
  <si>
    <t>الترويح والثقافة</t>
  </si>
  <si>
    <t>الاتصالات</t>
  </si>
  <si>
    <t>النقل</t>
  </si>
  <si>
    <t>الصحة</t>
  </si>
  <si>
    <t>التجهيزات والمعدات المنزلية واعمال الصيانة الاعتيادية للبيوت</t>
  </si>
  <si>
    <t>السكن، والمياه، والكهرباء، والغاز، وأنواع الوقود الاخرى</t>
  </si>
  <si>
    <t>الملابس والاحذية</t>
  </si>
  <si>
    <t>التبغ</t>
  </si>
  <si>
    <t xml:space="preserve">الاغذية والمشروبات </t>
  </si>
  <si>
    <t>الرقم العــــــام</t>
  </si>
  <si>
    <t>Weights</t>
  </si>
  <si>
    <t>الوزن</t>
  </si>
  <si>
    <t>مجموعات السلع والخدمات</t>
  </si>
  <si>
    <t xml:space="preserve">   </t>
  </si>
  <si>
    <t>1.2.5</t>
  </si>
  <si>
    <t>الولايات المتحدة الأمريكية</t>
  </si>
  <si>
    <t>مملكة البحرين</t>
  </si>
  <si>
    <t>منطقة الظفرة</t>
  </si>
  <si>
    <t>أسلحة وذخائر، أجزاؤها ولوازمها</t>
  </si>
  <si>
    <t>الكونغو</t>
  </si>
  <si>
    <t>إحصاءات البنوك</t>
  </si>
  <si>
    <t>الظفرة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</si>
  <si>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2018</t>
    </r>
  </si>
  <si>
    <t>الأردن</t>
  </si>
  <si>
    <t xml:space="preserve"> ‘غ.م.م.’ غير محددة ولم ترد في مكان آخر ولا داخله فيه</t>
  </si>
  <si>
    <t>المصدر: دائرة التعليم والمعرفة</t>
  </si>
  <si>
    <t>Region</t>
  </si>
  <si>
    <t>Source: Department of Education and Knowledge</t>
  </si>
  <si>
    <t>Total</t>
  </si>
  <si>
    <t>(درجة مئوية)</t>
  </si>
  <si>
    <t>Item</t>
  </si>
  <si>
    <t>Abu Dhabi Region</t>
  </si>
  <si>
    <t>متوسط درجة الحرارة العظمى</t>
  </si>
  <si>
    <t>متوسط درجة الحرارة الصغرى</t>
  </si>
  <si>
    <t xml:space="preserve"> منطقة العين</t>
  </si>
  <si>
    <t>Al Ain Region</t>
  </si>
  <si>
    <t>Al Dhafra Region</t>
  </si>
  <si>
    <t>الجزر</t>
  </si>
  <si>
    <t>Islands</t>
  </si>
  <si>
    <t>المصدر : المركز الوطني للأرصاد الجوية والزلازل</t>
  </si>
  <si>
    <t>Source: National Center for Meteorology and Seismology</t>
  </si>
  <si>
    <t>(مليمتر)</t>
  </si>
  <si>
    <t>(Millimeters)</t>
  </si>
  <si>
    <t xml:space="preserve"> منطقةأبوظبي</t>
  </si>
  <si>
    <t>أقوى الزخات في يوم واحد</t>
  </si>
  <si>
    <t xml:space="preserve">The Heaviest fall in one day </t>
  </si>
  <si>
    <t>المجموع الشهري</t>
  </si>
  <si>
    <t>Monthly Total</t>
  </si>
  <si>
    <t>(عقدة)</t>
  </si>
  <si>
    <t>(Knots)</t>
  </si>
  <si>
    <t>المتوسط</t>
  </si>
  <si>
    <t>Average</t>
  </si>
  <si>
    <t>القيمة العظمى</t>
  </si>
  <si>
    <t>Maximum</t>
  </si>
  <si>
    <t>متوسط القيم العظمى</t>
  </si>
  <si>
    <t>Average Maximum</t>
  </si>
  <si>
    <t>(هيكتوباسكال)</t>
  </si>
  <si>
    <t>(Hectopascal)</t>
  </si>
  <si>
    <t>متوسط الضغط الجوي</t>
  </si>
  <si>
    <t>Average Atmospheric pressure</t>
  </si>
  <si>
    <t xml:space="preserve"> منطقة أبوظبي</t>
  </si>
  <si>
    <t xml:space="preserve">المتوسط الشهري </t>
  </si>
  <si>
    <t xml:space="preserve">Monthly Average </t>
  </si>
  <si>
    <t>متوسط الرطوبة الصغرى</t>
  </si>
  <si>
    <t>Minimum average humidity</t>
  </si>
  <si>
    <t>متوسط الرطوبة العظمى</t>
  </si>
  <si>
    <t>Maximum average humidity</t>
  </si>
  <si>
    <t>(ساعة)</t>
  </si>
  <si>
    <t>(hour)</t>
  </si>
  <si>
    <t>المتوسط اليومي لعدد ساعات سطوع الشمس</t>
  </si>
  <si>
    <t>Average daily number of hours of sunshine</t>
  </si>
  <si>
    <t xml:space="preserve">Abu Dhabi </t>
  </si>
  <si>
    <t xml:space="preserve">AL Ain </t>
  </si>
  <si>
    <t>(وات/م2/ساعة)</t>
  </si>
  <si>
    <t>(Watts / m 2 / h)</t>
  </si>
  <si>
    <t>منطقة  أبوظبي</t>
  </si>
  <si>
    <t>القيمة الصغرى</t>
  </si>
  <si>
    <t>Minimum</t>
  </si>
  <si>
    <t>Private Education</t>
  </si>
  <si>
    <t>Government Education</t>
  </si>
  <si>
    <t xml:space="preserve"> Sector</t>
  </si>
  <si>
    <t xml:space="preserve">Al Dhafra Region </t>
  </si>
  <si>
    <t xml:space="preserve">Al Ain Region </t>
  </si>
  <si>
    <t>Gender</t>
  </si>
  <si>
    <t>Males</t>
  </si>
  <si>
    <t>Females</t>
  </si>
  <si>
    <t>(Million AED)</t>
  </si>
  <si>
    <t>current prices</t>
  </si>
  <si>
    <t>الشركات غير المالية</t>
  </si>
  <si>
    <t xml:space="preserve">Non-financial </t>
  </si>
  <si>
    <t>الشركات المالية</t>
  </si>
  <si>
    <t>Financial companies</t>
  </si>
  <si>
    <t>الحكومة العامة</t>
  </si>
  <si>
    <t>General government</t>
  </si>
  <si>
    <t xml:space="preserve">الأسر المعيشية </t>
  </si>
  <si>
    <t>Households</t>
  </si>
  <si>
    <t>Gross Domestic Product</t>
  </si>
  <si>
    <t>بأسعار عام 2007 الثابتة</t>
  </si>
  <si>
    <t>Constant 2007 prices</t>
  </si>
  <si>
    <t>Source: Statistics Centre - Abu Dhabi</t>
  </si>
  <si>
    <t>*Preliminary estimates</t>
  </si>
  <si>
    <t>Manufacturing</t>
  </si>
  <si>
    <t>Manufacture of food products</t>
  </si>
  <si>
    <t>Manufacture of beverages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</si>
  <si>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</si>
  <si>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</si>
  <si>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</si>
  <si>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</si>
  <si>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</si>
  <si>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</si>
  <si>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</si>
  <si>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</si>
  <si>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صُنع المواد الصيدلانية والمنتجات الدوائية الكيميائية
 والنباتية</t>
  </si>
  <si>
    <t>Manufacture of pharmaceuticals, medicinal chemical and botanical products</t>
  </si>
  <si>
    <t>صُنع الإطارات والأنابيب المطاطية؛ وتجديد الأسطح
 الخارجية للإطارات المطاطية وإعادة بنائها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</si>
  <si>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</si>
  <si>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</si>
  <si>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</si>
  <si>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</si>
  <si>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</si>
  <si>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</si>
  <si>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</si>
  <si>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</si>
  <si>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</si>
  <si>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</si>
  <si>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</si>
  <si>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</si>
  <si>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Commodity</t>
  </si>
  <si>
    <t>Construction materials</t>
  </si>
  <si>
    <t>Finishing materials</t>
  </si>
  <si>
    <t>Electrical works materials</t>
  </si>
  <si>
    <t>Mechanical works - plumbing and drainage materials</t>
  </si>
  <si>
    <t>Mechanical works - fire fighting</t>
  </si>
  <si>
    <t>Mechanical works - A/C</t>
  </si>
  <si>
    <t>Equipment</t>
  </si>
  <si>
    <t>Manpower</t>
  </si>
  <si>
    <t>Services</t>
  </si>
  <si>
    <t>Finances and bonds</t>
  </si>
  <si>
    <t>Cement</t>
  </si>
  <si>
    <t>Aggregates and sand</t>
  </si>
  <si>
    <t>Concrete</t>
  </si>
  <si>
    <t>Steel</t>
  </si>
  <si>
    <t>Wood</t>
  </si>
  <si>
    <t>Block</t>
  </si>
  <si>
    <t>Roofing Materials</t>
  </si>
  <si>
    <t>Waterproofing products</t>
  </si>
  <si>
    <t>Waterproofing Bitumenous Membrane</t>
  </si>
  <si>
    <t>Natural stone</t>
  </si>
  <si>
    <t>Tiles and marble</t>
  </si>
  <si>
    <t>Sanitary Ware</t>
  </si>
  <si>
    <t xml:space="preserve">Bathroom Set without Accessories </t>
  </si>
  <si>
    <t>Bathroom Set with Accessories</t>
  </si>
  <si>
    <t>Sink Stainless Steel With Mixer-Single</t>
  </si>
  <si>
    <t>False ceiling</t>
  </si>
  <si>
    <t>Paints</t>
  </si>
  <si>
    <t>Glass</t>
  </si>
  <si>
    <t xml:space="preserve">Pipes </t>
  </si>
  <si>
    <t xml:space="preserve">(PVC) Pipes </t>
  </si>
  <si>
    <t xml:space="preserve">(UPVC) Pipes </t>
  </si>
  <si>
    <t xml:space="preserve">Small Building  </t>
  </si>
  <si>
    <t xml:space="preserve">Apartments </t>
  </si>
  <si>
    <t>Residential Towers</t>
  </si>
  <si>
    <t>Power cable</t>
  </si>
  <si>
    <t>Transport equipment</t>
  </si>
  <si>
    <t>Employment / with all services</t>
  </si>
  <si>
    <t>Diesel</t>
  </si>
  <si>
    <t>Note: The (-) sign indicates that the data is not available</t>
  </si>
  <si>
    <t>Groups of Commodities &amp; Services</t>
  </si>
  <si>
    <t>General Index</t>
  </si>
  <si>
    <t>Food and beverages</t>
  </si>
  <si>
    <t>Tobacco</t>
  </si>
  <si>
    <t>Clothing and footwear</t>
  </si>
  <si>
    <t>Housing, water, electricity, gas and other fuels</t>
  </si>
  <si>
    <t>Furnishings, household equipment and routine household maintenance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</si>
  <si>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</si>
  <si>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</si>
  <si>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</si>
  <si>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</si>
  <si>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</si>
  <si>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</si>
  <si>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</si>
  <si>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Others</t>
  </si>
  <si>
    <t>Europe</t>
  </si>
  <si>
    <t>South America</t>
  </si>
  <si>
    <t>Australia</t>
  </si>
  <si>
    <r>
      <rPr>
        <b/>
        <sz val="11"/>
        <color rgb="FF974706"/>
        <rFont val="Tahoma"/>
        <family val="2"/>
      </rPr>
      <t>Table 1.2.2</t>
    </r>
    <r>
      <rPr>
        <b/>
        <sz val="11"/>
        <color theme="1"/>
        <rFont val="Tahoma"/>
        <family val="2"/>
      </rPr>
      <t xml:space="preserve">  I</t>
    </r>
    <r>
      <rPr>
        <b/>
        <sz val="11"/>
        <color rgb="FF595959"/>
        <rFont val="Tahoma"/>
        <family val="2"/>
      </rPr>
      <t>ndustrial Production Index (IPI) ,(2012=100)</t>
    </r>
  </si>
  <si>
    <r>
      <rPr>
        <b/>
        <sz val="11"/>
        <color rgb="FF974706"/>
        <rFont val="Tahoma"/>
        <family val="2"/>
      </rPr>
      <t xml:space="preserve"> جدول 1.2.4</t>
    </r>
    <r>
      <rPr>
        <b/>
        <sz val="11"/>
        <color theme="1" tint="0.34998626667073579"/>
        <rFont val="Tahoma"/>
        <family val="2"/>
      </rPr>
      <t xml:space="preserve">  التغير النسبي في أسعار المجموعات الرئيسية لمواد البناء </t>
    </r>
  </si>
  <si>
    <r>
      <rPr>
        <b/>
        <sz val="12"/>
        <color rgb="FF974706"/>
        <rFont val="Calibri"/>
        <family val="2"/>
        <scheme val="minor"/>
      </rPr>
      <t>Table 1.2.4</t>
    </r>
    <r>
      <rPr>
        <b/>
        <sz val="12"/>
        <color rgb="FF3F4042"/>
        <rFont val="Calibri"/>
        <family val="2"/>
        <scheme val="minor"/>
      </rPr>
      <t xml:space="preserve">   Relative change in prices of major groups of building materials</t>
    </r>
  </si>
  <si>
    <r>
      <rPr>
        <b/>
        <sz val="9"/>
        <color rgb="FF974706"/>
        <rFont val="Tahoma"/>
        <family val="2"/>
      </rPr>
      <t xml:space="preserve">Table 1.2.5 </t>
    </r>
    <r>
      <rPr>
        <b/>
        <sz val="9"/>
        <color theme="1" tint="0.34998626667073579"/>
        <rFont val="Tahoma"/>
        <family val="2"/>
      </rPr>
      <t xml:space="preserve"> </t>
    </r>
    <r>
      <rPr>
        <b/>
        <sz val="9"/>
        <color rgb="FF595959"/>
        <rFont val="Tahoma"/>
        <family val="2"/>
      </rPr>
      <t>Monthly Consumer Price Index, (2014=100)</t>
    </r>
  </si>
  <si>
    <t>السلع</t>
  </si>
  <si>
    <t xml:space="preserve"> الناتج المحلي الإجمالي حسب القطاعات المؤسسية بالأسعار الجارية والثابتة</t>
  </si>
  <si>
    <t>ربع 1
Q 1</t>
  </si>
  <si>
    <t>ربع 2
Q 2</t>
  </si>
  <si>
    <t>ربع 3
Q 3</t>
  </si>
  <si>
    <t>ربع 4
Q 4</t>
  </si>
  <si>
    <t>Imports</t>
  </si>
  <si>
    <t>Non-oil exports</t>
  </si>
  <si>
    <t>Re-exports</t>
  </si>
  <si>
    <t>Source: Department of Finance - Customs Administration</t>
  </si>
  <si>
    <t>Live Animals; Animal Products</t>
  </si>
  <si>
    <t>Vegetable products</t>
  </si>
  <si>
    <t>Animal or vegetable fats and oil and waxes</t>
  </si>
  <si>
    <t>Prepared foodstuffs, beverages, spirits and tobacco</t>
  </si>
  <si>
    <t>Mineral products</t>
  </si>
  <si>
    <t>Products of the chemical or allied industries</t>
  </si>
  <si>
    <t>Plastics and articles thereof or rubber and articles thereof</t>
  </si>
  <si>
    <t>Articles of leather, skins, and travel goods, handbags</t>
  </si>
  <si>
    <t>Articles of wood, articles of cork, basket ware and wickerwork</t>
  </si>
  <si>
    <t>Pulp of wood, waste and scrap and articles of paper and paperboard</t>
  </si>
  <si>
    <t>Textiles and textile articles</t>
  </si>
  <si>
    <t>Footwear, headgear, umbrellas, sticks, feathers, artificial flowers and human hair</t>
  </si>
  <si>
    <t>Articles of stone, plaster, sement, mica; ceramic products and glass</t>
  </si>
  <si>
    <t>Pearls, precious or semi-precious stones, imitation jewelry</t>
  </si>
  <si>
    <t>Base metals and articles of base metal</t>
  </si>
  <si>
    <t>Machinery equipment, sound and television recorders and reproducers, and parts thereof</t>
  </si>
  <si>
    <t>Vehicles, aircraft and associated of transport equipment</t>
  </si>
  <si>
    <t>Optical, photographic, medical, musical instruments, watches; parts thereof</t>
  </si>
  <si>
    <t>Arms and ammunition, parts thereof</t>
  </si>
  <si>
    <t>Miscellaneous manufactured articles</t>
  </si>
  <si>
    <t>Works of art, collectors' pieces and antiques</t>
  </si>
  <si>
    <t>Imports Total</t>
  </si>
  <si>
    <t>Re-exports Total</t>
  </si>
  <si>
    <t>Africa</t>
  </si>
  <si>
    <t>Asia</t>
  </si>
  <si>
    <t>Australia and Oceania</t>
  </si>
  <si>
    <t>Northern America</t>
  </si>
  <si>
    <t>Non-oil exports Total</t>
  </si>
  <si>
    <t>United States of America</t>
  </si>
  <si>
    <t>Saudi Arabia</t>
  </si>
  <si>
    <t>Japan</t>
  </si>
  <si>
    <t>France</t>
  </si>
  <si>
    <t>China</t>
  </si>
  <si>
    <t>India</t>
  </si>
  <si>
    <t>Congo</t>
  </si>
  <si>
    <t>Germany</t>
  </si>
  <si>
    <t>Oman</t>
  </si>
  <si>
    <t>Kuwait</t>
  </si>
  <si>
    <t>Kingdom of Bahrain</t>
  </si>
  <si>
    <t>Jordan</t>
  </si>
  <si>
    <t>Industrial supplies n.e.s.</t>
  </si>
  <si>
    <t>Fuels and lubricants</t>
  </si>
  <si>
    <t>Capital goods (except transport equipment), and parts and accessories thereof</t>
  </si>
  <si>
    <t>Transport equipment, and parts and accessories thereof</t>
  </si>
  <si>
    <t>Consumer goods not elsewhere specified</t>
  </si>
  <si>
    <t>Goods n.e.s.</t>
  </si>
  <si>
    <t>n.e.s. denotes ‘not elsewhere specified’</t>
  </si>
  <si>
    <t xml:space="preserve">متوسط هطول الأمطار حسب المنطقة </t>
  </si>
  <si>
    <t xml:space="preserve">متوسط سرعة الرياح حسب المنطقة </t>
  </si>
  <si>
    <t xml:space="preserve">متوسط الضغط الجوي حسب المنطقة </t>
  </si>
  <si>
    <t xml:space="preserve">متوسط الرطوبة النسبية حسب المنطقة </t>
  </si>
  <si>
    <t>المتوسط اليومي لعدد ساعات سطوع الشمس حسب المنطقة</t>
  </si>
  <si>
    <t xml:space="preserve">متوسط المجموع اليومي لشدة الإشعاع الشمسي حسب المنطقة </t>
  </si>
  <si>
    <t>Table title</t>
  </si>
  <si>
    <t>Mean Maximum and Minimum Temperature by Region</t>
  </si>
  <si>
    <t xml:space="preserve"> Rainfall Statistics by Region</t>
  </si>
  <si>
    <t>Wind Speed Statistics by Region</t>
  </si>
  <si>
    <t>Average Atmospheric Pressure by Region</t>
  </si>
  <si>
    <t>Relative Humidity by Region</t>
  </si>
  <si>
    <t>Daily Average Number of Hours of Sunshine by Region</t>
  </si>
  <si>
    <t xml:space="preserve"> Average Daily Total Solar Radiation Intensity by Region</t>
  </si>
  <si>
    <t>التسلسل / Sequence</t>
  </si>
  <si>
    <t>ملاحظات / Notes</t>
  </si>
  <si>
    <t>جداول النشرة الإحصائية ربع السنوية</t>
  </si>
  <si>
    <t>Schools by Region</t>
  </si>
  <si>
    <t>Schools by Sector</t>
  </si>
  <si>
    <t>Pupils by Region</t>
  </si>
  <si>
    <t>Pupils by Sector</t>
  </si>
  <si>
    <t>Pupils by Gender</t>
  </si>
  <si>
    <t xml:space="preserve"> Teachers by Region</t>
  </si>
  <si>
    <t>Teachers by Sector</t>
  </si>
  <si>
    <t>Teachers by Gender</t>
  </si>
  <si>
    <t>Industrial Production Index (IPI)</t>
  </si>
  <si>
    <t>Construction Cost Index</t>
  </si>
  <si>
    <t xml:space="preserve"> Relative change in prices of major groups of building materials</t>
  </si>
  <si>
    <t>Monthly Consumer Price Index</t>
  </si>
  <si>
    <t>Occupancy rate in Hotel Establishments</t>
  </si>
  <si>
    <t>Air Transport of Goods by Airport</t>
  </si>
  <si>
    <t>Banks Statistics</t>
  </si>
  <si>
    <r>
      <t>ربع 1</t>
    </r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 xml:space="preserve">
Q 1</t>
    </r>
  </si>
  <si>
    <r>
      <t>ربع 2</t>
    </r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 xml:space="preserve">
Q 2</t>
    </r>
  </si>
  <si>
    <t>* بيانات العام الدراسي 2016-17</t>
  </si>
  <si>
    <t xml:space="preserve">* Data for School Year 2016-17 </t>
  </si>
  <si>
    <t>** بيانات العام الدراسي 2017-18</t>
  </si>
  <si>
    <t xml:space="preserve">** Data for School Year 2017-18 </t>
  </si>
  <si>
    <t>Quarterly statistical bulletin tables</t>
  </si>
  <si>
    <r>
      <t xml:space="preserve">ربع 2
</t>
    </r>
    <r>
      <rPr>
        <b/>
        <sz val="10"/>
        <color theme="0"/>
        <rFont val="Tahoma"/>
        <family val="2"/>
      </rPr>
      <t>Q 2</t>
    </r>
  </si>
  <si>
    <t>1.3.2</t>
  </si>
  <si>
    <t>1.3.3</t>
  </si>
  <si>
    <t xml:space="preserve"> إحصاءات عدد الرخص التجارية الجديدة والمجددة والملغية</t>
  </si>
  <si>
    <t>Number of New, Renewed and Canceled commercial licenses</t>
  </si>
  <si>
    <r>
      <rPr>
        <b/>
        <sz val="11"/>
        <color rgb="FF105663"/>
        <rFont val="Tahoma"/>
        <family val="2"/>
      </rPr>
      <t xml:space="preserve"> جدول 1.3.1  </t>
    </r>
    <r>
      <rPr>
        <b/>
        <sz val="11"/>
        <color theme="1" tint="0.34998626667073579"/>
        <rFont val="Tahoma"/>
        <family val="2"/>
      </rPr>
      <t>إحص</t>
    </r>
    <r>
      <rPr>
        <b/>
        <sz val="11"/>
        <color rgb="FF595959"/>
        <rFont val="Tahoma"/>
        <family val="2"/>
      </rPr>
      <t>اءات عدد الرخص التجارية الجديد</t>
    </r>
    <r>
      <rPr>
        <b/>
        <sz val="11"/>
        <color theme="1" tint="0.34998626667073579"/>
        <rFont val="Tahoma"/>
        <family val="2"/>
      </rPr>
      <t>ة والمجددة والملغية</t>
    </r>
  </si>
  <si>
    <t>Indicators</t>
  </si>
  <si>
    <t>عدد الرخص التجارية الجديدة المسجلة</t>
  </si>
  <si>
    <t>Number of registered new  business licenses</t>
  </si>
  <si>
    <t>عدد الرخص التجارية المجددة</t>
  </si>
  <si>
    <t>Number of renewed business licenses</t>
  </si>
  <si>
    <t>عدد الرخص التجارية الملغية</t>
  </si>
  <si>
    <t>Number of canceled  business licenses</t>
  </si>
  <si>
    <t>المصدر: دائرة التنمية الاقتصادية</t>
  </si>
  <si>
    <t>Source: Department of Economic Development</t>
  </si>
  <si>
    <t>نسبة الإشغال (%)</t>
  </si>
  <si>
    <t>Occupancy rate (%)</t>
  </si>
  <si>
    <t xml:space="preserve">المصدر: دائرة الثقافة والسياحة </t>
  </si>
  <si>
    <t>Source: Department of Culture &amp; Tourism</t>
  </si>
  <si>
    <t>ذ</t>
  </si>
  <si>
    <t xml:space="preserve">الإمارات </t>
  </si>
  <si>
    <t>UAE</t>
  </si>
  <si>
    <t xml:space="preserve">دول مجلس التعاون الخليجي </t>
  </si>
  <si>
    <t>GCC</t>
  </si>
  <si>
    <t xml:space="preserve">دول عربية أخرى </t>
  </si>
  <si>
    <t>Other Arab countries</t>
  </si>
  <si>
    <t xml:space="preserve">آسيا باستثناء الدول العربية </t>
  </si>
  <si>
    <t>Asia (excluding Arab countries)</t>
  </si>
  <si>
    <t>استراليا والمحيط الهادئ</t>
  </si>
  <si>
    <t>Australia and Asia Pacific</t>
  </si>
  <si>
    <t xml:space="preserve">أفريقيا باستثناء الدول العربية </t>
  </si>
  <si>
    <t>Africa (excluding Arab countries)</t>
  </si>
  <si>
    <t xml:space="preserve">أوروبا </t>
  </si>
  <si>
    <t xml:space="preserve">أمريكا الشمالية وأمريكا الجنوبية </t>
  </si>
  <si>
    <t>North and South America</t>
  </si>
  <si>
    <t xml:space="preserve">غير مبيّن </t>
  </si>
  <si>
    <t>Not mentioned</t>
  </si>
  <si>
    <t>ملاحظة: بيانات قابلة للتحديث</t>
  </si>
  <si>
    <t>Note: Updatable data</t>
  </si>
  <si>
    <t xml:space="preserve">القادمون </t>
  </si>
  <si>
    <t>Arrivals</t>
  </si>
  <si>
    <t>دول مجلس التعاون الخليجي</t>
  </si>
  <si>
    <t>GCC countries</t>
  </si>
  <si>
    <t>الدول العربية الأخرى</t>
  </si>
  <si>
    <t xml:space="preserve">Other Arab countries </t>
  </si>
  <si>
    <t>آسيا (باستثناء الدول العربية)</t>
  </si>
  <si>
    <t>Asia (except Arab)</t>
  </si>
  <si>
    <t>North America</t>
  </si>
  <si>
    <t>أمريكا اللاتينية</t>
  </si>
  <si>
    <t>أفريقيا (باستثناء الدول العربية)</t>
  </si>
  <si>
    <t>Africa (except Arab)</t>
  </si>
  <si>
    <t>أستراليا</t>
  </si>
  <si>
    <t xml:space="preserve">المغادرون </t>
  </si>
  <si>
    <t>Departures</t>
  </si>
  <si>
    <t>المصدر: شركة أبوظبي للمطارات / مطار أبوظبي الدولي</t>
  </si>
  <si>
    <t>Source: Abu Dhabi Airports Company /Abu Dhabi international airport</t>
  </si>
  <si>
    <t>ملاحظة: تستثني هذه البيانات المسافرين الذين واصلوا سفرياتهم على نفس الرحلة</t>
  </si>
  <si>
    <t>Note: This data excludes travelers who continue their travel on the same flight</t>
  </si>
  <si>
    <t xml:space="preserve">حركة الطائرات حسب المطار </t>
  </si>
  <si>
    <t>مطار أبوظبي</t>
  </si>
  <si>
    <t>مطار العين</t>
  </si>
  <si>
    <t xml:space="preserve">اعداد القادمون </t>
  </si>
  <si>
    <t xml:space="preserve">مطار أبوظبي </t>
  </si>
  <si>
    <t>اعداد المغادرون</t>
  </si>
  <si>
    <t>اعداد العابرون</t>
  </si>
  <si>
    <t>المصدر: شركة أبوظبي للمطارات</t>
  </si>
  <si>
    <t>Abu Dhabi International Airport</t>
  </si>
  <si>
    <t>حركة نقل البضائع  بالطن ( وارد)</t>
  </si>
  <si>
    <t>Air Transport by freights in tons (import)</t>
  </si>
  <si>
    <t>حركة نقل البضائع  بالطن (صادر)</t>
  </si>
  <si>
    <t>Air Transport by freights in tons (export)</t>
  </si>
  <si>
    <t>Al Ain International Airport</t>
  </si>
  <si>
    <t>حركة نقل البضائع بالطن ( وارد)</t>
  </si>
  <si>
    <t>حركة نقل البضائع بالطن (صادر)</t>
  </si>
  <si>
    <t>حركة الطرود بالطن ( وارد)</t>
  </si>
  <si>
    <t>Air Transport by mail in tons (import)</t>
  </si>
  <si>
    <t>حركة الطرود بالطن ( صادر)</t>
  </si>
  <si>
    <t>Air Transport by mail in tons (export)</t>
  </si>
  <si>
    <t>المصدر شركة أبوظبي للمطارات</t>
  </si>
  <si>
    <t>Source: Abu Dhabi Airports Company</t>
  </si>
  <si>
    <t>عدد الشركات المحلية المدرجة</t>
  </si>
  <si>
    <t>Total listed domestic companies</t>
  </si>
  <si>
    <t>عدد الشركات الأجنبية المدرجة</t>
  </si>
  <si>
    <t>Total listed foreign companies</t>
  </si>
  <si>
    <t>القيمة السوقية (مليار درهم)</t>
  </si>
  <si>
    <t>Market capitalization (Billion AED)</t>
  </si>
  <si>
    <t>قيمة الأسهم المتداولة (مليار درهم)</t>
  </si>
  <si>
    <t>Value traded (Billion AED)</t>
  </si>
  <si>
    <t>معدل دوران الأسهم (%)
(عدد الأسهم المحلية المتداولة / عدد الأسهم المحلية المصدرة)</t>
  </si>
  <si>
    <t>Shares Turnover Ratio (%)
(No. of Domestic Traded Shares / No. of Domestic Issued shares)</t>
  </si>
  <si>
    <t>مؤشر سوق أبوظبي للأوراق المالية (نقطة)</t>
  </si>
  <si>
    <t>INDEX (Point)</t>
  </si>
  <si>
    <r>
      <t xml:space="preserve"> </t>
    </r>
    <r>
      <rPr>
        <b/>
        <sz val="10"/>
        <color rgb="FF106169"/>
        <rFont val="Tahoma"/>
        <family val="2"/>
      </rPr>
      <t>جدول 1</t>
    </r>
    <r>
      <rPr>
        <b/>
        <sz val="10"/>
        <color rgb="FF595959"/>
        <rFont val="Tahoma"/>
        <family val="2"/>
      </rPr>
      <t xml:space="preserve">  الفوائد والأرباح </t>
    </r>
  </si>
  <si>
    <t>مليون درهم</t>
  </si>
  <si>
    <t>Million AED</t>
  </si>
  <si>
    <t>Type</t>
  </si>
  <si>
    <t>إجمالي الفوائد المدفوعة</t>
  </si>
  <si>
    <t>Gross interest paid</t>
  </si>
  <si>
    <t>Net interest income of commercial banks</t>
  </si>
  <si>
    <t>صافي الدخل من البنوك الإسلامية</t>
  </si>
  <si>
    <t>المصدر: مصرف الإمارات المركزي</t>
  </si>
  <si>
    <t>Source: Central Bank- UAE</t>
  </si>
  <si>
    <t>* تقديرات أولية</t>
  </si>
  <si>
    <r>
      <rPr>
        <b/>
        <sz val="10"/>
        <color rgb="FF106169"/>
        <rFont val="Tahoma"/>
        <family val="2"/>
      </rPr>
      <t xml:space="preserve"> جدول 2 </t>
    </r>
    <r>
      <rPr>
        <b/>
        <sz val="10"/>
        <color rgb="FF595959"/>
        <rFont val="Tahoma"/>
        <family val="2"/>
      </rPr>
      <t xml:space="preserve"> صافي الدخل للبنوك التجارية </t>
    </r>
  </si>
  <si>
    <t>أنواع الدخل</t>
  </si>
  <si>
    <t>صافي الفوائد</t>
  </si>
  <si>
    <t>Interest Income</t>
  </si>
  <si>
    <t>دخل الاستثمار</t>
  </si>
  <si>
    <t>Investment Income</t>
  </si>
  <si>
    <t>دخول أخرى</t>
  </si>
  <si>
    <t>Other Income</t>
  </si>
  <si>
    <t>Total Income</t>
  </si>
  <si>
    <r>
      <t xml:space="preserve"> </t>
    </r>
    <r>
      <rPr>
        <b/>
        <sz val="10"/>
        <color rgb="FF106169"/>
        <rFont val="Tahoma"/>
        <family val="2"/>
      </rPr>
      <t xml:space="preserve">جدول 3  </t>
    </r>
    <r>
      <rPr>
        <b/>
        <sz val="10"/>
        <color rgb="FF595959"/>
        <rFont val="Tahoma"/>
        <family val="2"/>
      </rPr>
      <t xml:space="preserve">عدد العاملين وتعويضاتهم </t>
    </r>
  </si>
  <si>
    <t>عدد العاملين</t>
  </si>
  <si>
    <t>Number of employees</t>
  </si>
  <si>
    <t>نصيب العامل من تعويضات العاملين (شهري، درهم)</t>
  </si>
  <si>
    <t>Average compensation per employee (monthly, Dirham)</t>
  </si>
  <si>
    <r>
      <t xml:space="preserve"> </t>
    </r>
    <r>
      <rPr>
        <b/>
        <sz val="10"/>
        <color rgb="FF106169"/>
        <rFont val="Tahoma"/>
        <family val="2"/>
      </rPr>
      <t xml:space="preserve">جدول 4 </t>
    </r>
    <r>
      <rPr>
        <b/>
        <sz val="10"/>
        <color rgb="FF595959"/>
        <rFont val="Tahoma"/>
        <family val="2"/>
      </rPr>
      <t xml:space="preserve"> معدل أسعار الفائدة على الودائع والقروض والسلف </t>
    </r>
  </si>
  <si>
    <t>القرض الشخصي</t>
  </si>
  <si>
    <t>Personal Loans</t>
  </si>
  <si>
    <t>القرض التجاري</t>
  </si>
  <si>
    <t>Business Loans</t>
  </si>
  <si>
    <t>السحب على المكشوف</t>
  </si>
  <si>
    <t>Overdrafts</t>
  </si>
  <si>
    <t>إيصالات أمانة</t>
  </si>
  <si>
    <t>Trust Receipts</t>
  </si>
  <si>
    <t>القروض والسلف الأخرى</t>
  </si>
  <si>
    <t>Other Loans &amp; Advances</t>
  </si>
  <si>
    <r>
      <t xml:space="preserve"> </t>
    </r>
    <r>
      <rPr>
        <b/>
        <sz val="10"/>
        <color rgb="FF106169"/>
        <rFont val="Tahoma"/>
        <family val="2"/>
      </rPr>
      <t xml:space="preserve">جدول 5 </t>
    </r>
    <r>
      <rPr>
        <b/>
        <sz val="10"/>
        <color rgb="FF595959"/>
        <rFont val="Tahoma"/>
        <family val="2"/>
      </rPr>
      <t xml:space="preserve"> معدل أسعار الفائدة على الإيداعات </t>
    </r>
  </si>
  <si>
    <t>التوفير</t>
  </si>
  <si>
    <t>Savings Deposit</t>
  </si>
  <si>
    <t>أكثر من سنة</t>
  </si>
  <si>
    <t>Over 1 Year</t>
  </si>
  <si>
    <t>سنة</t>
  </si>
  <si>
    <t>1 Year</t>
  </si>
  <si>
    <t>6 شهور</t>
  </si>
  <si>
    <t>6 Months</t>
  </si>
  <si>
    <t>3 شهور</t>
  </si>
  <si>
    <t>3 Months</t>
  </si>
  <si>
    <t>شهرين</t>
  </si>
  <si>
    <t>2 Months</t>
  </si>
  <si>
    <t>شهر</t>
  </si>
  <si>
    <t>1 Month</t>
  </si>
  <si>
    <t>حتى أسبوع</t>
  </si>
  <si>
    <t>Up to 7 Days</t>
  </si>
  <si>
    <t>Aircraft Movement by Airport</t>
  </si>
  <si>
    <t>Abu Dhabi international airport</t>
  </si>
  <si>
    <t>Al Ain international airport</t>
  </si>
  <si>
    <t>Transit</t>
  </si>
  <si>
    <r>
      <t>ربع 3</t>
    </r>
    <r>
      <rPr>
        <b/>
        <sz val="10"/>
        <color rgb="FFFF0000"/>
        <rFont val="Tahoma"/>
        <family val="2"/>
      </rPr>
      <t>***</t>
    </r>
    <r>
      <rPr>
        <b/>
        <sz val="10"/>
        <color theme="0"/>
        <rFont val="Tahoma"/>
        <family val="2"/>
      </rPr>
      <t xml:space="preserve">
Q 3</t>
    </r>
  </si>
  <si>
    <t>***بيانات العام الدراسي 2018-19</t>
  </si>
  <si>
    <t>*** Data for School Year 2018-19</t>
  </si>
  <si>
    <r>
      <t>ربع 4</t>
    </r>
    <r>
      <rPr>
        <b/>
        <sz val="10"/>
        <color rgb="FFFF0000"/>
        <rFont val="Tahoma"/>
        <family val="2"/>
      </rPr>
      <t>***</t>
    </r>
    <r>
      <rPr>
        <b/>
        <sz val="10"/>
        <color theme="0"/>
        <rFont val="Tahoma"/>
        <family val="2"/>
      </rPr>
      <t xml:space="preserve">
Q 4</t>
    </r>
  </si>
  <si>
    <t>النقل الجوي للبضائع حسب المطار</t>
  </si>
  <si>
    <r>
      <t xml:space="preserve">ربع 3 </t>
    </r>
    <r>
      <rPr>
        <b/>
        <sz val="10"/>
        <color theme="0"/>
        <rFont val="Tahoma"/>
        <family val="2"/>
      </rPr>
      <t xml:space="preserve">
Q 3</t>
    </r>
  </si>
  <si>
    <r>
      <rPr>
        <b/>
        <sz val="11"/>
        <color rgb="FFD6A461"/>
        <rFont val="Tahoma"/>
        <family val="2"/>
      </rPr>
      <t xml:space="preserve"> جدول 1.4.5, 1.4.9, 1.4.13</t>
    </r>
    <r>
      <rPr>
        <b/>
        <sz val="11"/>
        <color theme="1"/>
        <rFont val="Tahoma"/>
        <family val="2"/>
      </rPr>
      <t xml:space="preserve"> إحصاءات التجارة الخارجية عبر منافذ إمارة ابوظبي حسب الفئات الاقتصادية الواسعة (BEC)</t>
    </r>
  </si>
  <si>
    <r>
      <rPr>
        <b/>
        <sz val="11"/>
        <color rgb="FFD6A461"/>
        <rFont val="Tahoma"/>
        <family val="2"/>
      </rPr>
      <t xml:space="preserve"> جدول 1.4.4, 1.4.8, 1.4.12</t>
    </r>
    <r>
      <rPr>
        <b/>
        <sz val="11"/>
        <color theme="1"/>
        <rFont val="Tahoma"/>
        <family val="2"/>
      </rPr>
      <t xml:space="preserve">   أهم الشركاء التجاريين للتجارة الخارجية عبر منافذ إمارة أبوظبي</t>
    </r>
  </si>
  <si>
    <t>سويسرا</t>
  </si>
  <si>
    <t>Switzerland</t>
  </si>
  <si>
    <t>اليمن</t>
  </si>
  <si>
    <t>Yemen</t>
  </si>
  <si>
    <r>
      <t xml:space="preserve"> </t>
    </r>
    <r>
      <rPr>
        <b/>
        <sz val="11"/>
        <color rgb="FFD6A461"/>
        <rFont val="Tahoma"/>
        <family val="2"/>
      </rPr>
      <t>جدول 1.4.3, 1.4.7, 1.4.11</t>
    </r>
    <r>
      <rPr>
        <b/>
        <sz val="11"/>
        <color theme="1"/>
        <rFont val="Tahoma"/>
        <family val="2"/>
      </rPr>
      <t xml:space="preserve">  إحصاءات التجارة الخارجية السلعية غير النفطية عبر منافذ إمارة أبوظبي حسب القارة </t>
    </r>
  </si>
  <si>
    <r>
      <t xml:space="preserve"> </t>
    </r>
    <r>
      <rPr>
        <b/>
        <sz val="11"/>
        <color rgb="FFD6A461"/>
        <rFont val="Tahoma"/>
        <family val="2"/>
      </rPr>
      <t>جدول 1.4.1</t>
    </r>
    <r>
      <rPr>
        <b/>
        <sz val="11"/>
        <color theme="1"/>
        <rFont val="Tahoma"/>
        <family val="2"/>
      </rPr>
      <t xml:space="preserve">  إحصاءات التجارة الخارجية عبر منافذ إمارة أبوظبي </t>
    </r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</si>
  <si>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2017</t>
    </r>
  </si>
  <si>
    <t>* أولية</t>
  </si>
  <si>
    <t>*Preliminary</t>
  </si>
  <si>
    <t>*أولية</t>
  </si>
  <si>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>2018</t>
    </r>
  </si>
  <si>
    <r>
      <rPr>
        <b/>
        <sz val="11"/>
        <color rgb="FF974706"/>
        <rFont val="Tahoma"/>
        <family val="2"/>
      </rPr>
      <t>Table 1.2.1</t>
    </r>
    <r>
      <rPr>
        <b/>
        <sz val="11"/>
        <color rgb="FF00B050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Industrial Producer Price Index, (2012=100)</t>
    </r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</si>
  <si>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2019</t>
    </r>
  </si>
  <si>
    <r>
      <rPr>
        <b/>
        <sz val="10"/>
        <color rgb="FFC00000"/>
        <rFont val="Tahoma"/>
        <family val="2"/>
      </rPr>
      <t>*</t>
    </r>
    <r>
      <rPr>
        <b/>
        <sz val="10"/>
        <color theme="0"/>
        <rFont val="Tahoma"/>
        <family val="2"/>
      </rPr>
      <t>2019</t>
    </r>
  </si>
  <si>
    <t>*تقديرات اولية</t>
  </si>
  <si>
    <t>بيانات 2015-2018 قد تم تحديثها وفقاً للمنهجية المحدثة لجمع البيانات من المصدر</t>
  </si>
  <si>
    <t xml:space="preserve">The 2015-2018 data has been updated according to the source’s updated data collection methodology </t>
  </si>
  <si>
    <r>
      <t xml:space="preserve">ربع 4 </t>
    </r>
    <r>
      <rPr>
        <b/>
        <sz val="10"/>
        <color theme="0"/>
        <rFont val="Tahoma"/>
        <family val="2"/>
      </rPr>
      <t xml:space="preserve">
Q 4</t>
    </r>
  </si>
  <si>
    <r>
      <t xml:space="preserve"> </t>
    </r>
    <r>
      <rPr>
        <b/>
        <sz val="11"/>
        <color rgb="FF106169"/>
        <rFont val="Tahoma"/>
        <family val="2"/>
      </rPr>
      <t xml:space="preserve">جدول 1.3.3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عدد نزلاء المنشآت الفندقية حسب الجنسية </t>
    </r>
  </si>
  <si>
    <r>
      <t xml:space="preserve"> </t>
    </r>
    <r>
      <rPr>
        <b/>
        <sz val="11"/>
        <color rgb="FF105663"/>
        <rFont val="Tahoma"/>
        <family val="2"/>
      </rPr>
      <t>جدول 1.3.4</t>
    </r>
    <r>
      <rPr>
        <b/>
        <sz val="11"/>
        <color theme="1" tint="0.34998626667073579"/>
        <rFont val="Tahoma"/>
        <family val="2"/>
      </rPr>
      <t xml:space="preserve">  اعداد القادمون والمغادرون حسب اقليم المغادرة والوصول 
</t>
    </r>
    <r>
      <rPr>
        <b/>
        <sz val="11"/>
        <color rgb="FF105663"/>
        <rFont val="Tahoma"/>
        <family val="2"/>
      </rPr>
      <t/>
    </r>
  </si>
  <si>
    <r>
      <rPr>
        <b/>
        <sz val="11"/>
        <color rgb="FF106169"/>
        <rFont val="Tahoma"/>
        <family val="2"/>
      </rPr>
      <t>Table 1.3.4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 xml:space="preserve">Air Passengers Arrivals and Departures by Region </t>
    </r>
  </si>
  <si>
    <r>
      <rPr>
        <b/>
        <sz val="11"/>
        <color rgb="FF105663"/>
        <rFont val="Tahoma"/>
        <family val="2"/>
      </rPr>
      <t xml:space="preserve"> جدول 1.3.5</t>
    </r>
    <r>
      <rPr>
        <b/>
        <sz val="11"/>
        <color rgb="FFAA9F8A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حركة الطائرات والمسافرين حسب المطار</t>
    </r>
  </si>
  <si>
    <r>
      <rPr>
        <b/>
        <sz val="11"/>
        <color rgb="FF105663"/>
        <rFont val="Tahoma"/>
        <family val="2"/>
      </rPr>
      <t xml:space="preserve"> جدول 1.3.6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النقل الجوي للبضائع حسب المطار</t>
    </r>
  </si>
  <si>
    <r>
      <t xml:space="preserve"> Table 1.3.6 </t>
    </r>
    <r>
      <rPr>
        <b/>
        <sz val="11"/>
        <color rgb="FF595959"/>
        <rFont val="Tahoma"/>
        <family val="2"/>
      </rPr>
      <t xml:space="preserve"> Air Transport of Goods by Airport</t>
    </r>
  </si>
  <si>
    <r>
      <rPr>
        <b/>
        <sz val="11"/>
        <color rgb="FF106169"/>
        <rFont val="Tahoma"/>
        <family val="2"/>
      </rPr>
      <t xml:space="preserve">Table 1.3.7 </t>
    </r>
    <r>
      <rPr>
        <b/>
        <sz val="11"/>
        <color rgb="FF595959"/>
        <rFont val="Tahoma"/>
        <family val="2"/>
      </rPr>
      <t xml:space="preserve"> Key Statistics of the Abu Dhabi Securities Market</t>
    </r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</si>
  <si>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>جدول 1.3.8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احصاءات البنوك 
</t>
    </r>
    <r>
      <rPr>
        <b/>
        <sz val="11"/>
        <color rgb="FF105663"/>
        <rFont val="Tahoma"/>
        <family val="2"/>
      </rPr>
      <t/>
    </r>
  </si>
  <si>
    <r>
      <t xml:space="preserve">Table 1.3.8  </t>
    </r>
    <r>
      <rPr>
        <b/>
        <sz val="11"/>
        <color rgb="FF595959"/>
        <rFont val="Tahoma"/>
        <family val="2"/>
      </rPr>
      <t>Banks Statistics</t>
    </r>
  </si>
  <si>
    <t>Industrial Producer Price Index</t>
  </si>
  <si>
    <t xml:space="preserve">التغير النسبي في أسعار المجموعات الرئيسية لمواد البناء </t>
  </si>
  <si>
    <t>الأرقام القياسية لأسعار المستهلك بحسب مجموعات الإنفاق الرئيسية</t>
  </si>
  <si>
    <t>Guests of Hotel Establishments by nationality</t>
  </si>
  <si>
    <t>Air Passengers Arrivals and Departures by Region</t>
  </si>
  <si>
    <t>حركة الطائرات والمسافرين حسب المطار</t>
  </si>
  <si>
    <t xml:space="preserve"> Aircraft Movement and passengers by Airport</t>
  </si>
  <si>
    <t>إحصاءات التجارة الخارجية عبر منافذ إمارة أبوظبي</t>
  </si>
  <si>
    <t xml:space="preserve">Statistics of foreign trade through the ports of Abu Dhabi Emirate </t>
  </si>
  <si>
    <t>Statistics of foreign trade through the ports of Abu Dhabi Emirate by sections of the Harmonized System (HS)</t>
  </si>
  <si>
    <t xml:space="preserve">إحصاءات التجارة الخارجية السلعية غير النفطية عبر منافذ إمارة أبوظبي حسب القارة </t>
  </si>
  <si>
    <t xml:space="preserve">Statistics of foreign trade through the ports of Abu Dhabi Emirate by continent </t>
  </si>
  <si>
    <t>أهم الشركاء التجاريين للتجارة الخارجية عبر منافذ إمارة أبوظبي</t>
  </si>
  <si>
    <t xml:space="preserve"> Top trade partners through the ports of Abu Dhabi Emirate</t>
  </si>
  <si>
    <t>إحصاءات التجارة الخارجية عبر منافذ إمارة ابوظبي حسب الفئات الاقتصادية الواسعة (BEC)</t>
  </si>
  <si>
    <t>Statistics of foreign trade through the ports of Abu Dhabi Emirate by Broad Economic Categories (BEC)</t>
  </si>
  <si>
    <t>ملاحظة: بيانات قابلة للتحديث (تم التحديث في أغسطس 2019)
* تم تحديث بيانات الربع الأول 2018 وبيانات عام 2017 و2016، بحسب ما وردنا من المصدر</t>
  </si>
  <si>
    <t>Note: Updatable data (Data has been updated on Aug 19)
* Q1, 2018, 2017 and 2016 has been updated according to the source</t>
  </si>
  <si>
    <r>
      <rPr>
        <b/>
        <sz val="10"/>
        <color rgb="FFFF0000"/>
        <rFont val="Tahoma"/>
        <family val="2"/>
      </rPr>
      <t>***</t>
    </r>
    <r>
      <rPr>
        <b/>
        <sz val="10"/>
        <color theme="0"/>
        <rFont val="Tahoma"/>
        <family val="2"/>
      </rPr>
      <t>2019</t>
    </r>
  </si>
  <si>
    <r>
      <t>ربع 1</t>
    </r>
    <r>
      <rPr>
        <b/>
        <sz val="10"/>
        <color rgb="FFFF0000"/>
        <rFont val="Tahoma"/>
        <family val="2"/>
      </rPr>
      <t>***</t>
    </r>
    <r>
      <rPr>
        <b/>
        <sz val="10"/>
        <color theme="0"/>
        <rFont val="Tahoma"/>
        <family val="2"/>
      </rPr>
      <t xml:space="preserve">
Q 1</t>
    </r>
  </si>
  <si>
    <r>
      <t>ربع 2</t>
    </r>
    <r>
      <rPr>
        <b/>
        <sz val="10"/>
        <color rgb="FFFF0000"/>
        <rFont val="Tahoma"/>
        <family val="2"/>
      </rPr>
      <t>***</t>
    </r>
    <r>
      <rPr>
        <b/>
        <sz val="10"/>
        <color theme="0"/>
        <rFont val="Tahoma"/>
        <family val="2"/>
      </rPr>
      <t xml:space="preserve">
Q 2</t>
    </r>
  </si>
  <si>
    <t>إيطاليا</t>
  </si>
  <si>
    <t>Italy</t>
  </si>
  <si>
    <r>
      <t>ربع 1</t>
    </r>
    <r>
      <rPr>
        <b/>
        <sz val="10"/>
        <color theme="0"/>
        <rFont val="Tahoma"/>
        <family val="2"/>
      </rPr>
      <t xml:space="preserve">
Q 1</t>
    </r>
  </si>
  <si>
    <t>الربع الثالث 2019</t>
  </si>
  <si>
    <t>Third quarter 2019</t>
  </si>
  <si>
    <r>
      <t>ربع 2</t>
    </r>
    <r>
      <rPr>
        <b/>
        <sz val="10"/>
        <color theme="0"/>
        <rFont val="Tahoma"/>
        <family val="2"/>
      </rPr>
      <t xml:space="preserve">
Q 2</t>
    </r>
  </si>
  <si>
    <r>
      <t xml:space="preserve">ربع 3 </t>
    </r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 xml:space="preserve">
Q 3</t>
    </r>
  </si>
  <si>
    <r>
      <t>ربع 3</t>
    </r>
    <r>
      <rPr>
        <b/>
        <sz val="9"/>
        <color rgb="FFFF0000"/>
        <rFont val="Tahoma"/>
        <family val="2"/>
      </rPr>
      <t>*</t>
    </r>
    <r>
      <rPr>
        <b/>
        <sz val="9"/>
        <color theme="0"/>
        <rFont val="Tahoma"/>
        <family val="2"/>
      </rPr>
      <t xml:space="preserve">
Q 3</t>
    </r>
  </si>
  <si>
    <t>إجمالي الفوائد المقبوضة</t>
  </si>
  <si>
    <t>Gross interest received</t>
  </si>
  <si>
    <t>صافي الفوائد للبنوك التجارية</t>
  </si>
  <si>
    <t xml:space="preserve">تم التعديل من المصدر على طريقة الاحتساب </t>
  </si>
  <si>
    <t>Modified from the source on the calculation method</t>
  </si>
  <si>
    <t>Earnings of Islamic banks</t>
  </si>
  <si>
    <t>المملكة المتحدة</t>
  </si>
  <si>
    <t>United Kingdom</t>
  </si>
  <si>
    <t xml:space="preserve">أخرى </t>
  </si>
  <si>
    <t>هولندا</t>
  </si>
  <si>
    <t>Netherlands</t>
  </si>
  <si>
    <t>السودان</t>
  </si>
  <si>
    <t>Sudan</t>
  </si>
  <si>
    <r>
      <t>ربع 3</t>
    </r>
    <r>
      <rPr>
        <b/>
        <sz val="10"/>
        <color rgb="FFFF0000"/>
        <rFont val="Tahoma"/>
        <family val="2"/>
      </rPr>
      <t>****</t>
    </r>
    <r>
      <rPr>
        <b/>
        <sz val="10"/>
        <color theme="0"/>
        <rFont val="Tahoma"/>
        <family val="2"/>
      </rPr>
      <t xml:space="preserve">
Q 3</t>
    </r>
  </si>
  <si>
    <t>****بيانات العام الدراسي 2019-2020</t>
  </si>
  <si>
    <r>
      <t xml:space="preserve">ربع 2 </t>
    </r>
    <r>
      <rPr>
        <b/>
        <sz val="10"/>
        <color theme="0"/>
        <rFont val="Tahoma"/>
        <family val="2"/>
      </rPr>
      <t xml:space="preserve">
Q 2</t>
    </r>
  </si>
  <si>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>2019</t>
    </r>
  </si>
  <si>
    <r>
      <t>ربع 1</t>
    </r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 xml:space="preserve">
Q 1</t>
    </r>
  </si>
  <si>
    <r>
      <t>ربع 2</t>
    </r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 xml:space="preserve">
Q 2</t>
    </r>
  </si>
  <si>
    <r>
      <t>ربع 3</t>
    </r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 xml:space="preserve">
Q 3</t>
    </r>
  </si>
  <si>
    <r>
      <t>ربع 4</t>
    </r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 xml:space="preserve">
Q 4</t>
    </r>
  </si>
  <si>
    <t>* بيانات العام الدراسي 2017-18</t>
  </si>
  <si>
    <t xml:space="preserve">* Data for School Year 2017-18 </t>
  </si>
  <si>
    <t>**بيانات العام الدراسي 2018-19</t>
  </si>
  <si>
    <t>** Data for School Year 2018-19</t>
  </si>
  <si>
    <t>***بيانات العام الدراسي 2019-2020</t>
  </si>
  <si>
    <t>***Data School Year 2019-2020</t>
  </si>
  <si>
    <t>Gross Domestic Product by Institutional sectors at current and constant prices</t>
  </si>
  <si>
    <t>إحصاءات نسبة الاشغال في المنشآت الفندقية</t>
  </si>
  <si>
    <t>****Data for School Year 2019-2020</t>
  </si>
  <si>
    <t>***Data for School Year 2019-2020</t>
  </si>
  <si>
    <t>إحصاءات التجارة السلعية غير النفطية عبر منافذ إمارة أبوظبي حسب أقسام النظام المنسق</t>
  </si>
  <si>
    <t xml:space="preserve"> الارقام القياسية لأسعار الانتاج الصناعي </t>
  </si>
  <si>
    <t>أهم احصاءات سوق ابوظبي للأوراق المالية</t>
  </si>
  <si>
    <t>Key Statistics of the Abu Dhabi Securities  Market</t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</si>
  <si>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2.2.1</t>
    </r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المدارس حسب المنطقة</t>
    </r>
  </si>
  <si>
    <r>
      <rPr>
        <b/>
        <sz val="10"/>
        <color rgb="FF6E91A8"/>
        <rFont val="Tahoma"/>
        <family val="2"/>
      </rPr>
      <t>Table 2.2.1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rgb="FF595959"/>
        <rFont val="Tahoma"/>
        <family val="2"/>
      </rPr>
      <t>Schools by Region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</si>
  <si>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2.2.2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المدارس حسب القطاع</t>
    </r>
  </si>
  <si>
    <r>
      <rPr>
        <b/>
        <sz val="10"/>
        <color rgb="FF6E91A8"/>
        <rFont val="Tahoma"/>
        <family val="2"/>
      </rPr>
      <t>Table 2.2.2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rgb="FF595959"/>
        <rFont val="Tahoma"/>
        <family val="2"/>
      </rPr>
      <t>Schools by Sector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</si>
  <si>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2.2.3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الطلاب حسب المنطقة</t>
    </r>
  </si>
  <si>
    <r>
      <rPr>
        <b/>
        <sz val="11"/>
        <color rgb="FF6E91A8"/>
        <rFont val="Tahoma"/>
        <family val="2"/>
      </rPr>
      <t>Table 2.2.3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Pupils by Region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</si>
  <si>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2.2.4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الطلاب حسب القطاع</t>
    </r>
  </si>
  <si>
    <r>
      <rPr>
        <b/>
        <sz val="11"/>
        <color rgb="FF6E91A8"/>
        <rFont val="Tahoma"/>
        <family val="2"/>
      </rPr>
      <t>Table 2.2.4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Pupils by Sector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</si>
  <si>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2.2.5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الطلاب حسب النوع</t>
    </r>
  </si>
  <si>
    <r>
      <rPr>
        <b/>
        <sz val="11"/>
        <color rgb="FF6E91A8"/>
        <rFont val="Tahoma"/>
        <family val="2"/>
      </rPr>
      <t>Table 2.2.5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Pupils by Gender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</si>
  <si>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2.2.6</t>
    </r>
    <r>
      <rPr>
        <b/>
        <sz val="11"/>
        <color rgb="FF5E6A71"/>
        <rFont val="Tahoma"/>
        <family val="2"/>
      </rPr>
      <t xml:space="preserve">  المعلمون حسب المنطقة</t>
    </r>
  </si>
  <si>
    <r>
      <rPr>
        <b/>
        <sz val="11"/>
        <color rgb="FF6E91A8"/>
        <rFont val="Tahoma"/>
        <family val="2"/>
      </rPr>
      <t>Table 2.2.6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Teachers by Region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</si>
  <si>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2.2.7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المعلمون حسب القطاع</t>
    </r>
  </si>
  <si>
    <r>
      <rPr>
        <b/>
        <sz val="11"/>
        <color rgb="FF6E91A8"/>
        <rFont val="Tahoma"/>
        <family val="2"/>
      </rPr>
      <t>Table 2.2.7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Teachers by Sector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</si>
  <si>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2.2.8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المعلمون حسب النوع</t>
    </r>
  </si>
  <si>
    <r>
      <rPr>
        <b/>
        <sz val="11"/>
        <color rgb="FF6E91A8"/>
        <rFont val="Tahoma"/>
        <family val="2"/>
      </rPr>
      <t>Table 2.2.8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Teachers by Gender</t>
    </r>
  </si>
  <si>
    <t>Average Maximum Temperature</t>
  </si>
  <si>
    <t>Average Minimum Temperature</t>
  </si>
  <si>
    <t>(Degrees Celsius)</t>
  </si>
  <si>
    <r>
      <rPr>
        <b/>
        <sz val="11"/>
        <color rgb="FFA2AC72"/>
        <rFont val="Tahoma"/>
        <family val="2"/>
      </rPr>
      <t>Table 3.1.1</t>
    </r>
    <r>
      <rPr>
        <b/>
        <sz val="11"/>
        <color rgb="FF595959"/>
        <rFont val="Tahoma"/>
        <family val="2"/>
      </rPr>
      <t xml:space="preserve"> Mean Maximum and Minimum Temperature by Region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</si>
  <si>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3.1.1 </t>
    </r>
    <r>
      <rPr>
        <b/>
        <sz val="11"/>
        <color rgb="FF626262"/>
        <rFont val="Tahoma"/>
        <family val="2"/>
      </rPr>
      <t>متوسط درجات الحرارة العظمى والصغرى حسب المنطقة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</si>
  <si>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3.1.2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 xml:space="preserve"> إحصاءات متوسط هطول الأمطار حسب المنطقة</t>
    </r>
  </si>
  <si>
    <r>
      <rPr>
        <b/>
        <sz val="11"/>
        <color rgb="FFA2AC72"/>
        <rFont val="Tahoma"/>
        <family val="2"/>
      </rPr>
      <t xml:space="preserve">Table 3.1.2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Average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Rainfall Statistics by Region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</si>
  <si>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3.1.3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إحصاءات سرعة الرياح حسب المنطقة</t>
    </r>
  </si>
  <si>
    <r>
      <rPr>
        <b/>
        <sz val="11"/>
        <color rgb="FFA2AC72"/>
        <rFont val="Tahoma"/>
        <family val="2"/>
      </rPr>
      <t xml:space="preserve">Table 3.1.3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Wind Speed Statistics by Region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</si>
  <si>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3.1.4</t>
    </r>
    <r>
      <rPr>
        <b/>
        <sz val="11"/>
        <color rgb="FFABCFBF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متوسط الضغط الجوي حسب المنطقة</t>
    </r>
  </si>
  <si>
    <r>
      <rPr>
        <b/>
        <sz val="11"/>
        <color rgb="FFA2AC72"/>
        <rFont val="Tahoma"/>
        <family val="2"/>
      </rPr>
      <t>Table 3.1.4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Average Atmospheric Pressure by Region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</si>
  <si>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 3.1.5 </t>
    </r>
    <r>
      <rPr>
        <b/>
        <sz val="11"/>
        <color rgb="FF626262"/>
        <rFont val="Tahoma"/>
        <family val="2"/>
      </rPr>
      <t>متوسط الرطوبة النسبية حسب المنطقة</t>
    </r>
  </si>
  <si>
    <r>
      <rPr>
        <b/>
        <sz val="11"/>
        <color rgb="FFA2AC72"/>
        <rFont val="Tahoma"/>
        <family val="2"/>
      </rPr>
      <t>Table 3.1.5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Relative Humidity by Region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</si>
  <si>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3.1.6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المتوسط اليومي لعدد ساعات سطوع الشمس حسب المنطقة</t>
    </r>
  </si>
  <si>
    <r>
      <rPr>
        <b/>
        <sz val="11"/>
        <color rgb="FFA2AC72"/>
        <rFont val="Tahoma"/>
        <family val="2"/>
      </rPr>
      <t>Table 3.1.6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Daily Average Number of Hours of Sunshine by Region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</si>
  <si>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3.1.7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المجموع اليومي لشدة الإشعاع الشمسي حسب المنطقة</t>
    </r>
  </si>
  <si>
    <r>
      <t>Table 3.1.7</t>
    </r>
    <r>
      <rPr>
        <b/>
        <sz val="1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Average Daily Total Solar Radiation Intensity by Region</t>
    </r>
  </si>
  <si>
    <t>الأرقام القياسية الربعية لتكاليف الإنشاءات حسب المجموعات الرئيسية, (2013 = 100)</t>
  </si>
  <si>
    <r>
      <rPr>
        <b/>
        <sz val="11"/>
        <color rgb="FFD6A461"/>
        <rFont val="Tahoma"/>
        <family val="2"/>
      </rPr>
      <t>Table 1.4.5 , 1.4.9, 1.4.13</t>
    </r>
    <r>
      <rPr>
        <b/>
        <sz val="11"/>
        <color theme="1"/>
        <rFont val="Tahoma"/>
        <family val="2"/>
      </rPr>
      <t xml:space="preserve">  Statistics of foreign trade through the ports of Abu Dhabi Emirate by Broad Economic Categories (BEC)</t>
    </r>
  </si>
  <si>
    <t>يرجى العلم بأن الدول تختلف من ربع لربع</t>
  </si>
  <si>
    <r>
      <rPr>
        <b/>
        <sz val="11"/>
        <color rgb="FFD6A461"/>
        <rFont val="Tahoma"/>
        <family val="2"/>
      </rPr>
      <t>Table 1.4.4 , 1.4.8, 1.4.12</t>
    </r>
    <r>
      <rPr>
        <b/>
        <sz val="11"/>
        <color theme="1"/>
        <rFont val="Tahoma"/>
        <family val="2"/>
      </rPr>
      <t xml:space="preserve">  Top trade partners through the ports of Abu Dhabi Emirate</t>
    </r>
  </si>
  <si>
    <t>الورادات</t>
  </si>
  <si>
    <t>مجموع الورادات</t>
  </si>
  <si>
    <r>
      <rPr>
        <b/>
        <sz val="11"/>
        <color rgb="FFD6A461"/>
        <rFont val="Tahoma"/>
        <family val="2"/>
      </rPr>
      <t>Table 1.4.3 , 1.4.7, 1.4.11</t>
    </r>
    <r>
      <rPr>
        <b/>
        <sz val="11"/>
        <color theme="1"/>
        <rFont val="Tahoma"/>
        <family val="2"/>
      </rPr>
      <t xml:space="preserve">  Statistics of foreign trade through the ports of Abu Dhabi Emirate by continent </t>
    </r>
  </si>
  <si>
    <t>Impots</t>
  </si>
  <si>
    <t>Impots Total</t>
  </si>
  <si>
    <t xml:space="preserve">he 2015-2018 data has been updated according to the source’s updated data collection methodology </t>
  </si>
  <si>
    <r>
      <t xml:space="preserve"> </t>
    </r>
    <r>
      <rPr>
        <b/>
        <sz val="11"/>
        <color rgb="FFD6A461"/>
        <rFont val="Tahoma"/>
        <family val="2"/>
      </rPr>
      <t>جدول 1.4.2, 1.4.6, 1.4.10</t>
    </r>
    <r>
      <rPr>
        <b/>
        <sz val="11"/>
        <color theme="1"/>
        <rFont val="Tahoma"/>
        <family val="2"/>
      </rPr>
      <t xml:space="preserve">  إحصاءات التحارة السلعية غير النفطية عبر منافذ إمارة أبوظبي حسب أقسام النظام المنسق</t>
    </r>
  </si>
  <si>
    <r>
      <rPr>
        <b/>
        <sz val="11"/>
        <color rgb="FFD6A461"/>
        <rFont val="Tahoma"/>
        <family val="2"/>
      </rPr>
      <t>Table 1.4.2 , 1.4.6, 1.4.10</t>
    </r>
    <r>
      <rPr>
        <b/>
        <sz val="11"/>
        <color theme="1"/>
        <rFont val="Tahoma"/>
        <family val="2"/>
      </rPr>
      <t xml:space="preserve">  Statistics of foreign trade through the ports of Abu Dhabi Emirate by sections of the Harmonized System (HS)</t>
    </r>
  </si>
  <si>
    <t>Non-oil expots</t>
  </si>
  <si>
    <t>Non-oil expots Total</t>
  </si>
  <si>
    <r>
      <rPr>
        <b/>
        <sz val="11"/>
        <color rgb="FFD6A461"/>
        <rFont val="Tahoma"/>
        <family val="2"/>
      </rPr>
      <t>Table 1.4.1</t>
    </r>
    <r>
      <rPr>
        <b/>
        <sz val="11"/>
        <color theme="1"/>
        <rFont val="Tahoma"/>
        <family val="2"/>
      </rPr>
      <t xml:space="preserve"> Statistics of foreign trade through the ports of Abu Dhabi Emirate </t>
    </r>
  </si>
  <si>
    <r>
      <t xml:space="preserve">Table 1  </t>
    </r>
    <r>
      <rPr>
        <b/>
        <sz val="9"/>
        <color rgb="FF595959"/>
        <rFont val="Tahoma"/>
        <family val="2"/>
      </rPr>
      <t>Total net interest earnings quarterly figures</t>
    </r>
  </si>
  <si>
    <r>
      <rPr>
        <b/>
        <sz val="9"/>
        <color rgb="FF106169"/>
        <rFont val="Tahoma"/>
        <family val="2"/>
      </rPr>
      <t>Table 2</t>
    </r>
    <r>
      <rPr>
        <b/>
        <sz val="9"/>
        <color rgb="FF595959"/>
        <rFont val="Tahoma"/>
        <family val="2"/>
      </rPr>
      <t xml:space="preserve">  Net earnings of commercial banks</t>
    </r>
  </si>
  <si>
    <r>
      <rPr>
        <b/>
        <sz val="9"/>
        <color rgb="FF106169"/>
        <rFont val="Tahoma"/>
        <family val="2"/>
      </rPr>
      <t>Table 3</t>
    </r>
    <r>
      <rPr>
        <b/>
        <sz val="9"/>
        <color rgb="FF595959"/>
        <rFont val="Tahoma"/>
        <family val="2"/>
      </rPr>
      <t xml:space="preserve">  Number and compensation of employees</t>
    </r>
  </si>
  <si>
    <r>
      <rPr>
        <b/>
        <sz val="9"/>
        <color rgb="FF106169"/>
        <rFont val="Tahoma"/>
        <family val="2"/>
      </rPr>
      <t xml:space="preserve">Table 4 </t>
    </r>
    <r>
      <rPr>
        <b/>
        <sz val="9"/>
        <color rgb="FF595959"/>
        <rFont val="Tahoma"/>
        <family val="2"/>
      </rPr>
      <t xml:space="preserve"> Average annual interest rates on loans and advances</t>
    </r>
  </si>
  <si>
    <r>
      <rPr>
        <b/>
        <sz val="9"/>
        <color rgb="FF106169"/>
        <rFont val="Tahoma"/>
        <family val="2"/>
      </rPr>
      <t>Table 5</t>
    </r>
    <r>
      <rPr>
        <b/>
        <sz val="9"/>
        <color rgb="FF595959"/>
        <rFont val="Tahoma"/>
        <family val="2"/>
      </rPr>
      <t xml:space="preserve">  Average annual rates  on savings deposits</t>
    </r>
  </si>
  <si>
    <r>
      <rPr>
        <b/>
        <sz val="11"/>
        <color rgb="FF105663"/>
        <rFont val="Tahoma"/>
        <family val="2"/>
      </rPr>
      <t>جدول 1.3.7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أهم احصاءات سوق ابوظبي للاوراق المالية 
    </t>
    </r>
  </si>
  <si>
    <t xml:space="preserve">المصدر: سوق أبوظبي للاوراق المالية </t>
  </si>
  <si>
    <t>Source: Statistics Centre-Abu Dhabi, Abu Dhabi Securities Exchange-ADX</t>
  </si>
  <si>
    <r>
      <rPr>
        <b/>
        <sz val="11"/>
        <color rgb="FF106169"/>
        <rFont val="Tahoma"/>
        <family val="2"/>
      </rPr>
      <t>Table 1.3.5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Aircraft Movement and passengers by Airport</t>
    </r>
  </si>
  <si>
    <r>
      <rPr>
        <b/>
        <sz val="11"/>
        <color rgb="FF106169"/>
        <rFont val="Tahoma"/>
        <family val="2"/>
      </rPr>
      <t>Table 1.3.3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 xml:space="preserve"> Guests of Hotel Establishments by nationality </t>
    </r>
  </si>
  <si>
    <r>
      <rPr>
        <b/>
        <sz val="11"/>
        <color rgb="FF105663"/>
        <rFont val="Tahoma"/>
        <family val="2"/>
      </rPr>
      <t xml:space="preserve"> </t>
    </r>
    <r>
      <rPr>
        <b/>
        <sz val="11"/>
        <color rgb="FF106169"/>
        <rFont val="Tahoma"/>
        <family val="2"/>
      </rPr>
      <t>جدول 1.3.2</t>
    </r>
    <r>
      <rPr>
        <b/>
        <sz val="11"/>
        <color rgb="FF105663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 xml:space="preserve">إحصاءات نسبة الإشغال في المنشآت الفندقية 
</t>
    </r>
    <r>
      <rPr>
        <b/>
        <sz val="11"/>
        <color rgb="FF105663"/>
        <rFont val="Tahoma"/>
        <family val="2"/>
      </rPr>
      <t/>
    </r>
  </si>
  <si>
    <r>
      <rPr>
        <b/>
        <sz val="11"/>
        <color rgb="FF106169"/>
        <rFont val="Tahoma"/>
        <family val="2"/>
      </rPr>
      <t>Table 1.3.2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Occupancy rate in Hotel Establishments</t>
    </r>
  </si>
  <si>
    <r>
      <rPr>
        <b/>
        <sz val="11"/>
        <color rgb="FF105663"/>
        <rFont val="Tahoma"/>
        <family val="2"/>
      </rPr>
      <t>Table 1.3.1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Number of new, renewed and canceled commercial licenses</t>
    </r>
  </si>
  <si>
    <r>
      <t xml:space="preserve"> </t>
    </r>
    <r>
      <rPr>
        <b/>
        <sz val="9"/>
        <color rgb="FF974706"/>
        <rFont val="Tahoma"/>
        <family val="2"/>
      </rPr>
      <t>جدول</t>
    </r>
    <r>
      <rPr>
        <b/>
        <sz val="9"/>
        <color rgb="FFD6A461"/>
        <rFont val="Tahoma"/>
        <family val="2"/>
      </rPr>
      <t xml:space="preserve"> </t>
    </r>
    <r>
      <rPr>
        <b/>
        <sz val="9"/>
        <color rgb="FF974706"/>
        <rFont val="Tahoma"/>
        <family val="2"/>
      </rPr>
      <t>1.2.5</t>
    </r>
    <r>
      <rPr>
        <b/>
        <sz val="9"/>
        <color rgb="FFD6A461"/>
        <rFont val="Tahoma"/>
        <family val="2"/>
      </rPr>
      <t xml:space="preserve"> </t>
    </r>
    <r>
      <rPr>
        <b/>
        <sz val="9"/>
        <color theme="1" tint="0.34998626667073579"/>
        <rFont val="Tahoma"/>
        <family val="2"/>
      </rPr>
      <t xml:space="preserve"> الأرقام القياسية لأسعار المستهلك بحسب مجموعات الإنفاق الرئيسية (2014 = 100)</t>
    </r>
  </si>
  <si>
    <t>أنابيب (uPVC)</t>
  </si>
  <si>
    <r>
      <rPr>
        <b/>
        <sz val="11"/>
        <color rgb="FF974706"/>
        <rFont val="Tahoma"/>
        <family val="2"/>
      </rPr>
      <t xml:space="preserve"> جدول 1.2.3</t>
    </r>
    <r>
      <rPr>
        <b/>
        <sz val="11"/>
        <color rgb="FFD6A461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الأرقام القياسية الربعية لتكاليف الإنشاءات حسب 
المجموعات الرئيسية (2013 = 100)</t>
    </r>
  </si>
  <si>
    <r>
      <rPr>
        <b/>
        <sz val="11"/>
        <color rgb="FF974706"/>
        <rFont val="Tahoma"/>
        <family val="2"/>
      </rPr>
      <t xml:space="preserve">Table 1.2.3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Construction Cost Index (2013=100)</t>
    </r>
  </si>
  <si>
    <r>
      <rPr>
        <b/>
        <sz val="11"/>
        <color rgb="FF974706"/>
        <rFont val="Tahoma"/>
        <family val="2"/>
      </rPr>
      <t xml:space="preserve"> جدول 1.2.2 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الارقام القياسية لكميات الانتاج الصناعي (2012 = 100)</t>
    </r>
  </si>
  <si>
    <t>الأرقام القياسيه حسب النشاط</t>
  </si>
  <si>
    <r>
      <rPr>
        <b/>
        <sz val="11"/>
        <color rgb="FF974706"/>
        <rFont val="Tahoma"/>
        <family val="2"/>
      </rPr>
      <t xml:space="preserve"> جدول 1.2.1  </t>
    </r>
    <r>
      <rPr>
        <b/>
        <sz val="11"/>
        <color theme="1" tint="0.34998626667073579"/>
        <rFont val="Tahoma"/>
        <family val="2"/>
      </rPr>
      <t>الارقام القياسية لاسعار الانتاج الصناعي (2012 = 100)</t>
    </r>
  </si>
  <si>
    <r>
      <rPr>
        <b/>
        <sz val="11"/>
        <color rgb="FFD6A461"/>
        <rFont val="Tahoma"/>
        <family val="2"/>
      </rPr>
      <t xml:space="preserve"> جدول 1.1.1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499984740745262"/>
        <rFont val="Tahoma"/>
        <family val="2"/>
      </rPr>
      <t xml:space="preserve">الناتج المحلي الإجمالي حسب القطاعات المؤسسية بالأسعار الجارية والثابتة
</t>
    </r>
  </si>
  <si>
    <r>
      <rPr>
        <b/>
        <sz val="11"/>
        <color rgb="FFD6A461"/>
        <rFont val="Tahoma"/>
        <family val="2"/>
      </rPr>
      <t>Table 1.1.1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Gross Domestic Product by Institutional sectors at current and constant prices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</si>
</sst>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_-* #,##0.00_-;\-* #,##0.00_-;_-* &quot;-&quot;??_-;_-@_-"/>
    <numFmt numFmtId="166" formatCode="#,##0.0"/>
    <numFmt numFmtId="167" formatCode="_(* #,##0.0_);_(* \(#,##0.0\);_(* &quot;-&quot;??_);_(@_)"/>
    <numFmt numFmtId="168" formatCode="_-* #,##0.0\ _€_-;\-* #,##0.0\ _€_-;_-* &quot;-&quot;??\ _€_-;_-@_-"/>
    <numFmt numFmtId="169" formatCode="0.0%"/>
  </numFmts>
  <fonts count="9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i/>
      <sz val="9"/>
      <color theme="1"/>
      <name val="Arial"/>
      <family val="2"/>
    </font>
    <font>
      <sz val="11"/>
      <color theme="1"/>
      <name val="Tahoma"/>
      <family val="2"/>
    </font>
    <font>
      <b/>
      <sz val="11"/>
      <color rgb="FFAA9F8A"/>
      <name val="Tahoma"/>
      <family val="2"/>
    </font>
    <font>
      <b/>
      <sz val="10"/>
      <color theme="0"/>
      <name val="Tahoma"/>
      <family val="2"/>
    </font>
    <font>
      <b/>
      <sz val="10"/>
      <color theme="1" tint="0.499984740745262"/>
      <name val="Tahoma"/>
      <family val="2"/>
    </font>
    <font>
      <sz val="8"/>
      <color rgb="FFC00000"/>
      <name val="Tahoma"/>
      <family val="2"/>
    </font>
    <font>
      <i/>
      <sz val="9"/>
      <color theme="1" tint="0.499984740745262"/>
      <name val="Tahoma"/>
      <family val="2"/>
    </font>
    <font>
      <b/>
      <sz val="11"/>
      <color theme="1" tint="0.34998626667073579"/>
      <name val="Tahoma"/>
      <family val="2"/>
    </font>
    <font>
      <b/>
      <sz val="10"/>
      <color rgb="FFFF0000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0"/>
      <color theme="1" tint="0.34998626667073579"/>
      <name val="Tahoma"/>
      <family val="2"/>
    </font>
    <font>
      <sz val="8"/>
      <color theme="1" tint="0.34998626667073579"/>
      <name val="Tahoma"/>
      <family val="2"/>
    </font>
    <font>
      <sz val="10"/>
      <color rgb="FF626262"/>
      <name val="Tahoma"/>
      <family val="2"/>
    </font>
    <font>
      <b/>
      <sz val="10"/>
      <color rgb="FF626262"/>
      <name val="Tahoma"/>
      <family val="2"/>
    </font>
    <font>
      <sz val="11"/>
      <color rgb="FF626262"/>
      <name val="Calibri"/>
      <family val="2"/>
      <scheme val="minor"/>
    </font>
    <font>
      <b/>
      <sz val="10"/>
      <color theme="1" tint="0.34998626667073579"/>
      <name val="Tahoma"/>
      <family val="2"/>
    </font>
    <font>
      <sz val="11"/>
      <color theme="1" tint="0.34998626667073579"/>
      <name val="Calibri"/>
      <family val="2"/>
      <scheme val="minor"/>
    </font>
    <font>
      <sz val="14"/>
      <color theme="1"/>
      <name val="Tahoma"/>
      <family val="2"/>
    </font>
    <font>
      <sz val="14"/>
      <color rgb="FFFF0000"/>
      <name val="Tahoma"/>
      <family val="2"/>
    </font>
    <font>
      <b/>
      <sz val="10"/>
      <color theme="1" tint="0.34998626667073579"/>
      <name val="Arial"/>
      <family val="2"/>
    </font>
    <font>
      <b/>
      <sz val="12"/>
      <color theme="0"/>
      <name val="Tahoma"/>
      <family val="2"/>
    </font>
    <font>
      <b/>
      <sz val="19"/>
      <color theme="1" tint="0.34998626667073579"/>
      <name val="Tahoma"/>
      <family val="2"/>
    </font>
    <font>
      <sz val="9"/>
      <color rgb="FF636466"/>
      <name val="Tahoma"/>
      <family val="2"/>
    </font>
    <font>
      <b/>
      <sz val="11"/>
      <color rgb="FF5E6A71"/>
      <name val="Tahoma"/>
      <family val="2"/>
    </font>
    <font>
      <b/>
      <sz val="11"/>
      <color rgb="FF6E91A8"/>
      <name val="Tahoma"/>
      <family val="2"/>
    </font>
    <font>
      <b/>
      <sz val="11"/>
      <color theme="1" tint="0.499984740745262"/>
      <name val="Tahoma"/>
      <family val="2"/>
    </font>
    <font>
      <b/>
      <sz val="12"/>
      <color theme="0"/>
      <name val="Calibri"/>
      <family val="2"/>
      <scheme val="minor"/>
    </font>
    <font>
      <b/>
      <sz val="11"/>
      <color rgb="FFD6A461"/>
      <name val="Tahoma"/>
      <family val="2"/>
    </font>
    <font>
      <sz val="9"/>
      <color theme="1"/>
      <name val="Tahoma"/>
      <family val="2"/>
    </font>
    <font>
      <sz val="8"/>
      <color rgb="FFFF0000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974706"/>
      <name val="Tahoma"/>
      <family val="2"/>
    </font>
    <font>
      <b/>
      <sz val="10"/>
      <color theme="1"/>
      <name val="Tahoma"/>
      <family val="2"/>
    </font>
    <font>
      <b/>
      <sz val="9"/>
      <color theme="1" tint="0.34998626667073579"/>
      <name val="Tahoma"/>
      <family val="2"/>
    </font>
    <font>
      <b/>
      <sz val="9"/>
      <color rgb="FF974706"/>
      <name val="Tahoma"/>
      <family val="2"/>
    </font>
    <font>
      <b/>
      <sz val="9"/>
      <color rgb="FFD6A461"/>
      <name val="Tahoma"/>
      <family val="2"/>
    </font>
    <font>
      <b/>
      <sz val="11"/>
      <color rgb="FF595959"/>
      <name val="Tahoma"/>
      <family val="2"/>
    </font>
    <font>
      <b/>
      <sz val="11"/>
      <color rgb="FF595959"/>
      <name val="Calibri"/>
      <family val="2"/>
      <scheme val="minor"/>
    </font>
    <font>
      <sz val="8"/>
      <color rgb="FF595959"/>
      <name val="Calibri"/>
      <family val="2"/>
      <scheme val="minor"/>
    </font>
    <font>
      <b/>
      <sz val="11"/>
      <color rgb="FFABCFBF"/>
      <name val="Tahoma"/>
      <family val="2"/>
    </font>
    <font>
      <b/>
      <sz val="11"/>
      <color rgb="FFA2AC72"/>
      <name val="Tahoma"/>
      <family val="2"/>
    </font>
    <font>
      <b/>
      <sz val="11"/>
      <color rgb="FF626262"/>
      <name val="Tahoma"/>
      <family val="2"/>
    </font>
    <font>
      <b/>
      <sz val="11"/>
      <name val="Tahoma"/>
      <family val="2"/>
    </font>
    <font>
      <b/>
      <sz val="10"/>
      <color rgb="FF626262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0"/>
      <color rgb="FF6E91A8"/>
      <name val="Tahoma"/>
      <family val="2"/>
    </font>
    <font>
      <b/>
      <sz val="11"/>
      <color theme="0"/>
      <name val="Calibri"/>
      <family val="2"/>
      <scheme val="minor"/>
    </font>
    <font>
      <b/>
      <sz val="12"/>
      <color rgb="FF3F4042"/>
      <name val="Calibri"/>
      <family val="2"/>
      <scheme val="minor"/>
    </font>
    <font>
      <b/>
      <sz val="12"/>
      <color rgb="FF974706"/>
      <name val="Calibri"/>
      <family val="2"/>
      <scheme val="minor"/>
    </font>
    <font>
      <b/>
      <sz val="11"/>
      <color theme="0"/>
      <name val="Tahoma"/>
      <family val="2"/>
    </font>
    <font>
      <b/>
      <sz val="9"/>
      <color rgb="FF595959"/>
      <name val="Tahoma"/>
      <family val="2"/>
    </font>
    <font>
      <sz val="9"/>
      <color theme="1" tint="0.499984740745262"/>
      <name val="Tahoma"/>
      <family val="2"/>
    </font>
    <font>
      <sz val="9"/>
      <color rgb="FFFF0000"/>
      <name val="Arial"/>
      <family val="2"/>
    </font>
    <font>
      <sz val="12"/>
      <color theme="10"/>
      <name val="Calibri"/>
      <family val="2"/>
      <scheme val="minor"/>
    </font>
    <font>
      <b/>
      <sz val="11"/>
      <color rgb="FFFFFFFF"/>
      <name val="Arial"/>
      <family val="2"/>
    </font>
    <font>
      <b/>
      <sz val="11"/>
      <color rgb="FF105663"/>
      <name val="Tahoma"/>
      <family val="2"/>
    </font>
    <font>
      <b/>
      <sz val="11"/>
      <color rgb="FF106169"/>
      <name val="Tahoma"/>
      <family val="2"/>
    </font>
    <font>
      <sz val="8"/>
      <color rgb="FFFF0000"/>
      <name val="Arial"/>
      <family val="2"/>
    </font>
    <font>
      <sz val="9"/>
      <color theme="1" tint="0.34998626667073579"/>
      <name val="Tahoma"/>
      <family val="2"/>
    </font>
    <font>
      <sz val="9"/>
      <color theme="1" tint="0.34998626667073579"/>
      <name val="Calibri"/>
      <family val="2"/>
      <scheme val="minor"/>
    </font>
    <font>
      <b/>
      <sz val="10"/>
      <color rgb="FF106169"/>
      <name val="Tahoma"/>
      <family val="2"/>
    </font>
    <font>
      <b/>
      <sz val="9"/>
      <color rgb="FF106169"/>
      <name val="Tahoma"/>
      <family val="2"/>
    </font>
    <font>
      <b/>
      <sz val="8"/>
      <color rgb="FF405456"/>
      <name val="Tahoma"/>
      <family val="2"/>
    </font>
    <font>
      <sz val="11"/>
      <color rgb="FFC00000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rgb="FF6D6E71"/>
      <name val="Tahoma"/>
      <family val="2"/>
    </font>
    <font>
      <b/>
      <sz val="10"/>
      <color rgb="FF6D6E71"/>
      <name val="Tahoma"/>
      <family val="2"/>
    </font>
    <font>
      <sz val="9"/>
      <color rgb="FFC00000"/>
      <name val="Tahoma"/>
      <family val="2"/>
    </font>
    <font>
      <b/>
      <sz val="11"/>
      <color rgb="FF00B050"/>
      <name val="Tahoma"/>
      <family val="2"/>
    </font>
    <font>
      <b/>
      <sz val="10"/>
      <color rgb="FFC00000"/>
      <name val="Tahoma"/>
      <family val="2"/>
    </font>
    <font>
      <sz val="9"/>
      <color rgb="FF626262"/>
      <name val="Tahoma"/>
      <family val="2"/>
    </font>
    <font>
      <b/>
      <sz val="9"/>
      <color theme="0"/>
      <name val="Tahoma"/>
      <family val="2"/>
    </font>
    <font>
      <b/>
      <sz val="9"/>
      <color rgb="FFFF0000"/>
      <name val="Tahoma"/>
      <family val="2"/>
    </font>
    <font>
      <sz val="9"/>
      <color rgb="FF595959"/>
      <name val="Arial"/>
      <family val="2"/>
    </font>
    <font>
      <b/>
      <sz val="9"/>
      <color rgb="FF626262"/>
      <name val="Tahoma"/>
      <family val="2"/>
    </font>
    <font>
      <b/>
      <sz val="9"/>
      <color theme="1" tint="0.3499862666707357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A2AC72"/>
        <bgColor indexed="64"/>
      </patternFill>
    </fill>
    <fill>
      <patternFill patternType="solid">
        <fgColor rgb="FF495663"/>
        <bgColor indexed="64"/>
      </patternFill>
    </fill>
    <fill>
      <patternFill patternType="solid">
        <fgColor rgb="FF8A1E04"/>
        <bgColor indexed="64"/>
      </patternFill>
    </fill>
    <fill>
      <patternFill patternType="solid">
        <fgColor rgb="FF6E91A8"/>
        <bgColor indexed="64"/>
      </patternFill>
    </fill>
    <fill>
      <patternFill patternType="solid">
        <fgColor rgb="FFD6A461"/>
        <bgColor indexed="64"/>
      </patternFill>
    </fill>
    <fill>
      <patternFill patternType="solid">
        <fgColor rgb="FF10566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97470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DADDD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6E91A8"/>
      </top>
      <bottom/>
      <diagonal/>
    </border>
    <border>
      <left/>
      <right/>
      <top/>
      <bottom style="thin">
        <color rgb="FF6E91A8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rgb="FF7D9AA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rgb="FFA2AC72"/>
      </top>
      <bottom/>
      <diagonal/>
    </border>
    <border>
      <left/>
      <right/>
      <top/>
      <bottom style="medium">
        <color rgb="FF6E91A8"/>
      </bottom>
      <diagonal/>
    </border>
    <border>
      <left style="thin">
        <color rgb="FFABABAB"/>
      </left>
      <right/>
      <top/>
      <bottom/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/>
      <right/>
      <top/>
      <bottom style="thin">
        <color rgb="FF105663"/>
      </bottom>
      <diagonal/>
    </border>
    <border>
      <left/>
      <right/>
      <top style="thin">
        <color rgb="FFD6A461"/>
      </top>
      <bottom/>
      <diagonal/>
    </border>
    <border>
      <left/>
      <right/>
      <top/>
      <bottom style="thin">
        <color rgb="FF10616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165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3" fillId="0" borderId="0"/>
    <xf numFmtId="166" fontId="18" fillId="0" borderId="0">
      <alignment horizontal="right" vertical="center" readingOrder="2"/>
    </xf>
    <xf numFmtId="49" fontId="48" fillId="0" borderId="0">
      <alignment horizontal="left" vertical="center" readingOrder="1"/>
    </xf>
    <xf numFmtId="0" fontId="49" fillId="0" borderId="0">
      <alignment horizontal="left" vertical="center" readingOrder="1"/>
    </xf>
    <xf numFmtId="0" fontId="57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9" fontId="11" fillId="14" borderId="0">
      <alignment horizontal="right" vertical="center" wrapText="1" readingOrder="2"/>
    </xf>
  </cellStyleXfs>
  <cellXfs count="466">
    <xf numFmtId="0" fontId="0" fillId="0" borderId="0" xfId="0"/>
    <xf numFmtId="0" fontId="0" fillId="0" borderId="0" xfId="0" applyBorder="1"/>
    <xf numFmtId="0" fontId="22" fillId="0" borderId="0" xfId="0" applyFont="1" applyBorder="1"/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right" wrapText="1"/>
    </xf>
    <xf numFmtId="0" fontId="9" fillId="0" borderId="0" xfId="0" applyFont="1"/>
    <xf numFmtId="0" fontId="28" fillId="0" borderId="1" xfId="0" applyFont="1" applyBorder="1" applyAlignment="1">
      <alignment vertical="center" wrapText="1" readingOrder="2"/>
    </xf>
    <xf numFmtId="0" fontId="29" fillId="0" borderId="1" xfId="0" applyFont="1" applyBorder="1" applyAlignment="1">
      <alignment vertical="center" wrapText="1" readingOrder="2"/>
    </xf>
    <xf numFmtId="0" fontId="21" fillId="0" borderId="0" xfId="0" applyFont="1" applyAlignment="1">
      <alignment horizontal="right" vertical="center" readingOrder="2"/>
    </xf>
    <xf numFmtId="0" fontId="26" fillId="2" borderId="0" xfId="0" applyFont="1" applyFill="1" applyBorder="1" applyAlignment="1">
      <alignment horizontal="right"/>
    </xf>
    <xf numFmtId="0" fontId="32" fillId="0" borderId="0" xfId="0" applyFont="1" applyBorder="1" applyAlignment="1"/>
    <xf numFmtId="0" fontId="2" fillId="0" borderId="0" xfId="1"/>
    <xf numFmtId="3" fontId="0" fillId="0" borderId="0" xfId="0" applyNumberFormat="1"/>
    <xf numFmtId="0" fontId="7" fillId="0" borderId="0" xfId="0" applyFont="1" applyBorder="1"/>
    <xf numFmtId="0" fontId="8" fillId="0" borderId="0" xfId="0" applyFont="1" applyAlignment="1">
      <alignment wrapText="1"/>
    </xf>
    <xf numFmtId="0" fontId="13" fillId="0" borderId="0" xfId="0" applyFont="1" applyAlignment="1">
      <alignment horizontal="right" readingOrder="2"/>
    </xf>
    <xf numFmtId="0" fontId="14" fillId="0" borderId="0" xfId="0" applyFont="1" applyAlignment="1">
      <alignment horizontal="right" wrapText="1"/>
    </xf>
    <xf numFmtId="1" fontId="7" fillId="0" borderId="0" xfId="0" applyNumberFormat="1" applyFont="1" applyBorder="1"/>
    <xf numFmtId="0" fontId="19" fillId="0" borderId="0" xfId="0" applyFont="1" applyAlignment="1">
      <alignment horizontal="justify" vertical="center" readingOrder="2"/>
    </xf>
    <xf numFmtId="0" fontId="20" fillId="0" borderId="0" xfId="0" applyFont="1" applyAlignment="1">
      <alignment horizontal="justify" vertical="center" readingOrder="2"/>
    </xf>
    <xf numFmtId="1" fontId="23" fillId="0" borderId="0" xfId="0" applyNumberFormat="1" applyFont="1" applyBorder="1" applyAlignment="1">
      <alignment horizontal="right"/>
    </xf>
    <xf numFmtId="0" fontId="26" fillId="2" borderId="0" xfId="0" applyFont="1" applyFill="1" applyBorder="1"/>
    <xf numFmtId="0" fontId="22" fillId="0" borderId="0" xfId="0" applyFont="1" applyAlignment="1">
      <alignment horizontal="justify" vertical="center" readingOrder="2"/>
    </xf>
    <xf numFmtId="1" fontId="21" fillId="0" borderId="0" xfId="0" applyNumberFormat="1" applyFont="1" applyBorder="1" applyAlignment="1">
      <alignment horizontal="right"/>
    </xf>
    <xf numFmtId="3" fontId="21" fillId="0" borderId="0" xfId="0" applyNumberFormat="1" applyFont="1" applyBorder="1"/>
    <xf numFmtId="0" fontId="7" fillId="0" borderId="5" xfId="0" applyFont="1" applyBorder="1"/>
    <xf numFmtId="0" fontId="22" fillId="0" borderId="5" xfId="0" applyFont="1" applyBorder="1"/>
    <xf numFmtId="0" fontId="33" fillId="0" borderId="0" xfId="0" applyFont="1" applyBorder="1" applyAlignment="1">
      <alignment horizontal="right" vertical="center" readingOrder="2"/>
    </xf>
    <xf numFmtId="3" fontId="7" fillId="0" borderId="0" xfId="0" applyNumberFormat="1" applyFont="1" applyBorder="1"/>
    <xf numFmtId="0" fontId="26" fillId="2" borderId="8" xfId="0" applyFont="1" applyFill="1" applyBorder="1"/>
    <xf numFmtId="3" fontId="26" fillId="2" borderId="8" xfId="0" applyNumberFormat="1" applyFont="1" applyFill="1" applyBorder="1"/>
    <xf numFmtId="0" fontId="6" fillId="0" borderId="0" xfId="0" applyFont="1" applyAlignment="1"/>
    <xf numFmtId="0" fontId="9" fillId="0" borderId="0" xfId="0" applyFont="1" applyAlignment="1"/>
    <xf numFmtId="0" fontId="23" fillId="0" borderId="10" xfId="0" applyFont="1" applyBorder="1" applyAlignment="1">
      <alignment horizontal="right"/>
    </xf>
    <xf numFmtId="1" fontId="21" fillId="0" borderId="10" xfId="0" applyNumberFormat="1" applyFont="1" applyBorder="1" applyAlignment="1">
      <alignment horizontal="right"/>
    </xf>
    <xf numFmtId="0" fontId="39" fillId="0" borderId="1" xfId="0" applyFont="1" applyBorder="1" applyAlignment="1">
      <alignment vertical="center" wrapText="1" readingOrder="2"/>
    </xf>
    <xf numFmtId="49" fontId="12" fillId="0" borderId="0" xfId="0" applyNumberFormat="1" applyFont="1" applyFill="1" applyBorder="1" applyAlignment="1">
      <alignment horizontal="right" vertical="center" wrapText="1"/>
    </xf>
    <xf numFmtId="49" fontId="30" fillId="0" borderId="0" xfId="0" applyNumberFormat="1" applyFont="1" applyFill="1" applyBorder="1" applyAlignment="1">
      <alignment horizontal="right" vertical="center" wrapText="1"/>
    </xf>
    <xf numFmtId="49" fontId="12" fillId="0" borderId="0" xfId="0" applyNumberFormat="1" applyFont="1" applyFill="1" applyBorder="1" applyAlignment="1">
      <alignment vertical="center" wrapText="1"/>
    </xf>
    <xf numFmtId="49" fontId="24" fillId="0" borderId="0" xfId="0" applyNumberFormat="1" applyFont="1" applyFill="1" applyBorder="1" applyAlignment="1">
      <alignment vertical="center" wrapText="1"/>
    </xf>
    <xf numFmtId="49" fontId="26" fillId="0" borderId="0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 readingOrder="2"/>
    </xf>
    <xf numFmtId="0" fontId="0" fillId="0" borderId="0" xfId="0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18" fillId="0" borderId="0" xfId="0" applyFont="1" applyBorder="1" applyAlignment="1">
      <alignment horizontal="right" vertical="center"/>
    </xf>
    <xf numFmtId="166" fontId="18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0" xfId="0" applyFont="1" applyBorder="1" applyAlignment="1">
      <alignment horizontal="right" vertical="center"/>
    </xf>
    <xf numFmtId="166" fontId="18" fillId="0" borderId="10" xfId="0" applyNumberFormat="1" applyFont="1" applyBorder="1" applyAlignment="1">
      <alignment vertical="center"/>
    </xf>
    <xf numFmtId="49" fontId="26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0" xfId="1" applyAlignment="1">
      <alignment vertical="center"/>
    </xf>
    <xf numFmtId="0" fontId="17" fillId="2" borderId="0" xfId="0" applyFont="1" applyFill="1" applyBorder="1" applyAlignment="1">
      <alignment vertical="center"/>
    </xf>
    <xf numFmtId="166" fontId="17" fillId="2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26" fillId="2" borderId="0" xfId="0" applyFont="1" applyFill="1" applyBorder="1" applyAlignment="1">
      <alignment vertical="center"/>
    </xf>
    <xf numFmtId="166" fontId="26" fillId="2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1" fillId="0" borderId="0" xfId="0" applyFont="1" applyBorder="1" applyAlignment="1">
      <alignment horizontal="right" vertical="center"/>
    </xf>
    <xf numFmtId="166" fontId="21" fillId="0" borderId="0" xfId="0" applyNumberFormat="1" applyFont="1" applyBorder="1" applyAlignment="1">
      <alignment vertical="center"/>
    </xf>
    <xf numFmtId="0" fontId="26" fillId="2" borderId="10" xfId="0" applyFont="1" applyFill="1" applyBorder="1" applyAlignment="1">
      <alignment horizontal="right" vertical="center"/>
    </xf>
    <xf numFmtId="166" fontId="26" fillId="2" borderId="10" xfId="0" applyNumberFormat="1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1" fontId="21" fillId="0" borderId="0" xfId="0" applyNumberFormat="1" applyFont="1" applyBorder="1" applyAlignment="1">
      <alignment horizontal="right" vertical="center"/>
    </xf>
    <xf numFmtId="1" fontId="26" fillId="2" borderId="0" xfId="0" applyNumberFormat="1" applyFont="1" applyFill="1" applyBorder="1" applyAlignment="1">
      <alignment horizontal="right" vertical="center"/>
    </xf>
    <xf numFmtId="1" fontId="26" fillId="2" borderId="0" xfId="0" applyNumberFormat="1" applyFont="1" applyFill="1" applyBorder="1" applyAlignment="1">
      <alignment vertical="center"/>
    </xf>
    <xf numFmtId="1" fontId="26" fillId="2" borderId="10" xfId="0" applyNumberFormat="1" applyFont="1" applyFill="1" applyBorder="1" applyAlignment="1">
      <alignment vertical="center"/>
    </xf>
    <xf numFmtId="166" fontId="21" fillId="0" borderId="0" xfId="0" applyNumberFormat="1" applyFont="1" applyBorder="1" applyAlignment="1">
      <alignment horizontal="right" vertical="center"/>
    </xf>
    <xf numFmtId="1" fontId="17" fillId="2" borderId="10" xfId="0" applyNumberFormat="1" applyFont="1" applyFill="1" applyBorder="1" applyAlignment="1">
      <alignment vertical="center"/>
    </xf>
    <xf numFmtId="166" fontId="17" fillId="2" borderId="10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164" fontId="21" fillId="2" borderId="0" xfId="0" applyNumberFormat="1" applyFont="1" applyFill="1" applyBorder="1" applyAlignment="1">
      <alignment horizontal="right" vertical="center" indent="1"/>
    </xf>
    <xf numFmtId="3" fontId="26" fillId="2" borderId="8" xfId="0" applyNumberFormat="1" applyFont="1" applyFill="1" applyBorder="1" applyAlignment="1">
      <alignment horizontal="right"/>
    </xf>
    <xf numFmtId="0" fontId="40" fillId="0" borderId="0" xfId="0" applyFont="1" applyAlignment="1">
      <alignment horizontal="right" vertical="center" readingOrder="2"/>
    </xf>
    <xf numFmtId="0" fontId="11" fillId="10" borderId="0" xfId="0" applyFont="1" applyFill="1" applyBorder="1" applyAlignment="1">
      <alignment horizontal="right" vertical="center"/>
    </xf>
    <xf numFmtId="0" fontId="41" fillId="0" borderId="0" xfId="0" applyFont="1"/>
    <xf numFmtId="166" fontId="18" fillId="0" borderId="0" xfId="0" applyNumberFormat="1" applyFont="1" applyFill="1" applyBorder="1" applyAlignment="1">
      <alignment vertical="center"/>
    </xf>
    <xf numFmtId="166" fontId="0" fillId="0" borderId="0" xfId="0" applyNumberFormat="1" applyAlignment="1">
      <alignment vertical="center"/>
    </xf>
    <xf numFmtId="166" fontId="21" fillId="0" borderId="0" xfId="0" applyNumberFormat="1" applyFont="1" applyFill="1" applyBorder="1" applyAlignment="1">
      <alignment vertical="center"/>
    </xf>
    <xf numFmtId="0" fontId="11" fillId="10" borderId="0" xfId="0" applyFont="1" applyFill="1" applyBorder="1" applyAlignment="1">
      <alignment vertical="center"/>
    </xf>
    <xf numFmtId="0" fontId="0" fillId="10" borderId="0" xfId="0" applyFill="1" applyBorder="1"/>
    <xf numFmtId="0" fontId="44" fillId="0" borderId="0" xfId="0" applyFont="1" applyFill="1" applyAlignment="1">
      <alignment horizontal="right" vertical="center"/>
    </xf>
    <xf numFmtId="0" fontId="0" fillId="0" borderId="0" xfId="0"/>
    <xf numFmtId="3" fontId="21" fillId="0" borderId="0" xfId="0" applyNumberFormat="1" applyFont="1" applyBorder="1" applyAlignment="1">
      <alignment vertical="center" readingOrder="2"/>
    </xf>
    <xf numFmtId="3" fontId="26" fillId="2" borderId="6" xfId="0" applyNumberFormat="1" applyFont="1" applyFill="1" applyBorder="1" applyAlignment="1">
      <alignment vertical="center" readingOrder="2"/>
    </xf>
    <xf numFmtId="3" fontId="21" fillId="0" borderId="0" xfId="0" applyNumberFormat="1" applyFont="1" applyBorder="1" applyAlignment="1">
      <alignment horizontal="right" vertical="center"/>
    </xf>
    <xf numFmtId="164" fontId="21" fillId="2" borderId="0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/>
    <xf numFmtId="0" fontId="49" fillId="0" borderId="0" xfId="9" applyAlignment="1">
      <alignment horizontal="left" vertical="center" readingOrder="1"/>
    </xf>
    <xf numFmtId="49" fontId="26" fillId="2" borderId="0" xfId="0" applyNumberFormat="1" applyFont="1" applyFill="1" applyBorder="1" applyAlignment="1">
      <alignment vertical="center"/>
    </xf>
    <xf numFmtId="49" fontId="30" fillId="2" borderId="0" xfId="0" applyNumberFormat="1" applyFont="1" applyFill="1" applyBorder="1" applyAlignment="1">
      <alignment vertical="center"/>
    </xf>
    <xf numFmtId="49" fontId="30" fillId="2" borderId="0" xfId="0" applyNumberFormat="1" applyFont="1" applyFill="1" applyBorder="1" applyAlignment="1">
      <alignment vertical="center" wrapText="1"/>
    </xf>
    <xf numFmtId="49" fontId="26" fillId="2" borderId="0" xfId="0" applyNumberFormat="1" applyFont="1" applyFill="1" applyBorder="1" applyAlignment="1">
      <alignment horizontal="center" vertical="center" wrapText="1"/>
    </xf>
    <xf numFmtId="49" fontId="26" fillId="2" borderId="0" xfId="0" applyNumberFormat="1" applyFont="1" applyFill="1" applyBorder="1" applyAlignment="1">
      <alignment horizontal="left" vertical="center"/>
    </xf>
    <xf numFmtId="164" fontId="21" fillId="0" borderId="0" xfId="0" applyNumberFormat="1" applyFont="1" applyBorder="1" applyAlignment="1">
      <alignment horizontal="right"/>
    </xf>
    <xf numFmtId="164" fontId="21" fillId="0" borderId="0" xfId="0" applyNumberFormat="1" applyFont="1" applyBorder="1" applyAlignment="1"/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left"/>
    </xf>
    <xf numFmtId="164" fontId="27" fillId="0" borderId="0" xfId="0" applyNumberFormat="1" applyFont="1" applyAlignment="1"/>
    <xf numFmtId="164" fontId="27" fillId="0" borderId="0" xfId="0" applyNumberFormat="1" applyFont="1"/>
    <xf numFmtId="49" fontId="26" fillId="2" borderId="0" xfId="0" applyNumberFormat="1" applyFont="1" applyFill="1" applyBorder="1" applyAlignment="1">
      <alignment horizontal="right" vertical="center"/>
    </xf>
    <xf numFmtId="49" fontId="30" fillId="2" borderId="0" xfId="0" applyNumberFormat="1" applyFont="1" applyFill="1" applyBorder="1" applyAlignment="1">
      <alignment horizontal="right" vertical="center"/>
    </xf>
    <xf numFmtId="164" fontId="27" fillId="0" borderId="0" xfId="0" applyNumberFormat="1" applyFont="1" applyAlignment="1">
      <alignment horizontal="right"/>
    </xf>
    <xf numFmtId="164" fontId="21" fillId="0" borderId="11" xfId="0" applyNumberFormat="1" applyFont="1" applyBorder="1" applyAlignment="1">
      <alignment horizontal="right"/>
    </xf>
    <xf numFmtId="164" fontId="27" fillId="0" borderId="11" xfId="0" applyNumberFormat="1" applyFont="1" applyBorder="1" applyAlignment="1">
      <alignment horizontal="right"/>
    </xf>
    <xf numFmtId="164" fontId="21" fillId="0" borderId="11" xfId="0" applyNumberFormat="1" applyFont="1" applyBorder="1" applyAlignment="1">
      <alignment horizontal="left"/>
    </xf>
    <xf numFmtId="164" fontId="0" fillId="0" borderId="0" xfId="0" applyNumberFormat="1" applyBorder="1"/>
    <xf numFmtId="0" fontId="22" fillId="0" borderId="5" xfId="0" applyFont="1" applyBorder="1" applyAlignment="1">
      <alignment horizontal="left"/>
    </xf>
    <xf numFmtId="164" fontId="27" fillId="0" borderId="0" xfId="0" applyNumberFormat="1" applyFont="1" applyBorder="1" applyAlignment="1"/>
    <xf numFmtId="164" fontId="27" fillId="0" borderId="0" xfId="0" applyNumberFormat="1" applyFont="1" applyBorder="1"/>
    <xf numFmtId="164" fontId="27" fillId="0" borderId="0" xfId="0" applyNumberFormat="1" applyFont="1" applyBorder="1" applyAlignment="1">
      <alignment horizontal="right"/>
    </xf>
    <xf numFmtId="49" fontId="0" fillId="0" borderId="0" xfId="0" applyNumberFormat="1" applyBorder="1"/>
    <xf numFmtId="164" fontId="27" fillId="0" borderId="0" xfId="0" applyNumberFormat="1" applyFont="1" applyAlignment="1">
      <alignment horizontal="right" vertical="center"/>
    </xf>
    <xf numFmtId="164" fontId="21" fillId="0" borderId="0" xfId="0" quotePrefix="1" applyNumberFormat="1" applyFont="1" applyBorder="1" applyAlignment="1">
      <alignment horizontal="right" vertical="center"/>
    </xf>
    <xf numFmtId="49" fontId="26" fillId="2" borderId="0" xfId="0" applyNumberFormat="1" applyFont="1" applyFill="1" applyBorder="1" applyAlignment="1">
      <alignment horizontal="left" vertical="center" wrapText="1"/>
    </xf>
    <xf numFmtId="164" fontId="27" fillId="0" borderId="11" xfId="0" applyNumberFormat="1" applyFont="1" applyBorder="1"/>
    <xf numFmtId="164" fontId="0" fillId="0" borderId="13" xfId="0" applyNumberFormat="1" applyBorder="1"/>
    <xf numFmtId="1" fontId="30" fillId="2" borderId="0" xfId="0" applyNumberFormat="1" applyFont="1" applyFill="1" applyBorder="1" applyAlignment="1">
      <alignment horizontal="right" vertical="center" wrapText="1"/>
    </xf>
    <xf numFmtId="164" fontId="27" fillId="0" borderId="11" xfId="0" applyNumberFormat="1" applyFont="1" applyBorder="1" applyAlignment="1">
      <alignment horizontal="right" vertical="center"/>
    </xf>
    <xf numFmtId="49" fontId="26" fillId="2" borderId="0" xfId="0" applyNumberFormat="1" applyFont="1" applyFill="1" applyBorder="1" applyAlignment="1">
      <alignment vertical="center" wrapText="1"/>
    </xf>
    <xf numFmtId="49" fontId="24" fillId="2" borderId="0" xfId="0" applyNumberFormat="1" applyFont="1" applyFill="1" applyBorder="1" applyAlignment="1">
      <alignment horizontal="right" vertical="center" wrapText="1"/>
    </xf>
    <xf numFmtId="49" fontId="54" fillId="2" borderId="0" xfId="0" applyNumberFormat="1" applyFont="1" applyFill="1" applyBorder="1" applyAlignment="1">
      <alignment horizontal="right" vertical="center" wrapText="1"/>
    </xf>
    <xf numFmtId="49" fontId="54" fillId="2" borderId="0" xfId="0" applyNumberFormat="1" applyFont="1" applyFill="1" applyBorder="1" applyAlignment="1">
      <alignment vertical="center" wrapText="1"/>
    </xf>
    <xf numFmtId="164" fontId="23" fillId="0" borderId="0" xfId="0" applyNumberFormat="1" applyFont="1" applyBorder="1" applyAlignment="1">
      <alignment horizontal="right" vertical="center"/>
    </xf>
    <xf numFmtId="164" fontId="23" fillId="0" borderId="11" xfId="0" applyNumberFormat="1" applyFont="1" applyBorder="1" applyAlignment="1">
      <alignment horizontal="right" vertical="center"/>
    </xf>
    <xf numFmtId="0" fontId="55" fillId="2" borderId="14" xfId="6" applyFont="1" applyFill="1" applyBorder="1" applyAlignment="1">
      <alignment horizontal="left" readingOrder="1"/>
    </xf>
    <xf numFmtId="0" fontId="56" fillId="0" borderId="0" xfId="6" applyFont="1" applyFill="1" applyBorder="1" applyAlignment="1">
      <alignment horizontal="left" vertical="center" readingOrder="1"/>
    </xf>
    <xf numFmtId="0" fontId="26" fillId="2" borderId="6" xfId="0" applyFont="1" applyFill="1" applyBorder="1" applyAlignment="1">
      <alignment horizontal="left"/>
    </xf>
    <xf numFmtId="0" fontId="56" fillId="0" borderId="0" xfId="6" applyFont="1" applyFill="1" applyBorder="1" applyAlignment="1">
      <alignment horizontal="left" readingOrder="1"/>
    </xf>
    <xf numFmtId="0" fontId="55" fillId="2" borderId="6" xfId="6" applyFont="1" applyFill="1" applyBorder="1" applyAlignment="1">
      <alignment horizontal="left" readingOrder="1"/>
    </xf>
    <xf numFmtId="0" fontId="56" fillId="0" borderId="0" xfId="6" applyFont="1" applyFill="1" applyBorder="1" applyAlignment="1">
      <alignment horizontal="left" vertical="center" wrapText="1"/>
    </xf>
    <xf numFmtId="49" fontId="36" fillId="0" borderId="0" xfId="0" applyNumberFormat="1" applyFont="1" applyFill="1" applyBorder="1" applyAlignment="1">
      <alignment horizontal="left" vertical="center" wrapText="1"/>
    </xf>
    <xf numFmtId="1" fontId="23" fillId="0" borderId="0" xfId="0" applyNumberFormat="1" applyFont="1" applyBorder="1" applyAlignment="1">
      <alignment horizontal="left"/>
    </xf>
    <xf numFmtId="0" fontId="19" fillId="0" borderId="0" xfId="0" applyFont="1" applyAlignment="1">
      <alignment horizontal="left" vertical="center" readingOrder="1"/>
    </xf>
    <xf numFmtId="0" fontId="26" fillId="2" borderId="0" xfId="0" applyFont="1" applyFill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0" fillId="0" borderId="0" xfId="0" applyAlignment="1">
      <alignment horizontal="left"/>
    </xf>
    <xf numFmtId="164" fontId="21" fillId="0" borderId="0" xfId="0" applyNumberFormat="1" applyFont="1" applyBorder="1" applyAlignment="1">
      <alignment horizontal="right" vertical="center" indent="1"/>
    </xf>
    <xf numFmtId="1" fontId="21" fillId="0" borderId="0" xfId="0" applyNumberFormat="1" applyFont="1" applyBorder="1" applyAlignment="1">
      <alignment horizontal="left"/>
    </xf>
    <xf numFmtId="164" fontId="21" fillId="0" borderId="10" xfId="0" applyNumberFormat="1" applyFont="1" applyBorder="1" applyAlignment="1">
      <alignment horizontal="right" vertical="center" indent="1"/>
    </xf>
    <xf numFmtId="1" fontId="21" fillId="0" borderId="10" xfId="0" applyNumberFormat="1" applyFont="1" applyBorder="1" applyAlignment="1">
      <alignment horizontal="left"/>
    </xf>
    <xf numFmtId="164" fontId="0" fillId="0" borderId="0" xfId="0" applyNumberFormat="1"/>
    <xf numFmtId="164" fontId="21" fillId="0" borderId="0" xfId="0" applyNumberFormat="1" applyFont="1" applyBorder="1" applyAlignment="1">
      <alignment readingOrder="2"/>
    </xf>
    <xf numFmtId="164" fontId="21" fillId="0" borderId="0" xfId="0" applyNumberFormat="1" applyFont="1" applyBorder="1" applyAlignment="1">
      <alignment readingOrder="1"/>
    </xf>
    <xf numFmtId="164" fontId="21" fillId="0" borderId="10" xfId="0" applyNumberFormat="1" applyFont="1" applyBorder="1" applyAlignment="1">
      <alignment readingOrder="2"/>
    </xf>
    <xf numFmtId="164" fontId="21" fillId="0" borderId="10" xfId="0" applyNumberFormat="1" applyFont="1" applyBorder="1" applyAlignment="1">
      <alignment horizontal="right" readingOrder="1"/>
    </xf>
    <xf numFmtId="164" fontId="21" fillId="0" borderId="10" xfId="0" applyNumberFormat="1" applyFont="1" applyBorder="1" applyAlignment="1">
      <alignment horizontal="right" vertical="center" readingOrder="1"/>
    </xf>
    <xf numFmtId="0" fontId="13" fillId="0" borderId="0" xfId="0" applyFont="1" applyAlignment="1">
      <alignment horizontal="left" readingOrder="2"/>
    </xf>
    <xf numFmtId="164" fontId="26" fillId="2" borderId="0" xfId="0" applyNumberFormat="1" applyFont="1" applyFill="1" applyBorder="1" applyAlignment="1">
      <alignment horizontal="right"/>
    </xf>
    <xf numFmtId="0" fontId="19" fillId="0" borderId="0" xfId="0" applyFont="1" applyAlignment="1">
      <alignment horizontal="left" vertical="center" readingOrder="2"/>
    </xf>
    <xf numFmtId="164" fontId="23" fillId="0" borderId="0" xfId="0" applyNumberFormat="1" applyFont="1" applyBorder="1" applyAlignment="1">
      <alignment horizontal="right"/>
    </xf>
    <xf numFmtId="164" fontId="23" fillId="0" borderId="0" xfId="0" applyNumberFormat="1" applyFont="1" applyFill="1" applyBorder="1" applyAlignment="1">
      <alignment horizontal="right"/>
    </xf>
    <xf numFmtId="164" fontId="23" fillId="0" borderId="10" xfId="0" applyNumberFormat="1" applyFont="1" applyBorder="1" applyAlignment="1">
      <alignment horizontal="right"/>
    </xf>
    <xf numFmtId="164" fontId="23" fillId="0" borderId="10" xfId="0" applyNumberFormat="1" applyFont="1" applyFill="1" applyBorder="1" applyAlignment="1">
      <alignment horizontal="right"/>
    </xf>
    <xf numFmtId="164" fontId="21" fillId="0" borderId="0" xfId="0" applyNumberFormat="1" applyFont="1" applyBorder="1" applyAlignment="1">
      <alignment horizontal="right" vertical="center"/>
    </xf>
    <xf numFmtId="164" fontId="21" fillId="0" borderId="10" xfId="0" applyNumberFormat="1" applyFont="1" applyBorder="1" applyAlignment="1">
      <alignment horizontal="right" vertical="center"/>
    </xf>
    <xf numFmtId="0" fontId="1" fillId="0" borderId="0" xfId="0" applyFont="1"/>
    <xf numFmtId="0" fontId="14" fillId="0" borderId="0" xfId="0" applyFont="1" applyFill="1" applyAlignment="1">
      <alignment horizontal="right" wrapText="1"/>
    </xf>
    <xf numFmtId="0" fontId="0" fillId="0" borderId="0" xfId="0" applyAlignment="1">
      <alignment horizontal="left" vertical="center"/>
    </xf>
    <xf numFmtId="0" fontId="6" fillId="0" borderId="0" xfId="0" applyFont="1"/>
    <xf numFmtId="0" fontId="66" fillId="0" borderId="1" xfId="1" applyFont="1" applyBorder="1" applyAlignment="1">
      <alignment horizontal="right" vertical="center" wrapText="1" readingOrder="2"/>
    </xf>
    <xf numFmtId="0" fontId="64" fillId="0" borderId="0" xfId="0" applyFont="1" applyAlignment="1">
      <alignment horizontal="left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readingOrder="1"/>
    </xf>
    <xf numFmtId="166" fontId="26" fillId="2" borderId="0" xfId="0" applyNumberFormat="1" applyFont="1" applyFill="1" applyBorder="1" applyAlignment="1">
      <alignment horizontal="left" vertical="center"/>
    </xf>
    <xf numFmtId="49" fontId="26" fillId="0" borderId="0" xfId="0" applyNumberFormat="1" applyFont="1" applyFill="1" applyBorder="1" applyAlignment="1">
      <alignment horizontal="left" vertical="center" wrapText="1"/>
    </xf>
    <xf numFmtId="166" fontId="21" fillId="0" borderId="0" xfId="0" applyNumberFormat="1" applyFont="1" applyBorder="1" applyAlignment="1">
      <alignment horizontal="left" vertical="center" wrapText="1"/>
    </xf>
    <xf numFmtId="166" fontId="13" fillId="0" borderId="0" xfId="0" applyNumberFormat="1" applyFont="1" applyBorder="1" applyAlignment="1">
      <alignment horizontal="left" vertical="center" wrapText="1"/>
    </xf>
    <xf numFmtId="166" fontId="21" fillId="0" borderId="0" xfId="0" applyNumberFormat="1" applyFont="1" applyBorder="1" applyAlignment="1">
      <alignment horizontal="left" vertical="center"/>
    </xf>
    <xf numFmtId="166" fontId="21" fillId="0" borderId="0" xfId="0" applyNumberFormat="1" applyFont="1" applyFill="1" applyBorder="1" applyAlignment="1">
      <alignment horizontal="left" vertical="center"/>
    </xf>
    <xf numFmtId="166" fontId="22" fillId="0" borderId="0" xfId="0" applyNumberFormat="1" applyFont="1" applyBorder="1" applyAlignment="1">
      <alignment horizontal="left" vertical="center" wrapText="1"/>
    </xf>
    <xf numFmtId="166" fontId="0" fillId="0" borderId="0" xfId="0" applyNumberFormat="1" applyAlignment="1">
      <alignment horizontal="left" vertical="center"/>
    </xf>
    <xf numFmtId="166" fontId="17" fillId="2" borderId="0" xfId="0" applyNumberFormat="1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2" fillId="0" borderId="0" xfId="1" applyFont="1"/>
    <xf numFmtId="166" fontId="13" fillId="0" borderId="0" xfId="0" applyNumberFormat="1" applyFont="1" applyBorder="1" applyAlignment="1">
      <alignment horizontal="left" vertical="center"/>
    </xf>
    <xf numFmtId="0" fontId="11" fillId="3" borderId="9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center" vertical="center" wrapText="1" readingOrder="2"/>
    </xf>
    <xf numFmtId="3" fontId="7" fillId="0" borderId="5" xfId="0" applyNumberFormat="1" applyFont="1" applyBorder="1"/>
    <xf numFmtId="2" fontId="0" fillId="0" borderId="0" xfId="0" applyNumberFormat="1"/>
    <xf numFmtId="0" fontId="65" fillId="0" borderId="0" xfId="0" applyFont="1" applyAlignment="1">
      <alignment horizontal="left" vertical="center" readingOrder="1"/>
    </xf>
    <xf numFmtId="164" fontId="21" fillId="0" borderId="10" xfId="0" applyNumberFormat="1" applyFont="1" applyBorder="1" applyAlignment="1">
      <alignment horizontal="right"/>
    </xf>
    <xf numFmtId="0" fontId="26" fillId="2" borderId="14" xfId="0" applyFont="1" applyFill="1" applyBorder="1"/>
    <xf numFmtId="3" fontId="26" fillId="2" borderId="14" xfId="0" applyNumberFormat="1" applyFont="1" applyFill="1" applyBorder="1" applyAlignment="1">
      <alignment horizontal="right" vertical="center" readingOrder="2"/>
    </xf>
    <xf numFmtId="167" fontId="0" fillId="0" borderId="0" xfId="0" applyNumberFormat="1"/>
    <xf numFmtId="0" fontId="0" fillId="0" borderId="15" xfId="0" applyBorder="1"/>
    <xf numFmtId="168" fontId="0" fillId="0" borderId="15" xfId="0" applyNumberFormat="1" applyBorder="1"/>
    <xf numFmtId="168" fontId="0" fillId="0" borderId="16" xfId="0" applyNumberFormat="1" applyBorder="1"/>
    <xf numFmtId="168" fontId="0" fillId="0" borderId="0" xfId="0" applyNumberFormat="1"/>
    <xf numFmtId="168" fontId="0" fillId="0" borderId="17" xfId="0" applyNumberFormat="1" applyBorder="1"/>
    <xf numFmtId="168" fontId="0" fillId="0" borderId="18" xfId="0" applyNumberFormat="1" applyBorder="1"/>
    <xf numFmtId="167" fontId="23" fillId="0" borderId="0" xfId="11" applyNumberFormat="1" applyFont="1" applyBorder="1" applyAlignment="1">
      <alignment horizontal="right" vertical="center"/>
    </xf>
    <xf numFmtId="167" fontId="25" fillId="0" borderId="0" xfId="11" applyNumberFormat="1" applyFont="1" applyAlignment="1">
      <alignment horizontal="right" vertical="center"/>
    </xf>
    <xf numFmtId="167" fontId="25" fillId="0" borderId="0" xfId="11" applyNumberFormat="1" applyFont="1" applyFill="1" applyAlignment="1">
      <alignment horizontal="right" vertical="center"/>
    </xf>
    <xf numFmtId="167" fontId="54" fillId="2" borderId="0" xfId="11" applyNumberFormat="1" applyFont="1" applyFill="1" applyBorder="1" applyAlignment="1">
      <alignment horizontal="right" vertical="center" wrapText="1"/>
    </xf>
    <xf numFmtId="167" fontId="54" fillId="2" borderId="0" xfId="11" applyNumberFormat="1" applyFont="1" applyFill="1" applyBorder="1" applyAlignment="1">
      <alignment vertical="center" wrapText="1"/>
    </xf>
    <xf numFmtId="167" fontId="24" fillId="2" borderId="0" xfId="11" applyNumberFormat="1" applyFont="1" applyFill="1" applyBorder="1" applyAlignment="1">
      <alignment horizontal="center" vertical="center" wrapText="1"/>
    </xf>
    <xf numFmtId="167" fontId="23" fillId="0" borderId="0" xfId="11" applyNumberFormat="1" applyFont="1" applyFill="1" applyBorder="1" applyAlignment="1">
      <alignment horizontal="right" vertical="center"/>
    </xf>
    <xf numFmtId="167" fontId="25" fillId="0" borderId="11" xfId="11" applyNumberFormat="1" applyFont="1" applyBorder="1" applyAlignment="1">
      <alignment horizontal="right" vertical="center"/>
    </xf>
    <xf numFmtId="167" fontId="23" fillId="0" borderId="11" xfId="11" applyNumberFormat="1" applyFont="1" applyBorder="1" applyAlignment="1">
      <alignment horizontal="right" vertical="center"/>
    </xf>
    <xf numFmtId="3" fontId="2" fillId="0" borderId="0" xfId="1" applyNumberFormat="1"/>
    <xf numFmtId="0" fontId="6" fillId="0" borderId="0" xfId="0" applyFont="1" applyAlignment="1">
      <alignment horizontal="right"/>
    </xf>
    <xf numFmtId="1" fontId="18" fillId="0" borderId="0" xfId="0" applyNumberFormat="1" applyFont="1" applyBorder="1" applyAlignment="1">
      <alignment horizontal="right"/>
    </xf>
    <xf numFmtId="3" fontId="25" fillId="0" borderId="0" xfId="0" applyNumberFormat="1" applyFont="1" applyFill="1" applyBorder="1" applyAlignment="1">
      <alignment wrapText="1"/>
    </xf>
    <xf numFmtId="1" fontId="18" fillId="0" borderId="0" xfId="0" applyNumberFormat="1" applyFont="1" applyBorder="1" applyAlignment="1">
      <alignment horizontal="left"/>
    </xf>
    <xf numFmtId="1" fontId="18" fillId="0" borderId="0" xfId="0" applyNumberFormat="1" applyFont="1" applyFill="1" applyBorder="1" applyAlignment="1">
      <alignment horizontal="left"/>
    </xf>
    <xf numFmtId="0" fontId="11" fillId="12" borderId="9" xfId="0" applyFont="1" applyFill="1" applyBorder="1" applyAlignment="1">
      <alignment horizontal="center" vertical="center" wrapText="1"/>
    </xf>
    <xf numFmtId="3" fontId="25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20" xfId="0" applyFont="1" applyFill="1" applyBorder="1" applyAlignment="1">
      <alignment vertical="center" readingOrder="2"/>
    </xf>
    <xf numFmtId="3" fontId="23" fillId="0" borderId="0" xfId="0" applyNumberFormat="1" applyFont="1" applyBorder="1"/>
    <xf numFmtId="3" fontId="19" fillId="0" borderId="20" xfId="0" applyNumberFormat="1" applyFont="1" applyFill="1" applyBorder="1" applyAlignment="1">
      <alignment horizontal="right" vertical="center" readingOrder="2"/>
    </xf>
    <xf numFmtId="0" fontId="19" fillId="0" borderId="20" xfId="0" applyFont="1" applyFill="1" applyBorder="1" applyAlignment="1">
      <alignment horizontal="left" vertical="center" readingOrder="2"/>
    </xf>
    <xf numFmtId="0" fontId="0" fillId="0" borderId="0" xfId="0" applyAlignment="1"/>
    <xf numFmtId="0" fontId="9" fillId="0" borderId="0" xfId="0" applyFont="1" applyAlignment="1">
      <alignment horizontal="right"/>
    </xf>
    <xf numFmtId="1" fontId="26" fillId="2" borderId="0" xfId="0" applyNumberFormat="1" applyFont="1" applyFill="1" applyBorder="1" applyAlignment="1">
      <alignment horizontal="right"/>
    </xf>
    <xf numFmtId="1" fontId="26" fillId="2" borderId="0" xfId="0" applyNumberFormat="1" applyFont="1" applyFill="1" applyBorder="1" applyAlignment="1">
      <alignment horizontal="left"/>
    </xf>
    <xf numFmtId="3" fontId="25" fillId="0" borderId="0" xfId="0" applyNumberFormat="1" applyFont="1" applyBorder="1" applyAlignment="1">
      <alignment horizontal="center" wrapText="1"/>
    </xf>
    <xf numFmtId="1" fontId="23" fillId="0" borderId="21" xfId="0" applyNumberFormat="1" applyFont="1" applyBorder="1" applyAlignment="1">
      <alignment horizontal="right"/>
    </xf>
    <xf numFmtId="3" fontId="25" fillId="0" borderId="21" xfId="0" applyNumberFormat="1" applyFont="1" applyBorder="1" applyAlignment="1">
      <alignment wrapText="1"/>
    </xf>
    <xf numFmtId="3" fontId="25" fillId="0" borderId="11" xfId="0" applyNumberFormat="1" applyFont="1" applyBorder="1" applyAlignment="1">
      <alignment wrapText="1"/>
    </xf>
    <xf numFmtId="1" fontId="23" fillId="0" borderId="21" xfId="0" applyNumberFormat="1" applyFont="1" applyBorder="1" applyAlignment="1">
      <alignment horizontal="left" vertical="center"/>
    </xf>
    <xf numFmtId="0" fontId="27" fillId="2" borderId="0" xfId="0" applyFont="1" applyFill="1" applyBorder="1"/>
    <xf numFmtId="0" fontId="27" fillId="2" borderId="0" xfId="0" applyFont="1" applyFill="1"/>
    <xf numFmtId="1" fontId="26" fillId="2" borderId="0" xfId="0" applyNumberFormat="1" applyFont="1" applyFill="1" applyBorder="1" applyAlignment="1">
      <alignment horizontal="left" vertical="center"/>
    </xf>
    <xf numFmtId="3" fontId="27" fillId="0" borderId="0" xfId="0" applyNumberFormat="1" applyFont="1" applyBorder="1" applyAlignment="1">
      <alignment wrapText="1"/>
    </xf>
    <xf numFmtId="1" fontId="21" fillId="0" borderId="0" xfId="0" applyNumberFormat="1" applyFont="1" applyBorder="1" applyAlignment="1">
      <alignment horizontal="left" vertical="center"/>
    </xf>
    <xf numFmtId="1" fontId="21" fillId="0" borderId="21" xfId="0" applyNumberFormat="1" applyFont="1" applyBorder="1" applyAlignment="1">
      <alignment horizontal="right"/>
    </xf>
    <xf numFmtId="3" fontId="27" fillId="0" borderId="21" xfId="0" applyNumberFormat="1" applyFont="1" applyBorder="1" applyAlignment="1">
      <alignment wrapText="1"/>
    </xf>
    <xf numFmtId="3" fontId="27" fillId="0" borderId="11" xfId="0" applyNumberFormat="1" applyFont="1" applyBorder="1" applyAlignment="1">
      <alignment wrapText="1"/>
    </xf>
    <xf numFmtId="1" fontId="21" fillId="0" borderId="21" xfId="0" applyNumberFormat="1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3" fontId="21" fillId="0" borderId="0" xfId="0" applyNumberFormat="1" applyFont="1" applyBorder="1" applyAlignment="1">
      <alignment horizontal="right" wrapText="1"/>
    </xf>
    <xf numFmtId="3" fontId="27" fillId="0" borderId="0" xfId="0" applyNumberFormat="1" applyFont="1"/>
    <xf numFmtId="3" fontId="27" fillId="0" borderId="0" xfId="0" applyNumberFormat="1" applyFont="1" applyBorder="1" applyAlignment="1">
      <alignment horizontal="left" wrapText="1"/>
    </xf>
    <xf numFmtId="166" fontId="27" fillId="0" borderId="0" xfId="0" applyNumberFormat="1" applyFont="1"/>
    <xf numFmtId="169" fontId="27" fillId="0" borderId="0" xfId="12" applyNumberFormat="1" applyFont="1"/>
    <xf numFmtId="3" fontId="21" fillId="0" borderId="21" xfId="0" applyNumberFormat="1" applyFont="1" applyBorder="1" applyAlignment="1">
      <alignment horizontal="right" wrapText="1"/>
    </xf>
    <xf numFmtId="3" fontId="27" fillId="0" borderId="19" xfId="0" applyNumberFormat="1" applyFont="1" applyBorder="1" applyAlignment="1">
      <alignment horizontal="left" wrapText="1"/>
    </xf>
    <xf numFmtId="3" fontId="71" fillId="0" borderId="21" xfId="0" applyNumberFormat="1" applyFont="1" applyBorder="1" applyAlignment="1">
      <alignment horizontal="right" vertical="top" wrapText="1"/>
    </xf>
    <xf numFmtId="3" fontId="27" fillId="0" borderId="0" xfId="0" applyNumberFormat="1" applyFont="1" applyBorder="1" applyAlignment="1">
      <alignment horizontal="right" wrapText="1"/>
    </xf>
    <xf numFmtId="0" fontId="74" fillId="0" borderId="0" xfId="0" applyFont="1" applyAlignment="1">
      <alignment vertical="center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/>
    </xf>
    <xf numFmtId="3" fontId="7" fillId="0" borderId="0" xfId="0" applyNumberFormat="1" applyFont="1"/>
    <xf numFmtId="0" fontId="7" fillId="0" borderId="0" xfId="0" applyFont="1"/>
    <xf numFmtId="0" fontId="40" fillId="0" borderId="0" xfId="0" applyFont="1" applyAlignment="1">
      <alignment horizontal="left" vertical="top" readingOrder="2"/>
    </xf>
    <xf numFmtId="0" fontId="40" fillId="0" borderId="0" xfId="0" applyFont="1" applyAlignment="1">
      <alignment horizontal="right" vertical="top" readingOrder="2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70" fillId="0" borderId="0" xfId="0" applyFont="1" applyAlignment="1">
      <alignment horizontal="justify" vertical="top"/>
    </xf>
    <xf numFmtId="0" fontId="63" fillId="0" borderId="0" xfId="0" applyFont="1"/>
    <xf numFmtId="3" fontId="75" fillId="0" borderId="0" xfId="0" applyNumberFormat="1" applyFont="1" applyFill="1" applyBorder="1" applyAlignment="1">
      <alignment horizontal="center" vertical="center" readingOrder="2"/>
    </xf>
    <xf numFmtId="0" fontId="63" fillId="0" borderId="0" xfId="0" applyFont="1" applyAlignment="1">
      <alignment vertical="center"/>
    </xf>
    <xf numFmtId="0" fontId="20" fillId="0" borderId="0" xfId="0" applyFont="1" applyAlignment="1">
      <alignment horizontal="right" vertical="center" wrapText="1" readingOrder="2"/>
    </xf>
    <xf numFmtId="3" fontId="18" fillId="0" borderId="19" xfId="0" applyNumberFormat="1" applyFont="1" applyFill="1" applyBorder="1"/>
    <xf numFmtId="0" fontId="76" fillId="0" borderId="0" xfId="0" applyFont="1"/>
    <xf numFmtId="0" fontId="13" fillId="0" borderId="0" xfId="0" applyFont="1" applyAlignment="1">
      <alignment horizontal="right" vertical="center" readingOrder="2"/>
    </xf>
    <xf numFmtId="43" fontId="25" fillId="0" borderId="0" xfId="11" applyFont="1" applyBorder="1" applyAlignment="1">
      <alignment wrapText="1"/>
    </xf>
    <xf numFmtId="43" fontId="25" fillId="0" borderId="0" xfId="11" applyFont="1" applyBorder="1" applyAlignment="1">
      <alignment horizontal="center" wrapText="1"/>
    </xf>
    <xf numFmtId="43" fontId="25" fillId="0" borderId="11" xfId="11" applyFont="1" applyBorder="1" applyAlignment="1">
      <alignment wrapText="1"/>
    </xf>
    <xf numFmtId="166" fontId="0" fillId="0" borderId="0" xfId="0" applyNumberFormat="1"/>
    <xf numFmtId="0" fontId="13" fillId="0" borderId="0" xfId="0" applyFont="1" applyAlignment="1">
      <alignment horizontal="left" vertical="center" readingOrder="1"/>
    </xf>
    <xf numFmtId="0" fontId="65" fillId="0" borderId="0" xfId="0" applyFont="1" applyAlignment="1">
      <alignment vertical="top" readingOrder="1"/>
    </xf>
    <xf numFmtId="0" fontId="40" fillId="0" borderId="0" xfId="0" applyFont="1" applyAlignment="1">
      <alignment horizontal="left" vertical="top" readingOrder="1"/>
    </xf>
    <xf numFmtId="0" fontId="13" fillId="0" borderId="0" xfId="0" applyFont="1" applyFill="1" applyAlignment="1">
      <alignment horizontal="right" vertical="center" readingOrder="2"/>
    </xf>
    <xf numFmtId="0" fontId="76" fillId="0" borderId="0" xfId="0" applyFont="1" applyAlignment="1">
      <alignment vertical="center"/>
    </xf>
    <xf numFmtId="0" fontId="59" fillId="0" borderId="0" xfId="0" applyFont="1" applyFill="1" applyAlignment="1">
      <alignment horizontal="center" vertical="center"/>
    </xf>
    <xf numFmtId="0" fontId="59" fillId="0" borderId="0" xfId="0" applyFont="1" applyFill="1" applyAlignment="1">
      <alignment horizontal="left" vertical="center"/>
    </xf>
    <xf numFmtId="0" fontId="21" fillId="0" borderId="0" xfId="0" applyFont="1" applyBorder="1" applyAlignment="1">
      <alignment horizontal="right" vertical="center" wrapText="1"/>
    </xf>
    <xf numFmtId="0" fontId="26" fillId="2" borderId="0" xfId="0" applyFont="1" applyFill="1" applyBorder="1" applyAlignment="1">
      <alignment vertical="center" wrapText="1"/>
    </xf>
    <xf numFmtId="0" fontId="26" fillId="2" borderId="0" xfId="0" applyFont="1" applyFill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77" fillId="0" borderId="1" xfId="1" applyFont="1" applyBorder="1" applyAlignment="1">
      <alignment vertical="top" readingOrder="2"/>
    </xf>
    <xf numFmtId="0" fontId="11" fillId="7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right" vertical="center" wrapText="1"/>
    </xf>
    <xf numFmtId="49" fontId="26" fillId="0" borderId="0" xfId="0" applyNumberFormat="1" applyFont="1" applyFill="1" applyBorder="1" applyAlignment="1">
      <alignment vertical="center"/>
    </xf>
    <xf numFmtId="3" fontId="78" fillId="0" borderId="0" xfId="0" applyNumberFormat="1" applyFont="1" applyAlignment="1">
      <alignment vertical="center" wrapText="1"/>
    </xf>
    <xf numFmtId="3" fontId="78" fillId="0" borderId="0" xfId="0" applyNumberFormat="1" applyFont="1" applyBorder="1" applyAlignment="1">
      <alignment vertical="center" wrapText="1" readingOrder="2"/>
    </xf>
    <xf numFmtId="3" fontId="79" fillId="2" borderId="10" xfId="0" applyNumberFormat="1" applyFont="1" applyFill="1" applyBorder="1" applyAlignment="1">
      <alignment vertical="center" wrapText="1" readingOrder="2"/>
    </xf>
    <xf numFmtId="3" fontId="18" fillId="0" borderId="0" xfId="0" applyNumberFormat="1" applyFont="1" applyAlignment="1">
      <alignment vertical="center" wrapText="1" readingOrder="1"/>
    </xf>
    <xf numFmtId="3" fontId="18" fillId="0" borderId="0" xfId="0" applyNumberFormat="1" applyFont="1" applyFill="1" applyAlignment="1">
      <alignment vertical="center" wrapText="1" readingOrder="1"/>
    </xf>
    <xf numFmtId="3" fontId="17" fillId="13" borderId="10" xfId="0" applyNumberFormat="1" applyFont="1" applyFill="1" applyBorder="1" applyAlignment="1">
      <alignment vertical="center" wrapText="1" readingOrder="1"/>
    </xf>
    <xf numFmtId="0" fontId="19" fillId="0" borderId="0" xfId="0" applyFont="1" applyFill="1" applyBorder="1" applyAlignment="1">
      <alignment horizontal="right" vertical="center" readingOrder="2"/>
    </xf>
    <xf numFmtId="0" fontId="19" fillId="0" borderId="20" xfId="0" applyFont="1" applyFill="1" applyBorder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3" fontId="18" fillId="0" borderId="0" xfId="7" applyNumberFormat="1" applyFont="1" applyFill="1" applyBorder="1">
      <alignment horizontal="right" vertical="center"/>
    </xf>
    <xf numFmtId="0" fontId="13" fillId="0" borderId="0" xfId="0" applyFont="1" applyAlignment="1">
      <alignment vertical="center" readingOrder="1"/>
    </xf>
    <xf numFmtId="0" fontId="19" fillId="0" borderId="20" xfId="0" applyFont="1" applyBorder="1" applyAlignment="1">
      <alignment horizontal="right" vertical="center" readingOrder="2"/>
    </xf>
    <xf numFmtId="0" fontId="2" fillId="0" borderId="1" xfId="1" applyBorder="1" applyAlignment="1">
      <alignment horizontal="right" vertical="center" wrapText="1" readingOrder="2"/>
    </xf>
    <xf numFmtId="0" fontId="2" fillId="0" borderId="1" xfId="1" applyBorder="1" applyAlignment="1">
      <alignment vertical="top" readingOrder="2"/>
    </xf>
    <xf numFmtId="0" fontId="2" fillId="0" borderId="1" xfId="1" applyBorder="1" applyAlignment="1">
      <alignment horizontal="right" vertical="center" readingOrder="2"/>
    </xf>
    <xf numFmtId="0" fontId="6" fillId="0" borderId="0" xfId="0" applyFont="1" applyAlignment="1">
      <alignment vertical="center"/>
    </xf>
    <xf numFmtId="3" fontId="23" fillId="0" borderId="0" xfId="0" applyNumberFormat="1" applyFont="1" applyFill="1" applyBorder="1"/>
    <xf numFmtId="3" fontId="25" fillId="0" borderId="11" xfId="0" applyNumberFormat="1" applyFont="1" applyFill="1" applyBorder="1" applyAlignment="1">
      <alignment wrapText="1"/>
    </xf>
    <xf numFmtId="0" fontId="11" fillId="6" borderId="24" xfId="0" applyFont="1" applyFill="1" applyBorder="1" applyAlignment="1">
      <alignment horizontal="center" vertical="center" wrapText="1"/>
    </xf>
    <xf numFmtId="0" fontId="62" fillId="3" borderId="0" xfId="0" applyFont="1" applyFill="1" applyBorder="1" applyAlignment="1">
      <alignment horizontal="left" vertical="center"/>
    </xf>
    <xf numFmtId="49" fontId="26" fillId="2" borderId="0" xfId="0" applyNumberFormat="1" applyFont="1" applyFill="1" applyBorder="1" applyAlignment="1">
      <alignment horizontal="right" vertical="center" wrapText="1"/>
    </xf>
    <xf numFmtId="49" fontId="30" fillId="2" borderId="0" xfId="0" applyNumberFormat="1" applyFont="1" applyFill="1" applyBorder="1" applyAlignment="1">
      <alignment horizontal="right" vertical="center" wrapText="1"/>
    </xf>
    <xf numFmtId="166" fontId="17" fillId="15" borderId="0" xfId="0" applyNumberFormat="1" applyFont="1" applyFill="1" applyBorder="1" applyAlignment="1">
      <alignment vertical="center"/>
    </xf>
    <xf numFmtId="166" fontId="18" fillId="0" borderId="10" xfId="0" applyNumberFormat="1" applyFont="1" applyFill="1" applyBorder="1" applyAlignment="1">
      <alignment vertical="center"/>
    </xf>
    <xf numFmtId="167" fontId="2" fillId="0" borderId="0" xfId="11" applyNumberFormat="1" applyFont="1"/>
    <xf numFmtId="167" fontId="11" fillId="3" borderId="9" xfId="11" applyNumberFormat="1" applyFont="1" applyFill="1" applyBorder="1" applyAlignment="1">
      <alignment horizontal="center" vertical="center" wrapText="1"/>
    </xf>
    <xf numFmtId="167" fontId="0" fillId="0" borderId="0" xfId="11" applyNumberFormat="1" applyFont="1"/>
    <xf numFmtId="164" fontId="27" fillId="0" borderId="11" xfId="0" applyNumberFormat="1" applyFont="1" applyBorder="1" applyAlignment="1">
      <alignment horizontal="left"/>
    </xf>
    <xf numFmtId="164" fontId="26" fillId="16" borderId="0" xfId="0" applyNumberFormat="1" applyFont="1" applyFill="1" applyBorder="1" applyAlignment="1">
      <alignment horizontal="right" vertical="center"/>
    </xf>
    <xf numFmtId="1" fontId="71" fillId="0" borderId="0" xfId="0" applyNumberFormat="1" applyFont="1" applyBorder="1" applyAlignment="1">
      <alignment horizontal="right"/>
    </xf>
    <xf numFmtId="1" fontId="26" fillId="16" borderId="0" xfId="0" applyNumberFormat="1" applyFont="1" applyFill="1" applyBorder="1" applyAlignment="1">
      <alignment horizontal="right"/>
    </xf>
    <xf numFmtId="0" fontId="31" fillId="10" borderId="0" xfId="0" applyFont="1" applyFill="1" applyBorder="1" applyAlignment="1">
      <alignment vertical="center"/>
    </xf>
    <xf numFmtId="1" fontId="21" fillId="0" borderId="0" xfId="0" applyNumberFormat="1" applyFont="1" applyBorder="1" applyAlignment="1"/>
    <xf numFmtId="1" fontId="26" fillId="16" borderId="0" xfId="0" applyNumberFormat="1" applyFont="1" applyFill="1" applyBorder="1" applyAlignment="1"/>
    <xf numFmtId="1" fontId="21" fillId="0" borderId="10" xfId="0" applyNumberFormat="1" applyFont="1" applyBorder="1" applyAlignment="1"/>
    <xf numFmtId="0" fontId="19" fillId="0" borderId="20" xfId="0" applyFont="1" applyBorder="1" applyAlignment="1">
      <alignment vertical="center" readingOrder="2"/>
    </xf>
    <xf numFmtId="49" fontId="26" fillId="2" borderId="0" xfId="0" applyNumberFormat="1" applyFont="1" applyFill="1" applyBorder="1" applyAlignment="1">
      <alignment horizontal="right" vertical="center" wrapText="1"/>
    </xf>
    <xf numFmtId="49" fontId="30" fillId="2" borderId="0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right" vertical="center"/>
    </xf>
    <xf numFmtId="3" fontId="83" fillId="0" borderId="0" xfId="0" applyNumberFormat="1" applyFont="1" applyBorder="1" applyAlignment="1">
      <alignment wrapText="1"/>
    </xf>
    <xf numFmtId="3" fontId="71" fillId="0" borderId="21" xfId="0" applyNumberFormat="1" applyFont="1" applyBorder="1" applyAlignment="1">
      <alignment wrapText="1"/>
    </xf>
    <xf numFmtId="3" fontId="71" fillId="0" borderId="11" xfId="0" applyNumberFormat="1" applyFont="1" applyBorder="1" applyAlignment="1">
      <alignment wrapText="1"/>
    </xf>
    <xf numFmtId="4" fontId="20" fillId="0" borderId="0" xfId="0" applyNumberFormat="1" applyFont="1" applyAlignment="1">
      <alignment vertical="center" wrapText="1"/>
    </xf>
    <xf numFmtId="4" fontId="71" fillId="0" borderId="21" xfId="0" applyNumberFormat="1" applyFont="1" applyBorder="1" applyAlignment="1">
      <alignment wrapText="1"/>
    </xf>
    <xf numFmtId="4" fontId="71" fillId="0" borderId="11" xfId="0" applyNumberFormat="1" applyFont="1" applyBorder="1" applyAlignment="1">
      <alignment wrapText="1"/>
    </xf>
    <xf numFmtId="4" fontId="20" fillId="0" borderId="0" xfId="0" applyNumberFormat="1" applyFont="1" applyFill="1" applyAlignment="1">
      <alignment vertical="center" wrapText="1"/>
    </xf>
    <xf numFmtId="2" fontId="20" fillId="0" borderId="0" xfId="0" applyNumberFormat="1" applyFont="1" applyAlignment="1">
      <alignment vertical="center" wrapText="1"/>
    </xf>
    <xf numFmtId="2" fontId="20" fillId="0" borderId="2" xfId="0" applyNumberFormat="1" applyFont="1" applyBorder="1" applyAlignment="1">
      <alignment vertical="center" wrapText="1"/>
    </xf>
    <xf numFmtId="4" fontId="83" fillId="0" borderId="0" xfId="0" applyNumberFormat="1" applyFont="1" applyBorder="1" applyAlignment="1">
      <alignment wrapText="1"/>
    </xf>
    <xf numFmtId="2" fontId="20" fillId="0" borderId="0" xfId="0" applyNumberFormat="1" applyFont="1" applyBorder="1" applyAlignment="1">
      <alignment vertical="center" wrapText="1"/>
    </xf>
    <xf numFmtId="0" fontId="84" fillId="12" borderId="9" xfId="0" applyFont="1" applyFill="1" applyBorder="1" applyAlignment="1">
      <alignment horizontal="center" vertical="center" wrapText="1"/>
    </xf>
    <xf numFmtId="3" fontId="83" fillId="0" borderId="0" xfId="0" applyNumberFormat="1" applyFont="1" applyBorder="1" applyAlignment="1">
      <alignment horizontal="center" wrapText="1"/>
    </xf>
    <xf numFmtId="3" fontId="20" fillId="0" borderId="0" xfId="0" applyNumberFormat="1" applyFont="1" applyAlignment="1">
      <alignment horizontal="center" vertical="center" wrapText="1"/>
    </xf>
    <xf numFmtId="0" fontId="86" fillId="0" borderId="0" xfId="0" applyFont="1" applyAlignment="1">
      <alignment vertical="center" wrapText="1"/>
    </xf>
    <xf numFmtId="3" fontId="44" fillId="0" borderId="21" xfId="0" applyNumberFormat="1" applyFont="1" applyBorder="1" applyAlignment="1">
      <alignment horizontal="right" wrapText="1"/>
    </xf>
    <xf numFmtId="3" fontId="87" fillId="0" borderId="11" xfId="0" applyNumberFormat="1" applyFont="1" applyBorder="1" applyAlignment="1">
      <alignment horizontal="center" wrapText="1"/>
    </xf>
    <xf numFmtId="3" fontId="88" fillId="0" borderId="21" xfId="0" applyNumberFormat="1" applyFont="1" applyBorder="1" applyAlignment="1">
      <alignment horizontal="left" wrapText="1"/>
    </xf>
    <xf numFmtId="3" fontId="71" fillId="0" borderId="0" xfId="0" applyNumberFormat="1" applyFont="1" applyBorder="1" applyAlignment="1">
      <alignment horizontal="right" wrapText="1"/>
    </xf>
    <xf numFmtId="3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right" vertical="center" readingOrder="2"/>
    </xf>
    <xf numFmtId="3" fontId="44" fillId="0" borderId="21" xfId="0" applyNumberFormat="1" applyFont="1" applyBorder="1" applyAlignment="1">
      <alignment horizontal="center" wrapText="1"/>
    </xf>
    <xf numFmtId="3" fontId="72" fillId="0" borderId="0" xfId="0" applyNumberFormat="1" applyFont="1" applyBorder="1" applyAlignment="1">
      <alignment horizontal="left" wrapText="1"/>
    </xf>
    <xf numFmtId="3" fontId="71" fillId="0" borderId="21" xfId="0" applyNumberFormat="1" applyFont="1" applyBorder="1" applyAlignment="1">
      <alignment horizontal="right" wrapText="1"/>
    </xf>
    <xf numFmtId="3" fontId="72" fillId="0" borderId="19" xfId="0" applyNumberFormat="1" applyFont="1" applyBorder="1" applyAlignment="1">
      <alignment horizontal="left"/>
    </xf>
    <xf numFmtId="2" fontId="20" fillId="0" borderId="0" xfId="0" applyNumberFormat="1" applyFont="1" applyAlignment="1">
      <alignment horizontal="center" vertical="center" wrapText="1"/>
    </xf>
    <xf numFmtId="4" fontId="71" fillId="0" borderId="11" xfId="0" applyNumberFormat="1" applyFont="1" applyBorder="1" applyAlignment="1">
      <alignment horizontal="center" wrapText="1"/>
    </xf>
    <xf numFmtId="0" fontId="13" fillId="0" borderId="0" xfId="0" applyFont="1" applyAlignment="1">
      <alignment horizontal="right" vertical="center" readingOrder="2"/>
    </xf>
    <xf numFmtId="166" fontId="13" fillId="0" borderId="0" xfId="0" applyNumberFormat="1" applyFont="1" applyBorder="1" applyAlignment="1">
      <alignment horizontal="left" vertical="center"/>
    </xf>
    <xf numFmtId="164" fontId="23" fillId="0" borderId="0" xfId="0" applyNumberFormat="1" applyFont="1" applyBorder="1"/>
    <xf numFmtId="164" fontId="23" fillId="0" borderId="0" xfId="0" applyNumberFormat="1" applyFont="1" applyBorder="1" applyAlignment="1">
      <alignment horizontal="left"/>
    </xf>
    <xf numFmtId="164" fontId="23" fillId="0" borderId="10" xfId="0" applyNumberFormat="1" applyFont="1" applyBorder="1"/>
    <xf numFmtId="0" fontId="64" fillId="0" borderId="0" xfId="0" applyFont="1" applyAlignment="1">
      <alignment horizontal="right" vertical="center" wrapText="1"/>
    </xf>
    <xf numFmtId="0" fontId="64" fillId="0" borderId="0" xfId="0" applyFont="1" applyAlignment="1">
      <alignment horizontal="right" vertical="center"/>
    </xf>
    <xf numFmtId="0" fontId="0" fillId="0" borderId="0" xfId="0" applyFont="1"/>
    <xf numFmtId="0" fontId="22" fillId="0" borderId="0" xfId="0" applyFont="1" applyBorder="1" applyAlignment="1">
      <alignment horizontal="left"/>
    </xf>
    <xf numFmtId="0" fontId="13" fillId="0" borderId="0" xfId="0" applyFont="1" applyAlignment="1">
      <alignment horizontal="right" vertical="center" readingOrder="2"/>
    </xf>
    <xf numFmtId="166" fontId="13" fillId="0" borderId="0" xfId="0" applyNumberFormat="1" applyFont="1" applyBorder="1" applyAlignment="1">
      <alignment horizontal="left" vertical="center"/>
    </xf>
    <xf numFmtId="164" fontId="18" fillId="0" borderId="0" xfId="0" applyNumberFormat="1" applyFont="1" applyBorder="1" applyAlignment="1">
      <alignment horizontal="left"/>
    </xf>
    <xf numFmtId="164" fontId="18" fillId="0" borderId="11" xfId="0" applyNumberFormat="1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horizontal="center" vertical="center"/>
    </xf>
    <xf numFmtId="0" fontId="11" fillId="12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right" vertical="center" wrapText="1"/>
    </xf>
    <xf numFmtId="9" fontId="23" fillId="0" borderId="10" xfId="12" applyFont="1" applyBorder="1" applyAlignment="1">
      <alignment readingOrder="2"/>
    </xf>
    <xf numFmtId="9" fontId="23" fillId="0" borderId="10" xfId="12" applyNumberFormat="1" applyFont="1" applyBorder="1" applyAlignment="1">
      <alignment readingOrder="2"/>
    </xf>
    <xf numFmtId="9" fontId="23" fillId="0" borderId="0" xfId="12" applyFont="1" applyBorder="1" applyAlignment="1">
      <alignment readingOrder="2"/>
    </xf>
    <xf numFmtId="0" fontId="13" fillId="0" borderId="20" xfId="0" applyFont="1" applyFill="1" applyBorder="1" applyAlignment="1">
      <alignment horizontal="right" vertical="center" readingOrder="2"/>
    </xf>
    <xf numFmtId="0" fontId="13" fillId="0" borderId="20" xfId="0" applyFont="1" applyFill="1" applyBorder="1" applyAlignment="1">
      <alignment vertical="center" readingOrder="2"/>
    </xf>
    <xf numFmtId="3" fontId="25" fillId="0" borderId="0" xfId="0" applyNumberFormat="1" applyFont="1" applyFill="1" applyBorder="1"/>
    <xf numFmtId="0" fontId="44" fillId="0" borderId="0" xfId="0" applyFont="1" applyFill="1" applyAlignment="1">
      <alignment vertical="center"/>
    </xf>
    <xf numFmtId="10" fontId="0" fillId="0" borderId="0" xfId="12" applyNumberFormat="1" applyFont="1"/>
    <xf numFmtId="169" fontId="0" fillId="0" borderId="0" xfId="12" applyNumberFormat="1" applyFont="1"/>
    <xf numFmtId="0" fontId="14" fillId="0" borderId="0" xfId="0" applyFont="1" applyAlignment="1">
      <alignment horizontal="left" wrapText="1"/>
    </xf>
    <xf numFmtId="3" fontId="41" fillId="17" borderId="0" xfId="0" applyNumberFormat="1" applyFont="1" applyFill="1"/>
    <xf numFmtId="3" fontId="0" fillId="17" borderId="0" xfId="0" applyNumberFormat="1" applyFill="1"/>
    <xf numFmtId="0" fontId="12" fillId="2" borderId="0" xfId="0" applyFont="1" applyFill="1" applyBorder="1" applyAlignment="1">
      <alignment horizontal="right"/>
    </xf>
    <xf numFmtId="0" fontId="12" fillId="2" borderId="0" xfId="0" applyFont="1" applyFill="1" applyBorder="1" applyAlignment="1">
      <alignment horizontal="left"/>
    </xf>
    <xf numFmtId="0" fontId="0" fillId="17" borderId="0" xfId="0" applyFill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2" fillId="7" borderId="0" xfId="0" applyFont="1" applyFill="1" applyBorder="1" applyAlignment="1">
      <alignment horizontal="right" vertical="center"/>
    </xf>
    <xf numFmtId="0" fontId="11" fillId="7" borderId="0" xfId="0" applyFont="1" applyFill="1" applyBorder="1" applyAlignment="1">
      <alignment horizontal="center" vertical="center"/>
    </xf>
    <xf numFmtId="0" fontId="62" fillId="7" borderId="0" xfId="0" applyFont="1" applyFill="1" applyBorder="1" applyAlignment="1">
      <alignment horizontal="left" vertical="center"/>
    </xf>
    <xf numFmtId="0" fontId="62" fillId="10" borderId="0" xfId="0" applyFont="1" applyFill="1" applyBorder="1" applyAlignment="1">
      <alignment horizontal="right" vertical="center"/>
    </xf>
    <xf numFmtId="0" fontId="11" fillId="10" borderId="0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62" fillId="1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1" fillId="10" borderId="4" xfId="0" applyFont="1" applyFill="1" applyBorder="1" applyAlignment="1">
      <alignment horizontal="center"/>
    </xf>
    <xf numFmtId="0" fontId="11" fillId="10" borderId="0" xfId="0" applyFont="1" applyFill="1" applyBorder="1" applyAlignment="1">
      <alignment horizontal="center"/>
    </xf>
    <xf numFmtId="0" fontId="60" fillId="0" borderId="0" xfId="0" applyFont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11" fillId="10" borderId="0" xfId="0" applyFont="1" applyFill="1" applyBorder="1" applyAlignment="1">
      <alignment horizontal="right" vertical="center" wrapText="1"/>
    </xf>
    <xf numFmtId="0" fontId="59" fillId="10" borderId="0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vertical="center" wrapText="1"/>
    </xf>
    <xf numFmtId="0" fontId="11" fillId="8" borderId="0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left" vertical="center"/>
    </xf>
    <xf numFmtId="0" fontId="62" fillId="12" borderId="0" xfId="0" applyFont="1" applyFill="1" applyBorder="1" applyAlignment="1">
      <alignment horizontal="right" vertical="center"/>
    </xf>
    <xf numFmtId="0" fontId="11" fillId="12" borderId="0" xfId="0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center" vertical="center"/>
    </xf>
    <xf numFmtId="0" fontId="62" fillId="12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 wrapText="1" readingOrder="2"/>
    </xf>
    <xf numFmtId="0" fontId="13" fillId="0" borderId="0" xfId="0" applyFont="1" applyFill="1" applyBorder="1" applyAlignment="1">
      <alignment horizontal="left" vertical="center" wrapText="1" readingOrder="1"/>
    </xf>
    <xf numFmtId="0" fontId="62" fillId="12" borderId="2" xfId="0" applyFont="1" applyFill="1" applyBorder="1" applyAlignment="1">
      <alignment horizontal="right" vertical="center"/>
    </xf>
    <xf numFmtId="0" fontId="11" fillId="12" borderId="2" xfId="0" applyFont="1" applyFill="1" applyBorder="1" applyAlignment="1">
      <alignment horizontal="center" vertical="center"/>
    </xf>
    <xf numFmtId="0" fontId="62" fillId="12" borderId="2" xfId="0" applyFont="1" applyFill="1" applyBorder="1" applyAlignment="1">
      <alignment horizontal="left" vertical="center"/>
    </xf>
    <xf numFmtId="0" fontId="69" fillId="0" borderId="0" xfId="0" applyFont="1" applyAlignment="1">
      <alignment horizontal="center" vertical="center"/>
    </xf>
    <xf numFmtId="3" fontId="72" fillId="0" borderId="0" xfId="0" applyNumberFormat="1" applyFont="1" applyBorder="1" applyAlignment="1">
      <alignment horizontal="left" vertical="top" wrapText="1"/>
    </xf>
    <xf numFmtId="0" fontId="62" fillId="8" borderId="0" xfId="0" applyFont="1" applyFill="1" applyBorder="1" applyAlignment="1">
      <alignment horizontal="right" vertical="center"/>
    </xf>
    <xf numFmtId="0" fontId="62" fillId="8" borderId="0" xfId="0" applyFont="1" applyFill="1" applyBorder="1" applyAlignment="1">
      <alignment horizontal="left" vertical="center"/>
    </xf>
    <xf numFmtId="0" fontId="84" fillId="12" borderId="0" xfId="0" applyFont="1" applyFill="1" applyBorder="1" applyAlignment="1">
      <alignment horizontal="center" vertical="center"/>
    </xf>
    <xf numFmtId="0" fontId="84" fillId="12" borderId="0" xfId="0" applyFont="1" applyFill="1" applyBorder="1" applyAlignment="1">
      <alignment horizontal="left" vertical="center"/>
    </xf>
    <xf numFmtId="0" fontId="84" fillId="12" borderId="0" xfId="0" applyFont="1" applyFill="1" applyBorder="1" applyAlignment="1">
      <alignment horizontal="right" vertical="center"/>
    </xf>
    <xf numFmtId="0" fontId="84" fillId="12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80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left" vertical="top" readingOrder="1"/>
    </xf>
    <xf numFmtId="0" fontId="11" fillId="7" borderId="9" xfId="0" applyFont="1" applyFill="1" applyBorder="1" applyAlignment="1">
      <alignment horizontal="center" vertical="center"/>
    </xf>
    <xf numFmtId="0" fontId="11" fillId="7" borderId="22" xfId="0" applyFont="1" applyFill="1" applyBorder="1" applyAlignment="1">
      <alignment horizontal="center" vertical="center"/>
    </xf>
    <xf numFmtId="0" fontId="11" fillId="7" borderId="23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1" fillId="7" borderId="25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left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26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left" vertical="center"/>
    </xf>
    <xf numFmtId="166" fontId="22" fillId="0" borderId="20" xfId="0" applyNumberFormat="1" applyFont="1" applyBorder="1" applyAlignment="1">
      <alignment horizontal="left" vertical="center" wrapText="1"/>
    </xf>
    <xf numFmtId="0" fontId="11" fillId="7" borderId="3" xfId="0" applyFont="1" applyFill="1" applyBorder="1" applyAlignment="1">
      <alignment horizontal="center" vertical="center"/>
    </xf>
    <xf numFmtId="0" fontId="59" fillId="11" borderId="0" xfId="0" applyFont="1" applyFill="1" applyAlignment="1">
      <alignment horizontal="center" vertical="center"/>
    </xf>
    <xf numFmtId="0" fontId="11" fillId="7" borderId="24" xfId="0" applyFont="1" applyFill="1" applyBorder="1" applyAlignment="1">
      <alignment horizontal="center" vertical="center"/>
    </xf>
    <xf numFmtId="0" fontId="11" fillId="7" borderId="28" xfId="0" applyFont="1" applyFill="1" applyBorder="1" applyAlignment="1">
      <alignment horizontal="center" vertical="center"/>
    </xf>
    <xf numFmtId="0" fontId="11" fillId="7" borderId="27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 readingOrder="2"/>
    </xf>
    <xf numFmtId="166" fontId="13" fillId="0" borderId="0" xfId="0" applyNumberFormat="1" applyFont="1" applyBorder="1" applyAlignment="1">
      <alignment horizontal="left" vertical="center"/>
    </xf>
    <xf numFmtId="49" fontId="17" fillId="0" borderId="0" xfId="8" applyFont="1" applyAlignment="1">
      <alignment horizontal="center" vertical="center" readingOrder="1"/>
    </xf>
    <xf numFmtId="0" fontId="62" fillId="6" borderId="0" xfId="0" applyFont="1" applyFill="1" applyBorder="1" applyAlignment="1">
      <alignment horizontal="right" vertical="center"/>
    </xf>
    <xf numFmtId="0" fontId="11" fillId="6" borderId="0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62" fillId="6" borderId="0" xfId="0" applyFont="1" applyFill="1" applyBorder="1" applyAlignment="1">
      <alignment horizontal="left" vertical="center"/>
    </xf>
    <xf numFmtId="0" fontId="67" fillId="6" borderId="0" xfId="10" applyFont="1" applyFill="1" applyBorder="1" applyAlignment="1">
      <alignment horizontal="left" vertical="center" wrapText="1" readingOrder="1"/>
    </xf>
    <xf numFmtId="0" fontId="67" fillId="6" borderId="0" xfId="10" applyFont="1" applyFill="1" applyBorder="1" applyAlignment="1">
      <alignment horizontal="left" vertical="center" readingOrder="1"/>
    </xf>
    <xf numFmtId="0" fontId="6" fillId="0" borderId="0" xfId="0" applyFont="1" applyAlignment="1">
      <alignment horizontal="center" readingOrder="1"/>
    </xf>
    <xf numFmtId="0" fontId="11" fillId="3" borderId="4" xfId="0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11" fillId="3" borderId="0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49" fontId="26" fillId="2" borderId="0" xfId="0" applyNumberFormat="1" applyFont="1" applyFill="1" applyBorder="1" applyAlignment="1">
      <alignment horizontal="right" vertical="center" wrapText="1"/>
    </xf>
    <xf numFmtId="49" fontId="30" fillId="2" borderId="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</cellXfs>
  <cellStyles count="14">
    <cellStyle name="Body_Decimal" xfId="7"/>
    <cellStyle name="Comma" xfId="11" builtinId="3"/>
    <cellStyle name="Comma 2" xfId="3"/>
    <cellStyle name="Comma 3" xfId="5"/>
    <cellStyle name="Eco_Source" xfId="9"/>
    <cellStyle name="Hyperlink" xfId="1" builtinId="8"/>
    <cellStyle name="Normal" xfId="0" builtinId="0"/>
    <cellStyle name="Normal 10 2 2" xfId="10"/>
    <cellStyle name="Normal 2" xfId="2"/>
    <cellStyle name="Normal 2 2" xfId="4"/>
    <cellStyle name="Normal 2 2 4" xfId="6"/>
    <cellStyle name="Percent" xfId="12" builtinId="5"/>
    <cellStyle name="Row_Header" xfId="13"/>
    <cellStyle name="Table_Title" xfId="8"/>
  </cellStyles>
  <dxfs count="0"/>
  <tableStyles count="0" defaultTableStyle="TableStyleMedium2" defaultPivotStyle="PivotStyleLight16"/>
  <colors>
    <mruColors>
      <color rgb="FF595959"/>
      <color rgb="FF106169"/>
      <color rgb="FF105663"/>
      <color rgb="FFD6A461"/>
      <color rgb="FFC00000"/>
      <color rgb="FFFF0000"/>
      <color rgb="FF6E91A8"/>
      <color rgb="FF974706"/>
      <color rgb="FFDADDDF"/>
      <color rgb="FFA2AC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535056</xdr:colOff>
      <xdr:row>22</xdr:row>
      <xdr:rowOff>198782</xdr:rowOff>
    </xdr:from>
    <xdr:ext cx="184731" cy="264560"/>
    <xdr:sp macro="" textlink="">
      <xdr:nvSpPr>
        <xdr:cNvPr id="2" name="TextBox 1"/>
        <xdr:cNvSpPr txBox="1"/>
      </xdr:nvSpPr>
      <xdr:spPr>
        <a:xfrm>
          <a:off x="10048801256" y="5350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fsnas01\SCAD_CIFS_SHARE\&#1575;&#1604;&#1606;&#1602;&#1604;\2019\ADAC\Mar\Abu%20Dhbai%20Airport%20-%20Traffic%20Report%20-%20Mar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X"/>
      <sheetName val="Movements"/>
      <sheetName val="Cargo &amp; Mail"/>
      <sheetName val="PAX by Airline"/>
      <sheetName val="PAX by Destination "/>
      <sheetName val="PAX by Country"/>
      <sheetName val="SF by Airlines "/>
      <sheetName val="GA"/>
      <sheetName val="EY Destinations "/>
    </sheetNames>
    <sheetDataSet>
      <sheetData sheetId="0" refreshError="1">
        <row r="7">
          <cell r="H7">
            <v>945310</v>
          </cell>
        </row>
        <row r="14">
          <cell r="H14">
            <v>408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46"/>
  <sheetViews>
    <sheetView rightToLeft="1" tabSelected="1" view="pageBreakPreview" zoomScale="85" zoomScaleNormal="100" zoomScaleSheetLayoutView="85" workbookViewId="0">
      <selection activeCell="A2" sqref="A2"/>
    </sheetView>
  </sheetViews>
  <sheetFormatPr defaultRowHeight="15"/>
  <cols>
    <col min="1" max="1" width="12.42578125" style="84" customWidth="1"/>
    <col min="2" max="2" width="60" style="159" customWidth="1"/>
    <col min="3" max="3" width="64" style="159" customWidth="1"/>
    <col min="4" max="4" width="27.85546875" style="84" customWidth="1"/>
    <col min="5" max="16384" width="9.140625" style="84"/>
  </cols>
  <sheetData>
    <row r="1" spans="1:4">
      <c r="A1" s="5" t="s">
        <v>684</v>
      </c>
      <c r="B1" s="162"/>
      <c r="C1" s="162"/>
      <c r="D1" s="5" t="s">
        <v>685</v>
      </c>
    </row>
    <row r="2" spans="1:4" ht="23.25">
      <c r="A2" s="10" t="s">
        <v>453</v>
      </c>
      <c r="B2" s="10"/>
      <c r="C2" s="10"/>
      <c r="D2" s="10" t="s">
        <v>475</v>
      </c>
    </row>
    <row r="3" spans="1:4" ht="45">
      <c r="A3" s="181" t="s">
        <v>451</v>
      </c>
      <c r="B3" s="181" t="s">
        <v>159</v>
      </c>
      <c r="C3" s="181" t="s">
        <v>443</v>
      </c>
      <c r="D3" s="181" t="s">
        <v>452</v>
      </c>
    </row>
    <row r="4" spans="1:4" ht="15.75">
      <c r="A4" s="280" t="s">
        <v>127</v>
      </c>
      <c r="B4" s="163" t="s">
        <v>381</v>
      </c>
      <c r="C4" s="279" t="s">
        <v>716</v>
      </c>
      <c r="D4" s="35"/>
    </row>
    <row r="5" spans="1:4" ht="18" customHeight="1">
      <c r="A5" s="281" t="s">
        <v>128</v>
      </c>
      <c r="B5" s="302" t="s">
        <v>721</v>
      </c>
      <c r="C5" s="303" t="s">
        <v>660</v>
      </c>
      <c r="D5" s="41"/>
    </row>
    <row r="6" spans="1:4" ht="18" customHeight="1">
      <c r="A6" s="282" t="s">
        <v>129</v>
      </c>
      <c r="B6" s="302" t="s">
        <v>1</v>
      </c>
      <c r="C6" s="303" t="s">
        <v>462</v>
      </c>
      <c r="D6" s="41"/>
    </row>
    <row r="7" spans="1:4" ht="18" customHeight="1">
      <c r="A7" s="282" t="s">
        <v>130</v>
      </c>
      <c r="B7" s="302" t="s">
        <v>757</v>
      </c>
      <c r="C7" s="303" t="s">
        <v>463</v>
      </c>
      <c r="D7" s="41"/>
    </row>
    <row r="8" spans="1:4" ht="18">
      <c r="A8" s="282" t="s">
        <v>131</v>
      </c>
      <c r="B8" s="302" t="s">
        <v>661</v>
      </c>
      <c r="C8" s="303" t="s">
        <v>464</v>
      </c>
      <c r="D8" s="6"/>
    </row>
    <row r="9" spans="1:4">
      <c r="A9" s="282" t="s">
        <v>205</v>
      </c>
      <c r="B9" s="302" t="s">
        <v>662</v>
      </c>
      <c r="C9" s="303" t="s">
        <v>465</v>
      </c>
      <c r="D9" s="35"/>
    </row>
    <row r="10" spans="1:4" ht="15.75">
      <c r="A10" s="283" t="s">
        <v>132</v>
      </c>
      <c r="B10" s="163" t="s">
        <v>479</v>
      </c>
      <c r="C10" s="279" t="s">
        <v>480</v>
      </c>
      <c r="D10" s="35"/>
    </row>
    <row r="11" spans="1:4">
      <c r="A11" s="283" t="s">
        <v>477</v>
      </c>
      <c r="B11" s="302" t="s">
        <v>717</v>
      </c>
      <c r="C11" s="303" t="s">
        <v>466</v>
      </c>
      <c r="D11" s="35"/>
    </row>
    <row r="12" spans="1:4">
      <c r="A12" s="283" t="s">
        <v>478</v>
      </c>
      <c r="B12" s="302" t="s">
        <v>0</v>
      </c>
      <c r="C12" s="303" t="s">
        <v>663</v>
      </c>
      <c r="D12" s="35"/>
    </row>
    <row r="13" spans="1:4">
      <c r="A13" s="283" t="s">
        <v>133</v>
      </c>
      <c r="B13" s="302" t="s">
        <v>2</v>
      </c>
      <c r="C13" s="303" t="s">
        <v>664</v>
      </c>
      <c r="D13" s="41"/>
    </row>
    <row r="14" spans="1:4" ht="18">
      <c r="A14" s="283" t="s">
        <v>134</v>
      </c>
      <c r="B14" s="302" t="s">
        <v>665</v>
      </c>
      <c r="C14" s="303" t="s">
        <v>666</v>
      </c>
      <c r="D14" s="6"/>
    </row>
    <row r="15" spans="1:4" ht="18">
      <c r="A15" s="283" t="s">
        <v>135</v>
      </c>
      <c r="B15" s="302" t="s">
        <v>629</v>
      </c>
      <c r="C15" s="303" t="s">
        <v>467</v>
      </c>
      <c r="D15" s="6"/>
    </row>
    <row r="16" spans="1:4">
      <c r="A16" s="283" t="s">
        <v>136</v>
      </c>
      <c r="B16" s="302" t="s">
        <v>722</v>
      </c>
      <c r="C16" s="303" t="s">
        <v>723</v>
      </c>
      <c r="D16" s="35"/>
    </row>
    <row r="17" spans="1:4">
      <c r="A17" s="283" t="s">
        <v>137</v>
      </c>
      <c r="B17" s="302" t="s">
        <v>211</v>
      </c>
      <c r="C17" s="303" t="s">
        <v>468</v>
      </c>
      <c r="D17" s="35"/>
    </row>
    <row r="18" spans="1:4" ht="18">
      <c r="A18" s="280" t="s">
        <v>138</v>
      </c>
      <c r="B18" s="302" t="s">
        <v>667</v>
      </c>
      <c r="C18" s="303" t="s">
        <v>668</v>
      </c>
      <c r="D18" s="6"/>
    </row>
    <row r="19" spans="1:4" ht="18">
      <c r="A19" s="280" t="s">
        <v>139</v>
      </c>
      <c r="B19" s="304" t="s">
        <v>720</v>
      </c>
      <c r="C19" s="303" t="s">
        <v>669</v>
      </c>
      <c r="D19" s="6"/>
    </row>
    <row r="20" spans="1:4" ht="18">
      <c r="A20" s="280" t="s">
        <v>140</v>
      </c>
      <c r="B20" s="302" t="s">
        <v>670</v>
      </c>
      <c r="C20" s="303" t="s">
        <v>671</v>
      </c>
      <c r="D20" s="6"/>
    </row>
    <row r="21" spans="1:4" ht="18">
      <c r="A21" s="280" t="s">
        <v>160</v>
      </c>
      <c r="B21" s="302" t="s">
        <v>672</v>
      </c>
      <c r="C21" s="303" t="s">
        <v>673</v>
      </c>
      <c r="D21" s="6"/>
    </row>
    <row r="22" spans="1:4" ht="18">
      <c r="A22" s="280" t="s">
        <v>161</v>
      </c>
      <c r="B22" s="304" t="s">
        <v>674</v>
      </c>
      <c r="C22" s="303" t="s">
        <v>675</v>
      </c>
      <c r="D22" s="6"/>
    </row>
    <row r="23" spans="1:4" ht="18">
      <c r="A23" s="284" t="s">
        <v>162</v>
      </c>
      <c r="B23" s="304" t="s">
        <v>720</v>
      </c>
      <c r="C23" s="303" t="s">
        <v>669</v>
      </c>
      <c r="D23" s="6"/>
    </row>
    <row r="24" spans="1:4" ht="18">
      <c r="A24" s="280" t="s">
        <v>163</v>
      </c>
      <c r="B24" s="302" t="s">
        <v>670</v>
      </c>
      <c r="C24" s="303" t="s">
        <v>671</v>
      </c>
      <c r="D24" s="6"/>
    </row>
    <row r="25" spans="1:4" ht="18">
      <c r="A25" s="280" t="s">
        <v>164</v>
      </c>
      <c r="B25" s="302" t="s">
        <v>672</v>
      </c>
      <c r="C25" s="303" t="s">
        <v>673</v>
      </c>
      <c r="D25" s="6"/>
    </row>
    <row r="26" spans="1:4" ht="18">
      <c r="A26" s="280" t="s">
        <v>165</v>
      </c>
      <c r="B26" s="304" t="s">
        <v>674</v>
      </c>
      <c r="C26" s="303" t="s">
        <v>675</v>
      </c>
      <c r="D26" s="6"/>
    </row>
    <row r="27" spans="1:4" ht="18">
      <c r="A27" s="284" t="s">
        <v>166</v>
      </c>
      <c r="B27" s="304" t="s">
        <v>720</v>
      </c>
      <c r="C27" s="303" t="s">
        <v>669</v>
      </c>
      <c r="D27" s="6"/>
    </row>
    <row r="28" spans="1:4" ht="18">
      <c r="A28" s="280" t="s">
        <v>167</v>
      </c>
      <c r="B28" s="302" t="s">
        <v>670</v>
      </c>
      <c r="C28" s="303" t="s">
        <v>671</v>
      </c>
      <c r="D28" s="6"/>
    </row>
    <row r="29" spans="1:4" ht="18">
      <c r="A29" s="280" t="s">
        <v>168</v>
      </c>
      <c r="B29" s="302" t="s">
        <v>672</v>
      </c>
      <c r="C29" s="303" t="s">
        <v>673</v>
      </c>
      <c r="D29" s="6"/>
    </row>
    <row r="30" spans="1:4" ht="18">
      <c r="A30" s="284" t="s">
        <v>169</v>
      </c>
      <c r="B30" s="304" t="s">
        <v>674</v>
      </c>
      <c r="C30" s="303" t="s">
        <v>675</v>
      </c>
      <c r="D30" s="6"/>
    </row>
    <row r="31" spans="1:4" ht="18">
      <c r="A31" s="285" t="s">
        <v>141</v>
      </c>
      <c r="B31" s="163" t="s">
        <v>178</v>
      </c>
      <c r="C31" s="279" t="s">
        <v>454</v>
      </c>
      <c r="D31" s="7"/>
    </row>
    <row r="32" spans="1:4" ht="18">
      <c r="A32" s="285" t="s">
        <v>142</v>
      </c>
      <c r="B32" s="163" t="s">
        <v>179</v>
      </c>
      <c r="C32" s="279" t="s">
        <v>455</v>
      </c>
      <c r="D32" s="7"/>
    </row>
    <row r="33" spans="1:4" ht="18">
      <c r="A33" s="285" t="s">
        <v>143</v>
      </c>
      <c r="B33" s="163" t="s">
        <v>180</v>
      </c>
      <c r="C33" s="279" t="s">
        <v>456</v>
      </c>
      <c r="D33" s="7"/>
    </row>
    <row r="34" spans="1:4" ht="18">
      <c r="A34" s="285" t="s">
        <v>144</v>
      </c>
      <c r="B34" s="163" t="s">
        <v>181</v>
      </c>
      <c r="C34" s="279" t="s">
        <v>457</v>
      </c>
      <c r="D34" s="7"/>
    </row>
    <row r="35" spans="1:4" ht="18">
      <c r="A35" s="285" t="s">
        <v>145</v>
      </c>
      <c r="B35" s="163" t="s">
        <v>182</v>
      </c>
      <c r="C35" s="279" t="s">
        <v>458</v>
      </c>
      <c r="D35" s="7"/>
    </row>
    <row r="36" spans="1:4" ht="15.75">
      <c r="A36" s="285" t="s">
        <v>146</v>
      </c>
      <c r="B36" s="163" t="s">
        <v>183</v>
      </c>
      <c r="C36" s="279" t="s">
        <v>459</v>
      </c>
      <c r="D36" s="35"/>
    </row>
    <row r="37" spans="1:4" ht="15.75">
      <c r="A37" s="285" t="s">
        <v>147</v>
      </c>
      <c r="B37" s="163" t="s">
        <v>184</v>
      </c>
      <c r="C37" s="279" t="s">
        <v>460</v>
      </c>
      <c r="D37" s="35"/>
    </row>
    <row r="38" spans="1:4" ht="15.75">
      <c r="A38" s="285" t="s">
        <v>148</v>
      </c>
      <c r="B38" s="163" t="s">
        <v>185</v>
      </c>
      <c r="C38" s="279" t="s">
        <v>461</v>
      </c>
      <c r="D38" s="35"/>
    </row>
    <row r="39" spans="1:4" ht="18" hidden="1">
      <c r="A39" s="286" t="s">
        <v>157</v>
      </c>
      <c r="B39" s="163" t="s">
        <v>158</v>
      </c>
      <c r="C39" s="279"/>
      <c r="D39" s="7"/>
    </row>
    <row r="40" spans="1:4" ht="18">
      <c r="A40" s="287" t="s">
        <v>149</v>
      </c>
      <c r="B40" s="163" t="s">
        <v>186</v>
      </c>
      <c r="C40" s="279" t="s">
        <v>444</v>
      </c>
      <c r="D40" s="6"/>
    </row>
    <row r="41" spans="1:4" ht="18">
      <c r="A41" s="287" t="s">
        <v>150</v>
      </c>
      <c r="B41" s="163" t="s">
        <v>437</v>
      </c>
      <c r="C41" s="279" t="s">
        <v>445</v>
      </c>
      <c r="D41" s="6"/>
    </row>
    <row r="42" spans="1:4" ht="18">
      <c r="A42" s="287" t="s">
        <v>151</v>
      </c>
      <c r="B42" s="163" t="s">
        <v>438</v>
      </c>
      <c r="C42" s="279" t="s">
        <v>446</v>
      </c>
      <c r="D42" s="6"/>
    </row>
    <row r="43" spans="1:4" ht="18">
      <c r="A43" s="287" t="s">
        <v>152</v>
      </c>
      <c r="B43" s="163" t="s">
        <v>439</v>
      </c>
      <c r="C43" s="279" t="s">
        <v>447</v>
      </c>
      <c r="D43" s="6"/>
    </row>
    <row r="44" spans="1:4" ht="18">
      <c r="A44" s="287" t="s">
        <v>153</v>
      </c>
      <c r="B44" s="163" t="s">
        <v>440</v>
      </c>
      <c r="C44" s="279" t="s">
        <v>448</v>
      </c>
      <c r="D44" s="6"/>
    </row>
    <row r="45" spans="1:4" ht="18">
      <c r="A45" s="287" t="s">
        <v>154</v>
      </c>
      <c r="B45" s="163" t="s">
        <v>441</v>
      </c>
      <c r="C45" s="279" t="s">
        <v>449</v>
      </c>
      <c r="D45" s="6"/>
    </row>
    <row r="46" spans="1:4" ht="18">
      <c r="A46" s="287" t="s">
        <v>155</v>
      </c>
      <c r="B46" s="163" t="s">
        <v>442</v>
      </c>
      <c r="C46" s="279" t="s">
        <v>450</v>
      </c>
      <c r="D46" s="6"/>
    </row>
  </sheetData>
  <hyperlinks>
    <hyperlink ref="B31" location="'2.2.1, 2.2.2 '!Print_Area" display="المدارس حسب المنطقة "/>
    <hyperlink ref="B32" location="'2.2.1, 2.2.2 '!Print_Area" display="المدارس حسب القطاع "/>
    <hyperlink ref="B33" location="'2.2.3, 2.2.4, 2.2.5'!A1" display="الطلاب حسب المنطقة للربع الثاني من عام 2015"/>
    <hyperlink ref="B34" location="'2.2.3, 2.2.4, 2.2.5'!A1" display="الطلاب حسب القطاع للربع الثاني من عام 2015"/>
    <hyperlink ref="B35" location="'2.2.3, 2.2.4, 2.2.5'!A1" display="الطلاب حسب النوع للربع الثاني من عام 2015"/>
    <hyperlink ref="B36" location="'2.2.6, 2.2.7, 2.2.8 '!Print_Area" display="المعلمون حسب المنطقة"/>
    <hyperlink ref="B37" location="'2.2.6, 2.2.7, 2.2.8 '!Print_Area" display="المعلمون حسب القطاع"/>
    <hyperlink ref="B38" location="'2.2.6, 2.2.7, 2.2.8 '!Print_Area" display="المعلمون حسب النوع"/>
    <hyperlink ref="B39" location="'2.2.9'!A1" display="عدد زوّار المتاحف"/>
    <hyperlink ref="B40" location="'3.1.1'!A1" display="متوسط درجات الحرارة العظمى والصغرى حسب المنطقة والشهر"/>
    <hyperlink ref="B41" location="'3.1.2'!A1" display="متوسط هطول الأمطار حسب المنطقة والشهر"/>
    <hyperlink ref="B42" location="'3.1.3'!A1" display="متوسط سرعة الرياح حسب المنطقة والشهر"/>
    <hyperlink ref="B43" location="'3.1.4'!A1" display="متوسط الضغط الجوي حسب المنطقة والشهر"/>
    <hyperlink ref="B44" location="'3.1.5'!A1" display="متوسط الرطوبة النسبية حسب المنطقة والشهر"/>
    <hyperlink ref="B45" location="'3.1.6'!A1" display="المتوسط اليومي لعدد ساعات سطوع الشمس حسب الشهر"/>
    <hyperlink ref="B46" location="'3.1.7'!A1" display="متوسط المجموع اليومي لشدة الإشعاع الشمسي حسب المنطقة والشهر"/>
    <hyperlink ref="B6" location="'1.2.2 '!Print_Area" display="الارقام القياسية لكميات الانتاج الصناعي"/>
    <hyperlink ref="B12" location="'1.3.3  '!Print_Area" display="عدد نزلاء المنشآت الفندقية حسب الجنسية "/>
    <hyperlink ref="B13" location="'1.3.4 '!Print_Area" display="اعداد القادمون والمغادرون حسب اقليم المغادرة والوصول"/>
    <hyperlink ref="B15" location="'1.3.6'!Print_Area" display="النقل الجوي للبضائع حسب المطار"/>
    <hyperlink ref="B16" location="'1.3.7'!Print_Area" display="أهم احصاءات سوق ابوظبي للاوراق المالية"/>
    <hyperlink ref="B17" location="'1.3.8'!Print_Area" display="إحصاءات البنوك"/>
    <hyperlink ref="B10" location="'1.3.1'!Print_Area" display="عدد رخص البناء الصادرة حسب استخدام المبنى"/>
    <hyperlink ref="B4" location="'1.1.1'!Print_Area" display=" الناتج المحلي الإجمالي حسب القطاعات المؤسسية بالأسعار الجارية والثابتة"/>
    <hyperlink ref="C40" location="'3.1.1'!Print_Area" display="Mean Maximum and Minimum Temperature by Region"/>
    <hyperlink ref="C41" location="'3.1.2'!Print_Area" display=" Rainfall Statistics by Region"/>
    <hyperlink ref="C42" location="'3.1.3'!Print_Area" display="Wind Speed Statistics by Region"/>
    <hyperlink ref="C43" location="'3.1.4'!Print_Area" display="Average Atmospheric Pressure by Region"/>
    <hyperlink ref="C44" location="'3.1.5'!Print_Area" display="Relative Humidity by Region"/>
    <hyperlink ref="C45" location="'3.1.6'!Print_Area" display="Daily Average Number of Hours of Sunshine by Region"/>
    <hyperlink ref="C46" location="'3.1.7'!Print_Area" display=" Average Daily Total Solar Radiation Intensity by Region"/>
    <hyperlink ref="C31" location="'2.2.1, 2.2.2 '!Print_Area" display="Schools by Region"/>
    <hyperlink ref="C32" location="'2.2.1, 2.2.2 '!Print_Area" display="Schools by Sector"/>
    <hyperlink ref="C33" location="'2.2.3, 2.2.4, 2.2.5'!Print_Area" display="Pupils by Region"/>
    <hyperlink ref="C34" location="'2.2.3, 2.2.4, 2.2.5'!Print_Area" display="Pupils by Sector"/>
    <hyperlink ref="C35" location="'2.2.3, 2.2.4, 2.2.5'!Print_Area" display="Pupils by Gender"/>
    <hyperlink ref="C36" location="'2.2.6, 2.2.7, 2.2.8 '!Print_Area" display=" Teachers by Region"/>
    <hyperlink ref="C37" location="'2.2.6, 2.2.7, 2.2.8 '!Print_Area" display="Teachers by Sector"/>
    <hyperlink ref="C38" location="'2.2.6, 2.2.7, 2.2.8 '!Print_Area" display="Teachers by Gender"/>
    <hyperlink ref="C6" location="'1.2.2 '!Print_Area" display="Industrial Production Index (IPI)"/>
    <hyperlink ref="C7" location="'1.2.3 '!Print_Area" display="Construction Cost Index"/>
    <hyperlink ref="C8" location="'1.2.4 '!Print_Area" display=" Relative change in prices of major groups of building materials"/>
    <hyperlink ref="C9" location="'1.2.5 '!Print_Area" display="Monthly Consumer Price Index"/>
    <hyperlink ref="C10" location="'1.3.1'!Print_Area" display="Number of New, Renewed and Canceled commercial licenses"/>
    <hyperlink ref="C11" location="'1.3.2'!Print_Area" display="Occupancy rate in Hotel Establishments"/>
    <hyperlink ref="C12" location="'1.3.3  '!Print_Area" display="Guests of Hotel Establishments by nationality "/>
    <hyperlink ref="C13" location="'1.3.4 '!Print_Area" display="Air Passengers Arrivals and Departures by Region"/>
    <hyperlink ref="C16" location="'1.3.7'!Print_Area" display="Key Statistics of the Abu Dhabi Securities Marke"/>
    <hyperlink ref="C17" location="'1.3.8'!Print_Area" display="Banks Statistics"/>
    <hyperlink ref="C15" location="'1.3.6'!Print_Area" display="Air Transport of Goods by Airport"/>
    <hyperlink ref="C5" location="'1.2.1 '!Print_Area" display="Industrial Producer Price Index"/>
    <hyperlink ref="B5" location="'1.2.1 '!Print_Area" display=" الارقام القياسية لاسعار الانتاج الصناعي "/>
    <hyperlink ref="B8" location="'1.2.4 '!Print_Area" display="التغير النسبي في أسعار المجموعات الرئيسية لمواد البناء "/>
    <hyperlink ref="B9" location="'1.2.5 '!Print_Area" display="الأرقام القياسية لأسعار المستهلك بحسب مجموعات الإنفاق الرئيسية"/>
    <hyperlink ref="B14" location="'1.3.5'!Print_Area" display="حركة الطائرات والمسافرين حسب المطار"/>
    <hyperlink ref="C14" location="'1.3.5'!Print_Area" display=" Aircraft Movement and passengers by Airport"/>
    <hyperlink ref="B18" location="'1.4.1 '!Print_Area" display="إحصاءات التجارة الخارجية عبر منافذ إمارة أبوظبي"/>
    <hyperlink ref="C18" location="'1.4.1 '!Print_Area" display="Statistics of foreign trade through the ports of Abu Dhabi Emirate "/>
    <hyperlink ref="B19" location="'1.4.2, 1.4.6, 1.4.10  '!Print_Titles" display="إحصاءات التحارة السلعية غير النفطية عبر منافذ إمارة أبوظبي حسب أقسام النظام المنسق"/>
    <hyperlink ref="C19" location="'1.4.2, 1.4.6, 1.4.10  '!Print_Titles" display="Statistics of foreign trade through the ports of Abu Dhabi Emirate by sections of the Harmonized System (HS)"/>
    <hyperlink ref="C23" location="'1.4.2, 1.4.6, 1.4.10  '!Print_Titles" display="Statistics of foreign trade through the ports of Abu Dhabi Emirate by sections of the Harmonized System (HS)"/>
    <hyperlink ref="C27" location="'1.4.2, 1.4.6, 1.4.10  '!Print_Titles" display="Statistics of foreign trade through the ports of Abu Dhabi Emirate by sections of the Harmonized System (HS)"/>
    <hyperlink ref="B23" location="'1.4.2, 1.4.6, 1.4.10  '!Print_Titles" display="إحصاءات التحارة السلعية غير النفطية عبر منافذ إمارة أبوظبي حسب أقسام النظام المنسق"/>
    <hyperlink ref="B27" location="'1.4.2, 1.4.6, 1.4.10  '!Print_Titles" display="إحصاءات التحارة السلعية غير النفطية عبر منافذ إمارة أبوظبي حسب أقسام النظام المنسق"/>
    <hyperlink ref="B20" location="'1.4.3, 1.4.7, 1.4.11  '!Print_Area" display="إحصاءات التجارة الخارجية السلعية غير النفطية عبر منافذ إمارة أبوظبي حسب القارة "/>
    <hyperlink ref="C20" location="'1.4.3, 1.4.7, 1.4.11  '!Print_Area" display="Statistics of foreign trade through the ports of Abu Dhabi Emirate by continent "/>
    <hyperlink ref="C24" location="'1.4.3, 1.4.7, 1.4.11  '!Print_Area" display="Statistics of foreign trade through the ports of Abu Dhabi Emirate by continent "/>
    <hyperlink ref="C28" location="'1.4.3, 1.4.7, 1.4.11  '!Print_Area" display="Statistics of foreign trade through the ports of Abu Dhabi Emirate by continent "/>
    <hyperlink ref="B24" location="'1.4.3, 1.4.7, 1.4.11  '!Print_Area" display="إحصاءات التجارة الخارجية السلعية غير النفطية عبر منافذ إمارة أبوظبي حسب القارة "/>
    <hyperlink ref="B28" location="'1.4.3, 1.4.7, 1.4.11  '!Print_Area" display="إحصاءات التجارة الخارجية السلعية غير النفطية عبر منافذ إمارة أبوظبي حسب القارة "/>
    <hyperlink ref="B21" location="'1.4.4, 1.4.8, 1.4.12  '!Print_Area" display="أهم الشركاء التجاريين للتجارة الخارجية عبر منافذ إمارة أبوظبي"/>
    <hyperlink ref="C21" location="'1.4.4, 1.4.8, 1.4.12  '!Print_Area" display=" Top trade partners through the ports of Abu Dhabi Emirate"/>
    <hyperlink ref="C25" location="'1.4.4, 1.4.8, 1.4.12  '!Print_Area" display=" Top trade partners through the ports of Abu Dhabi Emirate"/>
    <hyperlink ref="C29" location="'1.4.4, 1.4.8, 1.4.12  '!Print_Area" display=" Top trade partners through the ports of Abu Dhabi Emirate"/>
    <hyperlink ref="B25" location="'1.4.4, 1.4.8, 1.4.12  '!Print_Area" display="أهم الشركاء التجاريين للتجارة الخارجية عبر منافذ إمارة أبوظبي"/>
    <hyperlink ref="B29" location="'1.4.4, 1.4.8, 1.4.12  '!Print_Area" display="أهم الشركاء التجاريين للتجارة الخارجية عبر منافذ إمارة أبوظبي"/>
    <hyperlink ref="B22" location="'1.4.5, 1.4.9, 1.4.13 '!Print_Area" display="إحصاءات التجارة الخارجية عبر منافذ إمارة ابوظبي حسب الفئات الاقتصادية الواسعة (BEC)"/>
    <hyperlink ref="C22" location="'1.4.5, 1.4.9, 1.4.13 '!Print_Area" display="Statistics of foreign trade through the ports of Abu Dhabi Emirate by Broad Economic Categories (BEC)"/>
    <hyperlink ref="B26" location="'1.4.5, 1.4.9, 1.4.13 '!Print_Area" display="إحصاءات التجارة الخارجية عبر منافذ إمارة ابوظبي حسب الفئات الاقتصادية الواسعة (BEC)"/>
    <hyperlink ref="B30" location="'1.4.5, 1.4.9, 1.4.13 '!Print_Area" display="إحصاءات التجارة الخارجية عبر منافذ إمارة ابوظبي حسب الفئات الاقتصادية الواسعة (BEC)"/>
    <hyperlink ref="C26" location="'1.4.5, 1.4.9, 1.4.13 '!Print_Area" display="Statistics of foreign trade through the ports of Abu Dhabi Emirate by Broad Economic Categories (BEC)"/>
    <hyperlink ref="C30" location="'1.4.5, 1.4.9, 1.4.13 '!Print_Area" display="Statistics of foreign trade through the ports of Abu Dhabi Emirate by Broad Economic Categories (BEC)"/>
    <hyperlink ref="C4" location="'1.1.1'!Print_Area" display=" Gross Domestic Product by sectors at current and constant prices"/>
    <hyperlink ref="B11" location="'1.3.2'!Print_Area" display="نسبة الاشغال في المنشآت الفندقية"/>
  </hyperlinks>
  <pageMargins left="0.7" right="0.7" top="0.75" bottom="0.75" header="0.3" footer="0.3"/>
  <pageSetup paperSize="9" scale="53" fitToHeight="0" orientation="portrait" r:id="rId1"/>
  <headerFooter>
    <oddHeader>&amp;L&amp;G&amp;R&amp;"Tahoma,Bold"&amp;8&amp;K01+019النشرة الإحصائية ربع السنوية 
الربع الرابع 2015</oddHeader>
    <oddFooter>&amp;C&amp;G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rightToLeft="1" view="pageBreakPreview" zoomScaleNormal="100" zoomScaleSheetLayoutView="100" workbookViewId="0">
      <selection activeCell="J3" sqref="J3"/>
    </sheetView>
  </sheetViews>
  <sheetFormatPr defaultColWidth="9" defaultRowHeight="15"/>
  <cols>
    <col min="1" max="1" width="27.42578125" style="84" customWidth="1"/>
    <col min="2" max="2" width="10.85546875" style="84" customWidth="1"/>
    <col min="3" max="3" width="10.7109375" style="84" customWidth="1"/>
    <col min="4" max="4" width="9.85546875" style="84" customWidth="1"/>
    <col min="5" max="5" width="9" style="84"/>
    <col min="6" max="6" width="9" style="84" customWidth="1"/>
    <col min="7" max="12" width="9" style="84"/>
    <col min="13" max="13" width="26.140625" style="84" bestFit="1" customWidth="1"/>
    <col min="14" max="16384" width="9" style="84"/>
  </cols>
  <sheetData>
    <row r="1" spans="1:13">
      <c r="A1" s="391" t="s">
        <v>651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spans="1:13">
      <c r="A2" s="391" t="s">
        <v>781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</row>
    <row r="3" spans="1:13">
      <c r="A3" s="11"/>
      <c r="J3" s="11" t="s">
        <v>70</v>
      </c>
    </row>
    <row r="4" spans="1:13">
      <c r="A4" s="416" t="s">
        <v>4</v>
      </c>
      <c r="B4" s="417">
        <v>2015</v>
      </c>
      <c r="C4" s="417">
        <v>2016</v>
      </c>
      <c r="D4" s="411">
        <v>2017</v>
      </c>
      <c r="E4" s="411">
        <v>2018</v>
      </c>
      <c r="F4" s="417">
        <v>2018</v>
      </c>
      <c r="G4" s="417"/>
      <c r="H4" s="417"/>
      <c r="I4" s="417"/>
      <c r="J4" s="417">
        <v>2019</v>
      </c>
      <c r="K4" s="417"/>
      <c r="L4" s="417"/>
      <c r="M4" s="418" t="s">
        <v>221</v>
      </c>
    </row>
    <row r="5" spans="1:13" ht="25.5">
      <c r="A5" s="410"/>
      <c r="B5" s="411"/>
      <c r="C5" s="411"/>
      <c r="D5" s="411"/>
      <c r="E5" s="412"/>
      <c r="F5" s="210" t="s">
        <v>382</v>
      </c>
      <c r="G5" s="210" t="s">
        <v>383</v>
      </c>
      <c r="H5" s="210" t="s">
        <v>384</v>
      </c>
      <c r="I5" s="210" t="s">
        <v>385</v>
      </c>
      <c r="J5" s="210" t="s">
        <v>382</v>
      </c>
      <c r="K5" s="210" t="s">
        <v>383</v>
      </c>
      <c r="L5" s="210" t="s">
        <v>384</v>
      </c>
      <c r="M5" s="413"/>
    </row>
    <row r="6" spans="1:13">
      <c r="A6" s="20" t="s">
        <v>496</v>
      </c>
      <c r="B6" s="215">
        <v>1379589</v>
      </c>
      <c r="C6" s="215">
        <v>1464110</v>
      </c>
      <c r="D6" s="299">
        <v>1496947</v>
      </c>
      <c r="E6" s="299">
        <v>1480389</v>
      </c>
      <c r="F6" s="215">
        <v>354724</v>
      </c>
      <c r="G6" s="215">
        <v>331650</v>
      </c>
      <c r="H6" s="215">
        <v>430890</v>
      </c>
      <c r="I6" s="215">
        <v>365210</v>
      </c>
      <c r="J6" s="215">
        <v>331878</v>
      </c>
      <c r="K6" s="299">
        <v>348798</v>
      </c>
      <c r="L6" s="299">
        <v>436554</v>
      </c>
      <c r="M6" s="212" t="s">
        <v>497</v>
      </c>
    </row>
    <row r="7" spans="1:13">
      <c r="A7" s="20" t="s">
        <v>498</v>
      </c>
      <c r="B7" s="306">
        <v>269654</v>
      </c>
      <c r="C7" s="215">
        <v>291522</v>
      </c>
      <c r="D7" s="299">
        <v>284560</v>
      </c>
      <c r="E7" s="299">
        <v>283914</v>
      </c>
      <c r="F7" s="215">
        <v>68044</v>
      </c>
      <c r="G7" s="215">
        <v>51112</v>
      </c>
      <c r="H7" s="215">
        <v>93763</v>
      </c>
      <c r="I7" s="215">
        <v>71098</v>
      </c>
      <c r="J7" s="215">
        <v>72955</v>
      </c>
      <c r="K7" s="299">
        <v>60617</v>
      </c>
      <c r="L7" s="299">
        <v>103024</v>
      </c>
      <c r="M7" s="212" t="s">
        <v>499</v>
      </c>
    </row>
    <row r="8" spans="1:13">
      <c r="A8" s="20" t="s">
        <v>500</v>
      </c>
      <c r="B8" s="306">
        <v>439174</v>
      </c>
      <c r="C8" s="215">
        <v>524594</v>
      </c>
      <c r="D8" s="299">
        <v>537398</v>
      </c>
      <c r="E8" s="299">
        <v>565184</v>
      </c>
      <c r="F8" s="215">
        <v>134271</v>
      </c>
      <c r="G8" s="215">
        <v>132652</v>
      </c>
      <c r="H8" s="215">
        <v>158308</v>
      </c>
      <c r="I8" s="215">
        <v>140432</v>
      </c>
      <c r="J8" s="215">
        <v>144847</v>
      </c>
      <c r="K8" s="299">
        <v>144492</v>
      </c>
      <c r="L8" s="299">
        <v>161868</v>
      </c>
      <c r="M8" s="212" t="s">
        <v>501</v>
      </c>
    </row>
    <row r="9" spans="1:13">
      <c r="A9" s="20" t="s">
        <v>502</v>
      </c>
      <c r="B9" s="306">
        <v>854307</v>
      </c>
      <c r="C9" s="215">
        <v>1029152</v>
      </c>
      <c r="D9" s="299">
        <v>1237995</v>
      </c>
      <c r="E9" s="299">
        <v>1352165</v>
      </c>
      <c r="F9" s="215">
        <v>350564</v>
      </c>
      <c r="G9" s="215">
        <v>307242</v>
      </c>
      <c r="H9" s="215">
        <v>343713</v>
      </c>
      <c r="I9" s="215">
        <v>351257</v>
      </c>
      <c r="J9" s="215">
        <v>349966</v>
      </c>
      <c r="K9" s="299">
        <v>333919</v>
      </c>
      <c r="L9" s="299">
        <v>348450</v>
      </c>
      <c r="M9" s="212" t="s">
        <v>503</v>
      </c>
    </row>
    <row r="10" spans="1:13">
      <c r="A10" s="20" t="s">
        <v>504</v>
      </c>
      <c r="B10" s="306">
        <v>64956</v>
      </c>
      <c r="C10" s="215">
        <v>60476</v>
      </c>
      <c r="D10" s="299">
        <v>62916</v>
      </c>
      <c r="E10" s="299">
        <v>62425</v>
      </c>
      <c r="F10" s="215">
        <v>15442</v>
      </c>
      <c r="G10" s="215">
        <v>14811</v>
      </c>
      <c r="H10" s="215">
        <v>16109</v>
      </c>
      <c r="I10" s="215">
        <v>16119</v>
      </c>
      <c r="J10" s="215">
        <v>15746</v>
      </c>
      <c r="K10" s="299">
        <v>14172</v>
      </c>
      <c r="L10" s="299">
        <v>15540</v>
      </c>
      <c r="M10" s="212" t="s">
        <v>505</v>
      </c>
    </row>
    <row r="11" spans="1:13">
      <c r="A11" s="20" t="s">
        <v>506</v>
      </c>
      <c r="B11" s="306">
        <v>60637</v>
      </c>
      <c r="C11" s="215">
        <v>64816</v>
      </c>
      <c r="D11" s="299">
        <v>73108</v>
      </c>
      <c r="E11" s="299">
        <v>82885</v>
      </c>
      <c r="F11" s="215">
        <v>18695</v>
      </c>
      <c r="G11" s="215">
        <v>17005</v>
      </c>
      <c r="H11" s="215">
        <v>22289</v>
      </c>
      <c r="I11" s="215">
        <v>25039</v>
      </c>
      <c r="J11" s="215">
        <v>22968</v>
      </c>
      <c r="K11" s="299">
        <v>20812</v>
      </c>
      <c r="L11" s="299">
        <v>22793</v>
      </c>
      <c r="M11" s="212" t="s">
        <v>507</v>
      </c>
    </row>
    <row r="12" spans="1:13">
      <c r="A12" s="20" t="s">
        <v>508</v>
      </c>
      <c r="B12" s="306">
        <v>748766</v>
      </c>
      <c r="C12" s="215">
        <v>746141</v>
      </c>
      <c r="D12" s="299">
        <v>838751</v>
      </c>
      <c r="E12" s="299">
        <v>912881</v>
      </c>
      <c r="F12" s="215">
        <v>269064</v>
      </c>
      <c r="G12" s="215">
        <v>199351</v>
      </c>
      <c r="H12" s="215">
        <v>157221</v>
      </c>
      <c r="I12" s="215">
        <v>288577</v>
      </c>
      <c r="J12" s="215">
        <v>267445</v>
      </c>
      <c r="K12" s="299">
        <v>203139</v>
      </c>
      <c r="L12" s="299">
        <v>154791</v>
      </c>
      <c r="M12" s="212" t="s">
        <v>373</v>
      </c>
    </row>
    <row r="13" spans="1:13">
      <c r="A13" s="20" t="s">
        <v>509</v>
      </c>
      <c r="B13" s="306">
        <v>221845</v>
      </c>
      <c r="C13" s="215">
        <v>210285</v>
      </c>
      <c r="D13" s="299">
        <v>252649</v>
      </c>
      <c r="E13" s="299">
        <v>289528</v>
      </c>
      <c r="F13" s="215">
        <v>73520</v>
      </c>
      <c r="G13" s="215">
        <v>64626.999999999993</v>
      </c>
      <c r="H13" s="215">
        <v>68616</v>
      </c>
      <c r="I13" s="215">
        <v>83278</v>
      </c>
      <c r="J13" s="215">
        <v>85476</v>
      </c>
      <c r="K13" s="299">
        <v>68668</v>
      </c>
      <c r="L13" s="299">
        <v>68659</v>
      </c>
      <c r="M13" s="212" t="s">
        <v>510</v>
      </c>
    </row>
    <row r="14" spans="1:13">
      <c r="A14" s="232" t="s">
        <v>511</v>
      </c>
      <c r="B14" s="307">
        <v>66918</v>
      </c>
      <c r="C14" s="225">
        <v>48037</v>
      </c>
      <c r="D14" s="225">
        <v>61821</v>
      </c>
      <c r="E14" s="225">
        <v>628</v>
      </c>
      <c r="F14" s="225">
        <v>574</v>
      </c>
      <c r="G14" s="225">
        <v>19</v>
      </c>
      <c r="H14" s="225">
        <v>17</v>
      </c>
      <c r="I14" s="225">
        <v>18</v>
      </c>
      <c r="J14" s="225">
        <v>193</v>
      </c>
      <c r="K14" s="225">
        <v>3</v>
      </c>
      <c r="L14" s="225">
        <v>37</v>
      </c>
      <c r="M14" s="226" t="s">
        <v>512</v>
      </c>
    </row>
    <row r="15" spans="1:13">
      <c r="A15" s="297" t="s">
        <v>493</v>
      </c>
      <c r="B15" s="216"/>
      <c r="C15" s="216"/>
      <c r="D15" s="216"/>
      <c r="E15" s="216"/>
      <c r="F15" s="12"/>
      <c r="G15" s="217"/>
      <c r="H15" s="217"/>
      <c r="I15" s="217"/>
      <c r="J15" s="217"/>
      <c r="K15" s="217"/>
      <c r="L15" s="217"/>
      <c r="M15" s="217" t="s">
        <v>494</v>
      </c>
    </row>
    <row r="16" spans="1:13" ht="33.75" customHeight="1">
      <c r="A16" s="414" t="s">
        <v>676</v>
      </c>
      <c r="B16" s="414"/>
      <c r="C16" s="414"/>
      <c r="D16" s="414"/>
      <c r="G16" s="415" t="s">
        <v>677</v>
      </c>
      <c r="H16" s="415"/>
      <c r="I16" s="415"/>
      <c r="J16" s="415"/>
      <c r="K16" s="415"/>
      <c r="L16" s="415"/>
      <c r="M16" s="415"/>
    </row>
  </sheetData>
  <mergeCells count="12">
    <mergeCell ref="A16:D16"/>
    <mergeCell ref="G16:M16"/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J3" location="Content!A1" display="contents"/>
  </hyperlinks>
  <pageMargins left="0.7" right="0.7" top="0.75" bottom="0.75" header="0.3" footer="0.3"/>
  <pageSetup paperSize="9" scale="8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rightToLeft="1" view="pageBreakPreview" zoomScaleNormal="100" zoomScaleSheetLayoutView="100" workbookViewId="0">
      <selection activeCell="I3" sqref="I3"/>
    </sheetView>
  </sheetViews>
  <sheetFormatPr defaultColWidth="9.140625" defaultRowHeight="15"/>
  <cols>
    <col min="1" max="1" width="29.7109375" style="84" customWidth="1"/>
    <col min="2" max="5" width="9.85546875" style="84" bestFit="1" customWidth="1"/>
    <col min="6" max="6" width="10.7109375" style="84" customWidth="1"/>
    <col min="7" max="9" width="10" style="84" bestFit="1" customWidth="1"/>
    <col min="10" max="10" width="0" style="84" hidden="1" customWidth="1"/>
    <col min="11" max="11" width="29.7109375" style="84" customWidth="1"/>
    <col min="12" max="12" width="9.7109375" style="84" customWidth="1"/>
    <col min="13" max="16384" width="9.140625" style="84"/>
  </cols>
  <sheetData>
    <row r="1" spans="1:12" s="218" customFormat="1" ht="15" customHeight="1">
      <c r="A1" s="391" t="s">
        <v>652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05"/>
    </row>
    <row r="2" spans="1:12">
      <c r="A2" s="391" t="s">
        <v>653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05"/>
    </row>
    <row r="3" spans="1:12">
      <c r="B3" s="219"/>
      <c r="I3" s="11" t="s">
        <v>70</v>
      </c>
      <c r="J3" s="11"/>
      <c r="K3" s="11"/>
    </row>
    <row r="4" spans="1:12">
      <c r="A4" s="410" t="s">
        <v>4</v>
      </c>
      <c r="B4" s="411">
        <v>2015</v>
      </c>
      <c r="C4" s="411">
        <v>2016</v>
      </c>
      <c r="D4" s="411">
        <v>2017</v>
      </c>
      <c r="E4" s="411">
        <v>2018</v>
      </c>
      <c r="F4" s="411">
        <v>2018</v>
      </c>
      <c r="G4" s="411"/>
      <c r="H4" s="411"/>
      <c r="I4" s="411"/>
      <c r="J4" s="372"/>
      <c r="K4" s="413" t="s">
        <v>482</v>
      </c>
    </row>
    <row r="5" spans="1:12" ht="25.5">
      <c r="A5" s="410"/>
      <c r="B5" s="411"/>
      <c r="C5" s="411"/>
      <c r="D5" s="411"/>
      <c r="E5" s="412"/>
      <c r="F5" s="210" t="s">
        <v>382</v>
      </c>
      <c r="G5" s="210" t="s">
        <v>383</v>
      </c>
      <c r="H5" s="210" t="s">
        <v>384</v>
      </c>
      <c r="I5" s="210" t="s">
        <v>385</v>
      </c>
      <c r="J5" s="210" t="s">
        <v>384</v>
      </c>
      <c r="K5" s="413"/>
    </row>
    <row r="6" spans="1:12">
      <c r="A6" s="220" t="s">
        <v>515</v>
      </c>
      <c r="B6" s="220"/>
      <c r="C6" s="220"/>
      <c r="D6" s="220"/>
      <c r="E6" s="220"/>
      <c r="F6" s="220"/>
      <c r="G6" s="220"/>
      <c r="H6" s="220"/>
      <c r="I6" s="220"/>
      <c r="J6" s="220"/>
      <c r="K6" s="221" t="s">
        <v>516</v>
      </c>
    </row>
    <row r="7" spans="1:12">
      <c r="A7" s="20" t="s">
        <v>517</v>
      </c>
      <c r="B7" s="211">
        <v>1753222</v>
      </c>
      <c r="C7" s="211">
        <v>1805190</v>
      </c>
      <c r="D7" s="211">
        <v>1529150</v>
      </c>
      <c r="E7" s="211">
        <v>1529342</v>
      </c>
      <c r="F7" s="211">
        <v>365202</v>
      </c>
      <c r="G7" s="211">
        <v>373754</v>
      </c>
      <c r="H7" s="211">
        <v>428137</v>
      </c>
      <c r="I7" s="211">
        <v>362249</v>
      </c>
      <c r="J7" s="211"/>
      <c r="K7" s="212" t="s">
        <v>518</v>
      </c>
    </row>
    <row r="8" spans="1:12">
      <c r="A8" s="20" t="s">
        <v>519</v>
      </c>
      <c r="B8" s="211">
        <v>686811</v>
      </c>
      <c r="C8" s="211">
        <v>707983</v>
      </c>
      <c r="D8" s="211">
        <v>705680</v>
      </c>
      <c r="E8" s="211">
        <v>549675</v>
      </c>
      <c r="F8" s="211">
        <v>160927</v>
      </c>
      <c r="G8" s="211">
        <v>156917</v>
      </c>
      <c r="H8" s="211">
        <v>120941</v>
      </c>
      <c r="I8" s="211">
        <v>110890</v>
      </c>
      <c r="J8" s="211"/>
      <c r="K8" s="212" t="s">
        <v>520</v>
      </c>
    </row>
    <row r="9" spans="1:12">
      <c r="A9" s="20" t="s">
        <v>521</v>
      </c>
      <c r="B9" s="211">
        <v>4839961</v>
      </c>
      <c r="C9" s="211">
        <v>5114609</v>
      </c>
      <c r="D9" s="211">
        <v>4995176</v>
      </c>
      <c r="E9" s="211">
        <v>4480589</v>
      </c>
      <c r="F9" s="211">
        <v>1197477</v>
      </c>
      <c r="G9" s="211">
        <v>1103456</v>
      </c>
      <c r="H9" s="211">
        <v>1180385</v>
      </c>
      <c r="I9" s="211">
        <v>999271</v>
      </c>
      <c r="J9" s="211"/>
      <c r="K9" s="212" t="s">
        <v>522</v>
      </c>
    </row>
    <row r="10" spans="1:12">
      <c r="A10" s="20" t="s">
        <v>107</v>
      </c>
      <c r="B10" s="211">
        <v>2825223</v>
      </c>
      <c r="C10" s="211">
        <v>2852072</v>
      </c>
      <c r="D10" s="211">
        <v>2851746</v>
      </c>
      <c r="E10" s="211">
        <v>2693737</v>
      </c>
      <c r="F10" s="211">
        <v>680966</v>
      </c>
      <c r="G10" s="211">
        <v>575522</v>
      </c>
      <c r="H10" s="211">
        <v>758874</v>
      </c>
      <c r="I10" s="211">
        <v>678375</v>
      </c>
      <c r="J10" s="211"/>
      <c r="K10" s="212" t="s">
        <v>373</v>
      </c>
    </row>
    <row r="11" spans="1:12">
      <c r="A11" s="20" t="s">
        <v>108</v>
      </c>
      <c r="B11" s="211">
        <v>537486</v>
      </c>
      <c r="C11" s="211">
        <v>635293</v>
      </c>
      <c r="D11" s="211">
        <v>652836</v>
      </c>
      <c r="E11" s="211">
        <v>515467</v>
      </c>
      <c r="F11" s="211">
        <v>120049</v>
      </c>
      <c r="G11" s="211">
        <v>136940</v>
      </c>
      <c r="H11" s="211">
        <v>144164</v>
      </c>
      <c r="I11" s="211">
        <v>114314</v>
      </c>
      <c r="J11" s="211"/>
      <c r="K11" s="212" t="s">
        <v>523</v>
      </c>
    </row>
    <row r="12" spans="1:12">
      <c r="A12" s="20" t="s">
        <v>524</v>
      </c>
      <c r="B12" s="211">
        <v>72579</v>
      </c>
      <c r="C12" s="211">
        <v>89781</v>
      </c>
      <c r="D12" s="211">
        <v>25012</v>
      </c>
      <c r="E12" s="265">
        <v>0</v>
      </c>
      <c r="F12" s="222" t="s">
        <v>16</v>
      </c>
      <c r="G12" s="222" t="s">
        <v>16</v>
      </c>
      <c r="H12" s="264">
        <v>0</v>
      </c>
      <c r="I12" s="265">
        <v>0</v>
      </c>
      <c r="J12" s="265"/>
      <c r="K12" s="212" t="s">
        <v>374</v>
      </c>
    </row>
    <row r="13" spans="1:12">
      <c r="A13" s="20" t="s">
        <v>525</v>
      </c>
      <c r="B13" s="211">
        <v>313222</v>
      </c>
      <c r="C13" s="211">
        <v>318721</v>
      </c>
      <c r="D13" s="211">
        <v>281123</v>
      </c>
      <c r="E13" s="211">
        <v>247633</v>
      </c>
      <c r="F13" s="211">
        <v>57257</v>
      </c>
      <c r="G13" s="211">
        <v>59145</v>
      </c>
      <c r="H13" s="211">
        <v>78975</v>
      </c>
      <c r="I13" s="211">
        <v>52256</v>
      </c>
      <c r="J13" s="211"/>
      <c r="K13" s="212" t="s">
        <v>526</v>
      </c>
    </row>
    <row r="14" spans="1:12">
      <c r="A14" s="20" t="s">
        <v>527</v>
      </c>
      <c r="B14" s="211">
        <v>532518</v>
      </c>
      <c r="C14" s="211">
        <v>610998</v>
      </c>
      <c r="D14" s="211">
        <v>632415</v>
      </c>
      <c r="E14" s="211">
        <v>612659</v>
      </c>
      <c r="F14" s="211">
        <v>144573</v>
      </c>
      <c r="G14" s="211">
        <v>174360</v>
      </c>
      <c r="H14" s="211">
        <v>169198</v>
      </c>
      <c r="I14" s="211">
        <v>124528</v>
      </c>
      <c r="J14" s="211"/>
      <c r="K14" s="212" t="s">
        <v>375</v>
      </c>
    </row>
    <row r="15" spans="1:12">
      <c r="A15" s="20" t="s">
        <v>71</v>
      </c>
      <c r="B15" s="211">
        <v>3541</v>
      </c>
      <c r="C15" s="211">
        <v>4367</v>
      </c>
      <c r="D15" s="211">
        <v>4907</v>
      </c>
      <c r="E15" s="211">
        <v>4461</v>
      </c>
      <c r="F15" s="211">
        <v>2847</v>
      </c>
      <c r="G15" s="211">
        <v>1614</v>
      </c>
      <c r="H15" s="264">
        <v>0</v>
      </c>
      <c r="I15" s="264">
        <v>0</v>
      </c>
      <c r="J15" s="264"/>
      <c r="K15" s="212" t="s">
        <v>372</v>
      </c>
    </row>
    <row r="16" spans="1:12">
      <c r="A16" s="220" t="s">
        <v>528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21" t="s">
        <v>529</v>
      </c>
    </row>
    <row r="17" spans="1:11">
      <c r="A17" s="20" t="s">
        <v>517</v>
      </c>
      <c r="B17" s="211">
        <v>1839812</v>
      </c>
      <c r="C17" s="211">
        <v>1909195</v>
      </c>
      <c r="D17" s="211">
        <v>1543583</v>
      </c>
      <c r="E17" s="211">
        <v>1428784</v>
      </c>
      <c r="F17" s="211">
        <v>329249</v>
      </c>
      <c r="G17" s="211">
        <v>302393</v>
      </c>
      <c r="H17" s="211">
        <v>429836</v>
      </c>
      <c r="I17" s="211">
        <v>367306</v>
      </c>
      <c r="J17" s="211"/>
      <c r="K17" s="212" t="s">
        <v>518</v>
      </c>
    </row>
    <row r="18" spans="1:11">
      <c r="A18" s="20" t="s">
        <v>519</v>
      </c>
      <c r="B18" s="211">
        <v>675768</v>
      </c>
      <c r="C18" s="211">
        <v>708865</v>
      </c>
      <c r="D18" s="211">
        <v>711669</v>
      </c>
      <c r="E18" s="211">
        <v>555373</v>
      </c>
      <c r="F18" s="211">
        <v>158300</v>
      </c>
      <c r="G18" s="211">
        <v>176805</v>
      </c>
      <c r="H18" s="211">
        <v>115667</v>
      </c>
      <c r="I18" s="211">
        <v>104601</v>
      </c>
      <c r="J18" s="211"/>
      <c r="K18" s="212" t="s">
        <v>520</v>
      </c>
    </row>
    <row r="19" spans="1:11">
      <c r="A19" s="20" t="s">
        <v>521</v>
      </c>
      <c r="B19" s="211">
        <v>4628598</v>
      </c>
      <c r="C19" s="211">
        <v>4956530</v>
      </c>
      <c r="D19" s="211">
        <v>4927300</v>
      </c>
      <c r="E19" s="211">
        <v>4492522</v>
      </c>
      <c r="F19" s="211">
        <v>1176214</v>
      </c>
      <c r="G19" s="211">
        <v>1088515</v>
      </c>
      <c r="H19" s="211">
        <v>1120595</v>
      </c>
      <c r="I19" s="211">
        <v>1107198</v>
      </c>
      <c r="J19" s="211"/>
      <c r="K19" s="212" t="s">
        <v>522</v>
      </c>
    </row>
    <row r="20" spans="1:11">
      <c r="A20" s="20" t="s">
        <v>107</v>
      </c>
      <c r="B20" s="211">
        <v>2917315</v>
      </c>
      <c r="C20" s="211">
        <v>2947608</v>
      </c>
      <c r="D20" s="211">
        <v>2934192</v>
      </c>
      <c r="E20" s="211">
        <v>2833688</v>
      </c>
      <c r="F20" s="211">
        <v>730594</v>
      </c>
      <c r="G20" s="211">
        <v>731339</v>
      </c>
      <c r="H20" s="211">
        <v>782195</v>
      </c>
      <c r="I20" s="211">
        <v>589560</v>
      </c>
      <c r="J20" s="211"/>
      <c r="K20" s="212" t="s">
        <v>373</v>
      </c>
    </row>
    <row r="21" spans="1:11">
      <c r="A21" s="20" t="s">
        <v>108</v>
      </c>
      <c r="B21" s="211">
        <v>598668</v>
      </c>
      <c r="C21" s="211">
        <v>691663</v>
      </c>
      <c r="D21" s="211">
        <v>669497</v>
      </c>
      <c r="E21" s="211">
        <v>571308</v>
      </c>
      <c r="F21" s="211">
        <v>155858</v>
      </c>
      <c r="G21" s="211">
        <v>160464</v>
      </c>
      <c r="H21" s="211">
        <v>170543</v>
      </c>
      <c r="I21" s="211">
        <v>84443</v>
      </c>
      <c r="J21" s="211"/>
      <c r="K21" s="212" t="s">
        <v>523</v>
      </c>
    </row>
    <row r="22" spans="1:11">
      <c r="A22" s="20" t="s">
        <v>524</v>
      </c>
      <c r="B22" s="211">
        <v>76815</v>
      </c>
      <c r="C22" s="211">
        <v>90026</v>
      </c>
      <c r="D22" s="211">
        <v>24573</v>
      </c>
      <c r="E22" s="265">
        <v>0</v>
      </c>
      <c r="F22" s="222" t="s">
        <v>16</v>
      </c>
      <c r="G22" s="222" t="s">
        <v>16</v>
      </c>
      <c r="H22" s="265">
        <v>0</v>
      </c>
      <c r="I22" s="265">
        <v>0</v>
      </c>
      <c r="J22" s="265"/>
      <c r="K22" s="212" t="s">
        <v>374</v>
      </c>
    </row>
    <row r="23" spans="1:11">
      <c r="A23" s="20" t="s">
        <v>525</v>
      </c>
      <c r="B23" s="211">
        <v>289595</v>
      </c>
      <c r="C23" s="211">
        <v>301343</v>
      </c>
      <c r="D23" s="211">
        <v>265693</v>
      </c>
      <c r="E23" s="211">
        <v>218709</v>
      </c>
      <c r="F23" s="211">
        <v>53504</v>
      </c>
      <c r="G23" s="211">
        <v>51441</v>
      </c>
      <c r="H23" s="211">
        <v>69697</v>
      </c>
      <c r="I23" s="211">
        <v>44067</v>
      </c>
      <c r="J23" s="211"/>
      <c r="K23" s="212" t="s">
        <v>526</v>
      </c>
    </row>
    <row r="24" spans="1:11">
      <c r="A24" s="20" t="s">
        <v>527</v>
      </c>
      <c r="B24" s="211">
        <v>528297</v>
      </c>
      <c r="C24" s="211">
        <v>603853</v>
      </c>
      <c r="D24" s="211">
        <v>636026</v>
      </c>
      <c r="E24" s="211">
        <v>581014</v>
      </c>
      <c r="F24" s="211">
        <v>157067</v>
      </c>
      <c r="G24" s="211">
        <v>113888</v>
      </c>
      <c r="H24" s="211">
        <v>175321</v>
      </c>
      <c r="I24" s="211">
        <v>134738</v>
      </c>
      <c r="J24" s="211"/>
      <c r="K24" s="212" t="s">
        <v>375</v>
      </c>
    </row>
    <row r="25" spans="1:11">
      <c r="A25" s="223" t="s">
        <v>71</v>
      </c>
      <c r="B25" s="224">
        <v>3689</v>
      </c>
      <c r="C25" s="224">
        <v>4288</v>
      </c>
      <c r="D25" s="225">
        <v>5146</v>
      </c>
      <c r="E25" s="225">
        <v>3787</v>
      </c>
      <c r="F25" s="225">
        <v>2090</v>
      </c>
      <c r="G25" s="225">
        <v>1599</v>
      </c>
      <c r="H25" s="266">
        <v>0</v>
      </c>
      <c r="I25" s="225">
        <v>98</v>
      </c>
      <c r="J25" s="225"/>
      <c r="K25" s="226" t="s">
        <v>372</v>
      </c>
    </row>
    <row r="26" spans="1:11">
      <c r="A26" s="214" t="s">
        <v>530</v>
      </c>
      <c r="B26" s="13"/>
      <c r="C26" s="13"/>
      <c r="K26" s="214" t="s">
        <v>531</v>
      </c>
    </row>
    <row r="27" spans="1:11">
      <c r="A27" s="262" t="s">
        <v>532</v>
      </c>
      <c r="K27" s="262" t="s">
        <v>533</v>
      </c>
    </row>
    <row r="29" spans="1:11" ht="13.5" customHeight="1"/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I3" location="Content!A1" display="contents"/>
  </hyperlinks>
  <pageMargins left="0.7" right="0.7" top="0.75" bottom="0.75" header="0.3" footer="0.3"/>
  <pageSetup paperSize="9" scale="9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rightToLeft="1" view="pageBreakPreview" zoomScaleNormal="100" zoomScaleSheetLayoutView="100" workbookViewId="0">
      <selection activeCell="I3" sqref="I3"/>
    </sheetView>
  </sheetViews>
  <sheetFormatPr defaultColWidth="9.140625" defaultRowHeight="15"/>
  <cols>
    <col min="1" max="1" width="26.42578125" style="84" customWidth="1"/>
    <col min="2" max="3" width="10.85546875" style="84" customWidth="1"/>
    <col min="4" max="5" width="10.140625" style="84" bestFit="1" customWidth="1"/>
    <col min="6" max="10" width="9.140625" style="84"/>
    <col min="11" max="11" width="0" style="84" hidden="1" customWidth="1"/>
    <col min="12" max="12" width="31.140625" style="84" customWidth="1"/>
    <col min="13" max="16384" width="9.140625" style="84"/>
  </cols>
  <sheetData>
    <row r="1" spans="1:12">
      <c r="A1" s="391" t="s">
        <v>654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</row>
    <row r="2" spans="1:12">
      <c r="A2" s="391" t="s">
        <v>780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</row>
    <row r="3" spans="1:12">
      <c r="B3" s="219"/>
      <c r="D3" s="11"/>
      <c r="I3" s="11" t="s">
        <v>70</v>
      </c>
      <c r="J3" s="11"/>
      <c r="K3" s="11"/>
    </row>
    <row r="4" spans="1:12">
      <c r="A4" s="410" t="s">
        <v>4</v>
      </c>
      <c r="B4" s="411">
        <v>2015</v>
      </c>
      <c r="C4" s="411">
        <v>2016</v>
      </c>
      <c r="D4" s="411">
        <v>2017</v>
      </c>
      <c r="E4" s="411">
        <v>2018</v>
      </c>
      <c r="F4" s="411">
        <v>2018</v>
      </c>
      <c r="G4" s="411"/>
      <c r="H4" s="411"/>
      <c r="I4" s="411"/>
      <c r="J4" s="411">
        <v>2019</v>
      </c>
      <c r="K4" s="411"/>
      <c r="L4" s="413" t="s">
        <v>482</v>
      </c>
    </row>
    <row r="5" spans="1:12" ht="25.5">
      <c r="A5" s="410"/>
      <c r="B5" s="411"/>
      <c r="C5" s="411"/>
      <c r="D5" s="411"/>
      <c r="E5" s="411"/>
      <c r="F5" s="210" t="s">
        <v>382</v>
      </c>
      <c r="G5" s="210" t="s">
        <v>383</v>
      </c>
      <c r="H5" s="210" t="s">
        <v>384</v>
      </c>
      <c r="I5" s="210" t="s">
        <v>385</v>
      </c>
      <c r="J5" s="210" t="s">
        <v>382</v>
      </c>
      <c r="K5" s="210" t="s">
        <v>384</v>
      </c>
      <c r="L5" s="413"/>
    </row>
    <row r="6" spans="1:12">
      <c r="A6" s="220" t="s">
        <v>534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9" t="s">
        <v>621</v>
      </c>
    </row>
    <row r="7" spans="1:12">
      <c r="A7" s="20" t="s">
        <v>535</v>
      </c>
      <c r="B7" s="211">
        <v>169989</v>
      </c>
      <c r="C7" s="211">
        <v>168535</v>
      </c>
      <c r="D7" s="211">
        <v>154543</v>
      </c>
      <c r="E7" s="211">
        <v>133999</v>
      </c>
      <c r="F7" s="211">
        <v>34452</v>
      </c>
      <c r="G7" s="211">
        <v>33628</v>
      </c>
      <c r="H7" s="211">
        <v>34365</v>
      </c>
      <c r="I7" s="211">
        <v>31554</v>
      </c>
      <c r="J7" s="211">
        <v>30002</v>
      </c>
      <c r="K7" s="211"/>
      <c r="L7" s="212" t="s">
        <v>622</v>
      </c>
    </row>
    <row r="8" spans="1:12">
      <c r="A8" s="20" t="s">
        <v>536</v>
      </c>
      <c r="B8" s="211">
        <v>24579</v>
      </c>
      <c r="C8" s="211">
        <v>25749</v>
      </c>
      <c r="D8" s="211">
        <v>29797</v>
      </c>
      <c r="E8" s="211">
        <v>26082</v>
      </c>
      <c r="F8" s="211">
        <v>8440</v>
      </c>
      <c r="G8" s="211">
        <v>5893</v>
      </c>
      <c r="H8" s="211">
        <v>4701</v>
      </c>
      <c r="I8" s="211">
        <v>7048</v>
      </c>
      <c r="J8" s="211">
        <v>7424</v>
      </c>
      <c r="K8" s="211"/>
      <c r="L8" s="212" t="s">
        <v>623</v>
      </c>
    </row>
    <row r="9" spans="1:12">
      <c r="A9" s="220" t="s">
        <v>537</v>
      </c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9" t="s">
        <v>516</v>
      </c>
    </row>
    <row r="10" spans="1:12">
      <c r="A10" s="20" t="s">
        <v>538</v>
      </c>
      <c r="B10" s="211">
        <v>11564563</v>
      </c>
      <c r="C10" s="211">
        <v>12139014</v>
      </c>
      <c r="D10" s="211">
        <v>11678045</v>
      </c>
      <c r="E10" s="211">
        <v>10633563</v>
      </c>
      <c r="F10" s="211">
        <v>2729298</v>
      </c>
      <c r="G10" s="211">
        <v>2581708</v>
      </c>
      <c r="H10" s="211">
        <v>2880674</v>
      </c>
      <c r="I10" s="211">
        <v>2441883</v>
      </c>
      <c r="J10" s="211">
        <v>2443586</v>
      </c>
      <c r="K10" s="211"/>
      <c r="L10" s="212" t="s">
        <v>622</v>
      </c>
    </row>
    <row r="11" spans="1:12">
      <c r="A11" s="20" t="s">
        <v>536</v>
      </c>
      <c r="B11" s="211">
        <v>25992</v>
      </c>
      <c r="C11" s="211">
        <v>34579</v>
      </c>
      <c r="D11" s="211">
        <v>62341</v>
      </c>
      <c r="E11" s="211">
        <v>44997</v>
      </c>
      <c r="F11" s="211">
        <v>13237</v>
      </c>
      <c r="G11" s="211">
        <v>11175</v>
      </c>
      <c r="H11" s="211">
        <v>12157</v>
      </c>
      <c r="I11" s="211">
        <v>8428</v>
      </c>
      <c r="J11" s="211">
        <v>7002</v>
      </c>
      <c r="K11" s="211"/>
      <c r="L11" s="212" t="s">
        <v>623</v>
      </c>
    </row>
    <row r="12" spans="1:12">
      <c r="A12" s="220" t="s">
        <v>539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9" t="s">
        <v>529</v>
      </c>
    </row>
    <row r="13" spans="1:12">
      <c r="A13" s="20" t="s">
        <v>538</v>
      </c>
      <c r="B13" s="211">
        <v>11558557</v>
      </c>
      <c r="C13" s="211">
        <v>12213371</v>
      </c>
      <c r="D13" s="211">
        <v>11717679</v>
      </c>
      <c r="E13" s="211">
        <v>10685185</v>
      </c>
      <c r="F13" s="211">
        <v>2762876</v>
      </c>
      <c r="G13" s="211">
        <v>2626444</v>
      </c>
      <c r="H13" s="211">
        <v>2863854</v>
      </c>
      <c r="I13" s="211">
        <v>2432011</v>
      </c>
      <c r="J13" s="211">
        <v>2461848</v>
      </c>
      <c r="K13" s="211"/>
      <c r="L13" s="212" t="s">
        <v>622</v>
      </c>
    </row>
    <row r="14" spans="1:12">
      <c r="A14" s="20" t="s">
        <v>536</v>
      </c>
      <c r="B14" s="211">
        <v>23746</v>
      </c>
      <c r="C14" s="211">
        <v>30640</v>
      </c>
      <c r="D14" s="211">
        <v>51709</v>
      </c>
      <c r="E14" s="211">
        <v>44024</v>
      </c>
      <c r="F14" s="211">
        <v>11991</v>
      </c>
      <c r="G14" s="211">
        <v>11507</v>
      </c>
      <c r="H14" s="211">
        <v>12097</v>
      </c>
      <c r="I14" s="211">
        <v>8429</v>
      </c>
      <c r="J14" s="211">
        <v>5219</v>
      </c>
      <c r="K14" s="211"/>
      <c r="L14" s="212" t="s">
        <v>623</v>
      </c>
    </row>
    <row r="15" spans="1:12">
      <c r="A15" s="220" t="s">
        <v>540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9" t="s">
        <v>624</v>
      </c>
    </row>
    <row r="16" spans="1:12">
      <c r="A16" s="20" t="s">
        <v>538</v>
      </c>
      <c r="B16" s="211">
        <v>163512</v>
      </c>
      <c r="C16" s="211">
        <v>129734</v>
      </c>
      <c r="D16" s="211">
        <v>25869</v>
      </c>
      <c r="E16" s="211">
        <v>498</v>
      </c>
      <c r="F16" s="211">
        <v>0</v>
      </c>
      <c r="G16" s="211">
        <v>276</v>
      </c>
      <c r="H16" s="211">
        <v>222</v>
      </c>
      <c r="I16" s="211">
        <v>0</v>
      </c>
      <c r="J16" s="211">
        <f>[1]PAX!$H$14</f>
        <v>408</v>
      </c>
      <c r="K16" s="211"/>
      <c r="L16" s="212" t="s">
        <v>622</v>
      </c>
    </row>
    <row r="17" spans="1:12">
      <c r="A17" s="223" t="s">
        <v>536</v>
      </c>
      <c r="B17" s="224">
        <v>11443</v>
      </c>
      <c r="C17" s="224">
        <v>31460</v>
      </c>
      <c r="D17" s="224">
        <v>22469</v>
      </c>
      <c r="E17" s="224">
        <v>3534</v>
      </c>
      <c r="F17" s="224">
        <v>2196</v>
      </c>
      <c r="G17" s="224">
        <v>850</v>
      </c>
      <c r="H17" s="224">
        <v>405</v>
      </c>
      <c r="I17" s="224">
        <v>83</v>
      </c>
      <c r="J17" s="224">
        <v>713</v>
      </c>
      <c r="K17" s="224"/>
      <c r="L17" s="226" t="s">
        <v>623</v>
      </c>
    </row>
    <row r="18" spans="1:12">
      <c r="A18" s="2" t="s">
        <v>541</v>
      </c>
      <c r="B18" s="13"/>
      <c r="C18" s="13"/>
      <c r="L18" s="2" t="s">
        <v>555</v>
      </c>
    </row>
  </sheetData>
  <mergeCells count="10"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I3" location="Content!A1" display="contents"/>
  </hyperlinks>
  <pageMargins left="0.7" right="0.7" top="0.75" bottom="0.75" header="0.3" footer="0.3"/>
  <pageSetup paperSize="9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rightToLeft="1" view="pageBreakPreview" zoomScaleNormal="100" zoomScaleSheetLayoutView="100" workbookViewId="0">
      <selection activeCell="J3" sqref="J3"/>
    </sheetView>
  </sheetViews>
  <sheetFormatPr defaultColWidth="9.140625" defaultRowHeight="15"/>
  <cols>
    <col min="1" max="1" width="26.42578125" style="84" bestFit="1" customWidth="1"/>
    <col min="2" max="9" width="9.140625" style="84"/>
    <col min="10" max="10" width="10.140625" style="84" bestFit="1" customWidth="1"/>
    <col min="11" max="11" width="10.140625" style="84" customWidth="1"/>
    <col min="12" max="12" width="37.140625" style="84" customWidth="1"/>
    <col min="13" max="16384" width="9.140625" style="84"/>
  </cols>
  <sheetData>
    <row r="1" spans="1:12" s="218" customFormat="1">
      <c r="A1" s="390" t="s">
        <v>655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</row>
    <row r="2" spans="1:12">
      <c r="A2" s="419" t="s">
        <v>656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>
      <c r="B3" s="219"/>
      <c r="D3" s="11"/>
      <c r="J3" s="11" t="s">
        <v>70</v>
      </c>
      <c r="K3" s="11"/>
    </row>
    <row r="4" spans="1:12">
      <c r="A4" s="410" t="s">
        <v>4</v>
      </c>
      <c r="B4" s="411">
        <v>2015</v>
      </c>
      <c r="C4" s="411">
        <v>2016</v>
      </c>
      <c r="D4" s="411">
        <v>2017</v>
      </c>
      <c r="E4" s="411">
        <v>2018</v>
      </c>
      <c r="F4" s="411">
        <v>2018</v>
      </c>
      <c r="G4" s="411"/>
      <c r="H4" s="411"/>
      <c r="I4" s="411"/>
      <c r="J4" s="411">
        <v>2019</v>
      </c>
      <c r="K4" s="411"/>
      <c r="L4" s="413" t="s">
        <v>482</v>
      </c>
    </row>
    <row r="5" spans="1:12" ht="25.5">
      <c r="A5" s="410"/>
      <c r="B5" s="411"/>
      <c r="C5" s="411"/>
      <c r="D5" s="411"/>
      <c r="E5" s="412"/>
      <c r="F5" s="210" t="s">
        <v>382</v>
      </c>
      <c r="G5" s="210" t="s">
        <v>383</v>
      </c>
      <c r="H5" s="210" t="s">
        <v>384</v>
      </c>
      <c r="I5" s="210" t="s">
        <v>385</v>
      </c>
      <c r="J5" s="210" t="s">
        <v>382</v>
      </c>
      <c r="K5" s="210" t="s">
        <v>383</v>
      </c>
      <c r="L5" s="413"/>
    </row>
    <row r="6" spans="1:12">
      <c r="A6" s="220" t="s">
        <v>538</v>
      </c>
      <c r="B6" s="227"/>
      <c r="C6" s="227"/>
      <c r="D6" s="228"/>
      <c r="E6" s="228"/>
      <c r="F6" s="228"/>
      <c r="G6" s="228"/>
      <c r="H6" s="228"/>
      <c r="I6" s="228"/>
      <c r="J6" s="228"/>
      <c r="K6" s="228"/>
      <c r="L6" s="229" t="s">
        <v>542</v>
      </c>
    </row>
    <row r="7" spans="1:12">
      <c r="A7" s="23" t="s">
        <v>543</v>
      </c>
      <c r="B7" s="230">
        <v>458565</v>
      </c>
      <c r="C7" s="230">
        <v>445860</v>
      </c>
      <c r="D7" s="230">
        <v>408574</v>
      </c>
      <c r="E7" s="230">
        <v>326253.571</v>
      </c>
      <c r="F7" s="230">
        <v>79936</v>
      </c>
      <c r="G7" s="230">
        <v>84332</v>
      </c>
      <c r="H7" s="230">
        <v>84407.510999999999</v>
      </c>
      <c r="I7" s="230">
        <v>77578.06</v>
      </c>
      <c r="J7" s="230">
        <v>73183.937999999995</v>
      </c>
      <c r="K7" s="230">
        <v>80654.822</v>
      </c>
      <c r="L7" s="231" t="s">
        <v>544</v>
      </c>
    </row>
    <row r="8" spans="1:12">
      <c r="A8" s="23" t="s">
        <v>545</v>
      </c>
      <c r="B8" s="230">
        <v>368898</v>
      </c>
      <c r="C8" s="230">
        <v>354007</v>
      </c>
      <c r="D8" s="230">
        <v>325716</v>
      </c>
      <c r="E8" s="230">
        <v>260602.364</v>
      </c>
      <c r="F8" s="230">
        <v>62557</v>
      </c>
      <c r="G8" s="230">
        <v>69085</v>
      </c>
      <c r="H8" s="230">
        <v>68810.635000000009</v>
      </c>
      <c r="I8" s="230">
        <v>60149.728999999999</v>
      </c>
      <c r="J8" s="230">
        <v>56690.896999999997</v>
      </c>
      <c r="K8" s="230">
        <v>61367.836000000003</v>
      </c>
      <c r="L8" s="231" t="s">
        <v>546</v>
      </c>
    </row>
    <row r="9" spans="1:12">
      <c r="A9" s="220" t="s">
        <v>536</v>
      </c>
      <c r="B9" s="220"/>
      <c r="C9" s="220"/>
      <c r="D9" s="227"/>
      <c r="E9" s="228"/>
      <c r="F9" s="228"/>
      <c r="G9" s="228"/>
      <c r="H9" s="228"/>
      <c r="I9" s="228"/>
      <c r="J9" s="228">
        <v>0</v>
      </c>
      <c r="K9" s="228"/>
      <c r="L9" s="229" t="s">
        <v>547</v>
      </c>
    </row>
    <row r="10" spans="1:12">
      <c r="A10" s="23" t="s">
        <v>548</v>
      </c>
      <c r="B10" s="230">
        <v>217</v>
      </c>
      <c r="C10" s="230">
        <v>156</v>
      </c>
      <c r="D10" s="230">
        <v>445</v>
      </c>
      <c r="E10" s="230">
        <v>207.88200000000001</v>
      </c>
      <c r="F10" s="230">
        <v>49</v>
      </c>
      <c r="G10" s="230">
        <v>15</v>
      </c>
      <c r="H10" s="230">
        <v>6.3050000000000006</v>
      </c>
      <c r="I10" s="230">
        <v>137.577</v>
      </c>
      <c r="J10" s="230">
        <v>25.805</v>
      </c>
      <c r="K10" s="230">
        <v>41.915999999999997</v>
      </c>
      <c r="L10" s="231" t="s">
        <v>544</v>
      </c>
    </row>
    <row r="11" spans="1:12">
      <c r="A11" s="23" t="s">
        <v>549</v>
      </c>
      <c r="B11" s="230">
        <v>868</v>
      </c>
      <c r="C11" s="230">
        <v>440</v>
      </c>
      <c r="D11" s="230">
        <v>732</v>
      </c>
      <c r="E11" s="230">
        <v>453.28</v>
      </c>
      <c r="F11" s="230">
        <v>64</v>
      </c>
      <c r="G11" s="230">
        <v>89</v>
      </c>
      <c r="H11" s="230">
        <v>131.28</v>
      </c>
      <c r="I11" s="230">
        <v>169</v>
      </c>
      <c r="J11" s="230">
        <v>47.363</v>
      </c>
      <c r="K11" s="230">
        <v>181.751</v>
      </c>
      <c r="L11" s="231" t="s">
        <v>546</v>
      </c>
    </row>
    <row r="12" spans="1:12">
      <c r="A12" s="220" t="s">
        <v>538</v>
      </c>
      <c r="B12" s="227"/>
      <c r="C12" s="227"/>
      <c r="D12" s="227"/>
      <c r="E12" s="228"/>
      <c r="F12" s="228"/>
      <c r="G12" s="228"/>
      <c r="H12" s="228"/>
      <c r="I12" s="228"/>
      <c r="J12" s="228"/>
      <c r="K12" s="228"/>
      <c r="L12" s="229" t="s">
        <v>542</v>
      </c>
    </row>
    <row r="13" spans="1:12">
      <c r="A13" s="23" t="s">
        <v>550</v>
      </c>
      <c r="B13" s="230">
        <v>3975</v>
      </c>
      <c r="C13" s="230">
        <v>5433</v>
      </c>
      <c r="D13" s="230">
        <v>6973</v>
      </c>
      <c r="E13" s="230">
        <v>6112.3440000000001</v>
      </c>
      <c r="F13" s="230">
        <v>1485</v>
      </c>
      <c r="G13" s="230">
        <v>1461</v>
      </c>
      <c r="H13" s="230">
        <v>1406.8710000000001</v>
      </c>
      <c r="I13" s="230">
        <v>1759.473</v>
      </c>
      <c r="J13" s="230">
        <v>1308.5740000000001</v>
      </c>
      <c r="K13" s="230">
        <v>1182.5899999999999</v>
      </c>
      <c r="L13" s="231" t="s">
        <v>551</v>
      </c>
    </row>
    <row r="14" spans="1:12">
      <c r="A14" s="232" t="s">
        <v>552</v>
      </c>
      <c r="B14" s="233">
        <v>6113</v>
      </c>
      <c r="C14" s="233">
        <v>7847</v>
      </c>
      <c r="D14" s="234">
        <v>7651</v>
      </c>
      <c r="E14" s="233">
        <v>6563.5990000000002</v>
      </c>
      <c r="F14" s="233">
        <v>1587</v>
      </c>
      <c r="G14" s="233">
        <v>1602</v>
      </c>
      <c r="H14" s="233">
        <v>1485.1130000000001</v>
      </c>
      <c r="I14" s="233">
        <v>1889.4859999999999</v>
      </c>
      <c r="J14" s="233">
        <v>1518.6279999999999</v>
      </c>
      <c r="K14" s="233">
        <v>1387.605</v>
      </c>
      <c r="L14" s="235" t="s">
        <v>553</v>
      </c>
    </row>
    <row r="15" spans="1:12">
      <c r="A15" s="2" t="s">
        <v>554</v>
      </c>
      <c r="B15" s="13"/>
      <c r="C15" s="13"/>
      <c r="E15" s="230"/>
      <c r="L15" s="2" t="s">
        <v>555</v>
      </c>
    </row>
    <row r="18" ht="14.25" customHeight="1"/>
    <row r="19" ht="7.5" customHeight="1"/>
    <row r="20" hidden="1"/>
  </sheetData>
  <mergeCells count="10"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J3" location="Content!A1" display="contents"/>
  </hyperlinks>
  <pageMargins left="0.7" right="0.7" top="0.75" bottom="0.75" header="0.3" footer="0.3"/>
  <pageSetup paperSize="9" scale="83" fitToHeight="0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rightToLeft="1" view="pageBreakPreview" zoomScale="95" zoomScaleNormal="100" zoomScaleSheetLayoutView="95" workbookViewId="0">
      <selection activeCell="J3" sqref="J3"/>
    </sheetView>
  </sheetViews>
  <sheetFormatPr defaultColWidth="9" defaultRowHeight="15"/>
  <cols>
    <col min="1" max="1" width="35.140625" style="84" customWidth="1"/>
    <col min="2" max="12" width="9" style="84"/>
    <col min="13" max="13" width="32.5703125" style="84" customWidth="1"/>
    <col min="14" max="16384" width="9" style="84"/>
  </cols>
  <sheetData>
    <row r="1" spans="1:13">
      <c r="A1" s="391" t="s">
        <v>777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spans="1:13">
      <c r="A2" s="391" t="s">
        <v>657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</row>
    <row r="3" spans="1:13">
      <c r="A3" s="236"/>
      <c r="D3" s="11"/>
      <c r="J3" s="11" t="s">
        <v>70</v>
      </c>
      <c r="K3" s="11"/>
      <c r="L3" s="11"/>
    </row>
    <row r="4" spans="1:13">
      <c r="A4" s="421" t="s">
        <v>4</v>
      </c>
      <c r="B4" s="407">
        <v>2015</v>
      </c>
      <c r="C4" s="407">
        <v>2016</v>
      </c>
      <c r="D4" s="407">
        <v>2017</v>
      </c>
      <c r="E4" s="407">
        <v>2018</v>
      </c>
      <c r="F4" s="407">
        <v>2018</v>
      </c>
      <c r="G4" s="407"/>
      <c r="H4" s="407"/>
      <c r="I4" s="407"/>
      <c r="J4" s="407">
        <v>2019</v>
      </c>
      <c r="K4" s="407"/>
      <c r="L4" s="407"/>
      <c r="M4" s="422" t="s">
        <v>482</v>
      </c>
    </row>
    <row r="5" spans="1:13" ht="25.5">
      <c r="A5" s="421"/>
      <c r="B5" s="407"/>
      <c r="C5" s="407"/>
      <c r="D5" s="407"/>
      <c r="E5" s="408"/>
      <c r="F5" s="210" t="s">
        <v>382</v>
      </c>
      <c r="G5" s="210" t="s">
        <v>383</v>
      </c>
      <c r="H5" s="210" t="s">
        <v>384</v>
      </c>
      <c r="I5" s="210" t="s">
        <v>385</v>
      </c>
      <c r="J5" s="210" t="s">
        <v>382</v>
      </c>
      <c r="K5" s="210" t="s">
        <v>383</v>
      </c>
      <c r="L5" s="210" t="s">
        <v>384</v>
      </c>
      <c r="M5" s="422"/>
    </row>
    <row r="6" spans="1:13">
      <c r="A6" s="237" t="s">
        <v>556</v>
      </c>
      <c r="B6" s="238">
        <v>65</v>
      </c>
      <c r="C6" s="238">
        <v>65</v>
      </c>
      <c r="D6" s="238">
        <v>66</v>
      </c>
      <c r="E6" s="238">
        <v>67</v>
      </c>
      <c r="F6" s="238">
        <v>66</v>
      </c>
      <c r="G6" s="238">
        <v>65</v>
      </c>
      <c r="H6" s="238">
        <v>68</v>
      </c>
      <c r="I6" s="238">
        <v>67</v>
      </c>
      <c r="J6" s="238">
        <v>67</v>
      </c>
      <c r="K6" s="238">
        <v>66</v>
      </c>
      <c r="L6" s="238">
        <v>67</v>
      </c>
      <c r="M6" s="239" t="s">
        <v>557</v>
      </c>
    </row>
    <row r="7" spans="1:13">
      <c r="A7" s="237" t="s">
        <v>558</v>
      </c>
      <c r="B7" s="238">
        <v>3</v>
      </c>
      <c r="C7" s="238">
        <v>3</v>
      </c>
      <c r="D7" s="238">
        <v>3</v>
      </c>
      <c r="E7" s="238">
        <v>3</v>
      </c>
      <c r="F7" s="238">
        <v>3</v>
      </c>
      <c r="G7" s="238">
        <v>3</v>
      </c>
      <c r="H7" s="238">
        <v>3</v>
      </c>
      <c r="I7" s="238">
        <v>3</v>
      </c>
      <c r="J7" s="238">
        <v>3</v>
      </c>
      <c r="K7" s="238">
        <v>3</v>
      </c>
      <c r="L7" s="238">
        <v>3</v>
      </c>
      <c r="M7" s="239" t="s">
        <v>559</v>
      </c>
    </row>
    <row r="8" spans="1:13">
      <c r="A8" s="237" t="s">
        <v>560</v>
      </c>
      <c r="B8" s="240">
        <v>411.02</v>
      </c>
      <c r="C8" s="240">
        <v>444.24</v>
      </c>
      <c r="D8" s="240">
        <v>457.35</v>
      </c>
      <c r="E8" s="240">
        <v>528.52</v>
      </c>
      <c r="F8" s="240">
        <v>469.84</v>
      </c>
      <c r="G8" s="240">
        <v>461.03</v>
      </c>
      <c r="H8" s="240">
        <v>500.976</v>
      </c>
      <c r="I8" s="240">
        <v>505.4</v>
      </c>
      <c r="J8" s="240">
        <v>517.5</v>
      </c>
      <c r="K8" s="240">
        <v>519.87</v>
      </c>
      <c r="L8" s="240">
        <v>527.74</v>
      </c>
      <c r="M8" s="239" t="s">
        <v>561</v>
      </c>
    </row>
    <row r="9" spans="1:13">
      <c r="A9" s="237" t="s">
        <v>562</v>
      </c>
      <c r="B9" s="240">
        <v>60.23</v>
      </c>
      <c r="C9" s="240">
        <v>48.97</v>
      </c>
      <c r="D9" s="240">
        <v>48.09</v>
      </c>
      <c r="E9" s="240">
        <v>39.56</v>
      </c>
      <c r="F9" s="240">
        <v>8.9960000000000004</v>
      </c>
      <c r="G9" s="240">
        <v>8.6210000000000004</v>
      </c>
      <c r="H9" s="240">
        <v>8.2370000000000001</v>
      </c>
      <c r="I9" s="240">
        <v>13.744</v>
      </c>
      <c r="J9" s="240">
        <v>11.9</v>
      </c>
      <c r="K9" s="240">
        <v>15.44</v>
      </c>
      <c r="L9" s="240">
        <v>11.14</v>
      </c>
      <c r="M9" s="239" t="s">
        <v>563</v>
      </c>
    </row>
    <row r="10" spans="1:13" ht="45">
      <c r="A10" s="237" t="s">
        <v>564</v>
      </c>
      <c r="B10" s="241">
        <v>0.32</v>
      </c>
      <c r="C10" s="241">
        <v>0.33700000000000002</v>
      </c>
      <c r="D10" s="241">
        <v>0.2621</v>
      </c>
      <c r="E10" s="241">
        <v>0.13950000000000001</v>
      </c>
      <c r="F10" s="241">
        <v>4.3200000000000002E-2</v>
      </c>
      <c r="G10" s="241">
        <v>3.6999999999999998E-2</v>
      </c>
      <c r="H10" s="241">
        <v>4.6199999999999998E-2</v>
      </c>
      <c r="I10" s="241">
        <v>3.5400000000000001E-2</v>
      </c>
      <c r="J10" s="241">
        <v>2.81E-2</v>
      </c>
      <c r="K10" s="241">
        <v>4.0599999999999997E-2</v>
      </c>
      <c r="L10" s="241">
        <v>3.5000000000000003E-2</v>
      </c>
      <c r="M10" s="239" t="s">
        <v>565</v>
      </c>
    </row>
    <row r="11" spans="1:13">
      <c r="A11" s="242" t="s">
        <v>566</v>
      </c>
      <c r="B11" s="233">
        <v>4307.26</v>
      </c>
      <c r="C11" s="233">
        <v>4546.37</v>
      </c>
      <c r="D11" s="233">
        <v>4398.4399999999996</v>
      </c>
      <c r="E11" s="233">
        <v>4915.07</v>
      </c>
      <c r="F11" s="233">
        <v>4585.3999999999996</v>
      </c>
      <c r="G11" s="233">
        <v>4560.03</v>
      </c>
      <c r="H11" s="234">
        <v>4935.3599999999997</v>
      </c>
      <c r="I11" s="234">
        <v>4915.07</v>
      </c>
      <c r="J11" s="234">
        <v>5074.6499999999996</v>
      </c>
      <c r="K11" s="234">
        <v>4979.95</v>
      </c>
      <c r="L11" s="234">
        <v>5057.3100000000004</v>
      </c>
      <c r="M11" s="243" t="s">
        <v>567</v>
      </c>
    </row>
    <row r="12" spans="1:13">
      <c r="A12" s="244" t="s">
        <v>778</v>
      </c>
      <c r="B12" s="46"/>
      <c r="C12" s="46"/>
      <c r="D12" s="46"/>
      <c r="E12" s="46"/>
      <c r="F12" s="420" t="s">
        <v>779</v>
      </c>
      <c r="G12" s="420"/>
      <c r="H12" s="420"/>
      <c r="I12" s="420"/>
      <c r="J12" s="420"/>
      <c r="K12" s="420"/>
      <c r="L12" s="420"/>
      <c r="M12" s="420"/>
    </row>
    <row r="13" spans="1:13">
      <c r="M13" s="245"/>
    </row>
    <row r="14" spans="1:13">
      <c r="M14" s="245"/>
    </row>
    <row r="15" spans="1:13">
      <c r="F15" s="267"/>
      <c r="M15" s="245"/>
    </row>
  </sheetData>
  <mergeCells count="11">
    <mergeCell ref="F12:M12"/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J3" location="Content!A1" display="contents"/>
  </hyperlinks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rightToLeft="1" view="pageBreakPreview" zoomScaleNormal="100" zoomScaleSheetLayoutView="100" workbookViewId="0">
      <selection activeCell="I4" sqref="I4"/>
    </sheetView>
  </sheetViews>
  <sheetFormatPr defaultColWidth="9" defaultRowHeight="15"/>
  <cols>
    <col min="1" max="1" width="32.42578125" style="84" customWidth="1"/>
    <col min="2" max="3" width="9.42578125" style="84" bestFit="1" customWidth="1"/>
    <col min="4" max="4" width="9" style="84"/>
    <col min="5" max="5" width="9.5703125" style="84" bestFit="1" customWidth="1"/>
    <col min="6" max="11" width="9" style="84"/>
    <col min="12" max="12" width="38.7109375" style="84" customWidth="1"/>
    <col min="13" max="16384" width="9" style="84"/>
  </cols>
  <sheetData>
    <row r="1" spans="1:12">
      <c r="A1" s="390" t="s">
        <v>658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</row>
    <row r="2" spans="1:12">
      <c r="A2" s="419" t="s">
        <v>659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>
      <c r="A3" s="328" t="s">
        <v>568</v>
      </c>
      <c r="B3" s="31"/>
      <c r="C3" s="31"/>
      <c r="D3" s="31"/>
      <c r="E3" s="31"/>
      <c r="L3" s="246" t="s">
        <v>772</v>
      </c>
    </row>
    <row r="4" spans="1:12">
      <c r="A4" s="247" t="s">
        <v>569</v>
      </c>
      <c r="B4" s="11"/>
      <c r="C4" s="11"/>
      <c r="G4" s="11"/>
      <c r="I4" s="11" t="s">
        <v>70</v>
      </c>
      <c r="J4" s="11"/>
      <c r="K4" s="11"/>
      <c r="L4" s="248" t="s">
        <v>570</v>
      </c>
    </row>
    <row r="5" spans="1:12">
      <c r="A5" s="425" t="s">
        <v>175</v>
      </c>
      <c r="B5" s="423">
        <v>2016</v>
      </c>
      <c r="C5" s="423">
        <v>2017</v>
      </c>
      <c r="D5" s="423">
        <v>2018</v>
      </c>
      <c r="E5" s="423">
        <v>2018</v>
      </c>
      <c r="F5" s="423"/>
      <c r="G5" s="423"/>
      <c r="H5" s="423"/>
      <c r="I5" s="423">
        <v>2019</v>
      </c>
      <c r="J5" s="423"/>
      <c r="K5" s="423"/>
      <c r="L5" s="424" t="s">
        <v>571</v>
      </c>
    </row>
    <row r="6" spans="1:12" ht="22.5">
      <c r="A6" s="425"/>
      <c r="B6" s="423"/>
      <c r="C6" s="423"/>
      <c r="D6" s="426"/>
      <c r="E6" s="340" t="s">
        <v>382</v>
      </c>
      <c r="F6" s="340" t="s">
        <v>383</v>
      </c>
      <c r="G6" s="340" t="s">
        <v>384</v>
      </c>
      <c r="H6" s="340" t="s">
        <v>385</v>
      </c>
      <c r="I6" s="340" t="s">
        <v>382</v>
      </c>
      <c r="J6" s="340" t="s">
        <v>383</v>
      </c>
      <c r="K6" s="340" t="s">
        <v>688</v>
      </c>
      <c r="L6" s="424"/>
    </row>
    <row r="7" spans="1:12">
      <c r="A7" s="247" t="s">
        <v>689</v>
      </c>
      <c r="B7" s="341">
        <v>37347</v>
      </c>
      <c r="C7" s="341">
        <v>32983</v>
      </c>
      <c r="D7" s="341">
        <f>E7+F7+G7+H7</f>
        <v>36338</v>
      </c>
      <c r="E7" s="341">
        <v>8637</v>
      </c>
      <c r="F7" s="341">
        <v>10117</v>
      </c>
      <c r="G7" s="341">
        <v>8993</v>
      </c>
      <c r="H7" s="341">
        <v>8591</v>
      </c>
      <c r="I7" s="341">
        <v>9561</v>
      </c>
      <c r="J7" s="341">
        <v>7814</v>
      </c>
      <c r="K7" s="342">
        <v>7831</v>
      </c>
      <c r="L7" s="343" t="s">
        <v>690</v>
      </c>
    </row>
    <row r="8" spans="1:12">
      <c r="A8" s="247" t="s">
        <v>572</v>
      </c>
      <c r="B8" s="341">
        <v>15328</v>
      </c>
      <c r="C8" s="341">
        <v>11808</v>
      </c>
      <c r="D8" s="341">
        <f>E8+F8+G8+H8</f>
        <v>14625</v>
      </c>
      <c r="E8" s="341">
        <v>3303</v>
      </c>
      <c r="F8" s="341">
        <v>3960</v>
      </c>
      <c r="G8" s="341">
        <v>4545</v>
      </c>
      <c r="H8" s="341">
        <v>2817</v>
      </c>
      <c r="I8" s="341">
        <v>4706</v>
      </c>
      <c r="J8" s="341">
        <v>3858</v>
      </c>
      <c r="K8" s="342">
        <v>4239</v>
      </c>
      <c r="L8" s="343" t="s">
        <v>573</v>
      </c>
    </row>
    <row r="9" spans="1:12">
      <c r="A9" s="344" t="s">
        <v>691</v>
      </c>
      <c r="B9" s="345">
        <v>22019</v>
      </c>
      <c r="C9" s="345">
        <v>21175</v>
      </c>
      <c r="D9" s="345">
        <v>21713</v>
      </c>
      <c r="E9" s="345">
        <v>5334</v>
      </c>
      <c r="F9" s="345">
        <v>6157</v>
      </c>
      <c r="G9" s="345">
        <v>4448</v>
      </c>
      <c r="H9" s="345">
        <v>5774</v>
      </c>
      <c r="I9" s="345">
        <v>4855</v>
      </c>
      <c r="J9" s="345">
        <v>3956</v>
      </c>
      <c r="K9" s="345">
        <v>3592</v>
      </c>
      <c r="L9" s="346" t="s">
        <v>574</v>
      </c>
    </row>
    <row r="10" spans="1:12">
      <c r="A10" s="249" t="s">
        <v>576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213" t="s">
        <v>577</v>
      </c>
    </row>
    <row r="11" spans="1:12">
      <c r="A11" s="75" t="s">
        <v>578</v>
      </c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270" t="s">
        <v>291</v>
      </c>
    </row>
    <row r="12" spans="1:12">
      <c r="A12" s="75" t="s">
        <v>692</v>
      </c>
      <c r="B12" s="254"/>
      <c r="C12" s="255"/>
      <c r="D12" s="255"/>
      <c r="E12" s="255"/>
      <c r="F12" s="255"/>
      <c r="G12" s="255"/>
      <c r="H12" s="255"/>
      <c r="I12" s="255"/>
      <c r="J12" s="255"/>
      <c r="K12" s="255"/>
      <c r="L12" s="270" t="s">
        <v>693</v>
      </c>
    </row>
    <row r="13" spans="1:12">
      <c r="A13" s="253"/>
      <c r="B13" s="254"/>
      <c r="C13" s="255"/>
      <c r="D13" s="255"/>
      <c r="E13" s="255"/>
      <c r="F13" s="255"/>
      <c r="G13" s="255"/>
      <c r="H13" s="255"/>
      <c r="I13" s="255"/>
      <c r="J13" s="255"/>
      <c r="K13" s="255"/>
      <c r="L13" s="252"/>
    </row>
    <row r="14" spans="1:12">
      <c r="A14" s="75"/>
      <c r="B14" s="251"/>
      <c r="L14" s="256"/>
    </row>
    <row r="15" spans="1:12" ht="15" customHeight="1">
      <c r="A15" s="328" t="s">
        <v>579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257" t="s">
        <v>773</v>
      </c>
    </row>
    <row r="16" spans="1:12">
      <c r="A16" s="247" t="s">
        <v>569</v>
      </c>
      <c r="B16" s="32"/>
      <c r="C16" s="32"/>
      <c r="L16" s="248" t="s">
        <v>570</v>
      </c>
    </row>
    <row r="17" spans="1:12">
      <c r="A17" s="425" t="s">
        <v>580</v>
      </c>
      <c r="B17" s="423">
        <v>2016</v>
      </c>
      <c r="C17" s="423">
        <v>2017</v>
      </c>
      <c r="D17" s="423">
        <v>2018</v>
      </c>
      <c r="E17" s="426">
        <v>2018</v>
      </c>
      <c r="F17" s="426"/>
      <c r="G17" s="426"/>
      <c r="H17" s="426"/>
      <c r="I17" s="423">
        <v>2019</v>
      </c>
      <c r="J17" s="423"/>
      <c r="K17" s="423"/>
      <c r="L17" s="424" t="s">
        <v>571</v>
      </c>
    </row>
    <row r="18" spans="1:12" ht="22.5">
      <c r="A18" s="425"/>
      <c r="B18" s="423"/>
      <c r="C18" s="423"/>
      <c r="D18" s="426"/>
      <c r="E18" s="340" t="s">
        <v>382</v>
      </c>
      <c r="F18" s="340" t="s">
        <v>383</v>
      </c>
      <c r="G18" s="340" t="s">
        <v>384</v>
      </c>
      <c r="H18" s="340" t="s">
        <v>385</v>
      </c>
      <c r="I18" s="340" t="s">
        <v>382</v>
      </c>
      <c r="J18" s="340" t="s">
        <v>383</v>
      </c>
      <c r="K18" s="340" t="s">
        <v>688</v>
      </c>
      <c r="L18" s="424"/>
    </row>
    <row r="19" spans="1:12">
      <c r="A19" s="347" t="s">
        <v>581</v>
      </c>
      <c r="B19" s="341">
        <v>22019</v>
      </c>
      <c r="C19" s="341">
        <v>21175</v>
      </c>
      <c r="D19" s="341">
        <f>E19+F19+G19+H19</f>
        <v>21713</v>
      </c>
      <c r="E19" s="348">
        <v>5334</v>
      </c>
      <c r="F19" s="341">
        <v>6157</v>
      </c>
      <c r="G19" s="341">
        <v>4448</v>
      </c>
      <c r="H19" s="341">
        <v>5774</v>
      </c>
      <c r="I19" s="348">
        <v>4855</v>
      </c>
      <c r="J19" s="341">
        <v>3956</v>
      </c>
      <c r="K19" s="341">
        <v>3592</v>
      </c>
      <c r="L19" s="343" t="s">
        <v>582</v>
      </c>
    </row>
    <row r="20" spans="1:12">
      <c r="A20" s="349" t="s">
        <v>575</v>
      </c>
      <c r="B20" s="341">
        <v>5330</v>
      </c>
      <c r="C20" s="341">
        <v>5298</v>
      </c>
      <c r="D20" s="341">
        <f t="shared" ref="D20:D22" si="0">E20+F20+G20+H20</f>
        <v>5281</v>
      </c>
      <c r="E20" s="348">
        <v>1320</v>
      </c>
      <c r="F20" s="341">
        <v>1306</v>
      </c>
      <c r="G20" s="341">
        <v>1326</v>
      </c>
      <c r="H20" s="341">
        <v>1329</v>
      </c>
      <c r="I20" s="348">
        <v>1283</v>
      </c>
      <c r="J20" s="341">
        <v>1244</v>
      </c>
      <c r="K20" s="341">
        <v>1128</v>
      </c>
      <c r="L20" s="343" t="s">
        <v>694</v>
      </c>
    </row>
    <row r="21" spans="1:12">
      <c r="A21" s="347" t="s">
        <v>583</v>
      </c>
      <c r="B21" s="341">
        <v>3815</v>
      </c>
      <c r="C21" s="341">
        <v>4353</v>
      </c>
      <c r="D21" s="341">
        <f t="shared" si="0"/>
        <v>5311</v>
      </c>
      <c r="E21" s="348">
        <v>1232</v>
      </c>
      <c r="F21" s="341">
        <v>1272</v>
      </c>
      <c r="G21" s="341">
        <v>1345</v>
      </c>
      <c r="H21" s="341">
        <v>1462</v>
      </c>
      <c r="I21" s="348">
        <v>1835</v>
      </c>
      <c r="J21" s="341">
        <v>1798</v>
      </c>
      <c r="K21" s="341">
        <v>2130</v>
      </c>
      <c r="L21" s="343" t="s">
        <v>584</v>
      </c>
    </row>
    <row r="22" spans="1:12">
      <c r="A22" s="347" t="s">
        <v>585</v>
      </c>
      <c r="B22" s="341">
        <v>8699</v>
      </c>
      <c r="C22" s="341">
        <v>12017</v>
      </c>
      <c r="D22" s="341">
        <f t="shared" si="0"/>
        <v>8755</v>
      </c>
      <c r="E22" s="348">
        <v>2374</v>
      </c>
      <c r="F22" s="341">
        <v>2391</v>
      </c>
      <c r="G22" s="341">
        <v>2465</v>
      </c>
      <c r="H22" s="341">
        <v>1525</v>
      </c>
      <c r="I22" s="348">
        <v>2387</v>
      </c>
      <c r="J22" s="341">
        <v>2596</v>
      </c>
      <c r="K22" s="341">
        <v>3390</v>
      </c>
      <c r="L22" s="343" t="s">
        <v>586</v>
      </c>
    </row>
    <row r="23" spans="1:12">
      <c r="A23" s="344" t="s">
        <v>6</v>
      </c>
      <c r="B23" s="350">
        <v>39863</v>
      </c>
      <c r="C23" s="350">
        <v>42843</v>
      </c>
      <c r="D23" s="350">
        <v>41060</v>
      </c>
      <c r="E23" s="350">
        <v>10260</v>
      </c>
      <c r="F23" s="350">
        <v>11126</v>
      </c>
      <c r="G23" s="350">
        <v>9584</v>
      </c>
      <c r="H23" s="350">
        <v>10090</v>
      </c>
      <c r="I23" s="350">
        <v>10360</v>
      </c>
      <c r="J23" s="350">
        <v>9594</v>
      </c>
      <c r="K23" s="350">
        <v>10240</v>
      </c>
      <c r="L23" s="346" t="s">
        <v>587</v>
      </c>
    </row>
    <row r="24" spans="1:12">
      <c r="A24" s="249" t="s">
        <v>576</v>
      </c>
      <c r="B24" s="258"/>
      <c r="C24" s="258"/>
      <c r="D24" s="258"/>
      <c r="E24" s="258"/>
      <c r="F24" s="258"/>
      <c r="G24" s="258"/>
      <c r="H24" s="258"/>
      <c r="I24" s="258"/>
      <c r="J24" s="258"/>
      <c r="K24" s="258"/>
      <c r="L24" s="213" t="s">
        <v>577</v>
      </c>
    </row>
    <row r="25" spans="1:12">
      <c r="A25" s="75" t="s">
        <v>578</v>
      </c>
      <c r="B25" s="251"/>
      <c r="L25" s="270" t="s">
        <v>291</v>
      </c>
    </row>
    <row r="26" spans="1:12">
      <c r="A26" s="75" t="s">
        <v>692</v>
      </c>
      <c r="B26" s="251"/>
      <c r="L26" s="270" t="s">
        <v>693</v>
      </c>
    </row>
    <row r="28" spans="1:12">
      <c r="A28" s="328" t="s">
        <v>588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259" t="s">
        <v>774</v>
      </c>
    </row>
    <row r="29" spans="1:12">
      <c r="A29" s="425" t="s">
        <v>175</v>
      </c>
      <c r="B29" s="423">
        <v>2016</v>
      </c>
      <c r="C29" s="423">
        <v>2017</v>
      </c>
      <c r="D29" s="423">
        <v>2018</v>
      </c>
      <c r="E29" s="426">
        <v>2018</v>
      </c>
      <c r="F29" s="426"/>
      <c r="G29" s="426"/>
      <c r="H29" s="426"/>
      <c r="I29" s="423">
        <v>2019</v>
      </c>
      <c r="J29" s="423"/>
      <c r="K29" s="423"/>
      <c r="L29" s="424" t="s">
        <v>571</v>
      </c>
    </row>
    <row r="30" spans="1:12" ht="22.5">
      <c r="A30" s="425"/>
      <c r="B30" s="423"/>
      <c r="C30" s="423"/>
      <c r="D30" s="426"/>
      <c r="E30" s="340" t="s">
        <v>382</v>
      </c>
      <c r="F30" s="340" t="s">
        <v>383</v>
      </c>
      <c r="G30" s="340" t="s">
        <v>384</v>
      </c>
      <c r="H30" s="340" t="s">
        <v>385</v>
      </c>
      <c r="I30" s="340" t="s">
        <v>382</v>
      </c>
      <c r="J30" s="340" t="s">
        <v>383</v>
      </c>
      <c r="K30" s="340" t="s">
        <v>688</v>
      </c>
      <c r="L30" s="424"/>
    </row>
    <row r="31" spans="1:12">
      <c r="A31" s="347" t="s">
        <v>589</v>
      </c>
      <c r="B31" s="329">
        <v>13235</v>
      </c>
      <c r="C31" s="329">
        <v>11877</v>
      </c>
      <c r="D31" s="329">
        <v>12022</v>
      </c>
      <c r="E31" s="329">
        <v>11821</v>
      </c>
      <c r="F31" s="329">
        <v>11819</v>
      </c>
      <c r="G31" s="329">
        <v>11686</v>
      </c>
      <c r="H31" s="329">
        <v>12022</v>
      </c>
      <c r="I31" s="329">
        <v>11871</v>
      </c>
      <c r="J31" s="329">
        <v>11768</v>
      </c>
      <c r="K31" s="329">
        <v>11100</v>
      </c>
      <c r="L31" s="351" t="s">
        <v>590</v>
      </c>
    </row>
    <row r="32" spans="1:12" ht="24">
      <c r="A32" s="352" t="s">
        <v>591</v>
      </c>
      <c r="B32" s="330">
        <v>36892</v>
      </c>
      <c r="C32" s="330">
        <v>43579</v>
      </c>
      <c r="D32" s="330">
        <v>41590</v>
      </c>
      <c r="E32" s="330">
        <v>41056.876180808169</v>
      </c>
      <c r="F32" s="330">
        <v>43263.671489409709</v>
      </c>
      <c r="G32" s="330">
        <v>43014</v>
      </c>
      <c r="H32" s="330">
        <v>41590.417567792385</v>
      </c>
      <c r="I32" s="331">
        <v>43411.113919074494</v>
      </c>
      <c r="J32" s="331">
        <v>38210.967595739858</v>
      </c>
      <c r="K32" s="331">
        <v>45735.73573573574</v>
      </c>
      <c r="L32" s="353" t="s">
        <v>592</v>
      </c>
    </row>
    <row r="33" spans="1:12">
      <c r="A33" s="249" t="s">
        <v>576</v>
      </c>
      <c r="B33" s="258"/>
      <c r="L33" s="213" t="s">
        <v>577</v>
      </c>
    </row>
    <row r="34" spans="1:12">
      <c r="A34" s="75" t="s">
        <v>578</v>
      </c>
      <c r="B34" s="251"/>
      <c r="L34" s="270" t="s">
        <v>291</v>
      </c>
    </row>
    <row r="36" spans="1:12">
      <c r="A36" s="427" t="s">
        <v>593</v>
      </c>
      <c r="B36" s="427"/>
      <c r="C36" s="427"/>
      <c r="D36" s="31"/>
      <c r="E36" s="31"/>
      <c r="F36" s="31"/>
      <c r="G36" s="31"/>
      <c r="H36" s="31"/>
      <c r="I36" s="31"/>
      <c r="J36" s="31"/>
      <c r="K36" s="31"/>
      <c r="L36" s="259" t="s">
        <v>775</v>
      </c>
    </row>
    <row r="37" spans="1:12">
      <c r="A37" s="260" t="s">
        <v>156</v>
      </c>
      <c r="B37" s="32"/>
      <c r="C37" s="32"/>
      <c r="L37" s="84" t="s">
        <v>156</v>
      </c>
    </row>
    <row r="38" spans="1:12">
      <c r="A38" s="425" t="s">
        <v>175</v>
      </c>
      <c r="B38" s="423">
        <v>2016</v>
      </c>
      <c r="C38" s="423">
        <v>2017</v>
      </c>
      <c r="D38" s="423">
        <v>2018</v>
      </c>
      <c r="E38" s="426">
        <v>2018</v>
      </c>
      <c r="F38" s="426"/>
      <c r="G38" s="426"/>
      <c r="H38" s="426"/>
      <c r="I38" s="423">
        <v>2019</v>
      </c>
      <c r="J38" s="423"/>
      <c r="K38" s="423"/>
      <c r="L38" s="424" t="s">
        <v>571</v>
      </c>
    </row>
    <row r="39" spans="1:12" ht="22.5">
      <c r="A39" s="425"/>
      <c r="B39" s="423"/>
      <c r="C39" s="423"/>
      <c r="D39" s="426"/>
      <c r="E39" s="340" t="s">
        <v>382</v>
      </c>
      <c r="F39" s="340" t="s">
        <v>383</v>
      </c>
      <c r="G39" s="340" t="s">
        <v>384</v>
      </c>
      <c r="H39" s="340" t="s">
        <v>385</v>
      </c>
      <c r="I39" s="340" t="s">
        <v>382</v>
      </c>
      <c r="J39" s="340" t="s">
        <v>383</v>
      </c>
      <c r="K39" s="340" t="s">
        <v>688</v>
      </c>
      <c r="L39" s="424"/>
    </row>
    <row r="40" spans="1:12">
      <c r="A40" s="347" t="s">
        <v>594</v>
      </c>
      <c r="B40" s="332">
        <v>9.8146296296296285</v>
      </c>
      <c r="C40" s="332">
        <v>9.8221874999999983</v>
      </c>
      <c r="D40" s="332">
        <v>9.8177604166666654</v>
      </c>
      <c r="E40" s="332">
        <v>9.7992777777777764</v>
      </c>
      <c r="F40" s="332">
        <v>9.7916169410150875</v>
      </c>
      <c r="G40" s="332">
        <v>9.8137251371742114</v>
      </c>
      <c r="H40" s="332">
        <v>9.8177604166666654</v>
      </c>
      <c r="I40" s="332">
        <v>9.7930414094650189</v>
      </c>
      <c r="J40" s="332">
        <v>9.7930414094650189</v>
      </c>
      <c r="K40" s="354">
        <v>9.8022748056698674</v>
      </c>
      <c r="L40" s="351" t="s">
        <v>595</v>
      </c>
    </row>
    <row r="41" spans="1:12">
      <c r="A41" s="347" t="s">
        <v>596</v>
      </c>
      <c r="B41" s="332">
        <v>7.6776234567901236</v>
      </c>
      <c r="C41" s="332">
        <v>7.6890316358024693</v>
      </c>
      <c r="D41" s="332">
        <v>7.677108410493827</v>
      </c>
      <c r="E41" s="332">
        <v>7.7182500000000003</v>
      </c>
      <c r="F41" s="332">
        <v>7.7956435756744398</v>
      </c>
      <c r="G41" s="332">
        <v>7.7385162322816647</v>
      </c>
      <c r="H41" s="332">
        <v>7.677108410493827</v>
      </c>
      <c r="I41" s="332">
        <v>7.7729663923182448</v>
      </c>
      <c r="J41" s="332">
        <v>7.8288453789437584</v>
      </c>
      <c r="K41" s="354">
        <v>7.7761673977861605</v>
      </c>
      <c r="L41" s="351" t="s">
        <v>597</v>
      </c>
    </row>
    <row r="42" spans="1:12">
      <c r="A42" s="347" t="s">
        <v>598</v>
      </c>
      <c r="B42" s="332">
        <v>9.01</v>
      </c>
      <c r="C42" s="332">
        <v>9.036560185185186</v>
      </c>
      <c r="D42" s="332">
        <v>9.0181412037037045</v>
      </c>
      <c r="E42" s="332">
        <v>9.0431944444444436</v>
      </c>
      <c r="F42" s="332">
        <v>9.1511299725651583</v>
      </c>
      <c r="G42" s="332">
        <v>9.0818149862825805</v>
      </c>
      <c r="H42" s="332">
        <v>9.0181412037037045</v>
      </c>
      <c r="I42" s="332">
        <v>9.1092577160493828</v>
      </c>
      <c r="J42" s="332">
        <v>9.1981926440329218</v>
      </c>
      <c r="K42" s="354">
        <v>9.1317204360996787</v>
      </c>
      <c r="L42" s="351" t="s">
        <v>599</v>
      </c>
    </row>
    <row r="43" spans="1:12">
      <c r="A43" s="347" t="s">
        <v>600</v>
      </c>
      <c r="B43" s="332">
        <v>6.9751080246913579</v>
      </c>
      <c r="C43" s="332">
        <v>6.9715181327160494</v>
      </c>
      <c r="D43" s="332">
        <v>6.9740692515432103</v>
      </c>
      <c r="E43" s="332">
        <v>6.9485277777777767</v>
      </c>
      <c r="F43" s="332">
        <v>6.9649111225422944</v>
      </c>
      <c r="G43" s="332">
        <v>6.9679282407407408</v>
      </c>
      <c r="H43" s="332">
        <v>6.9740692515432103</v>
      </c>
      <c r="I43" s="332">
        <v>6.962919667352538</v>
      </c>
      <c r="J43" s="332">
        <v>6.962919667352538</v>
      </c>
      <c r="K43" s="354">
        <v>6.9650933368103196</v>
      </c>
      <c r="L43" s="351" t="s">
        <v>601</v>
      </c>
    </row>
    <row r="44" spans="1:12">
      <c r="A44" s="352" t="s">
        <v>602</v>
      </c>
      <c r="B44" s="333">
        <v>17.838533950617286</v>
      </c>
      <c r="C44" s="333">
        <v>17.831217206790122</v>
      </c>
      <c r="D44" s="333">
        <v>17.836696566358025</v>
      </c>
      <c r="E44" s="333">
        <v>17.812222222222232</v>
      </c>
      <c r="F44" s="333">
        <v>17.808760573845451</v>
      </c>
      <c r="G44" s="333">
        <v>17.82390046296296</v>
      </c>
      <c r="H44" s="334">
        <v>17.836696566358025</v>
      </c>
      <c r="I44" s="334">
        <v>17.814217249657062</v>
      </c>
      <c r="J44" s="334">
        <v>17.803429248113854</v>
      </c>
      <c r="K44" s="355">
        <v>17.813357189976756</v>
      </c>
      <c r="L44" s="353" t="s">
        <v>603</v>
      </c>
    </row>
    <row r="45" spans="1:12">
      <c r="A45" s="249" t="s">
        <v>576</v>
      </c>
      <c r="B45" s="250"/>
      <c r="L45" s="213" t="s">
        <v>577</v>
      </c>
    </row>
    <row r="46" spans="1:12">
      <c r="A46" s="75" t="s">
        <v>578</v>
      </c>
      <c r="B46" s="251"/>
      <c r="L46" s="270" t="s">
        <v>291</v>
      </c>
    </row>
    <row r="48" spans="1:12">
      <c r="A48" s="328" t="s">
        <v>604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259" t="s">
        <v>776</v>
      </c>
    </row>
    <row r="49" spans="1:12">
      <c r="A49" s="247" t="s">
        <v>156</v>
      </c>
      <c r="B49" s="32"/>
      <c r="C49" s="32"/>
      <c r="L49" s="84" t="s">
        <v>156</v>
      </c>
    </row>
    <row r="50" spans="1:12">
      <c r="A50" s="425" t="s">
        <v>175</v>
      </c>
      <c r="B50" s="423">
        <v>2016</v>
      </c>
      <c r="C50" s="423">
        <v>2017</v>
      </c>
      <c r="D50" s="423">
        <v>2018</v>
      </c>
      <c r="E50" s="426">
        <v>2018</v>
      </c>
      <c r="F50" s="426"/>
      <c r="G50" s="426"/>
      <c r="H50" s="426"/>
      <c r="I50" s="423">
        <v>2019</v>
      </c>
      <c r="J50" s="423"/>
      <c r="K50" s="423"/>
      <c r="L50" s="424" t="s">
        <v>571</v>
      </c>
    </row>
    <row r="51" spans="1:12" ht="22.5">
      <c r="A51" s="425"/>
      <c r="B51" s="423"/>
      <c r="C51" s="423"/>
      <c r="D51" s="426"/>
      <c r="E51" s="340" t="s">
        <v>382</v>
      </c>
      <c r="F51" s="340" t="s">
        <v>383</v>
      </c>
      <c r="G51" s="340" t="s">
        <v>384</v>
      </c>
      <c r="H51" s="340" t="s">
        <v>385</v>
      </c>
      <c r="I51" s="340" t="s">
        <v>382</v>
      </c>
      <c r="J51" s="340" t="s">
        <v>383</v>
      </c>
      <c r="K51" s="340" t="s">
        <v>688</v>
      </c>
      <c r="L51" s="424"/>
    </row>
    <row r="52" spans="1:12">
      <c r="A52" s="347" t="s">
        <v>605</v>
      </c>
      <c r="B52" s="335">
        <v>0.20163580246913584</v>
      </c>
      <c r="C52" s="335">
        <v>0.19899176954732511</v>
      </c>
      <c r="D52" s="335">
        <v>0.20035236625514408</v>
      </c>
      <c r="E52" s="332">
        <v>0.19899176954732511</v>
      </c>
      <c r="F52" s="332">
        <v>0.19899176954732511</v>
      </c>
      <c r="G52" s="336">
        <v>0.19634773662551441</v>
      </c>
      <c r="H52" s="337">
        <v>0.20035236625514408</v>
      </c>
      <c r="I52" s="338">
        <v>0.20035236625514408</v>
      </c>
      <c r="J52" s="338">
        <v>0.20035236625514408</v>
      </c>
      <c r="K52" s="338">
        <v>0.19852666323731141</v>
      </c>
      <c r="L52" s="351" t="s">
        <v>606</v>
      </c>
    </row>
    <row r="53" spans="1:12">
      <c r="A53" s="347" t="s">
        <v>607</v>
      </c>
      <c r="B53" s="335">
        <v>1.0947222222222222</v>
      </c>
      <c r="C53" s="335">
        <v>1.0854591049382709</v>
      </c>
      <c r="D53" s="335">
        <v>1.0902295524691354</v>
      </c>
      <c r="E53" s="332">
        <v>1.0854591049382709</v>
      </c>
      <c r="F53" s="332">
        <v>1.08</v>
      </c>
      <c r="G53" s="336">
        <v>1.0852314814814819</v>
      </c>
      <c r="H53" s="339">
        <v>1.0902295524691354</v>
      </c>
      <c r="I53" s="338">
        <v>1.0763876028806587</v>
      </c>
      <c r="J53" s="338">
        <v>1.0763876028806587</v>
      </c>
      <c r="K53" s="338">
        <v>1.0813644547325105</v>
      </c>
      <c r="L53" s="351" t="s">
        <v>608</v>
      </c>
    </row>
    <row r="54" spans="1:12">
      <c r="A54" s="347" t="s">
        <v>609</v>
      </c>
      <c r="B54" s="335">
        <v>0.79524691358024702</v>
      </c>
      <c r="C54" s="335">
        <v>0.78411522633744857</v>
      </c>
      <c r="D54" s="335">
        <v>0.78978909465020575</v>
      </c>
      <c r="E54" s="332">
        <v>0.79222222222222227</v>
      </c>
      <c r="F54" s="332">
        <v>0.78</v>
      </c>
      <c r="G54" s="336">
        <v>0.78692386831275718</v>
      </c>
      <c r="H54" s="339">
        <v>0.78978909465020575</v>
      </c>
      <c r="I54" s="338">
        <v>0.7827709190672153</v>
      </c>
      <c r="J54" s="338">
        <v>0.7827709190672153</v>
      </c>
      <c r="K54" s="338">
        <v>0.78207218792866939</v>
      </c>
      <c r="L54" s="351" t="s">
        <v>610</v>
      </c>
    </row>
    <row r="55" spans="1:12">
      <c r="A55" s="347" t="s">
        <v>611</v>
      </c>
      <c r="B55" s="335">
        <v>0.74712962962962959</v>
      </c>
      <c r="C55" s="335">
        <v>0.74633101851851846</v>
      </c>
      <c r="D55" s="335">
        <v>0.74677662037037029</v>
      </c>
      <c r="E55" s="332">
        <v>0.74633101851851846</v>
      </c>
      <c r="F55" s="332">
        <v>0.75</v>
      </c>
      <c r="G55" s="336">
        <v>0.74553240740740723</v>
      </c>
      <c r="H55" s="339">
        <v>0.74677662037037029</v>
      </c>
      <c r="I55" s="338">
        <v>0.74618441358024679</v>
      </c>
      <c r="J55" s="338">
        <v>0.74618441358024679</v>
      </c>
      <c r="K55" s="338">
        <v>0.7460712448559671</v>
      </c>
      <c r="L55" s="351" t="s">
        <v>612</v>
      </c>
    </row>
    <row r="56" spans="1:12">
      <c r="A56" s="347" t="s">
        <v>613</v>
      </c>
      <c r="B56" s="335">
        <v>0.65243827160493817</v>
      </c>
      <c r="C56" s="335">
        <v>0.65499356995884772</v>
      </c>
      <c r="D56" s="335">
        <v>0.65379308127572011</v>
      </c>
      <c r="E56" s="332">
        <v>0.65499356995884772</v>
      </c>
      <c r="F56" s="332">
        <v>0.66</v>
      </c>
      <c r="G56" s="336">
        <v>0.65287551440329217</v>
      </c>
      <c r="H56" s="339">
        <v>0.65379308127572011</v>
      </c>
      <c r="I56" s="338">
        <v>0.6554505315500686</v>
      </c>
      <c r="J56" s="338">
        <v>0.6554505315500686</v>
      </c>
      <c r="K56" s="338">
        <v>0.6549326989026063</v>
      </c>
      <c r="L56" s="351" t="s">
        <v>614</v>
      </c>
    </row>
    <row r="57" spans="1:12">
      <c r="A57" s="347" t="s">
        <v>615</v>
      </c>
      <c r="B57" s="335">
        <v>0.5541049382716049</v>
      </c>
      <c r="C57" s="335">
        <v>0.54636856995884775</v>
      </c>
      <c r="D57" s="335">
        <v>0.55031391460905354</v>
      </c>
      <c r="E57" s="332">
        <v>0.54636856995884775</v>
      </c>
      <c r="F57" s="332">
        <v>0.54</v>
      </c>
      <c r="G57" s="336">
        <v>0.54840020576131698</v>
      </c>
      <c r="H57" s="339">
        <v>0.55031391460905354</v>
      </c>
      <c r="I57" s="338">
        <v>0.54264960562414266</v>
      </c>
      <c r="J57" s="338">
        <v>0.54264960562414266</v>
      </c>
      <c r="K57" s="338">
        <v>0.54526191700960236</v>
      </c>
      <c r="L57" s="351" t="s">
        <v>616</v>
      </c>
    </row>
    <row r="58" spans="1:12">
      <c r="A58" s="347" t="s">
        <v>617</v>
      </c>
      <c r="B58" s="335">
        <v>0.35595679012345682</v>
      </c>
      <c r="C58" s="335">
        <v>0.35570730452674909</v>
      </c>
      <c r="D58" s="335">
        <v>0.35588605967078202</v>
      </c>
      <c r="E58" s="332">
        <v>0.35444444444444451</v>
      </c>
      <c r="F58" s="332">
        <v>0.36</v>
      </c>
      <c r="G58" s="336">
        <v>0.3554578189300413</v>
      </c>
      <c r="H58" s="339">
        <v>0.35588605967078202</v>
      </c>
      <c r="I58" s="338">
        <v>0.35284893689986291</v>
      </c>
      <c r="J58" s="338">
        <v>0.35523019547325113</v>
      </c>
      <c r="K58" s="338">
        <v>0.35560656721536366</v>
      </c>
      <c r="L58" s="351" t="s">
        <v>618</v>
      </c>
    </row>
    <row r="59" spans="1:12">
      <c r="A59" s="352" t="s">
        <v>619</v>
      </c>
      <c r="B59" s="333">
        <v>0.02</v>
      </c>
      <c r="C59" s="333">
        <v>0.02</v>
      </c>
      <c r="D59" s="333">
        <v>0.02</v>
      </c>
      <c r="E59" s="333">
        <v>0.02</v>
      </c>
      <c r="F59" s="333">
        <v>0.02</v>
      </c>
      <c r="G59" s="333">
        <v>0.02</v>
      </c>
      <c r="H59" s="334">
        <v>0.02</v>
      </c>
      <c r="I59" s="334">
        <v>0.02</v>
      </c>
      <c r="J59" s="334">
        <v>0.02</v>
      </c>
      <c r="K59" s="334">
        <v>0.02</v>
      </c>
      <c r="L59" s="353" t="s">
        <v>620</v>
      </c>
    </row>
    <row r="60" spans="1:12">
      <c r="A60" s="249" t="s">
        <v>576</v>
      </c>
      <c r="B60" s="250"/>
      <c r="L60" s="213" t="s">
        <v>577</v>
      </c>
    </row>
    <row r="61" spans="1:12">
      <c r="A61" s="75" t="s">
        <v>578</v>
      </c>
      <c r="B61" s="251"/>
      <c r="L61" s="270" t="s">
        <v>291</v>
      </c>
    </row>
  </sheetData>
  <mergeCells count="38">
    <mergeCell ref="A1:L1"/>
    <mergeCell ref="A2:L2"/>
    <mergeCell ref="A5:A6"/>
    <mergeCell ref="B5:B6"/>
    <mergeCell ref="C5:C6"/>
    <mergeCell ref="D5:D6"/>
    <mergeCell ref="E5:H5"/>
    <mergeCell ref="I5:K5"/>
    <mergeCell ref="L5:L6"/>
    <mergeCell ref="L17:L18"/>
    <mergeCell ref="A29:A30"/>
    <mergeCell ref="B29:B30"/>
    <mergeCell ref="C29:C30"/>
    <mergeCell ref="D29:D30"/>
    <mergeCell ref="E29:H29"/>
    <mergeCell ref="I29:K29"/>
    <mergeCell ref="L29:L30"/>
    <mergeCell ref="A17:A18"/>
    <mergeCell ref="B17:B18"/>
    <mergeCell ref="C17:C18"/>
    <mergeCell ref="D17:D18"/>
    <mergeCell ref="E17:H17"/>
    <mergeCell ref="I17:K17"/>
    <mergeCell ref="A36:C36"/>
    <mergeCell ref="A38:A39"/>
    <mergeCell ref="B38:B39"/>
    <mergeCell ref="C38:C39"/>
    <mergeCell ref="D38:D39"/>
    <mergeCell ref="I38:K38"/>
    <mergeCell ref="L38:L39"/>
    <mergeCell ref="A50:A51"/>
    <mergeCell ref="B50:B51"/>
    <mergeCell ref="C50:C51"/>
    <mergeCell ref="D50:D51"/>
    <mergeCell ref="E50:H50"/>
    <mergeCell ref="I50:K50"/>
    <mergeCell ref="L50:L51"/>
    <mergeCell ref="E38:H38"/>
  </mergeCells>
  <hyperlinks>
    <hyperlink ref="I4" location="Content!A1" display="contents"/>
  </hyperlinks>
  <pageMargins left="0.7" right="0.7" top="0.75" bottom="0.75" header="0.3" footer="0.3"/>
  <pageSetup paperSize="9" scale="5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rightToLeft="1" view="pageBreakPreview" zoomScale="90" zoomScaleNormal="100" zoomScaleSheetLayoutView="90" workbookViewId="0">
      <selection activeCell="J4" sqref="J4"/>
    </sheetView>
  </sheetViews>
  <sheetFormatPr defaultColWidth="9.140625" defaultRowHeight="15"/>
  <cols>
    <col min="1" max="1" width="25.5703125" style="46" customWidth="1"/>
    <col min="2" max="12" width="12.5703125" style="46" customWidth="1"/>
    <col min="13" max="13" width="27.85546875" style="46" customWidth="1"/>
    <col min="14" max="16384" width="9.140625" style="46"/>
  </cols>
  <sheetData>
    <row r="1" spans="1:14">
      <c r="A1" s="391" t="s">
        <v>638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spans="1:14">
      <c r="A2" s="391" t="s">
        <v>771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</row>
    <row r="3" spans="1:14">
      <c r="A3" s="369"/>
      <c r="B3" s="369"/>
      <c r="C3" s="369"/>
      <c r="D3" s="369"/>
      <c r="E3" s="369"/>
    </row>
    <row r="4" spans="1:14">
      <c r="A4" s="374" t="s">
        <v>73</v>
      </c>
      <c r="B4" s="51"/>
      <c r="C4" s="51"/>
      <c r="J4" s="52" t="s">
        <v>70</v>
      </c>
      <c r="M4" s="164" t="s">
        <v>277</v>
      </c>
    </row>
    <row r="5" spans="1:14">
      <c r="A5" s="393" t="s">
        <v>4</v>
      </c>
      <c r="B5" s="430">
        <v>2015</v>
      </c>
      <c r="C5" s="430">
        <v>2016</v>
      </c>
      <c r="D5" s="430">
        <v>2017</v>
      </c>
      <c r="E5" s="431">
        <v>2018</v>
      </c>
      <c r="F5" s="430">
        <v>2018</v>
      </c>
      <c r="G5" s="430"/>
      <c r="H5" s="430"/>
      <c r="I5" s="430"/>
      <c r="J5" s="433" t="s">
        <v>646</v>
      </c>
      <c r="K5" s="393"/>
      <c r="L5" s="434"/>
      <c r="M5" s="435" t="s">
        <v>221</v>
      </c>
    </row>
    <row r="6" spans="1:14" ht="25.5">
      <c r="A6" s="393"/>
      <c r="B6" s="430"/>
      <c r="C6" s="430"/>
      <c r="D6" s="430"/>
      <c r="E6" s="432"/>
      <c r="F6" s="165" t="s">
        <v>382</v>
      </c>
      <c r="G6" s="165" t="s">
        <v>383</v>
      </c>
      <c r="H6" s="165" t="s">
        <v>384</v>
      </c>
      <c r="I6" s="165" t="s">
        <v>385</v>
      </c>
      <c r="J6" s="165" t="s">
        <v>382</v>
      </c>
      <c r="K6" s="165" t="s">
        <v>383</v>
      </c>
      <c r="L6" s="165" t="s">
        <v>384</v>
      </c>
      <c r="M6" s="435"/>
    </row>
    <row r="7" spans="1:14" s="55" customFormat="1">
      <c r="A7" s="53" t="s">
        <v>6</v>
      </c>
      <c r="B7" s="54">
        <v>242057.61605700001</v>
      </c>
      <c r="C7" s="54">
        <v>246322.97114500002</v>
      </c>
      <c r="D7" s="54">
        <v>218601.79144</v>
      </c>
      <c r="E7" s="54">
        <v>225409.19137899997</v>
      </c>
      <c r="F7" s="54">
        <v>50219.708678999988</v>
      </c>
      <c r="G7" s="54">
        <v>62271.530391</v>
      </c>
      <c r="H7" s="54">
        <v>56787.100691</v>
      </c>
      <c r="I7" s="54">
        <v>56130.851618000001</v>
      </c>
      <c r="J7" s="54">
        <v>52013.599999999999</v>
      </c>
      <c r="K7" s="312">
        <v>52473.071127000003</v>
      </c>
      <c r="L7" s="312">
        <v>49903.254049000003</v>
      </c>
      <c r="M7" s="54" t="s">
        <v>219</v>
      </c>
    </row>
    <row r="8" spans="1:14" ht="21.75" customHeight="1">
      <c r="A8" s="44" t="s">
        <v>76</v>
      </c>
      <c r="B8" s="45">
        <v>119339.498563</v>
      </c>
      <c r="C8" s="45">
        <v>117822.00029400001</v>
      </c>
      <c r="D8" s="78">
        <v>112122.74616900001</v>
      </c>
      <c r="E8" s="45">
        <v>112869.972588</v>
      </c>
      <c r="F8" s="45">
        <v>26220.308658999995</v>
      </c>
      <c r="G8" s="45">
        <v>30355.813013000003</v>
      </c>
      <c r="H8" s="45">
        <v>28848.652707000001</v>
      </c>
      <c r="I8" s="45">
        <v>27445.198208999998</v>
      </c>
      <c r="J8" s="45">
        <v>24205.639804000002</v>
      </c>
      <c r="K8" s="78">
        <v>25218.121747000001</v>
      </c>
      <c r="L8" s="78">
        <v>25124.555125000003</v>
      </c>
      <c r="M8" s="45" t="s">
        <v>386</v>
      </c>
    </row>
    <row r="9" spans="1:14" ht="21.75" customHeight="1">
      <c r="A9" s="44" t="s">
        <v>77</v>
      </c>
      <c r="B9" s="45">
        <v>61027.860301000001</v>
      </c>
      <c r="C9" s="45">
        <v>69155.318679000004</v>
      </c>
      <c r="D9" s="78">
        <v>57680.374174999997</v>
      </c>
      <c r="E9" s="45">
        <v>64425.06</v>
      </c>
      <c r="F9" s="45">
        <v>14475.681666</v>
      </c>
      <c r="G9" s="45">
        <v>17696.441885</v>
      </c>
      <c r="H9" s="45">
        <v>16387.907392999998</v>
      </c>
      <c r="I9" s="45">
        <v>15865.029056000001</v>
      </c>
      <c r="J9" s="45">
        <v>14693.567326999999</v>
      </c>
      <c r="K9" s="78">
        <v>14112.666021999999</v>
      </c>
      <c r="L9" s="78">
        <v>12556.896631000001</v>
      </c>
      <c r="M9" s="45" t="s">
        <v>387</v>
      </c>
    </row>
    <row r="10" spans="1:14" ht="21.75" customHeight="1">
      <c r="A10" s="47" t="s">
        <v>78</v>
      </c>
      <c r="B10" s="48">
        <v>61690.257193000005</v>
      </c>
      <c r="C10" s="48">
        <v>59345.652172000002</v>
      </c>
      <c r="D10" s="48">
        <v>48798.671095999991</v>
      </c>
      <c r="E10" s="48">
        <v>48114.158790999994</v>
      </c>
      <c r="F10" s="48">
        <v>9523.7183539999987</v>
      </c>
      <c r="G10" s="48">
        <v>14219.275492999999</v>
      </c>
      <c r="H10" s="48">
        <v>11550.540590999999</v>
      </c>
      <c r="I10" s="48">
        <v>12820.624352999999</v>
      </c>
      <c r="J10" s="48">
        <v>13114.401350000002</v>
      </c>
      <c r="K10" s="313">
        <v>13142.283358000001</v>
      </c>
      <c r="L10" s="313">
        <v>12221.802292999999</v>
      </c>
      <c r="M10" s="48" t="s">
        <v>388</v>
      </c>
    </row>
    <row r="11" spans="1:14">
      <c r="A11" s="298" t="s">
        <v>79</v>
      </c>
      <c r="B11" s="298"/>
      <c r="C11" s="298"/>
      <c r="D11" s="45"/>
      <c r="F11" s="45"/>
      <c r="M11" s="166" t="s">
        <v>389</v>
      </c>
      <c r="N11" s="166"/>
    </row>
    <row r="12" spans="1:14">
      <c r="A12" s="373" t="s">
        <v>647</v>
      </c>
      <c r="B12" s="298"/>
      <c r="C12" s="298"/>
      <c r="D12" s="45"/>
      <c r="F12" s="45"/>
      <c r="M12" s="300" t="s">
        <v>291</v>
      </c>
      <c r="N12" s="166"/>
    </row>
    <row r="13" spans="1:14" s="272" customFormat="1" ht="15" customHeight="1">
      <c r="A13" s="428" t="s">
        <v>648</v>
      </c>
      <c r="B13" s="428"/>
      <c r="C13" s="428"/>
      <c r="D13" s="428"/>
      <c r="E13" s="429" t="s">
        <v>649</v>
      </c>
      <c r="F13" s="429"/>
      <c r="G13" s="429"/>
      <c r="H13" s="429"/>
      <c r="I13" s="429"/>
      <c r="J13" s="429"/>
      <c r="K13" s="429"/>
      <c r="L13" s="429"/>
      <c r="M13" s="429"/>
    </row>
    <row r="14" spans="1:14">
      <c r="F14" s="278"/>
    </row>
    <row r="19" spans="2:3">
      <c r="B19" s="79"/>
      <c r="C19" s="79"/>
    </row>
    <row r="20" spans="2:3">
      <c r="B20" s="79"/>
      <c r="C20" s="79"/>
    </row>
    <row r="21" spans="2:3">
      <c r="B21" s="79"/>
      <c r="C21" s="79"/>
    </row>
  </sheetData>
  <mergeCells count="12">
    <mergeCell ref="A13:D13"/>
    <mergeCell ref="E13:M13"/>
    <mergeCell ref="A1:M1"/>
    <mergeCell ref="A2:M2"/>
    <mergeCell ref="A5:A6"/>
    <mergeCell ref="B5:B6"/>
    <mergeCell ref="C5:C6"/>
    <mergeCell ref="D5:D6"/>
    <mergeCell ref="E5:E6"/>
    <mergeCell ref="F5:I5"/>
    <mergeCell ref="J5:L5"/>
    <mergeCell ref="M5:M6"/>
  </mergeCells>
  <hyperlinks>
    <hyperlink ref="J4" location="Content!A1" display="contents"/>
  </hyperlinks>
  <pageMargins left="0.25" right="0.25" top="0.75" bottom="0.75" header="0.3" footer="0.3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rightToLeft="1" view="pageBreakPreview" zoomScale="80" zoomScaleNormal="100" zoomScaleSheetLayoutView="80" workbookViewId="0">
      <selection activeCell="J4" sqref="J4"/>
    </sheetView>
  </sheetViews>
  <sheetFormatPr defaultColWidth="9.140625" defaultRowHeight="15"/>
  <cols>
    <col min="1" max="1" width="44.140625" style="46" customWidth="1"/>
    <col min="2" max="3" width="12" style="46" customWidth="1"/>
    <col min="4" max="12" width="10.7109375" style="46" customWidth="1"/>
    <col min="13" max="13" width="45.85546875" style="161" customWidth="1"/>
    <col min="14" max="16384" width="9.140625" style="46"/>
  </cols>
  <sheetData>
    <row r="1" spans="1:13">
      <c r="A1" s="391" t="s">
        <v>767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spans="1:13">
      <c r="A2" s="391" t="s">
        <v>768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</row>
    <row r="3" spans="1:13">
      <c r="A3" s="369"/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</row>
    <row r="4" spans="1:13">
      <c r="A4" s="374" t="s">
        <v>73</v>
      </c>
      <c r="B4" s="56"/>
      <c r="C4" s="56"/>
      <c r="J4" s="52" t="s">
        <v>70</v>
      </c>
      <c r="M4" s="164" t="s">
        <v>277</v>
      </c>
    </row>
    <row r="5" spans="1:13">
      <c r="A5" s="393" t="s">
        <v>4</v>
      </c>
      <c r="B5" s="430">
        <v>2015</v>
      </c>
      <c r="C5" s="430">
        <v>2016</v>
      </c>
      <c r="D5" s="430">
        <v>2017</v>
      </c>
      <c r="E5" s="431">
        <v>2018</v>
      </c>
      <c r="F5" s="430">
        <v>2018</v>
      </c>
      <c r="G5" s="430"/>
      <c r="H5" s="430"/>
      <c r="I5" s="430"/>
      <c r="J5" s="436" t="s">
        <v>646</v>
      </c>
      <c r="K5" s="437"/>
      <c r="L5" s="438"/>
      <c r="M5" s="439" t="s">
        <v>221</v>
      </c>
    </row>
    <row r="6" spans="1:13" ht="25.5">
      <c r="A6" s="393"/>
      <c r="B6" s="430"/>
      <c r="C6" s="430"/>
      <c r="D6" s="430"/>
      <c r="E6" s="432"/>
      <c r="F6" s="165" t="s">
        <v>382</v>
      </c>
      <c r="G6" s="165" t="s">
        <v>383</v>
      </c>
      <c r="H6" s="165" t="s">
        <v>384</v>
      </c>
      <c r="I6" s="165" t="s">
        <v>385</v>
      </c>
      <c r="J6" s="165" t="s">
        <v>382</v>
      </c>
      <c r="K6" s="165" t="s">
        <v>383</v>
      </c>
      <c r="L6" s="165" t="s">
        <v>384</v>
      </c>
      <c r="M6" s="439"/>
    </row>
    <row r="7" spans="1:13" s="55" customFormat="1" ht="16.5" customHeight="1">
      <c r="A7" s="57" t="s">
        <v>6</v>
      </c>
      <c r="B7" s="58">
        <v>242057.61605700001</v>
      </c>
      <c r="C7" s="58">
        <v>246322.97114500002</v>
      </c>
      <c r="D7" s="58">
        <v>218601.79144</v>
      </c>
      <c r="E7" s="58">
        <v>225409.19137899997</v>
      </c>
      <c r="F7" s="58">
        <v>50219.708678999988</v>
      </c>
      <c r="G7" s="58">
        <v>62271.530391</v>
      </c>
      <c r="H7" s="58">
        <v>56787.100691</v>
      </c>
      <c r="I7" s="58">
        <v>56130.851618000001</v>
      </c>
      <c r="J7" s="58">
        <v>52013.608481000003</v>
      </c>
      <c r="K7" s="58">
        <v>52473.071126999988</v>
      </c>
      <c r="L7" s="58">
        <v>49903.254049000003</v>
      </c>
      <c r="M7" s="167" t="s">
        <v>219</v>
      </c>
    </row>
    <row r="8" spans="1:13" s="59" customFormat="1">
      <c r="A8" s="288" t="s">
        <v>76</v>
      </c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168" t="s">
        <v>764</v>
      </c>
    </row>
    <row r="9" spans="1:13">
      <c r="A9" s="60" t="s">
        <v>80</v>
      </c>
      <c r="B9" s="61">
        <v>2836.3900290000001</v>
      </c>
      <c r="C9" s="61">
        <v>2902.1005009999999</v>
      </c>
      <c r="D9" s="61">
        <v>3067.7741030000002</v>
      </c>
      <c r="E9" s="61">
        <v>2854.709441</v>
      </c>
      <c r="F9" s="61">
        <v>746.611942</v>
      </c>
      <c r="G9" s="61">
        <v>731.86257000000001</v>
      </c>
      <c r="H9" s="61">
        <v>645.13910999999996</v>
      </c>
      <c r="I9" s="61">
        <v>731.09581900000001</v>
      </c>
      <c r="J9" s="61">
        <v>645.37198699999999</v>
      </c>
      <c r="K9" s="61">
        <v>731.22853899999996</v>
      </c>
      <c r="L9" s="61">
        <v>674.50316099999998</v>
      </c>
      <c r="M9" s="169" t="s">
        <v>390</v>
      </c>
    </row>
    <row r="10" spans="1:13">
      <c r="A10" s="60" t="s">
        <v>81</v>
      </c>
      <c r="B10" s="61">
        <v>2897.7591659999998</v>
      </c>
      <c r="C10" s="61">
        <v>2121.718989</v>
      </c>
      <c r="D10" s="61">
        <v>2129.972037</v>
      </c>
      <c r="E10" s="61">
        <v>2389.3757460000002</v>
      </c>
      <c r="F10" s="61">
        <v>535.64373699999999</v>
      </c>
      <c r="G10" s="61">
        <v>581.73385099999996</v>
      </c>
      <c r="H10" s="61">
        <v>626.76004699999999</v>
      </c>
      <c r="I10" s="61">
        <v>645.238111</v>
      </c>
      <c r="J10" s="61">
        <v>518.75107100000002</v>
      </c>
      <c r="K10" s="61">
        <v>664.83322199999998</v>
      </c>
      <c r="L10" s="61">
        <v>695.87555999999995</v>
      </c>
      <c r="M10" s="169" t="s">
        <v>391</v>
      </c>
    </row>
    <row r="11" spans="1:13">
      <c r="A11" s="60" t="s">
        <v>82</v>
      </c>
      <c r="B11" s="61">
        <v>396.91421600000001</v>
      </c>
      <c r="C11" s="61">
        <v>445.52867199999997</v>
      </c>
      <c r="D11" s="61">
        <v>419.62031899999999</v>
      </c>
      <c r="E11" s="61">
        <v>336.58582000000001</v>
      </c>
      <c r="F11" s="61">
        <v>113.887502</v>
      </c>
      <c r="G11" s="61">
        <v>109.627979</v>
      </c>
      <c r="H11" s="61">
        <v>64.540660000000003</v>
      </c>
      <c r="I11" s="61">
        <v>48.529679000000002</v>
      </c>
      <c r="J11" s="61">
        <v>77.865444999999994</v>
      </c>
      <c r="K11" s="61">
        <v>113.22258100000001</v>
      </c>
      <c r="L11" s="61">
        <v>52.219667000000001</v>
      </c>
      <c r="M11" s="169" t="s">
        <v>392</v>
      </c>
    </row>
    <row r="12" spans="1:13">
      <c r="A12" s="60" t="s">
        <v>83</v>
      </c>
      <c r="B12" s="61">
        <v>2424.2062470000001</v>
      </c>
      <c r="C12" s="61">
        <v>2142.9429730000002</v>
      </c>
      <c r="D12" s="61">
        <v>2098.5269760000001</v>
      </c>
      <c r="E12" s="61">
        <v>2057.899418</v>
      </c>
      <c r="F12" s="61">
        <v>551.85469399999999</v>
      </c>
      <c r="G12" s="61">
        <v>543.73659699999996</v>
      </c>
      <c r="H12" s="61">
        <v>443.57626099999999</v>
      </c>
      <c r="I12" s="61">
        <v>518.73186599999997</v>
      </c>
      <c r="J12" s="61">
        <v>557.46887600000002</v>
      </c>
      <c r="K12" s="61">
        <v>493.06982900000003</v>
      </c>
      <c r="L12" s="61">
        <v>454.80480699999998</v>
      </c>
      <c r="M12" s="169" t="s">
        <v>393</v>
      </c>
    </row>
    <row r="13" spans="1:13">
      <c r="A13" s="60" t="s">
        <v>84</v>
      </c>
      <c r="B13" s="61">
        <v>3817.7697739999999</v>
      </c>
      <c r="C13" s="61">
        <v>3373.8785229999999</v>
      </c>
      <c r="D13" s="61">
        <v>4506.6302210000003</v>
      </c>
      <c r="E13" s="61">
        <v>5421.1404640000001</v>
      </c>
      <c r="F13" s="61">
        <v>1148.4249</v>
      </c>
      <c r="G13" s="61">
        <v>1083.0052989999999</v>
      </c>
      <c r="H13" s="61">
        <v>1521.955655</v>
      </c>
      <c r="I13" s="61">
        <v>1667.75461</v>
      </c>
      <c r="J13" s="61">
        <v>1507.083891</v>
      </c>
      <c r="K13" s="61">
        <v>1329.296407</v>
      </c>
      <c r="L13" s="61">
        <v>1263.355094</v>
      </c>
      <c r="M13" s="169" t="s">
        <v>394</v>
      </c>
    </row>
    <row r="14" spans="1:13" ht="24.75" customHeight="1">
      <c r="A14" s="275" t="s">
        <v>85</v>
      </c>
      <c r="B14" s="61">
        <v>11217.907541</v>
      </c>
      <c r="C14" s="61">
        <v>9070.9181420000004</v>
      </c>
      <c r="D14" s="61">
        <v>8014.4679539999997</v>
      </c>
      <c r="E14" s="61">
        <v>9508.9973449999998</v>
      </c>
      <c r="F14" s="61">
        <v>1853.3658829999999</v>
      </c>
      <c r="G14" s="61">
        <v>2417.4752199999998</v>
      </c>
      <c r="H14" s="61">
        <v>3017.464555</v>
      </c>
      <c r="I14" s="61">
        <v>2220.691687</v>
      </c>
      <c r="J14" s="61">
        <v>1769.643601</v>
      </c>
      <c r="K14" s="61">
        <v>5267.8117949999996</v>
      </c>
      <c r="L14" s="61">
        <v>2200.6726629999998</v>
      </c>
      <c r="M14" s="169" t="s">
        <v>395</v>
      </c>
    </row>
    <row r="15" spans="1:13" ht="25.5">
      <c r="A15" s="275" t="s">
        <v>86</v>
      </c>
      <c r="B15" s="61">
        <v>5722.3596260000004</v>
      </c>
      <c r="C15" s="61">
        <v>4214.3632639999996</v>
      </c>
      <c r="D15" s="61">
        <v>4226.044852</v>
      </c>
      <c r="E15" s="61">
        <v>4211.582934</v>
      </c>
      <c r="F15" s="61">
        <v>1076.0971999999999</v>
      </c>
      <c r="G15" s="61">
        <v>1048.893386</v>
      </c>
      <c r="H15" s="61">
        <v>1096.079152</v>
      </c>
      <c r="I15" s="61">
        <v>990.51319599999999</v>
      </c>
      <c r="J15" s="61">
        <v>1018.5789590000001</v>
      </c>
      <c r="K15" s="61">
        <v>1099.821013</v>
      </c>
      <c r="L15" s="61">
        <v>1027.8198890000001</v>
      </c>
      <c r="M15" s="169" t="s">
        <v>396</v>
      </c>
    </row>
    <row r="16" spans="1:13" ht="24.75" customHeight="1">
      <c r="A16" s="275" t="s">
        <v>87</v>
      </c>
      <c r="B16" s="61">
        <v>94.419721999999993</v>
      </c>
      <c r="C16" s="61">
        <v>113.89407199999999</v>
      </c>
      <c r="D16" s="61">
        <v>80.000855000000001</v>
      </c>
      <c r="E16" s="61">
        <v>63.168095000000001</v>
      </c>
      <c r="F16" s="61">
        <v>16.261638999999999</v>
      </c>
      <c r="G16" s="61">
        <v>11.179106000000001</v>
      </c>
      <c r="H16" s="61">
        <v>15.298098</v>
      </c>
      <c r="I16" s="61">
        <v>20.429252000000002</v>
      </c>
      <c r="J16" s="61">
        <v>13.101229</v>
      </c>
      <c r="K16" s="61">
        <v>12.83737</v>
      </c>
      <c r="L16" s="61">
        <v>14.330863000000001</v>
      </c>
      <c r="M16" s="169" t="s">
        <v>397</v>
      </c>
    </row>
    <row r="17" spans="1:13" ht="25.5">
      <c r="A17" s="275" t="s">
        <v>88</v>
      </c>
      <c r="B17" s="61">
        <v>293.52555699999999</v>
      </c>
      <c r="C17" s="61">
        <v>226.81969000000001</v>
      </c>
      <c r="D17" s="61">
        <v>243.54926900000001</v>
      </c>
      <c r="E17" s="61">
        <v>183.92926800000001</v>
      </c>
      <c r="F17" s="61">
        <v>38.642927</v>
      </c>
      <c r="G17" s="61">
        <v>51.561937999999998</v>
      </c>
      <c r="H17" s="61">
        <v>47.337066999999998</v>
      </c>
      <c r="I17" s="61">
        <v>46.387335999999998</v>
      </c>
      <c r="J17" s="61">
        <v>48.601095000000001</v>
      </c>
      <c r="K17" s="61">
        <v>37.645164999999999</v>
      </c>
      <c r="L17" s="61">
        <v>37.853332999999999</v>
      </c>
      <c r="M17" s="169" t="s">
        <v>398</v>
      </c>
    </row>
    <row r="18" spans="1:13" ht="25.5">
      <c r="A18" s="275" t="s">
        <v>89</v>
      </c>
      <c r="B18" s="61">
        <v>1136.1420009999999</v>
      </c>
      <c r="C18" s="61">
        <v>1053.1324729999999</v>
      </c>
      <c r="D18" s="61">
        <v>1109.1538989999999</v>
      </c>
      <c r="E18" s="61">
        <v>1217.172425</v>
      </c>
      <c r="F18" s="61">
        <v>281.68194799999998</v>
      </c>
      <c r="G18" s="61">
        <v>270.50040999999999</v>
      </c>
      <c r="H18" s="61">
        <v>362.71205900000001</v>
      </c>
      <c r="I18" s="61">
        <v>302.278008</v>
      </c>
      <c r="J18" s="61">
        <v>314.43253399999998</v>
      </c>
      <c r="K18" s="61">
        <v>401.61400700000002</v>
      </c>
      <c r="L18" s="61">
        <v>413.591568</v>
      </c>
      <c r="M18" s="169" t="s">
        <v>399</v>
      </c>
    </row>
    <row r="19" spans="1:13">
      <c r="A19" s="275" t="s">
        <v>90</v>
      </c>
      <c r="B19" s="61">
        <v>964.84938099999999</v>
      </c>
      <c r="C19" s="61">
        <v>896.02320499999996</v>
      </c>
      <c r="D19" s="61">
        <v>898.15298399999995</v>
      </c>
      <c r="E19" s="61">
        <v>716.02768600000002</v>
      </c>
      <c r="F19" s="61">
        <v>181.28838300000001</v>
      </c>
      <c r="G19" s="61">
        <v>180.41680500000001</v>
      </c>
      <c r="H19" s="61">
        <v>175.524316</v>
      </c>
      <c r="I19" s="61">
        <v>178.798182</v>
      </c>
      <c r="J19" s="61">
        <v>165.111176</v>
      </c>
      <c r="K19" s="61">
        <v>168.954724</v>
      </c>
      <c r="L19" s="61">
        <v>156.55673899999999</v>
      </c>
      <c r="M19" s="169" t="s">
        <v>400</v>
      </c>
    </row>
    <row r="20" spans="1:13" ht="25.5">
      <c r="A20" s="275" t="s">
        <v>91</v>
      </c>
      <c r="B20" s="61">
        <v>158.49073300000001</v>
      </c>
      <c r="C20" s="61">
        <v>235.00108399999999</v>
      </c>
      <c r="D20" s="61">
        <v>154.20754400000001</v>
      </c>
      <c r="E20" s="61">
        <v>108.992119</v>
      </c>
      <c r="F20" s="61">
        <v>22.712011</v>
      </c>
      <c r="G20" s="61">
        <v>31.911579</v>
      </c>
      <c r="H20" s="61">
        <v>25.2408</v>
      </c>
      <c r="I20" s="61">
        <v>29.127728999999999</v>
      </c>
      <c r="J20" s="61">
        <v>32.291032999999999</v>
      </c>
      <c r="K20" s="61">
        <v>28.702269000000001</v>
      </c>
      <c r="L20" s="61">
        <v>27.484933999999999</v>
      </c>
      <c r="M20" s="169" t="s">
        <v>401</v>
      </c>
    </row>
    <row r="21" spans="1:13" ht="25.5">
      <c r="A21" s="275" t="s">
        <v>92</v>
      </c>
      <c r="B21" s="61">
        <v>1457.456623</v>
      </c>
      <c r="C21" s="61">
        <v>1536.4449460000001</v>
      </c>
      <c r="D21" s="61">
        <v>1365.900903</v>
      </c>
      <c r="E21" s="61">
        <v>1381.3861770000001</v>
      </c>
      <c r="F21" s="61">
        <v>336.23242099999999</v>
      </c>
      <c r="G21" s="61">
        <v>340.170232</v>
      </c>
      <c r="H21" s="61">
        <v>325.22214300000002</v>
      </c>
      <c r="I21" s="61">
        <v>379.76138099999997</v>
      </c>
      <c r="J21" s="61">
        <v>372.16104100000001</v>
      </c>
      <c r="K21" s="61">
        <v>339.93452200000002</v>
      </c>
      <c r="L21" s="61">
        <v>297.42965900000002</v>
      </c>
      <c r="M21" s="169" t="s">
        <v>402</v>
      </c>
    </row>
    <row r="22" spans="1:13" ht="25.5">
      <c r="A22" s="275" t="s">
        <v>93</v>
      </c>
      <c r="B22" s="61">
        <v>2958.135209</v>
      </c>
      <c r="C22" s="61">
        <v>5421.2140040000004</v>
      </c>
      <c r="D22" s="61">
        <v>4962.5940979999996</v>
      </c>
      <c r="E22" s="61">
        <v>5267.5400319999999</v>
      </c>
      <c r="F22" s="61">
        <v>1348.2063579999999</v>
      </c>
      <c r="G22" s="61">
        <v>1754.5735520000001</v>
      </c>
      <c r="H22" s="61">
        <v>1125.2669129999999</v>
      </c>
      <c r="I22" s="61">
        <v>1039.493209</v>
      </c>
      <c r="J22" s="61">
        <v>514.54800399999999</v>
      </c>
      <c r="K22" s="61">
        <v>329.75736699999999</v>
      </c>
      <c r="L22" s="61">
        <v>1313.043101</v>
      </c>
      <c r="M22" s="169" t="s">
        <v>403</v>
      </c>
    </row>
    <row r="23" spans="1:13">
      <c r="A23" s="275" t="s">
        <v>94</v>
      </c>
      <c r="B23" s="61">
        <v>19104.237579000001</v>
      </c>
      <c r="C23" s="61">
        <v>17859.23877</v>
      </c>
      <c r="D23" s="61">
        <v>18581.737270000001</v>
      </c>
      <c r="E23" s="61">
        <v>21554.194678</v>
      </c>
      <c r="F23" s="61">
        <v>4506.9421730000004</v>
      </c>
      <c r="G23" s="61">
        <v>4967.5784050000002</v>
      </c>
      <c r="H23" s="61">
        <v>7694.354824</v>
      </c>
      <c r="I23" s="61">
        <v>4385.3192760000002</v>
      </c>
      <c r="J23" s="61">
        <v>3873.4026319999998</v>
      </c>
      <c r="K23" s="61">
        <v>4337.0701790000003</v>
      </c>
      <c r="L23" s="61">
        <v>4051.9979159999998</v>
      </c>
      <c r="M23" s="169" t="s">
        <v>404</v>
      </c>
    </row>
    <row r="24" spans="1:13" ht="25.5">
      <c r="A24" s="275" t="s">
        <v>95</v>
      </c>
      <c r="B24" s="61">
        <v>32395.243741999999</v>
      </c>
      <c r="C24" s="61">
        <v>32594.154456</v>
      </c>
      <c r="D24" s="61">
        <v>27872.10903</v>
      </c>
      <c r="E24" s="61">
        <v>21763.629416</v>
      </c>
      <c r="F24" s="61">
        <v>5497.605853</v>
      </c>
      <c r="G24" s="61">
        <v>6351.3992980000003</v>
      </c>
      <c r="H24" s="61">
        <v>5134.461354</v>
      </c>
      <c r="I24" s="61">
        <v>4780.1629110000003</v>
      </c>
      <c r="J24" s="61">
        <v>3480.5147179999999</v>
      </c>
      <c r="K24" s="61">
        <v>3925.9280349999999</v>
      </c>
      <c r="L24" s="61">
        <v>4385.2216989999997</v>
      </c>
      <c r="M24" s="169" t="s">
        <v>405</v>
      </c>
    </row>
    <row r="25" spans="1:13" ht="25.5">
      <c r="A25" s="275" t="s">
        <v>96</v>
      </c>
      <c r="B25" s="61">
        <v>27256.649541999999</v>
      </c>
      <c r="C25" s="61">
        <v>29503.479754</v>
      </c>
      <c r="D25" s="61">
        <v>26761.391292</v>
      </c>
      <c r="E25" s="61">
        <v>26495.512405000001</v>
      </c>
      <c r="F25" s="61">
        <v>6717.5656449999997</v>
      </c>
      <c r="G25" s="61">
        <v>7339.2979150000001</v>
      </c>
      <c r="H25" s="61">
        <v>5557.4369230000002</v>
      </c>
      <c r="I25" s="61">
        <v>6881.2119220000004</v>
      </c>
      <c r="J25" s="61">
        <v>5383.4719990000003</v>
      </c>
      <c r="K25" s="61">
        <v>4826.2537439999996</v>
      </c>
      <c r="L25" s="61">
        <v>4913.7959629999996</v>
      </c>
      <c r="M25" s="169" t="s">
        <v>406</v>
      </c>
    </row>
    <row r="26" spans="1:13" ht="25.5">
      <c r="A26" s="275" t="s">
        <v>97</v>
      </c>
      <c r="B26" s="61">
        <v>2919.5346549999999</v>
      </c>
      <c r="C26" s="61">
        <v>2791.5833229999998</v>
      </c>
      <c r="D26" s="61">
        <v>2147.1653230000002</v>
      </c>
      <c r="E26" s="61">
        <v>2244.0152440000002</v>
      </c>
      <c r="F26" s="61">
        <v>653.58984799999996</v>
      </c>
      <c r="G26" s="61">
        <v>407.82237600000002</v>
      </c>
      <c r="H26" s="61">
        <v>447.45182199999999</v>
      </c>
      <c r="I26" s="61">
        <v>735.15119800000002</v>
      </c>
      <c r="J26" s="61">
        <v>894.45338300000003</v>
      </c>
      <c r="K26" s="61">
        <v>720.03397399999994</v>
      </c>
      <c r="L26" s="61">
        <v>847.59888999999998</v>
      </c>
      <c r="M26" s="169" t="s">
        <v>407</v>
      </c>
    </row>
    <row r="27" spans="1:13">
      <c r="A27" s="275" t="s">
        <v>209</v>
      </c>
      <c r="B27" s="61">
        <v>5.5094999999999998E-2</v>
      </c>
      <c r="C27" s="61">
        <v>0</v>
      </c>
      <c r="D27" s="61">
        <v>451.74874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169" t="s">
        <v>408</v>
      </c>
    </row>
    <row r="28" spans="1:13">
      <c r="A28" s="275" t="s">
        <v>98</v>
      </c>
      <c r="B28" s="61">
        <v>1206.6743690000001</v>
      </c>
      <c r="C28" s="61">
        <v>1241.929247</v>
      </c>
      <c r="D28" s="61">
        <v>1062.3212559999999</v>
      </c>
      <c r="E28" s="61">
        <v>895.98203999999998</v>
      </c>
      <c r="F28" s="61">
        <v>219.819804</v>
      </c>
      <c r="G28" s="61">
        <v>223.56248299999999</v>
      </c>
      <c r="H28" s="61">
        <v>225.67506299999999</v>
      </c>
      <c r="I28" s="61">
        <v>226.92469</v>
      </c>
      <c r="J28" s="61">
        <v>190.60497699999999</v>
      </c>
      <c r="K28" s="61">
        <v>202.45912300000001</v>
      </c>
      <c r="L28" s="61">
        <v>229.143698</v>
      </c>
      <c r="M28" s="169" t="s">
        <v>409</v>
      </c>
    </row>
    <row r="29" spans="1:13">
      <c r="A29" s="275" t="s">
        <v>99</v>
      </c>
      <c r="B29" s="61">
        <v>80.777755999999997</v>
      </c>
      <c r="C29" s="61">
        <v>77.634206000000006</v>
      </c>
      <c r="D29" s="61">
        <v>1969.677244</v>
      </c>
      <c r="E29" s="61">
        <v>4198.1318350000001</v>
      </c>
      <c r="F29" s="61">
        <v>373.87379099999998</v>
      </c>
      <c r="G29" s="61">
        <v>1909.5040120000001</v>
      </c>
      <c r="H29" s="61">
        <v>297.15588500000001</v>
      </c>
      <c r="I29" s="61">
        <v>1617.5981469999999</v>
      </c>
      <c r="J29" s="61">
        <v>2828.1821530000002</v>
      </c>
      <c r="K29" s="61">
        <v>187.64788200000001</v>
      </c>
      <c r="L29" s="61">
        <v>2067.2559209999999</v>
      </c>
      <c r="M29" s="169" t="s">
        <v>410</v>
      </c>
    </row>
    <row r="30" spans="1:13" s="55" customFormat="1">
      <c r="A30" s="276" t="s">
        <v>100</v>
      </c>
      <c r="B30" s="58">
        <v>119339.498563</v>
      </c>
      <c r="C30" s="58">
        <v>117822.00029400001</v>
      </c>
      <c r="D30" s="58">
        <v>112122.74616900001</v>
      </c>
      <c r="E30" s="58">
        <v>112869.972588</v>
      </c>
      <c r="F30" s="58">
        <v>26220.308658999995</v>
      </c>
      <c r="G30" s="58">
        <v>30355.813013000003</v>
      </c>
      <c r="H30" s="58">
        <v>28848.652707000001</v>
      </c>
      <c r="I30" s="58">
        <v>27445.198208999998</v>
      </c>
      <c r="J30" s="58">
        <v>24205.639804000002</v>
      </c>
      <c r="K30" s="58">
        <v>25218.121746999994</v>
      </c>
      <c r="L30" s="58">
        <v>25124.555125000003</v>
      </c>
      <c r="M30" s="167" t="s">
        <v>411</v>
      </c>
    </row>
    <row r="31" spans="1:13" s="59" customFormat="1" ht="15" customHeight="1">
      <c r="A31" s="288" t="s">
        <v>77</v>
      </c>
      <c r="B31" s="288"/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168" t="s">
        <v>769</v>
      </c>
    </row>
    <row r="32" spans="1:13">
      <c r="A32" s="275" t="s">
        <v>80</v>
      </c>
      <c r="B32" s="61">
        <v>2200.7747340000001</v>
      </c>
      <c r="C32" s="61">
        <v>1813.0857229999999</v>
      </c>
      <c r="D32" s="61">
        <v>1838.072077</v>
      </c>
      <c r="E32" s="61">
        <v>2390.3472000000002</v>
      </c>
      <c r="F32" s="61">
        <v>554.28872899999999</v>
      </c>
      <c r="G32" s="61">
        <v>782.52041799999995</v>
      </c>
      <c r="H32" s="61">
        <v>541.80844000000002</v>
      </c>
      <c r="I32" s="61">
        <v>511.72961299999997</v>
      </c>
      <c r="J32" s="61">
        <v>557.74838599999998</v>
      </c>
      <c r="K32" s="61">
        <v>470.90547800000002</v>
      </c>
      <c r="L32" s="61">
        <v>378.98495500000001</v>
      </c>
      <c r="M32" s="169" t="s">
        <v>390</v>
      </c>
    </row>
    <row r="33" spans="1:13">
      <c r="A33" s="275" t="s">
        <v>81</v>
      </c>
      <c r="B33" s="61">
        <v>2158.0126610000002</v>
      </c>
      <c r="C33" s="61">
        <v>1664.4825820000001</v>
      </c>
      <c r="D33" s="61">
        <v>994.26360299999999</v>
      </c>
      <c r="E33" s="61">
        <v>623.16298400000005</v>
      </c>
      <c r="F33" s="61">
        <v>165.09257600000001</v>
      </c>
      <c r="G33" s="61">
        <v>186.019904</v>
      </c>
      <c r="H33" s="61">
        <v>125.068254</v>
      </c>
      <c r="I33" s="61">
        <v>146.98224999999999</v>
      </c>
      <c r="J33" s="61">
        <v>190.37938399999999</v>
      </c>
      <c r="K33" s="61">
        <v>129.77342100000001</v>
      </c>
      <c r="L33" s="61">
        <v>131.209418</v>
      </c>
      <c r="M33" s="169" t="s">
        <v>391</v>
      </c>
    </row>
    <row r="34" spans="1:13">
      <c r="A34" s="275" t="s">
        <v>82</v>
      </c>
      <c r="B34" s="61">
        <v>1283.4721730000001</v>
      </c>
      <c r="C34" s="61">
        <v>746.39470400000005</v>
      </c>
      <c r="D34" s="61">
        <v>564.30926899999997</v>
      </c>
      <c r="E34" s="61">
        <v>568.61759800000004</v>
      </c>
      <c r="F34" s="61">
        <v>158.09024500000001</v>
      </c>
      <c r="G34" s="61">
        <v>166.92509999999999</v>
      </c>
      <c r="H34" s="61">
        <v>105.76369800000001</v>
      </c>
      <c r="I34" s="61">
        <v>137.83855500000001</v>
      </c>
      <c r="J34" s="61">
        <v>105.946606</v>
      </c>
      <c r="K34" s="61">
        <v>102.412216</v>
      </c>
      <c r="L34" s="61">
        <v>75.604494000000003</v>
      </c>
      <c r="M34" s="169" t="s">
        <v>392</v>
      </c>
    </row>
    <row r="35" spans="1:13">
      <c r="A35" s="275" t="s">
        <v>83</v>
      </c>
      <c r="B35" s="61">
        <v>4467.5233449999996</v>
      </c>
      <c r="C35" s="61">
        <v>4186.7013079999997</v>
      </c>
      <c r="D35" s="61">
        <v>3831.9995800000002</v>
      </c>
      <c r="E35" s="61">
        <v>3759.0348260000001</v>
      </c>
      <c r="F35" s="61">
        <v>914.66172300000005</v>
      </c>
      <c r="G35" s="61">
        <v>1204.402034</v>
      </c>
      <c r="H35" s="61">
        <v>808.82405300000005</v>
      </c>
      <c r="I35" s="61">
        <v>831.14701600000001</v>
      </c>
      <c r="J35" s="61">
        <v>888.94361700000002</v>
      </c>
      <c r="K35" s="61">
        <v>794.44099200000005</v>
      </c>
      <c r="L35" s="61">
        <v>794.92064000000005</v>
      </c>
      <c r="M35" s="169" t="s">
        <v>393</v>
      </c>
    </row>
    <row r="36" spans="1:13">
      <c r="A36" s="275" t="s">
        <v>84</v>
      </c>
      <c r="B36" s="61">
        <v>859.94285000000002</v>
      </c>
      <c r="C36" s="61">
        <v>765.79397100000006</v>
      </c>
      <c r="D36" s="61">
        <v>605.62192900000002</v>
      </c>
      <c r="E36" s="61">
        <v>544.83114599999999</v>
      </c>
      <c r="F36" s="61">
        <v>133.714553</v>
      </c>
      <c r="G36" s="61">
        <v>139.689055</v>
      </c>
      <c r="H36" s="61">
        <v>139.996444</v>
      </c>
      <c r="I36" s="61">
        <v>131.431094</v>
      </c>
      <c r="J36" s="61">
        <v>101.603891</v>
      </c>
      <c r="K36" s="61">
        <v>85.423450000000003</v>
      </c>
      <c r="L36" s="61">
        <v>101.456968</v>
      </c>
      <c r="M36" s="169" t="s">
        <v>394</v>
      </c>
    </row>
    <row r="37" spans="1:13">
      <c r="A37" s="275" t="s">
        <v>85</v>
      </c>
      <c r="B37" s="61">
        <v>4284.8329080000003</v>
      </c>
      <c r="C37" s="61">
        <v>3724.7054680000001</v>
      </c>
      <c r="D37" s="61">
        <v>3562.3763159999999</v>
      </c>
      <c r="E37" s="61">
        <v>4153.5508650000002</v>
      </c>
      <c r="F37" s="61">
        <v>828.066508</v>
      </c>
      <c r="G37" s="61">
        <v>1430.4699049999999</v>
      </c>
      <c r="H37" s="61">
        <v>1047.4095629999999</v>
      </c>
      <c r="I37" s="61">
        <v>847.60488899999996</v>
      </c>
      <c r="J37" s="61">
        <v>832.28160300000002</v>
      </c>
      <c r="K37" s="61">
        <v>885.56681700000001</v>
      </c>
      <c r="L37" s="61">
        <v>885.48948700000005</v>
      </c>
      <c r="M37" s="169" t="s">
        <v>395</v>
      </c>
    </row>
    <row r="38" spans="1:13" ht="25.5">
      <c r="A38" s="275" t="s">
        <v>86</v>
      </c>
      <c r="B38" s="61">
        <v>8452.0947980000001</v>
      </c>
      <c r="C38" s="61">
        <v>15320.576521999999</v>
      </c>
      <c r="D38" s="61">
        <v>10927.444371</v>
      </c>
      <c r="E38" s="61">
        <v>10909.996650999999</v>
      </c>
      <c r="F38" s="61">
        <v>2655.6101910000002</v>
      </c>
      <c r="G38" s="61">
        <v>2247.7491460000001</v>
      </c>
      <c r="H38" s="61">
        <v>3146.7638590000001</v>
      </c>
      <c r="I38" s="61">
        <v>2859.8734549999999</v>
      </c>
      <c r="J38" s="61">
        <v>3007.45388</v>
      </c>
      <c r="K38" s="61">
        <v>2436.1739130000001</v>
      </c>
      <c r="L38" s="61">
        <v>2549.8220510000001</v>
      </c>
      <c r="M38" s="169" t="s">
        <v>396</v>
      </c>
    </row>
    <row r="39" spans="1:13" ht="21" customHeight="1">
      <c r="A39" s="275" t="s">
        <v>87</v>
      </c>
      <c r="B39" s="61">
        <v>6.5400859999999996</v>
      </c>
      <c r="C39" s="61">
        <v>3.9637959999999999</v>
      </c>
      <c r="D39" s="61">
        <v>2.8583050000000001</v>
      </c>
      <c r="E39" s="61">
        <v>4.3673380000000002</v>
      </c>
      <c r="F39" s="61">
        <v>0.50426700000000002</v>
      </c>
      <c r="G39" s="61">
        <v>2.3576299999999999</v>
      </c>
      <c r="H39" s="61">
        <v>1.0529790000000001</v>
      </c>
      <c r="I39" s="61">
        <v>0.45246199999999998</v>
      </c>
      <c r="J39" s="61">
        <v>1.070559</v>
      </c>
      <c r="K39" s="61">
        <v>1.2561420000000001</v>
      </c>
      <c r="L39" s="61">
        <v>0.646208</v>
      </c>
      <c r="M39" s="169" t="s">
        <v>397</v>
      </c>
    </row>
    <row r="40" spans="1:13" ht="25.5">
      <c r="A40" s="275" t="s">
        <v>88</v>
      </c>
      <c r="B40" s="61">
        <v>83.413109000000006</v>
      </c>
      <c r="C40" s="61">
        <v>88.493019000000004</v>
      </c>
      <c r="D40" s="61">
        <v>64.491512</v>
      </c>
      <c r="E40" s="61">
        <v>157.651974</v>
      </c>
      <c r="F40" s="61">
        <v>22.610358000000002</v>
      </c>
      <c r="G40" s="61">
        <v>51.057288</v>
      </c>
      <c r="H40" s="61">
        <v>44.970939999999999</v>
      </c>
      <c r="I40" s="61">
        <v>39.013387999999999</v>
      </c>
      <c r="J40" s="61">
        <v>16.474544999999999</v>
      </c>
      <c r="K40" s="61">
        <v>14.394503</v>
      </c>
      <c r="L40" s="61">
        <v>283.01729799999998</v>
      </c>
      <c r="M40" s="169" t="s">
        <v>398</v>
      </c>
    </row>
    <row r="41" spans="1:13" ht="25.5">
      <c r="A41" s="275" t="s">
        <v>89</v>
      </c>
      <c r="B41" s="61">
        <v>965.990726</v>
      </c>
      <c r="C41" s="61">
        <v>888.77464699999996</v>
      </c>
      <c r="D41" s="61">
        <v>863.124459</v>
      </c>
      <c r="E41" s="61">
        <v>1329.235754</v>
      </c>
      <c r="F41" s="61">
        <v>248.69031100000001</v>
      </c>
      <c r="G41" s="61">
        <v>394.41790500000002</v>
      </c>
      <c r="H41" s="61">
        <v>368.24987900000002</v>
      </c>
      <c r="I41" s="61">
        <v>317.87765899999999</v>
      </c>
      <c r="J41" s="61">
        <v>278.53215499999999</v>
      </c>
      <c r="K41" s="61">
        <v>330.98539299999999</v>
      </c>
      <c r="L41" s="61">
        <v>371.45210100000003</v>
      </c>
      <c r="M41" s="169" t="s">
        <v>399</v>
      </c>
    </row>
    <row r="42" spans="1:13">
      <c r="A42" s="275" t="s">
        <v>90</v>
      </c>
      <c r="B42" s="61">
        <v>781.83038699999997</v>
      </c>
      <c r="C42" s="61">
        <v>498.90822800000001</v>
      </c>
      <c r="D42" s="61">
        <v>464.49097599999999</v>
      </c>
      <c r="E42" s="61">
        <v>394.24878799999999</v>
      </c>
      <c r="F42" s="61">
        <v>104.009102</v>
      </c>
      <c r="G42" s="61">
        <v>123.91742000000001</v>
      </c>
      <c r="H42" s="61">
        <v>90.065718000000004</v>
      </c>
      <c r="I42" s="61">
        <v>76.256547999999995</v>
      </c>
      <c r="J42" s="61">
        <v>81.936122999999995</v>
      </c>
      <c r="K42" s="61">
        <v>103.342156</v>
      </c>
      <c r="L42" s="61">
        <v>97.840202000000005</v>
      </c>
      <c r="M42" s="169" t="s">
        <v>400</v>
      </c>
    </row>
    <row r="43" spans="1:13" ht="25.5">
      <c r="A43" s="275" t="s">
        <v>91</v>
      </c>
      <c r="B43" s="61">
        <v>15.904456</v>
      </c>
      <c r="C43" s="61">
        <v>9.0080039999999997</v>
      </c>
      <c r="D43" s="61">
        <v>4.4998360000000002</v>
      </c>
      <c r="E43" s="61">
        <v>4.136056</v>
      </c>
      <c r="F43" s="61">
        <v>0.66512300000000002</v>
      </c>
      <c r="G43" s="61">
        <v>1.2935760000000001</v>
      </c>
      <c r="H43" s="61">
        <v>1.2082170000000001</v>
      </c>
      <c r="I43" s="61">
        <v>0.96914</v>
      </c>
      <c r="J43" s="61">
        <v>2.5506410000000002</v>
      </c>
      <c r="K43" s="61">
        <v>1.3590040000000001</v>
      </c>
      <c r="L43" s="61">
        <v>0.98206800000000005</v>
      </c>
      <c r="M43" s="169" t="s">
        <v>401</v>
      </c>
    </row>
    <row r="44" spans="1:13" ht="25.5">
      <c r="A44" s="275" t="s">
        <v>92</v>
      </c>
      <c r="B44" s="61">
        <v>1371.5454239999999</v>
      </c>
      <c r="C44" s="61">
        <v>1034.1024239999999</v>
      </c>
      <c r="D44" s="61">
        <v>840.47512600000005</v>
      </c>
      <c r="E44" s="61">
        <v>1047.0356139999999</v>
      </c>
      <c r="F44" s="61">
        <v>195.303067</v>
      </c>
      <c r="G44" s="61">
        <v>291.20667500000002</v>
      </c>
      <c r="H44" s="61">
        <v>298.92217399999998</v>
      </c>
      <c r="I44" s="61">
        <v>261.60369800000001</v>
      </c>
      <c r="J44" s="61">
        <v>222.63475399999999</v>
      </c>
      <c r="K44" s="61">
        <v>236.55062599999999</v>
      </c>
      <c r="L44" s="61">
        <v>288.88116500000001</v>
      </c>
      <c r="M44" s="169" t="s">
        <v>402</v>
      </c>
    </row>
    <row r="45" spans="1:13" ht="25.5">
      <c r="A45" s="275" t="s">
        <v>93</v>
      </c>
      <c r="B45" s="61">
        <v>13202.675101999999</v>
      </c>
      <c r="C45" s="61">
        <v>20454.262438999998</v>
      </c>
      <c r="D45" s="61">
        <v>15397.777961</v>
      </c>
      <c r="E45" s="61">
        <v>17143.250639999998</v>
      </c>
      <c r="F45" s="61">
        <v>3854.505823</v>
      </c>
      <c r="G45" s="61">
        <v>5507.3581009999998</v>
      </c>
      <c r="H45" s="61">
        <v>4045.2795799999999</v>
      </c>
      <c r="I45" s="61">
        <v>3736.1071360000001</v>
      </c>
      <c r="J45" s="61">
        <v>3414.7936239999999</v>
      </c>
      <c r="K45" s="61">
        <v>3434.8490400000001</v>
      </c>
      <c r="L45" s="61">
        <v>1369.2219419999999</v>
      </c>
      <c r="M45" s="169" t="s">
        <v>403</v>
      </c>
    </row>
    <row r="46" spans="1:13">
      <c r="A46" s="275" t="s">
        <v>94</v>
      </c>
      <c r="B46" s="61">
        <v>14569.860828999999</v>
      </c>
      <c r="C46" s="61">
        <v>13532.195323</v>
      </c>
      <c r="D46" s="61">
        <v>14310.083046</v>
      </c>
      <c r="E46" s="61">
        <v>16986.418265</v>
      </c>
      <c r="F46" s="61">
        <v>3912.968515</v>
      </c>
      <c r="G46" s="61">
        <v>3891.5263239999999</v>
      </c>
      <c r="H46" s="61">
        <v>4435.7779259999998</v>
      </c>
      <c r="I46" s="61">
        <v>4746.1454999999996</v>
      </c>
      <c r="J46" s="61">
        <v>4163.8303779999997</v>
      </c>
      <c r="K46" s="61">
        <v>4108.2421000000004</v>
      </c>
      <c r="L46" s="61">
        <v>4417.8834280000001</v>
      </c>
      <c r="M46" s="169" t="s">
        <v>404</v>
      </c>
    </row>
    <row r="47" spans="1:13" ht="25.5">
      <c r="A47" s="275" t="s">
        <v>95</v>
      </c>
      <c r="B47" s="61">
        <v>4279.5379430000003</v>
      </c>
      <c r="C47" s="61">
        <v>2832.6957830000001</v>
      </c>
      <c r="D47" s="61">
        <v>2205.5581160000002</v>
      </c>
      <c r="E47" s="61">
        <v>3020.1620499999999</v>
      </c>
      <c r="F47" s="61">
        <v>450.44599099999999</v>
      </c>
      <c r="G47" s="61">
        <v>988.28460099999995</v>
      </c>
      <c r="H47" s="61">
        <v>782.45959300000004</v>
      </c>
      <c r="I47" s="61">
        <v>798.97186499999998</v>
      </c>
      <c r="J47" s="61">
        <v>479.56939999999997</v>
      </c>
      <c r="K47" s="61">
        <v>691.11083900000006</v>
      </c>
      <c r="L47" s="61">
        <v>538.84029599999997</v>
      </c>
      <c r="M47" s="169" t="s">
        <v>405</v>
      </c>
    </row>
    <row r="48" spans="1:13" ht="25.5">
      <c r="A48" s="275" t="s">
        <v>96</v>
      </c>
      <c r="B48" s="61">
        <v>1381.170813</v>
      </c>
      <c r="C48" s="61">
        <v>1014.80628</v>
      </c>
      <c r="D48" s="61">
        <v>575.75060499999995</v>
      </c>
      <c r="E48" s="61">
        <v>802.14586599999996</v>
      </c>
      <c r="F48" s="61">
        <v>180.82199800000001</v>
      </c>
      <c r="G48" s="61">
        <v>133.84685899999999</v>
      </c>
      <c r="H48" s="61">
        <v>208.05946900000001</v>
      </c>
      <c r="I48" s="61">
        <v>279.41753999999997</v>
      </c>
      <c r="J48" s="61">
        <v>241.90657300000001</v>
      </c>
      <c r="K48" s="61">
        <v>148.953654</v>
      </c>
      <c r="L48" s="61">
        <v>182.86546899999999</v>
      </c>
      <c r="M48" s="169" t="s">
        <v>406</v>
      </c>
    </row>
    <row r="49" spans="1:13" ht="25.5">
      <c r="A49" s="275" t="s">
        <v>97</v>
      </c>
      <c r="B49" s="61">
        <v>76.060744</v>
      </c>
      <c r="C49" s="61">
        <v>107.659704</v>
      </c>
      <c r="D49" s="61">
        <v>96.191445999999999</v>
      </c>
      <c r="E49" s="61">
        <v>79.756845999999996</v>
      </c>
      <c r="F49" s="61">
        <v>4.9401010000000003</v>
      </c>
      <c r="G49" s="61">
        <v>6.9768299999999996</v>
      </c>
      <c r="H49" s="61">
        <v>54.395077000000001</v>
      </c>
      <c r="I49" s="61">
        <v>13.444838000000001</v>
      </c>
      <c r="J49" s="61">
        <v>11.727549</v>
      </c>
      <c r="K49" s="61">
        <v>27.406696</v>
      </c>
      <c r="L49" s="61">
        <v>11.503439</v>
      </c>
      <c r="M49" s="169" t="s">
        <v>407</v>
      </c>
    </row>
    <row r="50" spans="1:13">
      <c r="A50" s="275" t="s">
        <v>209</v>
      </c>
      <c r="B50" s="61">
        <v>0</v>
      </c>
      <c r="C50" s="61">
        <v>0</v>
      </c>
      <c r="D50" s="61">
        <v>0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169" t="s">
        <v>408</v>
      </c>
    </row>
    <row r="51" spans="1:13">
      <c r="A51" s="275" t="s">
        <v>98</v>
      </c>
      <c r="B51" s="61">
        <v>577.17829900000004</v>
      </c>
      <c r="C51" s="61">
        <v>437.63607100000002</v>
      </c>
      <c r="D51" s="61">
        <v>516.05642899999998</v>
      </c>
      <c r="E51" s="61">
        <v>499.38391300000001</v>
      </c>
      <c r="F51" s="61">
        <v>88.602697000000006</v>
      </c>
      <c r="G51" s="61">
        <v>144.69025600000001</v>
      </c>
      <c r="H51" s="61">
        <v>139.11522400000001</v>
      </c>
      <c r="I51" s="61">
        <v>126.975736</v>
      </c>
      <c r="J51" s="61">
        <v>91.618253999999993</v>
      </c>
      <c r="K51" s="61">
        <v>107.52885499999999</v>
      </c>
      <c r="L51" s="61">
        <v>74.225573999999995</v>
      </c>
      <c r="M51" s="169" t="s">
        <v>409</v>
      </c>
    </row>
    <row r="52" spans="1:13">
      <c r="A52" s="275" t="s">
        <v>99</v>
      </c>
      <c r="B52" s="61">
        <v>9.4989139999999992</v>
      </c>
      <c r="C52" s="61">
        <v>31.072683000000001</v>
      </c>
      <c r="D52" s="61">
        <v>14.929213000000001</v>
      </c>
      <c r="E52" s="61">
        <v>7.7256260000000001</v>
      </c>
      <c r="F52" s="61">
        <v>2.089788</v>
      </c>
      <c r="G52" s="61">
        <v>1.732858</v>
      </c>
      <c r="H52" s="61">
        <v>2.7163059999999999</v>
      </c>
      <c r="I52" s="61">
        <v>1.186674</v>
      </c>
      <c r="J52" s="61">
        <v>2.5654050000000002</v>
      </c>
      <c r="K52" s="61">
        <v>1.9907269999999999</v>
      </c>
      <c r="L52" s="61">
        <v>2.0494279999999998</v>
      </c>
      <c r="M52" s="169" t="s">
        <v>410</v>
      </c>
    </row>
    <row r="53" spans="1:13" s="55" customFormat="1">
      <c r="A53" s="277" t="s">
        <v>101</v>
      </c>
      <c r="B53" s="58">
        <v>61027.860301000001</v>
      </c>
      <c r="C53" s="58">
        <v>69155.318679000004</v>
      </c>
      <c r="D53" s="58">
        <v>57680.374174999997</v>
      </c>
      <c r="E53" s="58">
        <v>64425.06</v>
      </c>
      <c r="F53" s="58">
        <v>14475.681666</v>
      </c>
      <c r="G53" s="58">
        <v>17696.441885</v>
      </c>
      <c r="H53" s="58">
        <v>16387.907392999998</v>
      </c>
      <c r="I53" s="58">
        <v>15865.029056000001</v>
      </c>
      <c r="J53" s="58">
        <v>14693.567326999999</v>
      </c>
      <c r="K53" s="58">
        <v>14112.666022000003</v>
      </c>
      <c r="L53" s="58">
        <v>12556.896631000001</v>
      </c>
      <c r="M53" s="167" t="s">
        <v>770</v>
      </c>
    </row>
    <row r="54" spans="1:13" s="59" customFormat="1" ht="15" customHeight="1">
      <c r="A54" s="288" t="s">
        <v>78</v>
      </c>
      <c r="B54" s="288"/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168" t="s">
        <v>388</v>
      </c>
    </row>
    <row r="55" spans="1:13">
      <c r="A55" s="275" t="s">
        <v>80</v>
      </c>
      <c r="B55" s="61">
        <v>428.19524999999999</v>
      </c>
      <c r="C55" s="61">
        <v>303.47382099999999</v>
      </c>
      <c r="D55" s="61">
        <v>263.08858800000002</v>
      </c>
      <c r="E55" s="61">
        <v>343.74326100000002</v>
      </c>
      <c r="F55" s="61">
        <v>51.691502</v>
      </c>
      <c r="G55" s="61">
        <v>132.32679999999999</v>
      </c>
      <c r="H55" s="61">
        <v>78.101749999999996</v>
      </c>
      <c r="I55" s="61">
        <v>81.623209000000003</v>
      </c>
      <c r="J55" s="61">
        <v>137.25576799999999</v>
      </c>
      <c r="K55" s="61">
        <v>115.27888</v>
      </c>
      <c r="L55" s="61">
        <v>89.013193000000001</v>
      </c>
      <c r="M55" s="169" t="s">
        <v>390</v>
      </c>
    </row>
    <row r="56" spans="1:13">
      <c r="A56" s="275" t="s">
        <v>81</v>
      </c>
      <c r="B56" s="61">
        <v>1935.382359</v>
      </c>
      <c r="C56" s="61">
        <v>1528.519121</v>
      </c>
      <c r="D56" s="61">
        <v>1266.5460840000001</v>
      </c>
      <c r="E56" s="61">
        <v>2025.70011</v>
      </c>
      <c r="F56" s="61">
        <v>449.88489800000002</v>
      </c>
      <c r="G56" s="61">
        <v>721.38017600000001</v>
      </c>
      <c r="H56" s="61">
        <v>470.57988</v>
      </c>
      <c r="I56" s="61">
        <v>383.85515600000002</v>
      </c>
      <c r="J56" s="61">
        <v>410.33049699999998</v>
      </c>
      <c r="K56" s="61">
        <v>498.18545599999999</v>
      </c>
      <c r="L56" s="61">
        <v>434.850931</v>
      </c>
      <c r="M56" s="169" t="s">
        <v>391</v>
      </c>
    </row>
    <row r="57" spans="1:13">
      <c r="A57" s="275" t="s">
        <v>82</v>
      </c>
      <c r="B57" s="61">
        <v>18.483563</v>
      </c>
      <c r="C57" s="61">
        <v>14.003591999999999</v>
      </c>
      <c r="D57" s="61">
        <v>13.832687</v>
      </c>
      <c r="E57" s="61">
        <v>10.070587</v>
      </c>
      <c r="F57" s="61">
        <v>3.2567499999999998</v>
      </c>
      <c r="G57" s="61">
        <v>4.2176609999999997</v>
      </c>
      <c r="H57" s="61">
        <v>1.2769280000000001</v>
      </c>
      <c r="I57" s="61">
        <v>1.319248</v>
      </c>
      <c r="J57" s="61">
        <v>2.6059169999999998</v>
      </c>
      <c r="K57" s="61">
        <v>2.289139</v>
      </c>
      <c r="L57" s="61">
        <v>1.359988</v>
      </c>
      <c r="M57" s="169" t="s">
        <v>392</v>
      </c>
    </row>
    <row r="58" spans="1:13">
      <c r="A58" s="275" t="s">
        <v>83</v>
      </c>
      <c r="B58" s="61">
        <v>886.16605200000004</v>
      </c>
      <c r="C58" s="61">
        <v>1494.6355160000001</v>
      </c>
      <c r="D58" s="61">
        <v>1094.2412569999999</v>
      </c>
      <c r="E58" s="61">
        <v>1033.8433709999999</v>
      </c>
      <c r="F58" s="61">
        <v>213.05641800000001</v>
      </c>
      <c r="G58" s="61">
        <v>322.24945200000002</v>
      </c>
      <c r="H58" s="61">
        <v>262.86535700000002</v>
      </c>
      <c r="I58" s="61">
        <v>235.672144</v>
      </c>
      <c r="J58" s="61">
        <v>246.962693</v>
      </c>
      <c r="K58" s="61">
        <v>254.63079500000001</v>
      </c>
      <c r="L58" s="61">
        <v>241.591894</v>
      </c>
      <c r="M58" s="169" t="s">
        <v>393</v>
      </c>
    </row>
    <row r="59" spans="1:13">
      <c r="A59" s="275" t="s">
        <v>84</v>
      </c>
      <c r="B59" s="61">
        <v>347.22500100000002</v>
      </c>
      <c r="C59" s="61">
        <v>261.53139399999998</v>
      </c>
      <c r="D59" s="61">
        <v>179.37661600000001</v>
      </c>
      <c r="E59" s="61">
        <v>120.99001</v>
      </c>
      <c r="F59" s="61">
        <v>23.987905999999999</v>
      </c>
      <c r="G59" s="61">
        <v>48.502291</v>
      </c>
      <c r="H59" s="61">
        <v>20.129272</v>
      </c>
      <c r="I59" s="61">
        <v>28.370540999999999</v>
      </c>
      <c r="J59" s="61">
        <v>26.274996000000002</v>
      </c>
      <c r="K59" s="61">
        <v>24.252051999999999</v>
      </c>
      <c r="L59" s="61">
        <v>33.390140000000002</v>
      </c>
      <c r="M59" s="169" t="s">
        <v>394</v>
      </c>
    </row>
    <row r="60" spans="1:13">
      <c r="A60" s="275" t="s">
        <v>85</v>
      </c>
      <c r="B60" s="61">
        <v>6643.571218</v>
      </c>
      <c r="C60" s="61">
        <v>5744.1932310000002</v>
      </c>
      <c r="D60" s="61">
        <v>4866.8290159999997</v>
      </c>
      <c r="E60" s="61">
        <v>4238.6430609999998</v>
      </c>
      <c r="F60" s="61">
        <v>802.15426500000001</v>
      </c>
      <c r="G60" s="61">
        <v>1320.5955980000001</v>
      </c>
      <c r="H60" s="61">
        <v>1132.510968</v>
      </c>
      <c r="I60" s="61">
        <v>983.38223000000005</v>
      </c>
      <c r="J60" s="61">
        <v>793.95984899999996</v>
      </c>
      <c r="K60" s="61">
        <v>921.15914099999998</v>
      </c>
      <c r="L60" s="61">
        <v>1055.445254</v>
      </c>
      <c r="M60" s="169" t="s">
        <v>395</v>
      </c>
    </row>
    <row r="61" spans="1:13" ht="25.5">
      <c r="A61" s="275" t="s">
        <v>86</v>
      </c>
      <c r="B61" s="61">
        <v>2029.769945</v>
      </c>
      <c r="C61" s="61">
        <v>1559.912681</v>
      </c>
      <c r="D61" s="61">
        <v>1253.0631209999999</v>
      </c>
      <c r="E61" s="61">
        <v>1178.028746</v>
      </c>
      <c r="F61" s="61">
        <v>246.87336999999999</v>
      </c>
      <c r="G61" s="61">
        <v>340.73582699999997</v>
      </c>
      <c r="H61" s="61">
        <v>273.22609799999998</v>
      </c>
      <c r="I61" s="61">
        <v>317.19345099999998</v>
      </c>
      <c r="J61" s="61">
        <v>249.57314099999999</v>
      </c>
      <c r="K61" s="61">
        <v>272.22762699999998</v>
      </c>
      <c r="L61" s="61">
        <v>283.06501900000001</v>
      </c>
      <c r="M61" s="169" t="s">
        <v>396</v>
      </c>
    </row>
    <row r="62" spans="1:13" ht="27.75" customHeight="1">
      <c r="A62" s="275" t="s">
        <v>87</v>
      </c>
      <c r="B62" s="61">
        <v>462.92355900000001</v>
      </c>
      <c r="C62" s="61">
        <v>400.22660400000001</v>
      </c>
      <c r="D62" s="61">
        <v>282.84148299999998</v>
      </c>
      <c r="E62" s="61">
        <v>158.60185000000001</v>
      </c>
      <c r="F62" s="61">
        <v>35.798394999999999</v>
      </c>
      <c r="G62" s="61">
        <v>31.422452</v>
      </c>
      <c r="H62" s="61">
        <v>54.287412000000003</v>
      </c>
      <c r="I62" s="61">
        <v>37.093591000000004</v>
      </c>
      <c r="J62" s="61">
        <v>34.409109000000001</v>
      </c>
      <c r="K62" s="61">
        <v>42.983249999999998</v>
      </c>
      <c r="L62" s="61">
        <v>38.33419</v>
      </c>
      <c r="M62" s="169" t="s">
        <v>397</v>
      </c>
    </row>
    <row r="63" spans="1:13" ht="25.5">
      <c r="A63" s="275" t="s">
        <v>88</v>
      </c>
      <c r="B63" s="61">
        <v>379.89393699999999</v>
      </c>
      <c r="C63" s="61">
        <v>299.96845400000001</v>
      </c>
      <c r="D63" s="61">
        <v>274.360184</v>
      </c>
      <c r="E63" s="61">
        <v>288.678698</v>
      </c>
      <c r="F63" s="61">
        <v>50.081062000000003</v>
      </c>
      <c r="G63" s="61">
        <v>63.612468999999997</v>
      </c>
      <c r="H63" s="61">
        <v>142.09514799999999</v>
      </c>
      <c r="I63" s="61">
        <v>32.890019000000002</v>
      </c>
      <c r="J63" s="61">
        <v>35.221381999999998</v>
      </c>
      <c r="K63" s="61">
        <v>32.277335000000001</v>
      </c>
      <c r="L63" s="61">
        <v>34.249656000000002</v>
      </c>
      <c r="M63" s="169" t="s">
        <v>398</v>
      </c>
    </row>
    <row r="64" spans="1:13" ht="25.5">
      <c r="A64" s="275" t="s">
        <v>89</v>
      </c>
      <c r="B64" s="61">
        <v>298.108608</v>
      </c>
      <c r="C64" s="61">
        <v>271.94818700000002</v>
      </c>
      <c r="D64" s="61">
        <v>270.023594</v>
      </c>
      <c r="E64" s="61">
        <v>241.264297</v>
      </c>
      <c r="F64" s="61">
        <v>57.204728000000003</v>
      </c>
      <c r="G64" s="61">
        <v>67.665288000000004</v>
      </c>
      <c r="H64" s="61">
        <v>60.298461000000003</v>
      </c>
      <c r="I64" s="61">
        <v>56.095820000000003</v>
      </c>
      <c r="J64" s="61">
        <v>58.064101999999998</v>
      </c>
      <c r="K64" s="61">
        <v>40.242843000000001</v>
      </c>
      <c r="L64" s="61">
        <v>42.488396999999999</v>
      </c>
      <c r="M64" s="169" t="s">
        <v>399</v>
      </c>
    </row>
    <row r="65" spans="1:14">
      <c r="A65" s="275" t="s">
        <v>90</v>
      </c>
      <c r="B65" s="61">
        <v>6919.9260489999997</v>
      </c>
      <c r="C65" s="61">
        <v>5404.7845440000001</v>
      </c>
      <c r="D65" s="61">
        <v>4221.9439640000001</v>
      </c>
      <c r="E65" s="61">
        <v>2438.0762789999999</v>
      </c>
      <c r="F65" s="61">
        <v>695.80037600000003</v>
      </c>
      <c r="G65" s="61">
        <v>674.541833</v>
      </c>
      <c r="H65" s="61">
        <v>566.04206599999998</v>
      </c>
      <c r="I65" s="61">
        <v>501.692004</v>
      </c>
      <c r="J65" s="61">
        <v>554.76399600000002</v>
      </c>
      <c r="K65" s="61">
        <v>501.811736</v>
      </c>
      <c r="L65" s="61">
        <v>575.823714</v>
      </c>
      <c r="M65" s="169" t="s">
        <v>400</v>
      </c>
    </row>
    <row r="66" spans="1:14" ht="25.5">
      <c r="A66" s="275" t="s">
        <v>91</v>
      </c>
      <c r="B66" s="61">
        <v>2082.3390119999999</v>
      </c>
      <c r="C66" s="61">
        <v>1567.947142</v>
      </c>
      <c r="D66" s="61">
        <v>839.92400299999997</v>
      </c>
      <c r="E66" s="61">
        <v>445.95327600000002</v>
      </c>
      <c r="F66" s="61">
        <v>119.03908</v>
      </c>
      <c r="G66" s="61">
        <v>100.525459</v>
      </c>
      <c r="H66" s="61">
        <v>116.796767</v>
      </c>
      <c r="I66" s="61">
        <v>109.59197</v>
      </c>
      <c r="J66" s="61">
        <v>116.32579800000001</v>
      </c>
      <c r="K66" s="61">
        <v>118.324573</v>
      </c>
      <c r="L66" s="61">
        <v>112.771438</v>
      </c>
      <c r="M66" s="169" t="s">
        <v>401</v>
      </c>
    </row>
    <row r="67" spans="1:14" ht="25.5">
      <c r="A67" s="275" t="s">
        <v>92</v>
      </c>
      <c r="B67" s="61">
        <v>598.74817800000005</v>
      </c>
      <c r="C67" s="61">
        <v>528.24924099999998</v>
      </c>
      <c r="D67" s="61">
        <v>385.43787600000002</v>
      </c>
      <c r="E67" s="61">
        <v>286.52466900000002</v>
      </c>
      <c r="F67" s="61">
        <v>59.383895000000003</v>
      </c>
      <c r="G67" s="61">
        <v>95.043109999999999</v>
      </c>
      <c r="H67" s="61">
        <v>65.502109000000004</v>
      </c>
      <c r="I67" s="61">
        <v>66.595555000000004</v>
      </c>
      <c r="J67" s="61">
        <v>91.890096</v>
      </c>
      <c r="K67" s="61">
        <v>75.171693000000005</v>
      </c>
      <c r="L67" s="61">
        <v>69.895167999999998</v>
      </c>
      <c r="M67" s="169" t="s">
        <v>402</v>
      </c>
    </row>
    <row r="68" spans="1:14" ht="25.5">
      <c r="A68" s="275" t="s">
        <v>93</v>
      </c>
      <c r="B68" s="61">
        <v>3162.445933</v>
      </c>
      <c r="C68" s="61">
        <v>7007.2292550000002</v>
      </c>
      <c r="D68" s="61">
        <v>2305.6362989999998</v>
      </c>
      <c r="E68" s="61">
        <v>492.22245800000002</v>
      </c>
      <c r="F68" s="61">
        <v>74.886439999999993</v>
      </c>
      <c r="G68" s="61">
        <v>61.465398999999998</v>
      </c>
      <c r="H68" s="61">
        <v>78.783298000000002</v>
      </c>
      <c r="I68" s="61">
        <v>277.08732099999997</v>
      </c>
      <c r="J68" s="61">
        <v>102.022469</v>
      </c>
      <c r="K68" s="61">
        <v>226.63702799999999</v>
      </c>
      <c r="L68" s="61">
        <v>50.135593</v>
      </c>
      <c r="M68" s="169" t="s">
        <v>403</v>
      </c>
    </row>
    <row r="69" spans="1:14">
      <c r="A69" s="275" t="s">
        <v>94</v>
      </c>
      <c r="B69" s="61">
        <v>4889.1377839999996</v>
      </c>
      <c r="C69" s="61">
        <v>3826.2665149999998</v>
      </c>
      <c r="D69" s="61">
        <v>3238.589935</v>
      </c>
      <c r="E69" s="61">
        <v>3173.1928200000002</v>
      </c>
      <c r="F69" s="61">
        <v>763.63675699999999</v>
      </c>
      <c r="G69" s="61">
        <v>1018.179614</v>
      </c>
      <c r="H69" s="61">
        <v>722.58205799999996</v>
      </c>
      <c r="I69" s="61">
        <v>668.79439100000002</v>
      </c>
      <c r="J69" s="61">
        <v>738.312004</v>
      </c>
      <c r="K69" s="61">
        <v>633.430385</v>
      </c>
      <c r="L69" s="61">
        <v>679.270038</v>
      </c>
      <c r="M69" s="169" t="s">
        <v>404</v>
      </c>
    </row>
    <row r="70" spans="1:14" ht="25.5">
      <c r="A70" s="275" t="s">
        <v>95</v>
      </c>
      <c r="B70" s="61">
        <v>14678.104192999999</v>
      </c>
      <c r="C70" s="61">
        <v>12716.564613</v>
      </c>
      <c r="D70" s="61">
        <v>10577.431896</v>
      </c>
      <c r="E70" s="61">
        <v>10616.273526000001</v>
      </c>
      <c r="F70" s="61">
        <v>2223.4243070000002</v>
      </c>
      <c r="G70" s="61">
        <v>3220.1873289999999</v>
      </c>
      <c r="H70" s="61">
        <v>2420.0128800000002</v>
      </c>
      <c r="I70" s="61">
        <v>2752.6490100000001</v>
      </c>
      <c r="J70" s="61">
        <v>3061.5750640000001</v>
      </c>
      <c r="K70" s="61">
        <v>3260.3035559999998</v>
      </c>
      <c r="L70" s="61">
        <v>3077.4784089999998</v>
      </c>
      <c r="M70" s="169" t="s">
        <v>405</v>
      </c>
    </row>
    <row r="71" spans="1:14" ht="25.5">
      <c r="A71" s="275" t="s">
        <v>96</v>
      </c>
      <c r="B71" s="61">
        <v>13207.495140000001</v>
      </c>
      <c r="C71" s="61">
        <v>13838.437899</v>
      </c>
      <c r="D71" s="61">
        <v>15309.800522</v>
      </c>
      <c r="E71" s="61">
        <v>16873.087427999999</v>
      </c>
      <c r="F71" s="61">
        <v>3199.4875659999998</v>
      </c>
      <c r="G71" s="61">
        <v>3933.8718779999999</v>
      </c>
      <c r="H71" s="61">
        <v>4575.3719209999999</v>
      </c>
      <c r="I71" s="61">
        <v>5164.3560630000002</v>
      </c>
      <c r="J71" s="61">
        <v>5473.6464029999997</v>
      </c>
      <c r="K71" s="61">
        <v>5010.5199089999996</v>
      </c>
      <c r="L71" s="61">
        <v>4431.816734</v>
      </c>
      <c r="M71" s="169" t="s">
        <v>406</v>
      </c>
    </row>
    <row r="72" spans="1:14" ht="25.5">
      <c r="A72" s="275" t="s">
        <v>97</v>
      </c>
      <c r="B72" s="61">
        <v>1125.241706</v>
      </c>
      <c r="C72" s="61">
        <v>1116.714997</v>
      </c>
      <c r="D72" s="61">
        <v>893.60019999999997</v>
      </c>
      <c r="E72" s="61">
        <v>1136.6232990000001</v>
      </c>
      <c r="F72" s="61">
        <v>193.867176</v>
      </c>
      <c r="G72" s="61">
        <v>436.72217599999999</v>
      </c>
      <c r="H72" s="61">
        <v>238.26512399999999</v>
      </c>
      <c r="I72" s="61">
        <v>267.768823</v>
      </c>
      <c r="J72" s="61">
        <v>261.44863900000001</v>
      </c>
      <c r="K72" s="61">
        <v>214.011717</v>
      </c>
      <c r="L72" s="61">
        <v>233.781586</v>
      </c>
      <c r="M72" s="169" t="s">
        <v>407</v>
      </c>
    </row>
    <row r="73" spans="1:14">
      <c r="A73" s="275" t="s">
        <v>209</v>
      </c>
      <c r="B73" s="61">
        <v>0</v>
      </c>
      <c r="C73" s="61">
        <v>0</v>
      </c>
      <c r="D73" s="61">
        <v>0</v>
      </c>
      <c r="E73" s="61">
        <v>0</v>
      </c>
      <c r="F73" s="61">
        <v>0</v>
      </c>
      <c r="G73" s="61">
        <v>0</v>
      </c>
      <c r="H73" s="61">
        <v>0</v>
      </c>
      <c r="I73" s="61">
        <v>0</v>
      </c>
      <c r="J73" s="61">
        <v>0</v>
      </c>
      <c r="K73" s="61">
        <v>0</v>
      </c>
      <c r="L73" s="61">
        <v>0</v>
      </c>
      <c r="M73" s="169" t="s">
        <v>408</v>
      </c>
    </row>
    <row r="74" spans="1:14">
      <c r="A74" s="275" t="s">
        <v>98</v>
      </c>
      <c r="B74" s="61">
        <v>1162.568395</v>
      </c>
      <c r="C74" s="61">
        <v>1088.8302920000001</v>
      </c>
      <c r="D74" s="61">
        <v>1016.253346</v>
      </c>
      <c r="E74" s="61">
        <v>936.62285199999997</v>
      </c>
      <c r="F74" s="61">
        <v>202.84457800000001</v>
      </c>
      <c r="G74" s="61">
        <v>264.61509799999999</v>
      </c>
      <c r="H74" s="61">
        <v>209.58302</v>
      </c>
      <c r="I74" s="61">
        <v>259.58015599999999</v>
      </c>
      <c r="J74" s="61">
        <v>206.251206</v>
      </c>
      <c r="K74" s="61">
        <v>231.817711</v>
      </c>
      <c r="L74" s="61">
        <v>224.84272300000001</v>
      </c>
      <c r="M74" s="169" t="s">
        <v>409</v>
      </c>
    </row>
    <row r="75" spans="1:14">
      <c r="A75" s="275" t="s">
        <v>99</v>
      </c>
      <c r="B75" s="61">
        <v>434.53131100000002</v>
      </c>
      <c r="C75" s="61">
        <v>372.21507300000002</v>
      </c>
      <c r="D75" s="61">
        <v>245.850425</v>
      </c>
      <c r="E75" s="61">
        <v>2076.0181929999999</v>
      </c>
      <c r="F75" s="61">
        <v>57.358885000000001</v>
      </c>
      <c r="G75" s="61">
        <v>1361.415583</v>
      </c>
      <c r="H75" s="61">
        <v>62.230074000000002</v>
      </c>
      <c r="I75" s="61">
        <v>595.01365099999998</v>
      </c>
      <c r="J75" s="61">
        <v>513.50822100000005</v>
      </c>
      <c r="K75" s="61">
        <v>666.72853199999997</v>
      </c>
      <c r="L75" s="61">
        <v>512.19822799999997</v>
      </c>
      <c r="M75" s="169" t="s">
        <v>410</v>
      </c>
    </row>
    <row r="76" spans="1:14" s="55" customFormat="1">
      <c r="A76" s="62" t="s">
        <v>102</v>
      </c>
      <c r="B76" s="63">
        <v>61690.257193000005</v>
      </c>
      <c r="C76" s="63">
        <v>59345.652172000002</v>
      </c>
      <c r="D76" s="63">
        <v>48798.671095999991</v>
      </c>
      <c r="E76" s="63">
        <v>48114.158790999994</v>
      </c>
      <c r="F76" s="63">
        <v>9523.7183539999987</v>
      </c>
      <c r="G76" s="63">
        <v>14219.275492999999</v>
      </c>
      <c r="H76" s="63">
        <v>11550.540590999999</v>
      </c>
      <c r="I76" s="63">
        <v>12820.624352999999</v>
      </c>
      <c r="J76" s="63">
        <v>13114.401350000002</v>
      </c>
      <c r="K76" s="63">
        <v>13142.283357999997</v>
      </c>
      <c r="L76" s="63">
        <v>12221.802292999999</v>
      </c>
      <c r="M76" s="63" t="s">
        <v>412</v>
      </c>
    </row>
    <row r="77" spans="1:14">
      <c r="A77" s="301" t="s">
        <v>79</v>
      </c>
      <c r="B77" s="298"/>
      <c r="C77" s="298"/>
      <c r="D77" s="45"/>
      <c r="F77" s="45"/>
      <c r="M77" s="166" t="s">
        <v>389</v>
      </c>
      <c r="N77" s="166"/>
    </row>
    <row r="78" spans="1:14">
      <c r="A78" s="373" t="s">
        <v>647</v>
      </c>
      <c r="B78" s="298"/>
      <c r="C78" s="298"/>
      <c r="D78" s="45"/>
      <c r="F78" s="45"/>
      <c r="M78" s="300" t="s">
        <v>291</v>
      </c>
      <c r="N78" s="166"/>
    </row>
    <row r="79" spans="1:14" s="272" customFormat="1" ht="15" customHeight="1">
      <c r="A79" s="428" t="s">
        <v>648</v>
      </c>
      <c r="B79" s="428"/>
      <c r="C79" s="428"/>
      <c r="E79" s="429" t="s">
        <v>766</v>
      </c>
      <c r="F79" s="429"/>
      <c r="G79" s="429"/>
      <c r="H79" s="429"/>
      <c r="I79" s="429"/>
      <c r="J79" s="429"/>
      <c r="K79" s="429"/>
      <c r="L79" s="429"/>
      <c r="M79" s="429"/>
    </row>
  </sheetData>
  <mergeCells count="12">
    <mergeCell ref="A79:C79"/>
    <mergeCell ref="E79:M79"/>
    <mergeCell ref="A1:M1"/>
    <mergeCell ref="A2:M2"/>
    <mergeCell ref="A5:A6"/>
    <mergeCell ref="B5:B6"/>
    <mergeCell ref="C5:C6"/>
    <mergeCell ref="D5:D6"/>
    <mergeCell ref="E5:E6"/>
    <mergeCell ref="F5:I5"/>
    <mergeCell ref="J5:L5"/>
    <mergeCell ref="M5:M6"/>
  </mergeCells>
  <hyperlinks>
    <hyperlink ref="J4" location="Content!A1" display="contents"/>
  </hyperlinks>
  <pageMargins left="0.7" right="0.7" top="0.75" bottom="0.75" header="0.3" footer="0.3"/>
  <pageSetup paperSize="9" scale="3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rightToLeft="1" view="pageBreakPreview" zoomScale="90" zoomScaleNormal="100" zoomScaleSheetLayoutView="90" workbookViewId="0">
      <selection activeCell="J4" sqref="J4"/>
    </sheetView>
  </sheetViews>
  <sheetFormatPr defaultColWidth="9.140625" defaultRowHeight="15"/>
  <cols>
    <col min="1" max="1" width="26.42578125" style="46" bestFit="1" customWidth="1"/>
    <col min="2" max="3" width="11.5703125" style="46" customWidth="1"/>
    <col min="4" max="12" width="11.42578125" style="46" customWidth="1"/>
    <col min="13" max="13" width="29.42578125" style="161" customWidth="1"/>
    <col min="14" max="16384" width="9.140625" style="46"/>
  </cols>
  <sheetData>
    <row r="1" spans="1:13">
      <c r="A1" s="391" t="s">
        <v>637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spans="1:13">
      <c r="A2" s="391" t="s">
        <v>763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</row>
    <row r="3" spans="1:13">
      <c r="A3" s="369"/>
      <c r="B3" s="369"/>
      <c r="C3" s="369"/>
      <c r="D3" s="369"/>
      <c r="E3" s="369"/>
    </row>
    <row r="4" spans="1:13">
      <c r="A4" s="374" t="s">
        <v>73</v>
      </c>
      <c r="B4" s="56"/>
      <c r="C4" s="56"/>
      <c r="J4" s="52" t="s">
        <v>70</v>
      </c>
      <c r="M4" s="164" t="s">
        <v>277</v>
      </c>
    </row>
    <row r="5" spans="1:13">
      <c r="A5" s="441" t="s">
        <v>4</v>
      </c>
      <c r="B5" s="430">
        <v>2015</v>
      </c>
      <c r="C5" s="430">
        <v>2016</v>
      </c>
      <c r="D5" s="430">
        <v>2017</v>
      </c>
      <c r="E5" s="431">
        <v>2018</v>
      </c>
      <c r="F5" s="430">
        <v>2018</v>
      </c>
      <c r="G5" s="430"/>
      <c r="H5" s="430"/>
      <c r="I5" s="430"/>
      <c r="J5" s="433" t="s">
        <v>646</v>
      </c>
      <c r="K5" s="393"/>
      <c r="L5" s="434"/>
      <c r="M5" s="435" t="s">
        <v>221</v>
      </c>
    </row>
    <row r="6" spans="1:13" ht="25.5">
      <c r="A6" s="436"/>
      <c r="B6" s="430"/>
      <c r="C6" s="430"/>
      <c r="D6" s="430"/>
      <c r="E6" s="432"/>
      <c r="F6" s="165" t="s">
        <v>382</v>
      </c>
      <c r="G6" s="165" t="s">
        <v>383</v>
      </c>
      <c r="H6" s="165" t="s">
        <v>384</v>
      </c>
      <c r="I6" s="165" t="s">
        <v>385</v>
      </c>
      <c r="J6" s="165" t="s">
        <v>382</v>
      </c>
      <c r="K6" s="165" t="s">
        <v>383</v>
      </c>
      <c r="L6" s="165" t="s">
        <v>384</v>
      </c>
      <c r="M6" s="435"/>
    </row>
    <row r="7" spans="1:13" s="55" customFormat="1">
      <c r="A7" s="64" t="s">
        <v>6</v>
      </c>
      <c r="B7" s="58">
        <v>242057.61605699998</v>
      </c>
      <c r="C7" s="58">
        <v>246322.97114499999</v>
      </c>
      <c r="D7" s="58">
        <v>218601.79144</v>
      </c>
      <c r="E7" s="58">
        <v>225409.191379</v>
      </c>
      <c r="F7" s="58">
        <v>50219.708678999996</v>
      </c>
      <c r="G7" s="58">
        <v>62271.530391</v>
      </c>
      <c r="H7" s="58">
        <v>56787.100691</v>
      </c>
      <c r="I7" s="58">
        <v>56130.851618000001</v>
      </c>
      <c r="J7" s="58">
        <v>52013.608480999996</v>
      </c>
      <c r="K7" s="58">
        <v>52473.071127000003</v>
      </c>
      <c r="L7" s="58">
        <v>49903.254049000003</v>
      </c>
      <c r="M7" s="167" t="s">
        <v>219</v>
      </c>
    </row>
    <row r="8" spans="1:13" s="59" customFormat="1">
      <c r="A8" s="288" t="s">
        <v>76</v>
      </c>
      <c r="B8" s="37"/>
      <c r="C8" s="37"/>
      <c r="D8" s="49"/>
      <c r="E8" s="49"/>
      <c r="F8" s="49"/>
      <c r="G8" s="49"/>
      <c r="H8" s="49"/>
      <c r="I8" s="49"/>
      <c r="J8" s="49"/>
      <c r="K8" s="49"/>
      <c r="L8" s="49"/>
      <c r="M8" s="168" t="s">
        <v>764</v>
      </c>
    </row>
    <row r="9" spans="1:13">
      <c r="A9" s="65" t="s">
        <v>104</v>
      </c>
      <c r="B9" s="61">
        <v>6486.80008</v>
      </c>
      <c r="C9" s="61">
        <v>4853.652916</v>
      </c>
      <c r="D9" s="61">
        <v>5595.0754800000004</v>
      </c>
      <c r="E9" s="61">
        <v>7640.1980439999998</v>
      </c>
      <c r="F9" s="61">
        <v>1553.5796989999999</v>
      </c>
      <c r="G9" s="61">
        <v>1856.525484</v>
      </c>
      <c r="H9" s="61">
        <v>1951.9953310000001</v>
      </c>
      <c r="I9" s="61">
        <v>2278.09753</v>
      </c>
      <c r="J9" s="61">
        <v>1868.501616</v>
      </c>
      <c r="K9" s="61">
        <v>1912.206158</v>
      </c>
      <c r="L9" s="61">
        <v>1699.666774</v>
      </c>
      <c r="M9" s="171" t="s">
        <v>413</v>
      </c>
    </row>
    <row r="10" spans="1:13">
      <c r="A10" s="65" t="s">
        <v>105</v>
      </c>
      <c r="B10" s="61">
        <v>52127.148262000002</v>
      </c>
      <c r="C10" s="61">
        <v>55238.971268000001</v>
      </c>
      <c r="D10" s="61">
        <v>54259.318226000003</v>
      </c>
      <c r="E10" s="61">
        <v>57537.519873999998</v>
      </c>
      <c r="F10" s="61">
        <v>13141.090445</v>
      </c>
      <c r="G10" s="61">
        <v>14741.960681</v>
      </c>
      <c r="H10" s="61">
        <v>15740.864495</v>
      </c>
      <c r="I10" s="61">
        <v>13913.604253</v>
      </c>
      <c r="J10" s="61">
        <v>10966.219963</v>
      </c>
      <c r="K10" s="61">
        <v>11652.502936000001</v>
      </c>
      <c r="L10" s="61">
        <v>10736.738889</v>
      </c>
      <c r="M10" s="171" t="s">
        <v>414</v>
      </c>
    </row>
    <row r="11" spans="1:13">
      <c r="A11" s="65" t="s">
        <v>106</v>
      </c>
      <c r="B11" s="61">
        <v>2554.653949</v>
      </c>
      <c r="C11" s="61">
        <v>2319.264713</v>
      </c>
      <c r="D11" s="61">
        <v>2475.2058980000002</v>
      </c>
      <c r="E11" s="61">
        <v>3216.434495</v>
      </c>
      <c r="F11" s="61">
        <v>489.265558</v>
      </c>
      <c r="G11" s="61">
        <v>929.85570700000005</v>
      </c>
      <c r="H11" s="61">
        <v>1236.5762199999999</v>
      </c>
      <c r="I11" s="61">
        <v>560.73701000000005</v>
      </c>
      <c r="J11" s="61">
        <v>336.497952</v>
      </c>
      <c r="K11" s="61">
        <v>3315.5816169999998</v>
      </c>
      <c r="L11" s="61">
        <v>445.37148000000002</v>
      </c>
      <c r="M11" s="171" t="s">
        <v>415</v>
      </c>
    </row>
    <row r="12" spans="1:13">
      <c r="A12" s="65" t="s">
        <v>107</v>
      </c>
      <c r="B12" s="61">
        <v>34818.921073999998</v>
      </c>
      <c r="C12" s="61">
        <v>30089.24065</v>
      </c>
      <c r="D12" s="61">
        <v>29564.702966000001</v>
      </c>
      <c r="E12" s="61">
        <v>27728.072775000001</v>
      </c>
      <c r="F12" s="61">
        <v>6802.9893439999996</v>
      </c>
      <c r="G12" s="61">
        <v>7714.1514710000001</v>
      </c>
      <c r="H12" s="61">
        <v>5981.4019239999998</v>
      </c>
      <c r="I12" s="61">
        <v>7229.5300360000001</v>
      </c>
      <c r="J12" s="61">
        <v>7626.1130350000003</v>
      </c>
      <c r="K12" s="61">
        <v>5105.1750650000004</v>
      </c>
      <c r="L12" s="61">
        <v>8853.0933750000004</v>
      </c>
      <c r="M12" s="171" t="s">
        <v>373</v>
      </c>
    </row>
    <row r="13" spans="1:13">
      <c r="A13" s="65" t="s">
        <v>108</v>
      </c>
      <c r="B13" s="61">
        <v>19991.547450999999</v>
      </c>
      <c r="C13" s="61">
        <v>23092.007584999999</v>
      </c>
      <c r="D13" s="61">
        <v>18124.703941</v>
      </c>
      <c r="E13" s="61">
        <v>14227.052046999999</v>
      </c>
      <c r="F13" s="61">
        <v>3513.2957150000002</v>
      </c>
      <c r="G13" s="61">
        <v>4746.1583529999998</v>
      </c>
      <c r="H13" s="61">
        <v>3277.0527820000002</v>
      </c>
      <c r="I13" s="61">
        <v>2690.5451969999999</v>
      </c>
      <c r="J13" s="61">
        <v>2797.1930470000002</v>
      </c>
      <c r="K13" s="61">
        <v>2732.8595180000002</v>
      </c>
      <c r="L13" s="61">
        <v>2901.8111819999999</v>
      </c>
      <c r="M13" s="171" t="s">
        <v>416</v>
      </c>
    </row>
    <row r="14" spans="1:13">
      <c r="A14" s="65" t="s">
        <v>109</v>
      </c>
      <c r="B14" s="61">
        <v>3360.4277470000002</v>
      </c>
      <c r="C14" s="61">
        <v>2228.8631620000001</v>
      </c>
      <c r="D14" s="61">
        <v>2103.739658</v>
      </c>
      <c r="E14" s="61">
        <v>2520.6953530000001</v>
      </c>
      <c r="F14" s="61">
        <v>720.087898</v>
      </c>
      <c r="G14" s="61">
        <v>367.161317</v>
      </c>
      <c r="H14" s="61">
        <v>660.76195499999994</v>
      </c>
      <c r="I14" s="61">
        <v>772.68418299999996</v>
      </c>
      <c r="J14" s="61">
        <v>611.11419100000001</v>
      </c>
      <c r="K14" s="61">
        <v>499.79645299999999</v>
      </c>
      <c r="L14" s="61">
        <v>487.873425</v>
      </c>
      <c r="M14" s="171" t="s">
        <v>374</v>
      </c>
    </row>
    <row r="15" spans="1:13" s="55" customFormat="1">
      <c r="A15" s="66" t="s">
        <v>100</v>
      </c>
      <c r="B15" s="58">
        <v>119339.49856299999</v>
      </c>
      <c r="C15" s="58">
        <v>117822.00029399998</v>
      </c>
      <c r="D15" s="58">
        <v>112122.74616900001</v>
      </c>
      <c r="E15" s="58">
        <v>112869.97258799999</v>
      </c>
      <c r="F15" s="58">
        <v>26220.308658999998</v>
      </c>
      <c r="G15" s="58">
        <v>30355.813012999999</v>
      </c>
      <c r="H15" s="58">
        <v>28848.652707000001</v>
      </c>
      <c r="I15" s="58">
        <v>27445.198209000002</v>
      </c>
      <c r="J15" s="58">
        <v>24205.639803999999</v>
      </c>
      <c r="K15" s="58">
        <v>25218.121747000001</v>
      </c>
      <c r="L15" s="58">
        <v>25124.555125000003</v>
      </c>
      <c r="M15" s="167" t="s">
        <v>765</v>
      </c>
    </row>
    <row r="16" spans="1:13" s="59" customFormat="1" ht="15" customHeight="1">
      <c r="A16" s="288" t="s">
        <v>77</v>
      </c>
      <c r="B16" s="37"/>
      <c r="C16" s="37"/>
      <c r="D16" s="49"/>
      <c r="E16" s="49"/>
      <c r="F16" s="49"/>
      <c r="G16" s="49"/>
      <c r="H16" s="49"/>
      <c r="I16" s="49"/>
      <c r="J16" s="49"/>
      <c r="K16" s="49"/>
      <c r="L16" s="49"/>
      <c r="M16" s="168" t="s">
        <v>387</v>
      </c>
    </row>
    <row r="17" spans="1:13">
      <c r="A17" s="65" t="s">
        <v>104</v>
      </c>
      <c r="B17" s="61">
        <v>1309.9035690000001</v>
      </c>
      <c r="C17" s="61">
        <v>2334.5003280000001</v>
      </c>
      <c r="D17" s="61">
        <v>1952.2845179999999</v>
      </c>
      <c r="E17" s="61">
        <v>2786.5383579999998</v>
      </c>
      <c r="F17" s="61">
        <v>442.32349199999999</v>
      </c>
      <c r="G17" s="61">
        <v>611.46724300000005</v>
      </c>
      <c r="H17" s="61">
        <v>1067.3085209999999</v>
      </c>
      <c r="I17" s="61">
        <v>665.43910200000005</v>
      </c>
      <c r="J17" s="61">
        <v>649.63326199999995</v>
      </c>
      <c r="K17" s="61">
        <v>563.44474700000001</v>
      </c>
      <c r="L17" s="61">
        <v>626.75309800000002</v>
      </c>
      <c r="M17" s="171" t="s">
        <v>413</v>
      </c>
    </row>
    <row r="18" spans="1:13">
      <c r="A18" s="65" t="s">
        <v>105</v>
      </c>
      <c r="B18" s="61">
        <v>50846.589659999998</v>
      </c>
      <c r="C18" s="61">
        <v>51021.735699999997</v>
      </c>
      <c r="D18" s="61">
        <v>43724.128106999997</v>
      </c>
      <c r="E18" s="61">
        <v>50463.094220999999</v>
      </c>
      <c r="F18" s="61">
        <v>10379.466429</v>
      </c>
      <c r="G18" s="61">
        <v>14773.757809000001</v>
      </c>
      <c r="H18" s="61">
        <v>13521.856551999999</v>
      </c>
      <c r="I18" s="61">
        <v>11788.013430999999</v>
      </c>
      <c r="J18" s="61">
        <v>11369.583420999999</v>
      </c>
      <c r="K18" s="61">
        <v>12153.885813000001</v>
      </c>
      <c r="L18" s="61">
        <v>10189.482001</v>
      </c>
      <c r="M18" s="171" t="s">
        <v>414</v>
      </c>
    </row>
    <row r="19" spans="1:13">
      <c r="A19" s="65" t="s">
        <v>106</v>
      </c>
      <c r="B19" s="61">
        <v>106.903385</v>
      </c>
      <c r="C19" s="61">
        <v>83.278762</v>
      </c>
      <c r="D19" s="61">
        <v>46.467669000000001</v>
      </c>
      <c r="E19" s="61">
        <v>119.46351900000001</v>
      </c>
      <c r="F19" s="61">
        <v>7.771712</v>
      </c>
      <c r="G19" s="61">
        <v>18.232621999999999</v>
      </c>
      <c r="H19" s="61">
        <v>76.115486000000004</v>
      </c>
      <c r="I19" s="61">
        <v>17.343699000000001</v>
      </c>
      <c r="J19" s="61">
        <v>67.943523999999996</v>
      </c>
      <c r="K19" s="61">
        <v>64.051603999999998</v>
      </c>
      <c r="L19" s="61">
        <v>107.972487</v>
      </c>
      <c r="M19" s="171" t="s">
        <v>415</v>
      </c>
    </row>
    <row r="20" spans="1:13">
      <c r="A20" s="65" t="s">
        <v>107</v>
      </c>
      <c r="B20" s="61">
        <v>8231.3782179999998</v>
      </c>
      <c r="C20" s="61">
        <v>14841.990292</v>
      </c>
      <c r="D20" s="61">
        <v>9334.0138810000008</v>
      </c>
      <c r="E20" s="61">
        <v>7730.9625489999999</v>
      </c>
      <c r="F20" s="61">
        <v>3167.7704309999999</v>
      </c>
      <c r="G20" s="61">
        <v>1765.2847280000001</v>
      </c>
      <c r="H20" s="61">
        <v>789.10111600000005</v>
      </c>
      <c r="I20" s="61">
        <v>2008.806274</v>
      </c>
      <c r="J20" s="61">
        <v>1837.0844669999999</v>
      </c>
      <c r="K20" s="61">
        <v>602.52528900000004</v>
      </c>
      <c r="L20" s="61">
        <v>924.30051500000002</v>
      </c>
      <c r="M20" s="171" t="s">
        <v>373</v>
      </c>
    </row>
    <row r="21" spans="1:13">
      <c r="A21" s="65" t="s">
        <v>108</v>
      </c>
      <c r="B21" s="61">
        <v>492.81196</v>
      </c>
      <c r="C21" s="61">
        <v>845.12240699999995</v>
      </c>
      <c r="D21" s="61">
        <v>2599.5542909999999</v>
      </c>
      <c r="E21" s="61">
        <v>3226.0566629999998</v>
      </c>
      <c r="F21" s="61">
        <v>467.68074100000001</v>
      </c>
      <c r="G21" s="61">
        <v>516.60817799999995</v>
      </c>
      <c r="H21" s="61">
        <v>897.612211</v>
      </c>
      <c r="I21" s="61">
        <v>1344.1555330000001</v>
      </c>
      <c r="J21" s="61">
        <v>742.06599600000004</v>
      </c>
      <c r="K21" s="61">
        <v>717.65534600000001</v>
      </c>
      <c r="L21" s="61">
        <v>652.12275</v>
      </c>
      <c r="M21" s="171" t="s">
        <v>416</v>
      </c>
    </row>
    <row r="22" spans="1:13">
      <c r="A22" s="65" t="s">
        <v>109</v>
      </c>
      <c r="B22" s="61">
        <v>40.273508999999997</v>
      </c>
      <c r="C22" s="61">
        <v>28.691189999999999</v>
      </c>
      <c r="D22" s="61">
        <v>23.925709000000001</v>
      </c>
      <c r="E22" s="61">
        <v>98.944689999999994</v>
      </c>
      <c r="F22" s="61">
        <v>10.668861</v>
      </c>
      <c r="G22" s="61">
        <v>11.091305</v>
      </c>
      <c r="H22" s="61">
        <v>35.913507000000003</v>
      </c>
      <c r="I22" s="61">
        <v>41.271017000000001</v>
      </c>
      <c r="J22" s="61">
        <v>27.256657000000001</v>
      </c>
      <c r="K22" s="61">
        <v>11.103223</v>
      </c>
      <c r="L22" s="61">
        <v>56.265779999999999</v>
      </c>
      <c r="M22" s="171" t="s">
        <v>374</v>
      </c>
    </row>
    <row r="23" spans="1:13" s="55" customFormat="1">
      <c r="A23" s="67" t="s">
        <v>101</v>
      </c>
      <c r="B23" s="58">
        <v>61027.860300999993</v>
      </c>
      <c r="C23" s="58">
        <v>69155.318679000004</v>
      </c>
      <c r="D23" s="58">
        <v>57680.374174999997</v>
      </c>
      <c r="E23" s="58">
        <v>64425.06</v>
      </c>
      <c r="F23" s="58">
        <v>14475.681665999999</v>
      </c>
      <c r="G23" s="58">
        <v>17696.441885</v>
      </c>
      <c r="H23" s="58">
        <v>16387.907393000001</v>
      </c>
      <c r="I23" s="58">
        <v>15865.029055999999</v>
      </c>
      <c r="J23" s="58">
        <v>14693.567326999999</v>
      </c>
      <c r="K23" s="58">
        <v>14112.666021999999</v>
      </c>
      <c r="L23" s="58">
        <v>12556.896631000001</v>
      </c>
      <c r="M23" s="167" t="s">
        <v>417</v>
      </c>
    </row>
    <row r="24" spans="1:13" s="59" customFormat="1" ht="15" customHeight="1">
      <c r="A24" s="288" t="s">
        <v>78</v>
      </c>
      <c r="B24" s="37"/>
      <c r="C24" s="37"/>
      <c r="D24" s="49"/>
      <c r="E24" s="49"/>
      <c r="F24" s="49"/>
      <c r="G24" s="49"/>
      <c r="H24" s="49"/>
      <c r="I24" s="49"/>
      <c r="J24" s="49"/>
      <c r="K24" s="49"/>
      <c r="L24" s="49"/>
      <c r="M24" s="168" t="s">
        <v>388</v>
      </c>
    </row>
    <row r="25" spans="1:13">
      <c r="A25" s="65" t="s">
        <v>104</v>
      </c>
      <c r="B25" s="61">
        <v>2001.5705379999999</v>
      </c>
      <c r="C25" s="61">
        <v>1046.220372</v>
      </c>
      <c r="D25" s="61">
        <v>963.69744000000003</v>
      </c>
      <c r="E25" s="80">
        <v>1284.1956709999999</v>
      </c>
      <c r="F25" s="61">
        <v>343.678044</v>
      </c>
      <c r="G25" s="61">
        <v>320.83491800000002</v>
      </c>
      <c r="H25" s="61">
        <v>301.32821000000001</v>
      </c>
      <c r="I25" s="80">
        <v>318.35449899999998</v>
      </c>
      <c r="J25" s="80">
        <v>353.72150599999998</v>
      </c>
      <c r="K25" s="80">
        <v>304.07261199999999</v>
      </c>
      <c r="L25" s="80">
        <v>341.70437600000002</v>
      </c>
      <c r="M25" s="172" t="s">
        <v>413</v>
      </c>
    </row>
    <row r="26" spans="1:13">
      <c r="A26" s="65" t="s">
        <v>105</v>
      </c>
      <c r="B26" s="61">
        <v>56552.575055000001</v>
      </c>
      <c r="C26" s="61">
        <v>53251.798444</v>
      </c>
      <c r="D26" s="61">
        <v>44290.431128999997</v>
      </c>
      <c r="E26" s="80">
        <v>43008.391624999997</v>
      </c>
      <c r="F26" s="61">
        <v>8625.7245430000003</v>
      </c>
      <c r="G26" s="61">
        <v>11942.372599</v>
      </c>
      <c r="H26" s="61">
        <v>10975.335709000001</v>
      </c>
      <c r="I26" s="80">
        <v>11464.958774000001</v>
      </c>
      <c r="J26" s="80">
        <v>11993.444565</v>
      </c>
      <c r="K26" s="80">
        <v>11630.651628</v>
      </c>
      <c r="L26" s="80">
        <v>11097.939974000001</v>
      </c>
      <c r="M26" s="172" t="s">
        <v>414</v>
      </c>
    </row>
    <row r="27" spans="1:13">
      <c r="A27" s="65" t="s">
        <v>106</v>
      </c>
      <c r="B27" s="61">
        <v>33.820981000000003</v>
      </c>
      <c r="C27" s="61">
        <v>20.972799999999999</v>
      </c>
      <c r="D27" s="61">
        <v>17.592213999999998</v>
      </c>
      <c r="E27" s="80">
        <v>11.287455</v>
      </c>
      <c r="F27" s="61">
        <v>5.1504880000000002</v>
      </c>
      <c r="G27" s="61">
        <v>1.0455989999999999</v>
      </c>
      <c r="H27" s="61">
        <v>2.7266020000000002</v>
      </c>
      <c r="I27" s="80">
        <v>2.3647659999999999</v>
      </c>
      <c r="J27" s="80">
        <v>18.251355</v>
      </c>
      <c r="K27" s="80">
        <v>5.1615700000000002</v>
      </c>
      <c r="L27" s="80">
        <v>1.6602460000000001</v>
      </c>
      <c r="M27" s="172" t="s">
        <v>415</v>
      </c>
    </row>
    <row r="28" spans="1:13">
      <c r="A28" s="65" t="s">
        <v>107</v>
      </c>
      <c r="B28" s="61">
        <v>2957.6913909999998</v>
      </c>
      <c r="C28" s="61">
        <v>4859.5942560000003</v>
      </c>
      <c r="D28" s="61">
        <v>3273.8803800000001</v>
      </c>
      <c r="E28" s="80">
        <v>3593.3767990000001</v>
      </c>
      <c r="F28" s="61">
        <v>494.748919</v>
      </c>
      <c r="G28" s="61">
        <v>1889.8616959999999</v>
      </c>
      <c r="H28" s="61">
        <v>202.52573599999999</v>
      </c>
      <c r="I28" s="80">
        <v>1006.240448</v>
      </c>
      <c r="J28" s="80">
        <v>714.46002699999997</v>
      </c>
      <c r="K28" s="80">
        <v>739.10194899999999</v>
      </c>
      <c r="L28" s="80">
        <v>656.87393899999995</v>
      </c>
      <c r="M28" s="172" t="s">
        <v>373</v>
      </c>
    </row>
    <row r="29" spans="1:13">
      <c r="A29" s="65" t="s">
        <v>108</v>
      </c>
      <c r="B29" s="61">
        <v>134.426143</v>
      </c>
      <c r="C29" s="61">
        <v>129.54022499999999</v>
      </c>
      <c r="D29" s="61">
        <v>147.414715</v>
      </c>
      <c r="E29" s="80">
        <v>184.56656799999999</v>
      </c>
      <c r="F29" s="61">
        <v>44.485895999999997</v>
      </c>
      <c r="G29" s="61">
        <v>61.669128999999998</v>
      </c>
      <c r="H29" s="61">
        <v>62.639361000000001</v>
      </c>
      <c r="I29" s="80">
        <v>15.772182000000001</v>
      </c>
      <c r="J29" s="80">
        <v>25.270796000000001</v>
      </c>
      <c r="K29" s="80">
        <v>89.516188</v>
      </c>
      <c r="L29" s="80">
        <v>86.821314999999998</v>
      </c>
      <c r="M29" s="172" t="s">
        <v>416</v>
      </c>
    </row>
    <row r="30" spans="1:13">
      <c r="A30" s="65" t="s">
        <v>109</v>
      </c>
      <c r="B30" s="61">
        <v>10.173085</v>
      </c>
      <c r="C30" s="61">
        <v>37.526074999999999</v>
      </c>
      <c r="D30" s="61">
        <v>105.655218</v>
      </c>
      <c r="E30" s="80">
        <v>32.340673000000002</v>
      </c>
      <c r="F30" s="61">
        <v>9.9304640000000006</v>
      </c>
      <c r="G30" s="61">
        <v>3.491552</v>
      </c>
      <c r="H30" s="61">
        <v>5.9849730000000001</v>
      </c>
      <c r="I30" s="80">
        <v>12.933684</v>
      </c>
      <c r="J30" s="80">
        <v>9.2531009999999991</v>
      </c>
      <c r="K30" s="80">
        <v>373.77941099999998</v>
      </c>
      <c r="L30" s="80">
        <v>36.802442999999997</v>
      </c>
      <c r="M30" s="172" t="s">
        <v>374</v>
      </c>
    </row>
    <row r="31" spans="1:13" s="55" customFormat="1">
      <c r="A31" s="68" t="s">
        <v>102</v>
      </c>
      <c r="B31" s="63">
        <v>61690.257192999998</v>
      </c>
      <c r="C31" s="63">
        <v>59345.652172000009</v>
      </c>
      <c r="D31" s="63">
        <v>48798.671095999998</v>
      </c>
      <c r="E31" s="63">
        <v>48114.158790999994</v>
      </c>
      <c r="F31" s="63">
        <v>9523.7183539999987</v>
      </c>
      <c r="G31" s="63">
        <v>14219.275492999999</v>
      </c>
      <c r="H31" s="63">
        <v>11550.540591000001</v>
      </c>
      <c r="I31" s="63">
        <v>12820.624353000001</v>
      </c>
      <c r="J31" s="63">
        <v>13114.40135</v>
      </c>
      <c r="K31" s="63">
        <v>13142.283357999999</v>
      </c>
      <c r="L31" s="63">
        <v>12221.802292999999</v>
      </c>
      <c r="M31" s="63" t="s">
        <v>412</v>
      </c>
    </row>
    <row r="32" spans="1:13" s="55" customFormat="1" ht="15" customHeight="1">
      <c r="A32" s="18" t="s">
        <v>103</v>
      </c>
      <c r="B32" s="19"/>
      <c r="C32" s="19"/>
      <c r="F32" s="19"/>
      <c r="I32" s="440" t="s">
        <v>290</v>
      </c>
      <c r="J32" s="440"/>
      <c r="K32" s="440"/>
      <c r="L32" s="440"/>
      <c r="M32" s="440"/>
    </row>
    <row r="33" spans="1:14">
      <c r="A33" s="373" t="s">
        <v>647</v>
      </c>
      <c r="B33" s="298"/>
      <c r="C33" s="298"/>
      <c r="D33" s="45"/>
      <c r="F33" s="45"/>
      <c r="M33" s="300" t="s">
        <v>291</v>
      </c>
      <c r="N33" s="166"/>
    </row>
    <row r="34" spans="1:14" s="272" customFormat="1" ht="15" customHeight="1">
      <c r="A34" s="428" t="s">
        <v>648</v>
      </c>
      <c r="B34" s="428"/>
      <c r="C34" s="428"/>
      <c r="E34" s="429" t="s">
        <v>766</v>
      </c>
      <c r="F34" s="429"/>
      <c r="G34" s="429"/>
      <c r="H34" s="429"/>
      <c r="I34" s="429"/>
      <c r="J34" s="429"/>
      <c r="K34" s="429"/>
      <c r="L34" s="429"/>
      <c r="M34" s="429"/>
    </row>
    <row r="60" spans="2:13"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174"/>
    </row>
    <row r="61" spans="2:13"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174"/>
    </row>
    <row r="62" spans="2:13"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174"/>
    </row>
    <row r="63" spans="2:13"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174"/>
    </row>
    <row r="64" spans="2:13"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174"/>
    </row>
    <row r="65" spans="2:13"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174"/>
    </row>
    <row r="66" spans="2:13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174"/>
    </row>
    <row r="67" spans="2:13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174"/>
    </row>
    <row r="68" spans="2:13"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174"/>
    </row>
    <row r="69" spans="2:13"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174"/>
    </row>
    <row r="70" spans="2:13"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174"/>
    </row>
    <row r="71" spans="2:13"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174"/>
    </row>
    <row r="72" spans="2:13"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174"/>
    </row>
    <row r="73" spans="2:13"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174"/>
    </row>
    <row r="74" spans="2:13"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174"/>
    </row>
    <row r="75" spans="2:13"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174"/>
    </row>
    <row r="76" spans="2:13"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174"/>
    </row>
    <row r="77" spans="2:13"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174"/>
    </row>
    <row r="78" spans="2:13"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174"/>
    </row>
    <row r="79" spans="2:13"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174"/>
    </row>
    <row r="80" spans="2:13"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174"/>
    </row>
    <row r="81" spans="2:13"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174"/>
    </row>
    <row r="82" spans="2:13"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174"/>
    </row>
    <row r="83" spans="2:13"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174"/>
    </row>
    <row r="84" spans="2:13"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174"/>
    </row>
  </sheetData>
  <mergeCells count="13">
    <mergeCell ref="I32:M32"/>
    <mergeCell ref="A34:C34"/>
    <mergeCell ref="E34:M34"/>
    <mergeCell ref="A1:M1"/>
    <mergeCell ref="A2:M2"/>
    <mergeCell ref="A5:A6"/>
    <mergeCell ref="B5:B6"/>
    <mergeCell ref="C5:C6"/>
    <mergeCell ref="D5:D6"/>
    <mergeCell ref="E5:E6"/>
    <mergeCell ref="F5:I5"/>
    <mergeCell ref="J5:L5"/>
    <mergeCell ref="M5:M6"/>
  </mergeCells>
  <hyperlinks>
    <hyperlink ref="J4" location="Content!A1" display="contents"/>
  </hyperlinks>
  <pageMargins left="0.7" right="0.7" top="0.75" bottom="0.75" header="0.3" footer="0.3"/>
  <pageSetup paperSize="9" scale="5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0"/>
  <sheetViews>
    <sheetView rightToLeft="1" view="pageBreakPreview" zoomScale="80" zoomScaleNormal="100" zoomScaleSheetLayoutView="80" workbookViewId="0">
      <selection activeCell="J4" sqref="J4"/>
    </sheetView>
  </sheetViews>
  <sheetFormatPr defaultColWidth="9.140625" defaultRowHeight="15"/>
  <cols>
    <col min="1" max="1" width="32" style="46" customWidth="1"/>
    <col min="2" max="12" width="11.85546875" style="46" customWidth="1"/>
    <col min="13" max="13" width="38.140625" style="161" customWidth="1"/>
    <col min="14" max="14" width="11.85546875" style="46" customWidth="1"/>
    <col min="15" max="16384" width="9.140625" style="46"/>
  </cols>
  <sheetData>
    <row r="1" spans="1:17">
      <c r="A1" s="391" t="s">
        <v>632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442" t="s">
        <v>759</v>
      </c>
      <c r="O1" s="442"/>
      <c r="P1" s="442"/>
      <c r="Q1" s="442"/>
    </row>
    <row r="2" spans="1:17">
      <c r="A2" s="391" t="s">
        <v>760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69"/>
    </row>
    <row r="3" spans="1:17">
      <c r="A3" s="369"/>
      <c r="B3" s="369"/>
      <c r="C3" s="369"/>
      <c r="D3" s="369"/>
      <c r="E3" s="369"/>
      <c r="F3" s="273"/>
      <c r="G3" s="273"/>
      <c r="H3" s="273"/>
      <c r="I3" s="273"/>
      <c r="J3" s="273"/>
      <c r="K3" s="273"/>
      <c r="L3" s="273"/>
      <c r="M3" s="274"/>
      <c r="N3" s="369"/>
    </row>
    <row r="4" spans="1:17">
      <c r="A4" s="374" t="s">
        <v>73</v>
      </c>
      <c r="B4" s="56"/>
      <c r="C4" s="56"/>
      <c r="J4" s="52" t="s">
        <v>70</v>
      </c>
      <c r="K4" s="164"/>
      <c r="L4" s="164"/>
      <c r="M4" s="164" t="s">
        <v>277</v>
      </c>
    </row>
    <row r="5" spans="1:17">
      <c r="A5" s="430" t="s">
        <v>4</v>
      </c>
      <c r="B5" s="430">
        <v>2015</v>
      </c>
      <c r="C5" s="430">
        <v>2016</v>
      </c>
      <c r="D5" s="430">
        <v>2017</v>
      </c>
      <c r="E5" s="430">
        <v>2018</v>
      </c>
      <c r="F5" s="430">
        <v>2018</v>
      </c>
      <c r="G5" s="430"/>
      <c r="H5" s="430"/>
      <c r="I5" s="430"/>
      <c r="J5" s="443" t="s">
        <v>646</v>
      </c>
      <c r="K5" s="444"/>
      <c r="L5" s="445"/>
      <c r="M5" s="430" t="s">
        <v>221</v>
      </c>
      <c r="N5" s="370"/>
    </row>
    <row r="6" spans="1:17" ht="25.5">
      <c r="A6" s="430"/>
      <c r="B6" s="430"/>
      <c r="C6" s="430"/>
      <c r="D6" s="430"/>
      <c r="E6" s="430"/>
      <c r="F6" s="165" t="s">
        <v>382</v>
      </c>
      <c r="G6" s="165" t="s">
        <v>383</v>
      </c>
      <c r="H6" s="165" t="s">
        <v>384</v>
      </c>
      <c r="I6" s="165" t="s">
        <v>385</v>
      </c>
      <c r="J6" s="165" t="s">
        <v>382</v>
      </c>
      <c r="K6" s="165" t="s">
        <v>383</v>
      </c>
      <c r="L6" s="165" t="s">
        <v>384</v>
      </c>
      <c r="M6" s="430"/>
      <c r="N6" s="370"/>
    </row>
    <row r="7" spans="1:17" ht="18" customHeight="1">
      <c r="A7" s="53" t="s">
        <v>6</v>
      </c>
      <c r="B7" s="54">
        <v>242057.61605700001</v>
      </c>
      <c r="C7" s="54">
        <v>246322.97114499999</v>
      </c>
      <c r="D7" s="54">
        <v>218601.79144</v>
      </c>
      <c r="E7" s="54">
        <v>225409.191379</v>
      </c>
      <c r="F7" s="54">
        <v>50219.708679000003</v>
      </c>
      <c r="G7" s="54">
        <v>62271.530391</v>
      </c>
      <c r="H7" s="54">
        <v>56787.100691</v>
      </c>
      <c r="I7" s="54">
        <v>56130.851618000001</v>
      </c>
      <c r="J7" s="54">
        <v>52014.886945999999</v>
      </c>
      <c r="K7" s="54">
        <v>52473.071127000003</v>
      </c>
      <c r="L7" s="54">
        <v>49903.254048999996</v>
      </c>
      <c r="M7" s="175" t="s">
        <v>219</v>
      </c>
      <c r="N7" s="54"/>
    </row>
    <row r="8" spans="1:17" s="59" customFormat="1" ht="18" customHeight="1">
      <c r="A8" s="288" t="s">
        <v>761</v>
      </c>
      <c r="B8" s="288"/>
      <c r="C8" s="288"/>
      <c r="D8" s="49"/>
      <c r="E8" s="49"/>
      <c r="F8" s="49"/>
      <c r="G8" s="49" t="s">
        <v>204</v>
      </c>
      <c r="H8" s="49"/>
      <c r="I8" s="49"/>
      <c r="J8" s="49"/>
      <c r="K8" s="49"/>
      <c r="L8" s="49"/>
      <c r="M8" s="168" t="s">
        <v>386</v>
      </c>
      <c r="N8" s="49"/>
    </row>
    <row r="9" spans="1:17" ht="18" customHeight="1">
      <c r="A9" s="65" t="s">
        <v>110</v>
      </c>
      <c r="B9" s="61">
        <v>12216.126910000001</v>
      </c>
      <c r="C9" s="61">
        <v>11193.067802</v>
      </c>
      <c r="D9" s="61">
        <v>11928.136535</v>
      </c>
      <c r="E9" s="61">
        <v>12685.580168</v>
      </c>
      <c r="F9" s="61">
        <v>2982.7739449999999</v>
      </c>
      <c r="G9" s="61">
        <v>3181.5732400000002</v>
      </c>
      <c r="H9" s="61">
        <v>2996.215604</v>
      </c>
      <c r="I9" s="61">
        <v>3525.0173789999999</v>
      </c>
      <c r="J9" s="61">
        <v>3076.3440540000001</v>
      </c>
      <c r="K9" s="61">
        <v>3065.0292119999999</v>
      </c>
      <c r="L9" s="61">
        <v>2882.1867139999999</v>
      </c>
      <c r="M9" s="171" t="s">
        <v>419</v>
      </c>
      <c r="N9" s="171"/>
    </row>
    <row r="10" spans="1:17" ht="18" customHeight="1">
      <c r="A10" s="65" t="s">
        <v>114</v>
      </c>
      <c r="B10" s="61">
        <v>4746.6229839999996</v>
      </c>
      <c r="C10" s="61">
        <v>4836.6598139999996</v>
      </c>
      <c r="D10" s="61">
        <v>5549.777634</v>
      </c>
      <c r="E10" s="61">
        <v>6272.8902619999999</v>
      </c>
      <c r="F10" s="61">
        <v>1178.7628319999999</v>
      </c>
      <c r="G10" s="61">
        <v>2647.2998659999998</v>
      </c>
      <c r="H10" s="61">
        <v>925.75700200000006</v>
      </c>
      <c r="I10" s="61">
        <v>1521.0705620000001</v>
      </c>
      <c r="J10" s="61">
        <v>1468.3025909999999</v>
      </c>
      <c r="K10" s="61">
        <v>710.63105299999995</v>
      </c>
      <c r="L10" s="61">
        <v>2631.7287259999998</v>
      </c>
      <c r="M10" s="171" t="s">
        <v>421</v>
      </c>
    </row>
    <row r="11" spans="1:17" ht="18" customHeight="1">
      <c r="A11" s="65" t="s">
        <v>111</v>
      </c>
      <c r="B11" s="61">
        <v>9598.8033799999994</v>
      </c>
      <c r="C11" s="61">
        <v>9081.7491640000007</v>
      </c>
      <c r="D11" s="61">
        <v>10220.963737</v>
      </c>
      <c r="E11" s="61">
        <v>11471.697855</v>
      </c>
      <c r="F11" s="61">
        <v>3128.403014</v>
      </c>
      <c r="G11" s="61">
        <v>3143.2052359999998</v>
      </c>
      <c r="H11" s="61">
        <v>2627.095926</v>
      </c>
      <c r="I11" s="61">
        <v>2572.9936790000002</v>
      </c>
      <c r="J11" s="61">
        <v>2603.8196809999999</v>
      </c>
      <c r="K11" s="61">
        <v>2570.7334019999998</v>
      </c>
      <c r="L11" s="61">
        <v>2630.095022</v>
      </c>
      <c r="M11" s="171" t="s">
        <v>420</v>
      </c>
    </row>
    <row r="12" spans="1:17" ht="18" customHeight="1">
      <c r="A12" s="65" t="s">
        <v>206</v>
      </c>
      <c r="B12" s="61">
        <v>18515.531049000001</v>
      </c>
      <c r="C12" s="61">
        <v>21691.129004999999</v>
      </c>
      <c r="D12" s="61">
        <v>16949.823707</v>
      </c>
      <c r="E12" s="61">
        <v>13019.150086</v>
      </c>
      <c r="F12" s="61">
        <v>3190.2071879999999</v>
      </c>
      <c r="G12" s="61">
        <v>4437.9400109999997</v>
      </c>
      <c r="H12" s="61">
        <v>2959.5012809999998</v>
      </c>
      <c r="I12" s="61">
        <v>2431.5016059999998</v>
      </c>
      <c r="J12" s="61">
        <v>2532.5879770000001</v>
      </c>
      <c r="K12" s="61">
        <v>2474.5784600000002</v>
      </c>
      <c r="L12" s="61">
        <v>2581.170979</v>
      </c>
      <c r="M12" s="171" t="s">
        <v>418</v>
      </c>
    </row>
    <row r="13" spans="1:17" ht="18" customHeight="1">
      <c r="A13" s="65" t="s">
        <v>695</v>
      </c>
      <c r="B13" s="61">
        <v>6329.766455</v>
      </c>
      <c r="C13" s="61">
        <v>4551.6842809999998</v>
      </c>
      <c r="D13" s="61">
        <v>4566.7622300000003</v>
      </c>
      <c r="E13" s="61">
        <v>3241.804513</v>
      </c>
      <c r="F13" s="61">
        <v>836.45726999999999</v>
      </c>
      <c r="G13" s="61">
        <v>1040.1787529999999</v>
      </c>
      <c r="H13" s="61">
        <v>750.89760799999999</v>
      </c>
      <c r="I13" s="61">
        <v>614.27088200000003</v>
      </c>
      <c r="J13" s="61">
        <v>637.57678299999998</v>
      </c>
      <c r="K13" s="61">
        <v>541.31733399999996</v>
      </c>
      <c r="L13" s="61">
        <v>1723.743275</v>
      </c>
      <c r="M13" s="171" t="s">
        <v>696</v>
      </c>
    </row>
    <row r="14" spans="1:17" ht="18" customHeight="1">
      <c r="A14" s="65" t="s">
        <v>210</v>
      </c>
      <c r="B14" s="61">
        <v>2655.258996</v>
      </c>
      <c r="C14" s="61">
        <v>2388.0681730000001</v>
      </c>
      <c r="D14" s="61">
        <v>2981.9171940000001</v>
      </c>
      <c r="E14" s="61">
        <v>4849.4436029999997</v>
      </c>
      <c r="F14" s="61">
        <v>873.41347399999995</v>
      </c>
      <c r="G14" s="61">
        <v>1441.261205</v>
      </c>
      <c r="H14" s="61">
        <v>1089.284772</v>
      </c>
      <c r="I14" s="61">
        <v>1445.484152</v>
      </c>
      <c r="J14" s="61">
        <v>1491.0465469999999</v>
      </c>
      <c r="K14" s="61">
        <v>1451.86312</v>
      </c>
      <c r="L14" s="61">
        <v>1336.192462</v>
      </c>
      <c r="M14" s="171" t="s">
        <v>424</v>
      </c>
    </row>
    <row r="15" spans="1:17" ht="18" customHeight="1">
      <c r="A15" s="65" t="s">
        <v>112</v>
      </c>
      <c r="B15" s="61">
        <v>8116.9833319999998</v>
      </c>
      <c r="C15" s="61">
        <v>6278.4223060000004</v>
      </c>
      <c r="D15" s="61">
        <v>6004.7821320000003</v>
      </c>
      <c r="E15" s="61">
        <v>5344.3681880000004</v>
      </c>
      <c r="F15" s="61">
        <v>1487.163202</v>
      </c>
      <c r="G15" s="61">
        <v>1038.196561</v>
      </c>
      <c r="H15" s="61">
        <v>1428.173706</v>
      </c>
      <c r="I15" s="61">
        <v>1390.834719</v>
      </c>
      <c r="J15" s="61">
        <v>1060.4001499999999</v>
      </c>
      <c r="K15" s="61">
        <v>1076.053903</v>
      </c>
      <c r="L15" s="61">
        <v>1324.2178670000001</v>
      </c>
      <c r="M15" s="171" t="s">
        <v>425</v>
      </c>
    </row>
    <row r="16" spans="1:17" ht="18" customHeight="1">
      <c r="A16" s="65" t="s">
        <v>113</v>
      </c>
      <c r="B16" s="61">
        <v>5960.8643199999997</v>
      </c>
      <c r="C16" s="61">
        <v>7082.0402590000003</v>
      </c>
      <c r="D16" s="61">
        <v>5422.6281449999997</v>
      </c>
      <c r="E16" s="61">
        <v>7633.5749610000003</v>
      </c>
      <c r="F16" s="61">
        <v>1365.03484</v>
      </c>
      <c r="G16" s="61">
        <v>2097.2013350000002</v>
      </c>
      <c r="H16" s="61">
        <v>1577.7318110000001</v>
      </c>
      <c r="I16" s="61">
        <v>2593.6069750000001</v>
      </c>
      <c r="J16" s="61">
        <v>1463.2618259999999</v>
      </c>
      <c r="K16" s="61">
        <v>1819.7076179999999</v>
      </c>
      <c r="L16" s="61">
        <v>1215.2458509999999</v>
      </c>
      <c r="M16" s="171" t="s">
        <v>422</v>
      </c>
      <c r="N16" s="171"/>
    </row>
    <row r="17" spans="1:14" ht="18" customHeight="1">
      <c r="A17" s="65" t="s">
        <v>681</v>
      </c>
      <c r="B17" s="61">
        <v>4791.6048810000002</v>
      </c>
      <c r="C17" s="61">
        <v>4950.8422639999999</v>
      </c>
      <c r="D17" s="61">
        <v>4309.8744539999998</v>
      </c>
      <c r="E17" s="61">
        <v>2765.1449720000001</v>
      </c>
      <c r="F17" s="61">
        <v>733.35709699999995</v>
      </c>
      <c r="G17" s="61">
        <v>665.51288999999997</v>
      </c>
      <c r="H17" s="61">
        <v>721.90303200000005</v>
      </c>
      <c r="I17" s="61">
        <v>644.37195299999996</v>
      </c>
      <c r="J17" s="61">
        <v>550.934214</v>
      </c>
      <c r="K17" s="61">
        <v>594.60573799999997</v>
      </c>
      <c r="L17" s="61">
        <v>743.20328199999994</v>
      </c>
      <c r="M17" s="171" t="s">
        <v>682</v>
      </c>
    </row>
    <row r="18" spans="1:14" ht="18" customHeight="1">
      <c r="A18" s="65" t="s">
        <v>115</v>
      </c>
      <c r="B18" s="61">
        <v>2829.1453160000001</v>
      </c>
      <c r="C18" s="61">
        <v>3023.8774079999998</v>
      </c>
      <c r="D18" s="61">
        <v>3508.853693</v>
      </c>
      <c r="E18" s="61">
        <v>5499.1806909999996</v>
      </c>
      <c r="F18" s="61">
        <v>1509.0435070000001</v>
      </c>
      <c r="G18" s="61">
        <v>1496.3295869999999</v>
      </c>
      <c r="H18" s="61">
        <v>1298.9219430000001</v>
      </c>
      <c r="I18" s="61">
        <v>1194.8856539999999</v>
      </c>
      <c r="J18" s="61">
        <v>867.91524900000002</v>
      </c>
      <c r="K18" s="61">
        <v>1012.711677</v>
      </c>
      <c r="L18" s="61">
        <v>591.97477800000001</v>
      </c>
      <c r="M18" s="171" t="s">
        <v>423</v>
      </c>
    </row>
    <row r="19" spans="1:14" ht="18" customHeight="1">
      <c r="A19" s="65" t="s">
        <v>697</v>
      </c>
      <c r="B19" s="61">
        <v>43578.790939999999</v>
      </c>
      <c r="C19" s="61">
        <v>42744.459818000003</v>
      </c>
      <c r="D19" s="61">
        <v>40679.226708000002</v>
      </c>
      <c r="E19" s="61">
        <v>40087.137288999998</v>
      </c>
      <c r="F19" s="61">
        <v>8935.6922900000009</v>
      </c>
      <c r="G19" s="61">
        <v>9167.114329</v>
      </c>
      <c r="H19" s="61">
        <v>12473.170022</v>
      </c>
      <c r="I19" s="61">
        <v>9511.1606479999991</v>
      </c>
      <c r="J19" s="61">
        <v>8454.6091539999998</v>
      </c>
      <c r="K19" s="61">
        <v>9900.8902300000009</v>
      </c>
      <c r="L19" s="61">
        <v>7464.7961690000002</v>
      </c>
      <c r="M19" s="171" t="s">
        <v>372</v>
      </c>
      <c r="N19" s="61"/>
    </row>
    <row r="20" spans="1:14" ht="18" customHeight="1">
      <c r="A20" s="67" t="s">
        <v>762</v>
      </c>
      <c r="B20" s="58">
        <v>119339.498563</v>
      </c>
      <c r="C20" s="58">
        <v>117822.00029400001</v>
      </c>
      <c r="D20" s="58">
        <v>112122.74616900001</v>
      </c>
      <c r="E20" s="58">
        <v>112869.972588</v>
      </c>
      <c r="F20" s="58">
        <v>26220.308659000002</v>
      </c>
      <c r="G20" s="58">
        <v>30355.813013000003</v>
      </c>
      <c r="H20" s="58">
        <v>28848.652707000001</v>
      </c>
      <c r="I20" s="58">
        <v>27445.198209000002</v>
      </c>
      <c r="J20" s="58">
        <v>24206.798225999999</v>
      </c>
      <c r="K20" s="58">
        <v>25218.121747000001</v>
      </c>
      <c r="L20" s="58">
        <v>25124.555124999999</v>
      </c>
      <c r="M20" s="167" t="s">
        <v>411</v>
      </c>
      <c r="N20" s="58"/>
    </row>
    <row r="21" spans="1:14" s="59" customFormat="1" ht="18" customHeight="1">
      <c r="A21" s="288" t="s">
        <v>77</v>
      </c>
      <c r="B21" s="288"/>
      <c r="C21" s="288"/>
      <c r="D21" s="49"/>
      <c r="E21" s="49"/>
      <c r="F21" s="49"/>
      <c r="G21" s="49"/>
      <c r="H21" s="49"/>
      <c r="I21" s="49"/>
      <c r="J21" s="49"/>
      <c r="K21" s="49"/>
      <c r="L21" s="49"/>
      <c r="M21" s="168" t="s">
        <v>387</v>
      </c>
      <c r="N21" s="49"/>
    </row>
    <row r="22" spans="1:14" ht="18" customHeight="1">
      <c r="A22" s="65" t="s">
        <v>110</v>
      </c>
      <c r="B22" s="61">
        <v>24996.464929999998</v>
      </c>
      <c r="C22" s="61">
        <v>18011.281668</v>
      </c>
      <c r="D22" s="61">
        <v>17435.881498999999</v>
      </c>
      <c r="E22" s="61">
        <v>27931.164489999999</v>
      </c>
      <c r="F22" s="61">
        <v>4905.4251949999998</v>
      </c>
      <c r="G22" s="61">
        <v>8834.4078499999996</v>
      </c>
      <c r="H22" s="61">
        <v>7794.5648810000002</v>
      </c>
      <c r="I22" s="61">
        <v>6396.7665639999996</v>
      </c>
      <c r="J22" s="61">
        <v>5905.109023</v>
      </c>
      <c r="K22" s="61">
        <v>7182.57834</v>
      </c>
      <c r="L22" s="61">
        <v>5954.9682290000001</v>
      </c>
      <c r="M22" s="171" t="s">
        <v>419</v>
      </c>
    </row>
    <row r="23" spans="1:14" ht="18" customHeight="1">
      <c r="A23" s="65" t="s">
        <v>116</v>
      </c>
      <c r="B23" s="61">
        <v>4424.1499309999999</v>
      </c>
      <c r="C23" s="61">
        <v>4419.6194210000003</v>
      </c>
      <c r="D23" s="61">
        <v>4070.75398</v>
      </c>
      <c r="E23" s="61">
        <v>4565.1799170000004</v>
      </c>
      <c r="F23" s="61">
        <v>978.85938899999996</v>
      </c>
      <c r="G23" s="61">
        <v>1607.4079750000001</v>
      </c>
      <c r="H23" s="61">
        <v>1062.409081</v>
      </c>
      <c r="I23" s="61">
        <v>916.50347199999999</v>
      </c>
      <c r="J23" s="61">
        <v>957.15952100000004</v>
      </c>
      <c r="K23" s="61">
        <v>1116.1451420000001</v>
      </c>
      <c r="L23" s="61">
        <v>939.89085999999998</v>
      </c>
      <c r="M23" s="171" t="s">
        <v>427</v>
      </c>
    </row>
    <row r="24" spans="1:14" ht="18" customHeight="1">
      <c r="A24" s="65" t="s">
        <v>115</v>
      </c>
      <c r="B24" s="61">
        <v>987.49995999999999</v>
      </c>
      <c r="C24" s="61">
        <v>2642.2805669999998</v>
      </c>
      <c r="D24" s="61">
        <v>1777.4618330000001</v>
      </c>
      <c r="E24" s="61">
        <v>2474.6889919999999</v>
      </c>
      <c r="F24" s="61">
        <v>589.83971099999997</v>
      </c>
      <c r="G24" s="61">
        <v>621.21583799999996</v>
      </c>
      <c r="H24" s="61">
        <v>674.14164300000004</v>
      </c>
      <c r="I24" s="61">
        <v>589.49180000000001</v>
      </c>
      <c r="J24" s="61">
        <v>1175.846546</v>
      </c>
      <c r="K24" s="61">
        <v>700.21713799999998</v>
      </c>
      <c r="L24" s="61">
        <v>598.84970999999996</v>
      </c>
      <c r="M24" s="171" t="s">
        <v>423</v>
      </c>
    </row>
    <row r="25" spans="1:14" ht="18" customHeight="1">
      <c r="A25" s="65" t="s">
        <v>206</v>
      </c>
      <c r="B25" s="61">
        <v>388.41172599999999</v>
      </c>
      <c r="C25" s="61">
        <v>767.65868799999998</v>
      </c>
      <c r="D25" s="61">
        <v>2384.614826</v>
      </c>
      <c r="E25" s="61">
        <v>2906.558117</v>
      </c>
      <c r="F25" s="61">
        <v>434.20738699999998</v>
      </c>
      <c r="G25" s="61">
        <v>382.15482500000002</v>
      </c>
      <c r="H25" s="61">
        <v>827.48603800000001</v>
      </c>
      <c r="I25" s="61">
        <v>1262.709867</v>
      </c>
      <c r="J25" s="61">
        <v>686.10157800000002</v>
      </c>
      <c r="K25" s="61">
        <v>676.86883799999998</v>
      </c>
      <c r="L25" s="61">
        <v>573.11224100000004</v>
      </c>
      <c r="M25" s="171" t="s">
        <v>418</v>
      </c>
    </row>
    <row r="26" spans="1:14" ht="18" customHeight="1">
      <c r="A26" s="65" t="s">
        <v>113</v>
      </c>
      <c r="B26" s="61">
        <v>2649.4485220000001</v>
      </c>
      <c r="C26" s="61">
        <v>5180.3401889999996</v>
      </c>
      <c r="D26" s="61">
        <v>4129.1676799999996</v>
      </c>
      <c r="E26" s="61">
        <v>3528.537605</v>
      </c>
      <c r="F26" s="61">
        <v>1061.5380170000001</v>
      </c>
      <c r="G26" s="61">
        <v>427.27703600000001</v>
      </c>
      <c r="H26" s="61">
        <v>1042.8883599999999</v>
      </c>
      <c r="I26" s="61">
        <v>996.83419200000003</v>
      </c>
      <c r="J26" s="61">
        <v>920.36842100000001</v>
      </c>
      <c r="K26" s="61">
        <v>733.15520100000003</v>
      </c>
      <c r="L26" s="61">
        <v>561.90726099999995</v>
      </c>
      <c r="M26" s="171" t="s">
        <v>422</v>
      </c>
    </row>
    <row r="27" spans="1:14" ht="18" customHeight="1">
      <c r="A27" s="65" t="s">
        <v>207</v>
      </c>
      <c r="B27" s="61">
        <v>1804.1121929999999</v>
      </c>
      <c r="C27" s="61">
        <v>1642.0306989999999</v>
      </c>
      <c r="D27" s="61">
        <v>1830.4510929999999</v>
      </c>
      <c r="E27" s="61">
        <v>2991.0195130000002</v>
      </c>
      <c r="F27" s="61">
        <v>596.25088400000004</v>
      </c>
      <c r="G27" s="61">
        <v>849.32005200000003</v>
      </c>
      <c r="H27" s="61">
        <v>702.18113800000003</v>
      </c>
      <c r="I27" s="61">
        <v>843.26743899999997</v>
      </c>
      <c r="J27" s="61">
        <v>523.87163199999998</v>
      </c>
      <c r="K27" s="61">
        <v>521.93248800000003</v>
      </c>
      <c r="L27" s="61">
        <v>414.71277500000002</v>
      </c>
      <c r="M27" s="171" t="s">
        <v>428</v>
      </c>
    </row>
    <row r="28" spans="1:14" ht="18" customHeight="1">
      <c r="A28" s="65" t="s">
        <v>698</v>
      </c>
      <c r="B28" s="61">
        <v>249.32175000000001</v>
      </c>
      <c r="C28" s="61">
        <v>523.139005</v>
      </c>
      <c r="D28" s="61">
        <v>1014.681117</v>
      </c>
      <c r="E28" s="61">
        <v>1216.9736869999999</v>
      </c>
      <c r="F28" s="61">
        <v>191.84230199999999</v>
      </c>
      <c r="G28" s="61">
        <v>248.444085</v>
      </c>
      <c r="H28" s="61">
        <v>425.26764400000002</v>
      </c>
      <c r="I28" s="61">
        <v>351.41965599999997</v>
      </c>
      <c r="J28" s="61">
        <v>404.37824499999999</v>
      </c>
      <c r="K28" s="61">
        <v>106.46587</v>
      </c>
      <c r="L28" s="61">
        <v>353.60407099999998</v>
      </c>
      <c r="M28" s="171" t="s">
        <v>699</v>
      </c>
      <c r="N28" s="171"/>
    </row>
    <row r="29" spans="1:14" ht="18" customHeight="1">
      <c r="A29" s="65" t="s">
        <v>214</v>
      </c>
      <c r="B29" s="61">
        <v>1684.2673359999999</v>
      </c>
      <c r="C29" s="61">
        <v>1437.095073</v>
      </c>
      <c r="D29" s="61">
        <v>1390.384268</v>
      </c>
      <c r="E29" s="61">
        <v>1733.7724270000001</v>
      </c>
      <c r="F29" s="61">
        <v>394.98154699999998</v>
      </c>
      <c r="G29" s="61">
        <v>556.68093999999996</v>
      </c>
      <c r="H29" s="61">
        <v>398.375249</v>
      </c>
      <c r="I29" s="61">
        <v>383.734691</v>
      </c>
      <c r="J29" s="61">
        <v>312.93897500000003</v>
      </c>
      <c r="K29" s="61">
        <v>332.00430899999998</v>
      </c>
      <c r="L29" s="61">
        <v>335.16966300000001</v>
      </c>
      <c r="M29" s="171" t="s">
        <v>429</v>
      </c>
    </row>
    <row r="30" spans="1:14" ht="18" customHeight="1">
      <c r="A30" s="65" t="s">
        <v>187</v>
      </c>
      <c r="B30" s="61">
        <v>1468.5996070000001</v>
      </c>
      <c r="C30" s="61">
        <v>1592.6560400000001</v>
      </c>
      <c r="D30" s="61">
        <v>1602.4465560000001</v>
      </c>
      <c r="E30" s="61">
        <v>1950.436426</v>
      </c>
      <c r="F30" s="61">
        <v>458.57177200000001</v>
      </c>
      <c r="G30" s="61">
        <v>525.297865</v>
      </c>
      <c r="H30" s="61">
        <v>528.34385299999997</v>
      </c>
      <c r="I30" s="61">
        <v>438.222936</v>
      </c>
      <c r="J30" s="61">
        <v>338.80095599999999</v>
      </c>
      <c r="K30" s="61">
        <v>341.50171899999998</v>
      </c>
      <c r="L30" s="61">
        <v>318.89148299999999</v>
      </c>
      <c r="M30" s="171" t="s">
        <v>426</v>
      </c>
    </row>
    <row r="31" spans="1:14" ht="18" customHeight="1">
      <c r="A31" s="65" t="s">
        <v>633</v>
      </c>
      <c r="B31" s="61">
        <v>6665.5150309999999</v>
      </c>
      <c r="C31" s="61">
        <v>13348.781723</v>
      </c>
      <c r="D31" s="61">
        <v>7336.7769639999997</v>
      </c>
      <c r="E31" s="61">
        <v>5449.6164980000003</v>
      </c>
      <c r="F31" s="61">
        <v>2573.9791829999999</v>
      </c>
      <c r="G31" s="61">
        <v>1379.9572519999999</v>
      </c>
      <c r="H31" s="61">
        <v>145.83826500000001</v>
      </c>
      <c r="I31" s="61">
        <v>1349.8417979999999</v>
      </c>
      <c r="J31" s="61">
        <v>1206.0012670000001</v>
      </c>
      <c r="K31" s="61">
        <v>321.47737899999998</v>
      </c>
      <c r="L31" s="61">
        <v>302.13907999999998</v>
      </c>
      <c r="M31" s="171" t="s">
        <v>634</v>
      </c>
      <c r="N31" s="171"/>
    </row>
    <row r="32" spans="1:14" ht="18" customHeight="1">
      <c r="A32" s="65" t="s">
        <v>71</v>
      </c>
      <c r="B32" s="61">
        <v>15710.069315000001</v>
      </c>
      <c r="C32" s="61">
        <v>19590.435605999999</v>
      </c>
      <c r="D32" s="61">
        <v>14707.754359</v>
      </c>
      <c r="E32" s="61">
        <v>9677.1123279999993</v>
      </c>
      <c r="F32" s="61">
        <v>2290.186279</v>
      </c>
      <c r="G32" s="61">
        <v>2264.2781669999999</v>
      </c>
      <c r="H32" s="61">
        <v>2786.4112409999998</v>
      </c>
      <c r="I32" s="61">
        <v>2336.236641</v>
      </c>
      <c r="J32" s="61">
        <v>2262.9911630000001</v>
      </c>
      <c r="K32" s="61">
        <v>2080.319598</v>
      </c>
      <c r="L32" s="61">
        <v>2203.6512579999999</v>
      </c>
      <c r="M32" s="171" t="s">
        <v>372</v>
      </c>
      <c r="N32" s="61"/>
    </row>
    <row r="33" spans="1:14" s="55" customFormat="1" ht="18" customHeight="1">
      <c r="A33" s="67" t="s">
        <v>101</v>
      </c>
      <c r="B33" s="58">
        <v>61027.860301000008</v>
      </c>
      <c r="C33" s="58">
        <v>69155.318678999989</v>
      </c>
      <c r="D33" s="58">
        <v>57680.374174999997</v>
      </c>
      <c r="E33" s="58">
        <v>64425.06</v>
      </c>
      <c r="F33" s="58">
        <v>14475.681665999997</v>
      </c>
      <c r="G33" s="58">
        <v>17696.441884999997</v>
      </c>
      <c r="H33" s="58">
        <v>16387.907393000001</v>
      </c>
      <c r="I33" s="58">
        <v>15865.029055999998</v>
      </c>
      <c r="J33" s="58">
        <v>14693.567326999999</v>
      </c>
      <c r="K33" s="58">
        <v>14112.666021999999</v>
      </c>
      <c r="L33" s="58">
        <v>12556.896631</v>
      </c>
      <c r="M33" s="167" t="s">
        <v>417</v>
      </c>
      <c r="N33" s="58"/>
    </row>
    <row r="34" spans="1:14" s="59" customFormat="1" ht="18" customHeight="1">
      <c r="A34" s="288" t="s">
        <v>78</v>
      </c>
      <c r="B34" s="288"/>
      <c r="C34" s="288"/>
      <c r="D34" s="49"/>
      <c r="E34" s="49"/>
      <c r="F34" s="49"/>
      <c r="G34" s="49"/>
      <c r="H34" s="49"/>
      <c r="I34" s="49"/>
      <c r="J34" s="49"/>
      <c r="K34" s="49"/>
      <c r="L34" s="49"/>
      <c r="M34" s="168" t="s">
        <v>388</v>
      </c>
      <c r="N34" s="49"/>
    </row>
    <row r="35" spans="1:14" ht="18" customHeight="1">
      <c r="A35" s="65" t="s">
        <v>110</v>
      </c>
      <c r="B35" s="61">
        <v>26871.809837000001</v>
      </c>
      <c r="C35" s="61">
        <v>20168.032357</v>
      </c>
      <c r="D35" s="61">
        <v>16714.009297000001</v>
      </c>
      <c r="E35" s="61">
        <v>15316.962958</v>
      </c>
      <c r="F35" s="61">
        <v>3132.2287550000001</v>
      </c>
      <c r="G35" s="61">
        <v>4855.4291219999996</v>
      </c>
      <c r="H35" s="61">
        <v>3530.3593989999999</v>
      </c>
      <c r="I35" s="61">
        <v>3798.945682</v>
      </c>
      <c r="J35" s="61">
        <v>3743.2674790000001</v>
      </c>
      <c r="K35" s="61">
        <v>4245.9472310000001</v>
      </c>
      <c r="L35" s="61">
        <v>4551.5379419999999</v>
      </c>
      <c r="M35" s="171" t="s">
        <v>419</v>
      </c>
    </row>
    <row r="36" spans="1:14" ht="18" customHeight="1">
      <c r="A36" s="65" t="s">
        <v>116</v>
      </c>
      <c r="B36" s="61">
        <v>6390.9209350000001</v>
      </c>
      <c r="C36" s="61">
        <v>5724.3313360000002</v>
      </c>
      <c r="D36" s="61">
        <v>6976.4126370000004</v>
      </c>
      <c r="E36" s="61">
        <v>6644.0147619999998</v>
      </c>
      <c r="F36" s="61">
        <v>1508.593325</v>
      </c>
      <c r="G36" s="61">
        <v>2105.1335210000002</v>
      </c>
      <c r="H36" s="61">
        <v>1486.7055700000001</v>
      </c>
      <c r="I36" s="61">
        <v>1543.5823459999999</v>
      </c>
      <c r="J36" s="61">
        <v>1464.584026</v>
      </c>
      <c r="K36" s="61">
        <v>1579.017625</v>
      </c>
      <c r="L36" s="61">
        <v>1607.407792</v>
      </c>
      <c r="M36" s="171" t="s">
        <v>427</v>
      </c>
    </row>
    <row r="37" spans="1:14" ht="18" customHeight="1">
      <c r="A37" s="65" t="s">
        <v>207</v>
      </c>
      <c r="B37" s="61">
        <v>4546.256198</v>
      </c>
      <c r="C37" s="61">
        <v>3911.9560379999998</v>
      </c>
      <c r="D37" s="61">
        <v>4085.635714</v>
      </c>
      <c r="E37" s="61">
        <v>4454.9543389999999</v>
      </c>
      <c r="F37" s="61">
        <v>1144.7663540000001</v>
      </c>
      <c r="G37" s="61">
        <v>1182.352877</v>
      </c>
      <c r="H37" s="61">
        <v>1100.7111789999999</v>
      </c>
      <c r="I37" s="61">
        <v>1027.1239290000001</v>
      </c>
      <c r="J37" s="61">
        <v>888.57910400000003</v>
      </c>
      <c r="K37" s="61">
        <v>679.07722100000001</v>
      </c>
      <c r="L37" s="61">
        <v>664.65979300000004</v>
      </c>
      <c r="M37" s="171" t="s">
        <v>428</v>
      </c>
    </row>
    <row r="38" spans="1:14" ht="18" customHeight="1">
      <c r="A38" s="65" t="s">
        <v>698</v>
      </c>
      <c r="B38" s="61">
        <v>75.675201999999999</v>
      </c>
      <c r="C38" s="61">
        <v>140.02090699999999</v>
      </c>
      <c r="D38" s="61">
        <v>58.735698999999997</v>
      </c>
      <c r="E38" s="61">
        <v>252.05716200000001</v>
      </c>
      <c r="F38" s="61">
        <v>4.1357749999999998</v>
      </c>
      <c r="G38" s="61">
        <v>3.7641490000000002</v>
      </c>
      <c r="H38" s="61">
        <v>13.971552000000001</v>
      </c>
      <c r="I38" s="61">
        <v>230.185686</v>
      </c>
      <c r="J38" s="61">
        <v>5.4237279999999997</v>
      </c>
      <c r="K38" s="61">
        <v>21.190253999999999</v>
      </c>
      <c r="L38" s="61">
        <v>403.340868</v>
      </c>
      <c r="M38" s="171" t="s">
        <v>699</v>
      </c>
    </row>
    <row r="39" spans="1:14" ht="18" customHeight="1">
      <c r="A39" s="65" t="s">
        <v>214</v>
      </c>
      <c r="B39" s="61">
        <v>1985.424565</v>
      </c>
      <c r="C39" s="61">
        <v>1407.354644</v>
      </c>
      <c r="D39" s="69">
        <v>1302.763637</v>
      </c>
      <c r="E39" s="69">
        <v>1177.8416930000001</v>
      </c>
      <c r="F39" s="61">
        <v>260.47271000000001</v>
      </c>
      <c r="G39" s="61">
        <v>331.58673800000003</v>
      </c>
      <c r="H39" s="69">
        <v>330.30026700000002</v>
      </c>
      <c r="I39" s="69">
        <v>255.481978</v>
      </c>
      <c r="J39" s="69">
        <v>245.38879900000001</v>
      </c>
      <c r="K39" s="69">
        <v>249.814345</v>
      </c>
      <c r="L39" s="69">
        <v>316.82535300000001</v>
      </c>
      <c r="M39" s="171" t="s">
        <v>429</v>
      </c>
      <c r="N39" s="171"/>
    </row>
    <row r="40" spans="1:14" ht="18" customHeight="1">
      <c r="A40" s="65" t="s">
        <v>635</v>
      </c>
      <c r="B40" s="61">
        <v>1025.610864</v>
      </c>
      <c r="C40" s="61">
        <v>1094.191924</v>
      </c>
      <c r="D40" s="61">
        <v>664.90543100000002</v>
      </c>
      <c r="E40" s="61">
        <v>1161.8065180000001</v>
      </c>
      <c r="F40" s="61">
        <v>224.47733400000001</v>
      </c>
      <c r="G40" s="61">
        <v>432.83295099999998</v>
      </c>
      <c r="H40" s="61">
        <v>258.71313199999997</v>
      </c>
      <c r="I40" s="61">
        <v>245.78310099999999</v>
      </c>
      <c r="J40" s="61">
        <v>362.84668499999998</v>
      </c>
      <c r="K40" s="61">
        <v>336.88486699999999</v>
      </c>
      <c r="L40" s="61">
        <v>261.42236100000002</v>
      </c>
      <c r="M40" s="171" t="s">
        <v>636</v>
      </c>
    </row>
    <row r="41" spans="1:14" ht="18" customHeight="1">
      <c r="A41" s="65" t="s">
        <v>187</v>
      </c>
      <c r="B41" s="61">
        <v>1557.6248169999999</v>
      </c>
      <c r="C41" s="61">
        <v>1805.4630979999999</v>
      </c>
      <c r="D41" s="61">
        <v>1601.03052</v>
      </c>
      <c r="E41" s="61">
        <v>1314.301749</v>
      </c>
      <c r="F41" s="61">
        <v>303.26930499999997</v>
      </c>
      <c r="G41" s="61">
        <v>403.725863</v>
      </c>
      <c r="H41" s="61">
        <v>309.90473300000002</v>
      </c>
      <c r="I41" s="61">
        <v>297.40184799999997</v>
      </c>
      <c r="J41" s="61">
        <v>247.73077799999999</v>
      </c>
      <c r="K41" s="61">
        <v>213.905462</v>
      </c>
      <c r="L41" s="61">
        <v>226.32730599999999</v>
      </c>
      <c r="M41" s="171" t="s">
        <v>426</v>
      </c>
    </row>
    <row r="42" spans="1:14" ht="18" customHeight="1">
      <c r="A42" s="65" t="s">
        <v>700</v>
      </c>
      <c r="B42" s="61">
        <v>462.55142899999998</v>
      </c>
      <c r="C42" s="61">
        <v>280.28311400000001</v>
      </c>
      <c r="D42" s="61">
        <v>384.12131499999998</v>
      </c>
      <c r="E42" s="61">
        <v>590.41353900000001</v>
      </c>
      <c r="F42" s="61">
        <v>77.526315999999994</v>
      </c>
      <c r="G42" s="61">
        <v>188.63967299999999</v>
      </c>
      <c r="H42" s="61">
        <v>141.45742300000001</v>
      </c>
      <c r="I42" s="61">
        <v>182.79012700000001</v>
      </c>
      <c r="J42" s="61">
        <v>177.02355900000001</v>
      </c>
      <c r="K42" s="61">
        <v>172.310776</v>
      </c>
      <c r="L42" s="61">
        <v>179.10618500000001</v>
      </c>
      <c r="M42" s="171" t="s">
        <v>701</v>
      </c>
    </row>
    <row r="43" spans="1:14" ht="18" customHeight="1">
      <c r="A43" s="65" t="s">
        <v>695</v>
      </c>
      <c r="B43" s="61">
        <v>436.95477399999999</v>
      </c>
      <c r="C43" s="61">
        <v>2618.1504239999999</v>
      </c>
      <c r="D43" s="61">
        <v>926.21758699999998</v>
      </c>
      <c r="E43" s="61">
        <v>881.31290100000001</v>
      </c>
      <c r="F43" s="61">
        <v>180.42725999999999</v>
      </c>
      <c r="G43" s="61">
        <v>346.47879999999998</v>
      </c>
      <c r="H43" s="61">
        <v>81.851094000000003</v>
      </c>
      <c r="I43" s="61">
        <v>272.555747</v>
      </c>
      <c r="J43" s="61">
        <v>103.623209</v>
      </c>
      <c r="K43" s="61">
        <v>59.169690000000003</v>
      </c>
      <c r="L43" s="61">
        <v>144.453496</v>
      </c>
      <c r="M43" s="171" t="s">
        <v>696</v>
      </c>
      <c r="N43" s="171"/>
    </row>
    <row r="44" spans="1:14" ht="18" customHeight="1">
      <c r="A44" s="65" t="s">
        <v>206</v>
      </c>
      <c r="B44" s="61">
        <v>110.105564</v>
      </c>
      <c r="C44" s="61">
        <v>94.932715999999999</v>
      </c>
      <c r="D44" s="61">
        <v>98.654274999999998</v>
      </c>
      <c r="E44" s="61">
        <v>139.40326300000001</v>
      </c>
      <c r="F44" s="61">
        <v>17.023001000000001</v>
      </c>
      <c r="G44" s="61">
        <v>50.045960999999998</v>
      </c>
      <c r="H44" s="61">
        <v>60.68873</v>
      </c>
      <c r="I44" s="61">
        <v>11.645571</v>
      </c>
      <c r="J44" s="61">
        <v>19.351559999999999</v>
      </c>
      <c r="K44" s="61">
        <v>68.403576000000001</v>
      </c>
      <c r="L44" s="61">
        <v>83.549581000000003</v>
      </c>
      <c r="M44" s="171" t="s">
        <v>418</v>
      </c>
      <c r="N44" s="171"/>
    </row>
    <row r="45" spans="1:14" ht="18" customHeight="1">
      <c r="A45" s="65" t="s">
        <v>71</v>
      </c>
      <c r="B45" s="61">
        <v>18227.323007999999</v>
      </c>
      <c r="C45" s="61">
        <v>22100.935614000002</v>
      </c>
      <c r="D45" s="61">
        <v>15986.184984</v>
      </c>
      <c r="E45" s="61">
        <v>16181.089907</v>
      </c>
      <c r="F45" s="61">
        <v>2670.7982189999998</v>
      </c>
      <c r="G45" s="61">
        <v>4319.2858379999998</v>
      </c>
      <c r="H45" s="61">
        <v>4235.877512</v>
      </c>
      <c r="I45" s="61">
        <v>4955.1283380000004</v>
      </c>
      <c r="J45" s="61">
        <v>5856.7024659999997</v>
      </c>
      <c r="K45" s="61">
        <v>5516.5623109999997</v>
      </c>
      <c r="L45" s="61">
        <v>3783.1716160000001</v>
      </c>
      <c r="M45" s="171" t="s">
        <v>372</v>
      </c>
      <c r="N45" s="61"/>
    </row>
    <row r="46" spans="1:14" s="55" customFormat="1" ht="18" customHeight="1">
      <c r="A46" s="70" t="s">
        <v>102</v>
      </c>
      <c r="B46" s="71">
        <v>61690.257193000005</v>
      </c>
      <c r="C46" s="71">
        <v>59345.652171999995</v>
      </c>
      <c r="D46" s="71">
        <v>48798.671095999998</v>
      </c>
      <c r="E46" s="71">
        <v>48114.158791000002</v>
      </c>
      <c r="F46" s="71">
        <v>9523.7183540000005</v>
      </c>
      <c r="G46" s="71">
        <v>14219.275492999999</v>
      </c>
      <c r="H46" s="71">
        <v>11550.540590999999</v>
      </c>
      <c r="I46" s="71">
        <v>12820.624352999999</v>
      </c>
      <c r="J46" s="71">
        <v>13114.521393000003</v>
      </c>
      <c r="K46" s="71">
        <v>13142.283357999999</v>
      </c>
      <c r="L46" s="71">
        <v>12221.802292999999</v>
      </c>
      <c r="M46" s="71" t="s">
        <v>412</v>
      </c>
      <c r="N46" s="54"/>
    </row>
    <row r="47" spans="1:14">
      <c r="A47" s="298" t="s">
        <v>79</v>
      </c>
      <c r="B47" s="298"/>
      <c r="C47" s="298"/>
      <c r="D47" s="45"/>
      <c r="F47" s="45"/>
      <c r="M47" s="166" t="s">
        <v>389</v>
      </c>
      <c r="N47" s="166"/>
    </row>
    <row r="48" spans="1:14">
      <c r="A48" s="373" t="s">
        <v>647</v>
      </c>
      <c r="B48" s="298"/>
      <c r="C48" s="298"/>
      <c r="D48" s="45"/>
      <c r="F48" s="45"/>
      <c r="M48" s="300" t="s">
        <v>291</v>
      </c>
      <c r="N48" s="166"/>
    </row>
    <row r="49" spans="1:13" s="272" customFormat="1" ht="15" customHeight="1">
      <c r="A49" s="428" t="s">
        <v>648</v>
      </c>
      <c r="B49" s="428"/>
      <c r="C49" s="428"/>
      <c r="E49" s="429" t="s">
        <v>649</v>
      </c>
      <c r="F49" s="429"/>
      <c r="G49" s="429"/>
      <c r="H49" s="429"/>
      <c r="I49" s="429"/>
      <c r="J49" s="429"/>
      <c r="K49" s="429"/>
      <c r="L49" s="429"/>
      <c r="M49" s="429"/>
    </row>
    <row r="91" spans="2:14"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174"/>
      <c r="N91" s="79"/>
    </row>
    <row r="92" spans="2:14"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174"/>
      <c r="N92" s="79"/>
    </row>
    <row r="93" spans="2:14"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174"/>
      <c r="N93" s="79"/>
    </row>
    <row r="94" spans="2:14"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174"/>
      <c r="N94" s="79"/>
    </row>
    <row r="95" spans="2:14"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174"/>
      <c r="N95" s="79"/>
    </row>
    <row r="96" spans="2:14"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174"/>
      <c r="N96" s="79"/>
    </row>
    <row r="97" spans="2:14"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174"/>
      <c r="N97" s="79"/>
    </row>
    <row r="98" spans="2:14"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174"/>
      <c r="N98" s="79"/>
    </row>
    <row r="99" spans="2:14"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174"/>
      <c r="N99" s="79"/>
    </row>
    <row r="100" spans="2:14"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174"/>
      <c r="N100" s="79"/>
    </row>
    <row r="101" spans="2:14"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174"/>
      <c r="N101" s="79"/>
    </row>
    <row r="102" spans="2:14"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174"/>
      <c r="N102" s="79"/>
    </row>
    <row r="103" spans="2:14"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174"/>
      <c r="N103" s="79"/>
    </row>
    <row r="104" spans="2:14"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174"/>
      <c r="N104" s="79"/>
    </row>
    <row r="105" spans="2:14"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174"/>
      <c r="N105" s="79"/>
    </row>
    <row r="106" spans="2:14"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174"/>
      <c r="N106" s="79"/>
    </row>
    <row r="107" spans="2:14"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174"/>
      <c r="N107" s="79"/>
    </row>
    <row r="108" spans="2:14"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174"/>
      <c r="N108" s="79"/>
    </row>
    <row r="109" spans="2:14"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174"/>
      <c r="N109" s="79"/>
    </row>
    <row r="110" spans="2:14"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174"/>
      <c r="N110" s="79"/>
    </row>
    <row r="111" spans="2:14"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174"/>
      <c r="N111" s="79"/>
    </row>
    <row r="112" spans="2:14"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174"/>
      <c r="N112" s="79"/>
    </row>
    <row r="113" spans="2:14"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174"/>
      <c r="N113" s="79"/>
    </row>
    <row r="114" spans="2:14"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174"/>
      <c r="N114" s="79"/>
    </row>
    <row r="115" spans="2:14"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174"/>
      <c r="N115" s="79"/>
    </row>
    <row r="116" spans="2:14"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174"/>
      <c r="N116" s="79"/>
    </row>
    <row r="117" spans="2:14"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174"/>
      <c r="N117" s="79"/>
    </row>
    <row r="118" spans="2:14"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174"/>
      <c r="N118" s="79"/>
    </row>
    <row r="119" spans="2:14"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174"/>
      <c r="N119" s="79"/>
    </row>
    <row r="120" spans="2:14"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174"/>
      <c r="N120" s="79"/>
    </row>
    <row r="121" spans="2:14"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174"/>
      <c r="N121" s="79"/>
    </row>
    <row r="122" spans="2:14"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174"/>
      <c r="N122" s="79"/>
    </row>
    <row r="123" spans="2:14"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174"/>
      <c r="N123" s="79"/>
    </row>
    <row r="124" spans="2:14"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174"/>
      <c r="N124" s="79"/>
    </row>
    <row r="125" spans="2:14"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174"/>
      <c r="N125" s="79"/>
    </row>
    <row r="126" spans="2:14"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174"/>
      <c r="N126" s="79"/>
    </row>
    <row r="127" spans="2:14"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174"/>
      <c r="N127" s="79"/>
    </row>
    <row r="128" spans="2:14"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174"/>
      <c r="N128" s="79"/>
    </row>
    <row r="129" spans="2:14"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174"/>
      <c r="N129" s="79"/>
    </row>
    <row r="130" spans="2:14"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174"/>
      <c r="N130" s="79"/>
    </row>
  </sheetData>
  <mergeCells count="13">
    <mergeCell ref="M5:M6"/>
    <mergeCell ref="A49:C49"/>
    <mergeCell ref="E49:M49"/>
    <mergeCell ref="A1:M1"/>
    <mergeCell ref="N1:Q1"/>
    <mergeCell ref="A2:M2"/>
    <mergeCell ref="A5:A6"/>
    <mergeCell ref="B5:B6"/>
    <mergeCell ref="C5:C6"/>
    <mergeCell ref="D5:D6"/>
    <mergeCell ref="E5:E6"/>
    <mergeCell ref="F5:I5"/>
    <mergeCell ref="J5:L5"/>
  </mergeCells>
  <hyperlinks>
    <hyperlink ref="J4" location="Content!A1" display="contents"/>
  </hyperlinks>
  <pageMargins left="0.7" right="0.7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rightToLeft="1" view="pageBreakPreview" zoomScaleNormal="100" zoomScaleSheetLayoutView="100" workbookViewId="0">
      <selection activeCell="D19" sqref="D19"/>
    </sheetView>
  </sheetViews>
  <sheetFormatPr defaultColWidth="9" defaultRowHeight="15"/>
  <cols>
    <col min="1" max="1" width="31" style="84" customWidth="1"/>
    <col min="2" max="10" width="9" style="84"/>
    <col min="11" max="11" width="28.140625" style="84" customWidth="1"/>
    <col min="12" max="16384" width="9" style="84"/>
  </cols>
  <sheetData>
    <row r="1" spans="1:13">
      <c r="A1" s="390" t="s">
        <v>792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</row>
    <row r="2" spans="1:13">
      <c r="A2" s="391" t="s">
        <v>793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</row>
    <row r="3" spans="1:13">
      <c r="A3" s="16" t="s">
        <v>73</v>
      </c>
      <c r="D3" s="204"/>
      <c r="E3" s="12"/>
      <c r="I3" s="11" t="s">
        <v>70</v>
      </c>
      <c r="J3" s="11"/>
      <c r="K3" s="384" t="s">
        <v>277</v>
      </c>
    </row>
    <row r="4" spans="1:13">
      <c r="A4" s="392" t="s">
        <v>4</v>
      </c>
      <c r="B4" s="393">
        <v>2015</v>
      </c>
      <c r="C4" s="393">
        <v>2016</v>
      </c>
      <c r="D4" s="393">
        <v>2017</v>
      </c>
      <c r="E4" s="393" t="s">
        <v>213</v>
      </c>
      <c r="F4" s="393" t="s">
        <v>213</v>
      </c>
      <c r="G4" s="393"/>
      <c r="H4" s="393"/>
      <c r="I4" s="393"/>
      <c r="J4" s="370" t="s">
        <v>645</v>
      </c>
      <c r="K4" s="394" t="s">
        <v>221</v>
      </c>
    </row>
    <row r="5" spans="1:13" ht="25.5">
      <c r="A5" s="392"/>
      <c r="B5" s="393"/>
      <c r="C5" s="393"/>
      <c r="D5" s="393"/>
      <c r="E5" s="393"/>
      <c r="F5" s="165" t="s">
        <v>382</v>
      </c>
      <c r="G5" s="165" t="s">
        <v>383</v>
      </c>
      <c r="H5" s="165" t="s">
        <v>384</v>
      </c>
      <c r="I5" s="165" t="s">
        <v>385</v>
      </c>
      <c r="J5" s="165" t="s">
        <v>382</v>
      </c>
      <c r="K5" s="394"/>
    </row>
    <row r="6" spans="1:13" ht="15" customHeight="1">
      <c r="A6" s="36" t="s">
        <v>125</v>
      </c>
      <c r="B6" s="38"/>
      <c r="C6" s="38"/>
      <c r="D6" s="38"/>
      <c r="E6" s="38"/>
      <c r="K6" s="133" t="s">
        <v>278</v>
      </c>
    </row>
    <row r="7" spans="1:13">
      <c r="A7" s="20" t="s">
        <v>279</v>
      </c>
      <c r="B7" s="290">
        <v>653061.05939675146</v>
      </c>
      <c r="C7" s="290">
        <v>626800.66767838271</v>
      </c>
      <c r="D7" s="290">
        <v>672144.79897903907</v>
      </c>
      <c r="E7" s="290">
        <v>790304.15309164627</v>
      </c>
      <c r="F7" s="290">
        <v>183318.22481305333</v>
      </c>
      <c r="G7" s="290">
        <v>194981.10921667665</v>
      </c>
      <c r="H7" s="290">
        <v>204866.23188816439</v>
      </c>
      <c r="I7" s="290">
        <v>207136.43408210555</v>
      </c>
      <c r="J7" s="290">
        <v>191534.53517206316</v>
      </c>
      <c r="K7" s="134" t="s">
        <v>280</v>
      </c>
      <c r="L7" s="385"/>
      <c r="M7" s="12"/>
    </row>
    <row r="8" spans="1:13">
      <c r="A8" s="20" t="s">
        <v>281</v>
      </c>
      <c r="B8" s="290">
        <v>68555.324729384607</v>
      </c>
      <c r="C8" s="290">
        <v>73244.474269714672</v>
      </c>
      <c r="D8" s="290">
        <v>74546.611904020436</v>
      </c>
      <c r="E8" s="290">
        <v>70813.903343447368</v>
      </c>
      <c r="F8" s="290">
        <v>18244.194831823996</v>
      </c>
      <c r="G8" s="290">
        <v>17877.994929740933</v>
      </c>
      <c r="H8" s="290">
        <v>17459.718423867056</v>
      </c>
      <c r="I8" s="290">
        <v>17232.091814568012</v>
      </c>
      <c r="J8" s="290">
        <v>17652.326986985187</v>
      </c>
      <c r="K8" s="134" t="s">
        <v>282</v>
      </c>
      <c r="L8" s="386"/>
    </row>
    <row r="9" spans="1:13">
      <c r="A9" s="20" t="s">
        <v>283</v>
      </c>
      <c r="B9" s="290">
        <v>52383.370389372882</v>
      </c>
      <c r="C9" s="290">
        <v>55308.858973556518</v>
      </c>
      <c r="D9" s="290">
        <v>61358.402282727373</v>
      </c>
      <c r="E9" s="290">
        <v>65180.535663310053</v>
      </c>
      <c r="F9" s="290">
        <v>16093.873180339018</v>
      </c>
      <c r="G9" s="290">
        <v>16176.694848813551</v>
      </c>
      <c r="H9" s="290">
        <v>16424.042273220326</v>
      </c>
      <c r="I9" s="290">
        <v>16486.389697627103</v>
      </c>
      <c r="J9" s="290">
        <v>16518.527221601766</v>
      </c>
      <c r="K9" s="134" t="s">
        <v>284</v>
      </c>
      <c r="L9" s="386"/>
    </row>
    <row r="10" spans="1:13">
      <c r="A10" s="20" t="s">
        <v>285</v>
      </c>
      <c r="B10" s="290">
        <v>4501.6622307865191</v>
      </c>
      <c r="C10" s="290">
        <v>5041.9929727505396</v>
      </c>
      <c r="D10" s="290">
        <v>5572.7607629865379</v>
      </c>
      <c r="E10" s="290">
        <v>6142.1449408327626</v>
      </c>
      <c r="F10" s="291">
        <v>1479.9831565755899</v>
      </c>
      <c r="G10" s="291">
        <v>1517.5006019747907</v>
      </c>
      <c r="H10" s="291">
        <v>1554.0084815329544</v>
      </c>
      <c r="I10" s="291">
        <v>1590.507759916665</v>
      </c>
      <c r="J10" s="291">
        <v>1584.5966069059302</v>
      </c>
      <c r="K10" s="134" t="s">
        <v>286</v>
      </c>
      <c r="L10" s="386"/>
    </row>
    <row r="11" spans="1:13">
      <c r="A11" s="387" t="s">
        <v>126</v>
      </c>
      <c r="B11" s="292">
        <v>778501.41674629552</v>
      </c>
      <c r="C11" s="292">
        <v>760395.9938944045</v>
      </c>
      <c r="D11" s="292">
        <v>813622.5739287734</v>
      </c>
      <c r="E11" s="292">
        <v>932440.73703923647</v>
      </c>
      <c r="F11" s="292">
        <v>219136.27598179193</v>
      </c>
      <c r="G11" s="292">
        <v>230553.29959720591</v>
      </c>
      <c r="H11" s="292">
        <v>240304.00106678469</v>
      </c>
      <c r="I11" s="292">
        <v>242445.42335421732</v>
      </c>
      <c r="J11" s="292">
        <v>227289.98598755605</v>
      </c>
      <c r="K11" s="388" t="s">
        <v>287</v>
      </c>
      <c r="L11" s="386"/>
      <c r="M11" s="12"/>
    </row>
    <row r="12" spans="1:13" ht="15" customHeight="1">
      <c r="A12" s="36" t="s">
        <v>288</v>
      </c>
      <c r="B12" s="38"/>
      <c r="C12" s="38"/>
      <c r="D12" s="38"/>
      <c r="E12" s="38"/>
      <c r="F12" s="218"/>
      <c r="G12" s="218"/>
      <c r="H12" s="218"/>
      <c r="I12" s="218"/>
      <c r="J12" s="218"/>
      <c r="K12" s="133" t="s">
        <v>289</v>
      </c>
      <c r="L12" s="389"/>
    </row>
    <row r="13" spans="1:13">
      <c r="A13" s="20" t="s">
        <v>279</v>
      </c>
      <c r="B13" s="293">
        <v>683007.31168380228</v>
      </c>
      <c r="C13" s="293">
        <v>698795.26008476398</v>
      </c>
      <c r="D13" s="293">
        <v>689566.2950768075</v>
      </c>
      <c r="E13" s="293">
        <v>701956.05450656277</v>
      </c>
      <c r="F13" s="293">
        <v>171806.06919722623</v>
      </c>
      <c r="G13" s="293">
        <v>174529.686019382</v>
      </c>
      <c r="H13" s="293">
        <v>177037.7115652521</v>
      </c>
      <c r="I13" s="293">
        <v>178583.53321813975</v>
      </c>
      <c r="J13" s="293">
        <v>184725.82423140772</v>
      </c>
      <c r="K13" s="134" t="s">
        <v>280</v>
      </c>
      <c r="L13" s="385"/>
      <c r="M13" s="12"/>
    </row>
    <row r="14" spans="1:13">
      <c r="A14" s="20" t="s">
        <v>281</v>
      </c>
      <c r="B14" s="293">
        <v>53492.591676404729</v>
      </c>
      <c r="C14" s="293">
        <v>55948.569339152782</v>
      </c>
      <c r="D14" s="293">
        <v>57427.296483209248</v>
      </c>
      <c r="E14" s="293">
        <v>54661.110942656844</v>
      </c>
      <c r="F14" s="293">
        <v>14133.324064269022</v>
      </c>
      <c r="G14" s="293">
        <v>13977.313210421717</v>
      </c>
      <c r="H14" s="293">
        <v>13573.338477522617</v>
      </c>
      <c r="I14" s="293">
        <v>12977.024247786641</v>
      </c>
      <c r="J14" s="293">
        <v>13613.162039501691</v>
      </c>
      <c r="K14" s="134" t="s">
        <v>282</v>
      </c>
      <c r="L14" s="386"/>
    </row>
    <row r="15" spans="1:13">
      <c r="A15" s="20" t="s">
        <v>283</v>
      </c>
      <c r="B15" s="293">
        <v>30174.7525284406</v>
      </c>
      <c r="C15" s="293">
        <v>31283.291274636038</v>
      </c>
      <c r="D15" s="293">
        <v>31282.96231402436</v>
      </c>
      <c r="E15" s="293">
        <v>31165.98243440282</v>
      </c>
      <c r="F15" s="294">
        <v>7751.7784497578268</v>
      </c>
      <c r="G15" s="294">
        <v>7809.8685004680865</v>
      </c>
      <c r="H15" s="294">
        <v>7834.851831195766</v>
      </c>
      <c r="I15" s="294">
        <v>7769.5012185783198</v>
      </c>
      <c r="J15" s="294">
        <v>7763.3472668245204</v>
      </c>
      <c r="K15" s="134" t="s">
        <v>284</v>
      </c>
      <c r="L15" s="386"/>
    </row>
    <row r="16" spans="1:13">
      <c r="A16" s="20" t="s">
        <v>285</v>
      </c>
      <c r="B16" s="293">
        <v>3336.4253488312784</v>
      </c>
      <c r="C16" s="293">
        <v>3688.528539936739</v>
      </c>
      <c r="D16" s="293">
        <v>4012.5600350954314</v>
      </c>
      <c r="E16" s="293">
        <v>4281.7509827975528</v>
      </c>
      <c r="F16" s="294">
        <v>1050.0995619698601</v>
      </c>
      <c r="G16" s="294">
        <v>1064.7066402536484</v>
      </c>
      <c r="H16" s="294">
        <v>1077.3032741072966</v>
      </c>
      <c r="I16" s="294">
        <v>1089.8905236691949</v>
      </c>
      <c r="J16" s="294">
        <v>1075.2657153017328</v>
      </c>
      <c r="K16" s="134" t="s">
        <v>286</v>
      </c>
      <c r="L16" s="386"/>
    </row>
    <row r="17" spans="1:12">
      <c r="A17" s="70" t="s">
        <v>126</v>
      </c>
      <c r="B17" s="295">
        <v>770011.08123747876</v>
      </c>
      <c r="C17" s="295">
        <v>789715.64923848957</v>
      </c>
      <c r="D17" s="295">
        <v>782289.1139091365</v>
      </c>
      <c r="E17" s="295">
        <v>792064.89886642003</v>
      </c>
      <c r="F17" s="295">
        <v>194741.27127322296</v>
      </c>
      <c r="G17" s="295">
        <v>197381.57437052546</v>
      </c>
      <c r="H17" s="295">
        <v>199523.2051480778</v>
      </c>
      <c r="I17" s="295">
        <v>200419.9492081739</v>
      </c>
      <c r="J17" s="295">
        <v>207177.59925303565</v>
      </c>
      <c r="K17" s="388" t="s">
        <v>287</v>
      </c>
      <c r="L17" s="386"/>
    </row>
    <row r="18" spans="1:12">
      <c r="A18" s="298" t="s">
        <v>103</v>
      </c>
      <c r="E18" s="12"/>
      <c r="F18" s="12"/>
      <c r="G18" s="12"/>
      <c r="H18" s="12"/>
      <c r="I18" s="12"/>
      <c r="J18" s="12"/>
      <c r="K18" s="135" t="s">
        <v>290</v>
      </c>
    </row>
    <row r="19" spans="1:12">
      <c r="A19" s="373" t="s">
        <v>72</v>
      </c>
      <c r="E19" s="12"/>
      <c r="F19" s="12"/>
      <c r="G19" s="12"/>
      <c r="H19" s="12"/>
      <c r="I19" s="12"/>
      <c r="J19" s="12"/>
      <c r="K19" s="268" t="s">
        <v>291</v>
      </c>
    </row>
    <row r="20" spans="1:12">
      <c r="G20" s="12"/>
      <c r="H20" s="269"/>
      <c r="I20" s="269"/>
      <c r="J20" s="269"/>
      <c r="K20" s="269"/>
    </row>
    <row r="21" spans="1:12">
      <c r="G21" s="12"/>
      <c r="H21" s="12"/>
      <c r="I21" s="12"/>
      <c r="J21" s="12"/>
    </row>
    <row r="22" spans="1:12">
      <c r="G22" s="12"/>
      <c r="H22" s="12"/>
      <c r="I22" s="12"/>
      <c r="J22" s="12"/>
    </row>
    <row r="23" spans="1:12">
      <c r="G23" s="12"/>
      <c r="H23" s="12"/>
      <c r="I23" s="12"/>
      <c r="J23" s="12"/>
    </row>
    <row r="24" spans="1:12">
      <c r="G24" s="12"/>
      <c r="H24" s="12"/>
      <c r="I24" s="12"/>
      <c r="J24" s="12"/>
    </row>
    <row r="25" spans="1:12">
      <c r="G25" s="12"/>
      <c r="H25" s="12"/>
      <c r="I25" s="12"/>
      <c r="J25" s="12"/>
    </row>
    <row r="26" spans="1:12">
      <c r="G26" s="12"/>
      <c r="H26" s="12"/>
      <c r="I26" s="12"/>
      <c r="J26" s="12"/>
    </row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I3" location="Content!A1" display="contents"/>
  </hyperlinks>
  <pageMargins left="0.7" right="0.7" top="0.75" bottom="0.75" header="0.3" footer="0.3"/>
  <pageSetup scale="87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rightToLeft="1" view="pageBreakPreview" zoomScale="80" zoomScaleNormal="100" zoomScaleSheetLayoutView="80" workbookViewId="0">
      <selection activeCell="J4" sqref="J4"/>
    </sheetView>
  </sheetViews>
  <sheetFormatPr defaultColWidth="9.140625" defaultRowHeight="15"/>
  <cols>
    <col min="1" max="1" width="41.140625" style="46" customWidth="1"/>
    <col min="2" max="4" width="11.140625" style="46" customWidth="1"/>
    <col min="5" max="5" width="11" style="46" customWidth="1"/>
    <col min="6" max="8" width="9.85546875" style="46" customWidth="1"/>
    <col min="9" max="12" width="11" style="46" customWidth="1"/>
    <col min="13" max="13" width="38.42578125" style="161" customWidth="1"/>
    <col min="14" max="16384" width="9.140625" style="46"/>
  </cols>
  <sheetData>
    <row r="1" spans="1:13">
      <c r="A1" s="391" t="s">
        <v>631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spans="1:13">
      <c r="A2" s="391" t="s">
        <v>758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</row>
    <row r="3" spans="1:13">
      <c r="A3" s="369"/>
      <c r="B3" s="369"/>
      <c r="C3" s="369"/>
      <c r="D3" s="369"/>
      <c r="E3" s="369"/>
    </row>
    <row r="4" spans="1:13">
      <c r="A4" s="374" t="s">
        <v>73</v>
      </c>
      <c r="B4" s="56"/>
      <c r="C4" s="56"/>
      <c r="J4" s="52" t="s">
        <v>70</v>
      </c>
      <c r="M4" s="164" t="s">
        <v>277</v>
      </c>
    </row>
    <row r="5" spans="1:13">
      <c r="A5" s="430" t="s">
        <v>4</v>
      </c>
      <c r="B5" s="430">
        <v>2015</v>
      </c>
      <c r="C5" s="430">
        <v>2016</v>
      </c>
      <c r="D5" s="430">
        <v>2017</v>
      </c>
      <c r="E5" s="430">
        <v>2018</v>
      </c>
      <c r="F5" s="430">
        <v>2018</v>
      </c>
      <c r="G5" s="430"/>
      <c r="H5" s="430"/>
      <c r="I5" s="430"/>
      <c r="J5" s="443" t="s">
        <v>646</v>
      </c>
      <c r="K5" s="444"/>
      <c r="L5" s="445"/>
      <c r="M5" s="439" t="s">
        <v>221</v>
      </c>
    </row>
    <row r="6" spans="1:13" ht="25.5">
      <c r="A6" s="430"/>
      <c r="B6" s="430"/>
      <c r="C6" s="430"/>
      <c r="D6" s="430"/>
      <c r="E6" s="430"/>
      <c r="F6" s="165" t="s">
        <v>382</v>
      </c>
      <c r="G6" s="165" t="s">
        <v>383</v>
      </c>
      <c r="H6" s="165" t="s">
        <v>384</v>
      </c>
      <c r="I6" s="165" t="s">
        <v>385</v>
      </c>
      <c r="J6" s="165" t="s">
        <v>382</v>
      </c>
      <c r="K6" s="165" t="s">
        <v>383</v>
      </c>
      <c r="L6" s="165" t="s">
        <v>384</v>
      </c>
      <c r="M6" s="439"/>
    </row>
    <row r="7" spans="1:13" s="55" customFormat="1" ht="18" customHeight="1">
      <c r="A7" s="57" t="s">
        <v>6</v>
      </c>
      <c r="B7" s="58">
        <v>242057.61605700001</v>
      </c>
      <c r="C7" s="58">
        <v>246322.97114500002</v>
      </c>
      <c r="D7" s="58">
        <v>218601.79144000003</v>
      </c>
      <c r="E7" s="58">
        <v>225409.19137900003</v>
      </c>
      <c r="F7" s="58">
        <v>50219.708679000003</v>
      </c>
      <c r="G7" s="58">
        <v>62271.530391</v>
      </c>
      <c r="H7" s="58">
        <v>56787.100691</v>
      </c>
      <c r="I7" s="58">
        <v>56130.851618000001</v>
      </c>
      <c r="J7" s="58">
        <v>52013.608481000003</v>
      </c>
      <c r="K7" s="58">
        <v>52473.071126999996</v>
      </c>
      <c r="L7" s="58">
        <v>49903.254048999996</v>
      </c>
      <c r="M7" s="167" t="s">
        <v>219</v>
      </c>
    </row>
    <row r="8" spans="1:13" s="59" customFormat="1" ht="18" customHeight="1">
      <c r="A8" s="288" t="s">
        <v>76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168" t="s">
        <v>386</v>
      </c>
    </row>
    <row r="9" spans="1:13" ht="18" customHeight="1">
      <c r="A9" s="8" t="s">
        <v>117</v>
      </c>
      <c r="B9" s="61">
        <v>6732.8410009999998</v>
      </c>
      <c r="C9" s="61">
        <v>6341.1670720000002</v>
      </c>
      <c r="D9" s="61">
        <v>6240.1325829999996</v>
      </c>
      <c r="E9" s="61">
        <v>6184.4750990000002</v>
      </c>
      <c r="F9" s="61">
        <v>1604.3349169999999</v>
      </c>
      <c r="G9" s="61">
        <v>1718.1441870000001</v>
      </c>
      <c r="H9" s="61">
        <v>1351.1703130000001</v>
      </c>
      <c r="I9" s="61">
        <v>1510.8256819999999</v>
      </c>
      <c r="J9" s="61">
        <v>1481.80574</v>
      </c>
      <c r="K9" s="61">
        <v>1645.1303660000001</v>
      </c>
      <c r="L9" s="61">
        <v>1453.7300299999999</v>
      </c>
      <c r="M9" s="169" t="s">
        <v>360</v>
      </c>
    </row>
    <row r="10" spans="1:13" ht="18" customHeight="1">
      <c r="A10" s="72" t="s">
        <v>118</v>
      </c>
      <c r="B10" s="61">
        <v>42087.444251000001</v>
      </c>
      <c r="C10" s="61">
        <v>41489.563925000002</v>
      </c>
      <c r="D10" s="61">
        <v>41240.060861999998</v>
      </c>
      <c r="E10" s="61">
        <v>46698.789721000001</v>
      </c>
      <c r="F10" s="61">
        <v>10276.90286</v>
      </c>
      <c r="G10" s="61">
        <v>11364.762978000001</v>
      </c>
      <c r="H10" s="61">
        <v>14625.318982999999</v>
      </c>
      <c r="I10" s="61">
        <v>10431.804899999999</v>
      </c>
      <c r="J10" s="61">
        <v>9013.0874889999996</v>
      </c>
      <c r="K10" s="61">
        <v>12716.486761</v>
      </c>
      <c r="L10" s="61">
        <v>10314.492527</v>
      </c>
      <c r="M10" s="169" t="s">
        <v>430</v>
      </c>
    </row>
    <row r="11" spans="1:13">
      <c r="A11" s="8" t="s">
        <v>119</v>
      </c>
      <c r="B11" s="61">
        <v>530.51671899999997</v>
      </c>
      <c r="C11" s="61">
        <v>460.202744</v>
      </c>
      <c r="D11" s="61">
        <v>461.240836</v>
      </c>
      <c r="E11" s="61">
        <v>600.64793299999997</v>
      </c>
      <c r="F11" s="61">
        <v>148.24334899999999</v>
      </c>
      <c r="G11" s="61">
        <v>126.58990900000001</v>
      </c>
      <c r="H11" s="61">
        <v>183.85110599999999</v>
      </c>
      <c r="I11" s="61">
        <v>141.96356900000001</v>
      </c>
      <c r="J11" s="61">
        <v>129.24544800000001</v>
      </c>
      <c r="K11" s="61">
        <v>152.38571099999999</v>
      </c>
      <c r="L11" s="61">
        <v>134.18692999999999</v>
      </c>
      <c r="M11" s="169" t="s">
        <v>431</v>
      </c>
    </row>
    <row r="12" spans="1:13" ht="28.5" customHeight="1">
      <c r="A12" s="8" t="s">
        <v>120</v>
      </c>
      <c r="B12" s="61">
        <v>32865.331580999999</v>
      </c>
      <c r="C12" s="61">
        <v>29227.168603999999</v>
      </c>
      <c r="D12" s="61">
        <v>22712.245482999999</v>
      </c>
      <c r="E12" s="61">
        <v>18940.178286999999</v>
      </c>
      <c r="F12" s="61">
        <v>4572.0934850000003</v>
      </c>
      <c r="G12" s="61">
        <v>5032.6748349999998</v>
      </c>
      <c r="H12" s="61">
        <v>4045.1931949999998</v>
      </c>
      <c r="I12" s="61">
        <v>5290.2167719999998</v>
      </c>
      <c r="J12" s="61">
        <v>3334.979456</v>
      </c>
      <c r="K12" s="61">
        <v>3947.3424249999998</v>
      </c>
      <c r="L12" s="61">
        <v>3733.584202</v>
      </c>
      <c r="M12" s="169" t="s">
        <v>432</v>
      </c>
    </row>
    <row r="13" spans="1:13" ht="25.5">
      <c r="A13" s="8" t="s">
        <v>121</v>
      </c>
      <c r="B13" s="61">
        <v>29081.465553000002</v>
      </c>
      <c r="C13" s="61">
        <v>34365.791226000001</v>
      </c>
      <c r="D13" s="61">
        <v>33267.196257000003</v>
      </c>
      <c r="E13" s="61">
        <v>30276.336687999999</v>
      </c>
      <c r="F13" s="61">
        <v>7922.3295200000002</v>
      </c>
      <c r="G13" s="61">
        <v>8747.0004310000004</v>
      </c>
      <c r="H13" s="61">
        <v>6799.1354730000003</v>
      </c>
      <c r="I13" s="61">
        <v>6807.8712640000003</v>
      </c>
      <c r="J13" s="61">
        <v>6099.304134</v>
      </c>
      <c r="K13" s="61">
        <v>5338.4668730000003</v>
      </c>
      <c r="L13" s="61">
        <v>6033.7357670000001</v>
      </c>
      <c r="M13" s="169" t="s">
        <v>433</v>
      </c>
    </row>
    <row r="14" spans="1:13" ht="18" customHeight="1">
      <c r="A14" s="8" t="s">
        <v>122</v>
      </c>
      <c r="B14" s="61">
        <v>7730.8841240000002</v>
      </c>
      <c r="C14" s="61">
        <v>5761.5390040000002</v>
      </c>
      <c r="D14" s="61">
        <v>7455.058704</v>
      </c>
      <c r="E14" s="61">
        <v>10082.233130000001</v>
      </c>
      <c r="F14" s="61">
        <v>1665.528771</v>
      </c>
      <c r="G14" s="61">
        <v>3338.212309</v>
      </c>
      <c r="H14" s="61">
        <v>1831.2379269999999</v>
      </c>
      <c r="I14" s="61">
        <v>3247.2541230000002</v>
      </c>
      <c r="J14" s="61">
        <v>4102.7908820000002</v>
      </c>
      <c r="K14" s="61">
        <v>1386.272444</v>
      </c>
      <c r="L14" s="61">
        <v>3410.4779239999998</v>
      </c>
      <c r="M14" s="169" t="s">
        <v>434</v>
      </c>
    </row>
    <row r="15" spans="1:13" ht="18" customHeight="1">
      <c r="A15" s="8" t="s">
        <v>123</v>
      </c>
      <c r="B15" s="61">
        <v>311.015334</v>
      </c>
      <c r="C15" s="61">
        <v>176.56771900000001</v>
      </c>
      <c r="D15" s="61">
        <v>746.81144400000005</v>
      </c>
      <c r="E15" s="61">
        <v>87.311729999999997</v>
      </c>
      <c r="F15" s="61">
        <v>30.875757</v>
      </c>
      <c r="G15" s="61">
        <v>28.428363999999998</v>
      </c>
      <c r="H15" s="61">
        <v>12.745710000000001</v>
      </c>
      <c r="I15" s="61">
        <v>15.261899</v>
      </c>
      <c r="J15" s="61">
        <v>44.426654999999997</v>
      </c>
      <c r="K15" s="61">
        <v>32.037166999999997</v>
      </c>
      <c r="L15" s="61">
        <v>44.347745000000003</v>
      </c>
      <c r="M15" s="169" t="s">
        <v>435</v>
      </c>
    </row>
    <row r="16" spans="1:13" s="55" customFormat="1" ht="18" customHeight="1">
      <c r="A16" s="67" t="s">
        <v>100</v>
      </c>
      <c r="B16" s="58">
        <v>119339.498563</v>
      </c>
      <c r="C16" s="58">
        <v>117822.00029400001</v>
      </c>
      <c r="D16" s="58">
        <v>112122.74616900001</v>
      </c>
      <c r="E16" s="58">
        <v>112869.972588</v>
      </c>
      <c r="F16" s="58">
        <v>26220.308659000002</v>
      </c>
      <c r="G16" s="58">
        <v>30355.813012999999</v>
      </c>
      <c r="H16" s="58">
        <v>28848.652707000001</v>
      </c>
      <c r="I16" s="58">
        <v>27445.198208999998</v>
      </c>
      <c r="J16" s="58">
        <v>24205.639804000002</v>
      </c>
      <c r="K16" s="58">
        <v>25218.121746999997</v>
      </c>
      <c r="L16" s="58">
        <v>25124.555124999999</v>
      </c>
      <c r="M16" s="167" t="s">
        <v>411</v>
      </c>
    </row>
    <row r="17" spans="1:13" s="59" customFormat="1" ht="18" customHeight="1">
      <c r="A17" s="288" t="s">
        <v>77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168" t="s">
        <v>387</v>
      </c>
    </row>
    <row r="18" spans="1:13" ht="18" customHeight="1">
      <c r="A18" s="8" t="s">
        <v>117</v>
      </c>
      <c r="B18" s="61">
        <v>9933.5094680000002</v>
      </c>
      <c r="C18" s="61">
        <v>8252.1111540000002</v>
      </c>
      <c r="D18" s="61">
        <v>7068.7192029999997</v>
      </c>
      <c r="E18" s="61">
        <v>7179.0133880000003</v>
      </c>
      <c r="F18" s="61">
        <v>1754.3027649999999</v>
      </c>
      <c r="G18" s="61">
        <v>2290.0159709999998</v>
      </c>
      <c r="H18" s="61">
        <v>1547.6750730000001</v>
      </c>
      <c r="I18" s="61">
        <v>1587.019579</v>
      </c>
      <c r="J18" s="61">
        <v>1696.675761</v>
      </c>
      <c r="K18" s="61">
        <v>1467.0217339999999</v>
      </c>
      <c r="L18" s="61">
        <v>1348.256322</v>
      </c>
      <c r="M18" s="169" t="s">
        <v>360</v>
      </c>
    </row>
    <row r="19" spans="1:13" ht="18" customHeight="1">
      <c r="A19" s="72" t="s">
        <v>118</v>
      </c>
      <c r="B19" s="61">
        <v>41908.754558000001</v>
      </c>
      <c r="C19" s="61">
        <v>53742.755133999999</v>
      </c>
      <c r="D19" s="61">
        <v>44714.351736999997</v>
      </c>
      <c r="E19" s="61">
        <v>49656.209583999997</v>
      </c>
      <c r="F19" s="61">
        <v>11313.666728</v>
      </c>
      <c r="G19" s="61">
        <v>13151.5116</v>
      </c>
      <c r="H19" s="61">
        <v>12823.055176</v>
      </c>
      <c r="I19" s="61">
        <v>12367.97608</v>
      </c>
      <c r="J19" s="61">
        <v>11491.383594000001</v>
      </c>
      <c r="K19" s="61">
        <v>10831.590007999999</v>
      </c>
      <c r="L19" s="61">
        <v>9525.2073899999996</v>
      </c>
      <c r="M19" s="169" t="s">
        <v>430</v>
      </c>
    </row>
    <row r="20" spans="1:13" ht="18" customHeight="1">
      <c r="A20" s="8" t="s">
        <v>119</v>
      </c>
      <c r="B20" s="61">
        <v>583.92843600000003</v>
      </c>
      <c r="C20" s="61">
        <v>578.38671699999998</v>
      </c>
      <c r="D20" s="61">
        <v>385.69660099999999</v>
      </c>
      <c r="E20" s="61">
        <v>379.59937100000002</v>
      </c>
      <c r="F20" s="61">
        <v>72.292634000000007</v>
      </c>
      <c r="G20" s="61">
        <v>101.414524</v>
      </c>
      <c r="H20" s="61">
        <v>106.92654400000001</v>
      </c>
      <c r="I20" s="61">
        <v>98.965669000000005</v>
      </c>
      <c r="J20" s="61">
        <v>82.595287999999996</v>
      </c>
      <c r="K20" s="61">
        <v>71.323414</v>
      </c>
      <c r="L20" s="61">
        <v>80.344322000000005</v>
      </c>
      <c r="M20" s="169" t="s">
        <v>431</v>
      </c>
    </row>
    <row r="21" spans="1:13" ht="25.5" customHeight="1">
      <c r="A21" s="8" t="s">
        <v>120</v>
      </c>
      <c r="B21" s="61">
        <v>3296.3126550000002</v>
      </c>
      <c r="C21" s="61">
        <v>2358.742272</v>
      </c>
      <c r="D21" s="61">
        <v>1804.5619650000001</v>
      </c>
      <c r="E21" s="61">
        <v>2577.345554</v>
      </c>
      <c r="F21" s="61">
        <v>397.75137100000001</v>
      </c>
      <c r="G21" s="61">
        <v>754.79469600000004</v>
      </c>
      <c r="H21" s="61">
        <v>695.13843199999997</v>
      </c>
      <c r="I21" s="61">
        <v>729.66105500000003</v>
      </c>
      <c r="J21" s="61">
        <v>444.36342100000002</v>
      </c>
      <c r="K21" s="61">
        <v>727.65605400000004</v>
      </c>
      <c r="L21" s="61">
        <v>545.85807499999999</v>
      </c>
      <c r="M21" s="169" t="s">
        <v>432</v>
      </c>
    </row>
    <row r="22" spans="1:13" ht="27.75" customHeight="1">
      <c r="A22" s="8" t="s">
        <v>121</v>
      </c>
      <c r="B22" s="61">
        <v>966.05805999999995</v>
      </c>
      <c r="C22" s="61">
        <v>693.45617600000003</v>
      </c>
      <c r="D22" s="61">
        <v>496.25931500000002</v>
      </c>
      <c r="E22" s="61">
        <v>675.62821199999996</v>
      </c>
      <c r="F22" s="61">
        <v>142.84690399999999</v>
      </c>
      <c r="G22" s="61">
        <v>113.724064</v>
      </c>
      <c r="H22" s="61">
        <v>165.14618400000001</v>
      </c>
      <c r="I22" s="61">
        <v>253.91105999999999</v>
      </c>
      <c r="J22" s="61">
        <v>198.87772899999999</v>
      </c>
      <c r="K22" s="61">
        <v>150.643922</v>
      </c>
      <c r="L22" s="61">
        <v>175.50628699999999</v>
      </c>
      <c r="M22" s="169" t="s">
        <v>433</v>
      </c>
    </row>
    <row r="23" spans="1:13" ht="18" customHeight="1">
      <c r="A23" s="8" t="s">
        <v>122</v>
      </c>
      <c r="B23" s="61">
        <v>4323.8362610000004</v>
      </c>
      <c r="C23" s="61">
        <v>3507.3680589999999</v>
      </c>
      <c r="D23" s="61">
        <v>3196.0440050000002</v>
      </c>
      <c r="E23" s="61">
        <v>3929.7693370000002</v>
      </c>
      <c r="F23" s="61">
        <v>792.80616399999997</v>
      </c>
      <c r="G23" s="61">
        <v>1283.3924380000001</v>
      </c>
      <c r="H23" s="61">
        <v>1027.2072430000001</v>
      </c>
      <c r="I23" s="61">
        <v>826.36349199999995</v>
      </c>
      <c r="J23" s="61">
        <v>777.16849300000001</v>
      </c>
      <c r="K23" s="61">
        <v>862.546155</v>
      </c>
      <c r="L23" s="61">
        <v>879.79890699999999</v>
      </c>
      <c r="M23" s="169" t="s">
        <v>434</v>
      </c>
    </row>
    <row r="24" spans="1:13" ht="18" customHeight="1">
      <c r="A24" s="8" t="s">
        <v>123</v>
      </c>
      <c r="B24" s="61">
        <v>15.460863</v>
      </c>
      <c r="C24" s="61">
        <v>22.499167</v>
      </c>
      <c r="D24" s="61">
        <v>14.741349</v>
      </c>
      <c r="E24" s="61">
        <v>27.494554000000001</v>
      </c>
      <c r="F24" s="61">
        <v>2.0150999999999999</v>
      </c>
      <c r="G24" s="61">
        <v>1.588592</v>
      </c>
      <c r="H24" s="61">
        <v>22.758741000000001</v>
      </c>
      <c r="I24" s="61">
        <v>1.1321209999999999</v>
      </c>
      <c r="J24" s="61">
        <v>2.5030410000000001</v>
      </c>
      <c r="K24" s="61">
        <v>1.884735</v>
      </c>
      <c r="L24" s="61">
        <v>1.9253279999999999</v>
      </c>
      <c r="M24" s="169" t="s">
        <v>435</v>
      </c>
    </row>
    <row r="25" spans="1:13" s="55" customFormat="1" ht="18" customHeight="1">
      <c r="A25" s="67" t="s">
        <v>101</v>
      </c>
      <c r="B25" s="58">
        <v>61027.860301000008</v>
      </c>
      <c r="C25" s="58">
        <v>69155.318679000004</v>
      </c>
      <c r="D25" s="58">
        <v>57680.374175000012</v>
      </c>
      <c r="E25" s="58">
        <v>64425.06</v>
      </c>
      <c r="F25" s="58">
        <v>14475.681666</v>
      </c>
      <c r="G25" s="58">
        <v>17696.441884999997</v>
      </c>
      <c r="H25" s="58">
        <v>16387.907393000001</v>
      </c>
      <c r="I25" s="58">
        <v>15865.029056000001</v>
      </c>
      <c r="J25" s="58">
        <v>14693.567327000001</v>
      </c>
      <c r="K25" s="58">
        <v>14112.666021999998</v>
      </c>
      <c r="L25" s="58">
        <v>12556.896631</v>
      </c>
      <c r="M25" s="167" t="s">
        <v>417</v>
      </c>
    </row>
    <row r="26" spans="1:13" s="59" customFormat="1" ht="18" customHeight="1">
      <c r="A26" s="288" t="s">
        <v>78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168" t="s">
        <v>388</v>
      </c>
    </row>
    <row r="27" spans="1:13" ht="18" customHeight="1">
      <c r="A27" s="8" t="s">
        <v>117</v>
      </c>
      <c r="B27" s="61">
        <v>3150.6117060000001</v>
      </c>
      <c r="C27" s="61">
        <v>2383.7896700000001</v>
      </c>
      <c r="D27" s="61">
        <v>2059.6055900000001</v>
      </c>
      <c r="E27" s="61">
        <v>3255.5744129999998</v>
      </c>
      <c r="F27" s="61">
        <v>675.32025599999997</v>
      </c>
      <c r="G27" s="61">
        <v>1139.3689919999999</v>
      </c>
      <c r="H27" s="61">
        <v>772.79038700000001</v>
      </c>
      <c r="I27" s="61">
        <v>668.09477800000002</v>
      </c>
      <c r="J27" s="61">
        <v>753.34768699999995</v>
      </c>
      <c r="K27" s="61">
        <v>826.74120500000004</v>
      </c>
      <c r="L27" s="61">
        <v>717.76286200000004</v>
      </c>
      <c r="M27" s="169" t="s">
        <v>360</v>
      </c>
    </row>
    <row r="28" spans="1:13" ht="18" customHeight="1">
      <c r="A28" s="72" t="s">
        <v>118</v>
      </c>
      <c r="B28" s="61">
        <v>12699.24307</v>
      </c>
      <c r="C28" s="61">
        <v>14346.791767999999</v>
      </c>
      <c r="D28" s="61">
        <v>8709.8444440000003</v>
      </c>
      <c r="E28" s="61">
        <v>6386.949697</v>
      </c>
      <c r="F28" s="61">
        <v>1375.32653</v>
      </c>
      <c r="G28" s="61">
        <v>1887.2985229999999</v>
      </c>
      <c r="H28" s="61">
        <v>1646.011653</v>
      </c>
      <c r="I28" s="61">
        <v>1478.312991</v>
      </c>
      <c r="J28" s="61">
        <v>1310.1008320000001</v>
      </c>
      <c r="K28" s="61">
        <v>1340.313799</v>
      </c>
      <c r="L28" s="61">
        <v>1219.7777129999999</v>
      </c>
      <c r="M28" s="169" t="s">
        <v>430</v>
      </c>
    </row>
    <row r="29" spans="1:13" ht="18" customHeight="1">
      <c r="A29" s="8" t="s">
        <v>119</v>
      </c>
      <c r="B29" s="61">
        <v>219.188265</v>
      </c>
      <c r="C29" s="61">
        <v>145.44203300000001</v>
      </c>
      <c r="D29" s="61">
        <v>115.716446</v>
      </c>
      <c r="E29" s="61">
        <v>91.68177</v>
      </c>
      <c r="F29" s="61">
        <v>19.454080999999999</v>
      </c>
      <c r="G29" s="61">
        <v>29.902560000000001</v>
      </c>
      <c r="H29" s="61">
        <v>22.220676999999998</v>
      </c>
      <c r="I29" s="61">
        <v>20.104451999999998</v>
      </c>
      <c r="J29" s="61">
        <v>18.774175</v>
      </c>
      <c r="K29" s="61">
        <v>15.393069000000001</v>
      </c>
      <c r="L29" s="61">
        <v>16.049353</v>
      </c>
      <c r="M29" s="169" t="s">
        <v>431</v>
      </c>
    </row>
    <row r="30" spans="1:13" ht="28.5" customHeight="1">
      <c r="A30" s="8" t="s">
        <v>120</v>
      </c>
      <c r="B30" s="61">
        <v>13906.889365000001</v>
      </c>
      <c r="C30" s="61">
        <v>10659.923607000001</v>
      </c>
      <c r="D30" s="61">
        <v>9831.7588429999996</v>
      </c>
      <c r="E30" s="61">
        <v>8950.593535</v>
      </c>
      <c r="F30" s="61">
        <v>2017.4407940000001</v>
      </c>
      <c r="G30" s="61">
        <v>2880.812312</v>
      </c>
      <c r="H30" s="61">
        <v>1856.12237</v>
      </c>
      <c r="I30" s="61">
        <v>2196.2180589999998</v>
      </c>
      <c r="J30" s="61">
        <v>2271.4424880000001</v>
      </c>
      <c r="K30" s="61">
        <v>2396.764733</v>
      </c>
      <c r="L30" s="61">
        <v>2541.2854309999998</v>
      </c>
      <c r="M30" s="169" t="s">
        <v>432</v>
      </c>
    </row>
    <row r="31" spans="1:13" ht="25.5" customHeight="1">
      <c r="A31" s="8" t="s">
        <v>121</v>
      </c>
      <c r="B31" s="61">
        <v>15052.136694000001</v>
      </c>
      <c r="C31" s="61">
        <v>16943.270194000001</v>
      </c>
      <c r="D31" s="61">
        <v>17010.846383</v>
      </c>
      <c r="E31" s="61">
        <v>19447.469677000001</v>
      </c>
      <c r="F31" s="61">
        <v>3563.2923730000002</v>
      </c>
      <c r="G31" s="61">
        <v>4593.9346539999997</v>
      </c>
      <c r="H31" s="61">
        <v>5310.1643690000001</v>
      </c>
      <c r="I31" s="61">
        <v>5980.0782810000001</v>
      </c>
      <c r="J31" s="61">
        <v>6519.6026620000002</v>
      </c>
      <c r="K31" s="61">
        <v>6080.0041350000001</v>
      </c>
      <c r="L31" s="61">
        <v>5135.5204489999996</v>
      </c>
      <c r="M31" s="169" t="s">
        <v>433</v>
      </c>
    </row>
    <row r="32" spans="1:13" ht="18" customHeight="1">
      <c r="A32" s="8" t="s">
        <v>122</v>
      </c>
      <c r="B32" s="61">
        <v>16294.278039000001</v>
      </c>
      <c r="C32" s="61">
        <v>14632.083084</v>
      </c>
      <c r="D32" s="61">
        <v>10839.212395</v>
      </c>
      <c r="E32" s="61">
        <v>9707.8709479999998</v>
      </c>
      <c r="F32" s="61">
        <v>1817.5193529999999</v>
      </c>
      <c r="G32" s="61">
        <v>3624.8282009999998</v>
      </c>
      <c r="H32" s="61">
        <v>1832.8271850000001</v>
      </c>
      <c r="I32" s="61">
        <v>2432.6962090000002</v>
      </c>
      <c r="J32" s="61">
        <v>2193.7375360000001</v>
      </c>
      <c r="K32" s="61">
        <v>2430.5946090000002</v>
      </c>
      <c r="L32" s="61">
        <v>2485.7106680000002</v>
      </c>
      <c r="M32" s="169" t="s">
        <v>434</v>
      </c>
    </row>
    <row r="33" spans="1:14" ht="18" customHeight="1">
      <c r="A33" s="8" t="s">
        <v>123</v>
      </c>
      <c r="B33" s="61">
        <v>367.910054</v>
      </c>
      <c r="C33" s="61">
        <v>234.35181600000001</v>
      </c>
      <c r="D33" s="61">
        <v>231.686995</v>
      </c>
      <c r="E33" s="61">
        <v>274.01875100000001</v>
      </c>
      <c r="F33" s="61">
        <v>55.364967</v>
      </c>
      <c r="G33" s="61">
        <v>63.130251000000001</v>
      </c>
      <c r="H33" s="61">
        <v>110.40394999999999</v>
      </c>
      <c r="I33" s="61">
        <v>45.119582999999999</v>
      </c>
      <c r="J33" s="61">
        <v>47.395969999999998</v>
      </c>
      <c r="K33" s="61">
        <v>52.471808000000003</v>
      </c>
      <c r="L33" s="61">
        <v>105.69581700000001</v>
      </c>
      <c r="M33" s="169" t="s">
        <v>435</v>
      </c>
    </row>
    <row r="34" spans="1:14" s="55" customFormat="1" ht="18" customHeight="1">
      <c r="A34" s="68" t="s">
        <v>102</v>
      </c>
      <c r="B34" s="63">
        <v>61690.257193000005</v>
      </c>
      <c r="C34" s="63">
        <v>59345.652172000002</v>
      </c>
      <c r="D34" s="63">
        <v>48798.671095999998</v>
      </c>
      <c r="E34" s="63">
        <v>48114.158790999994</v>
      </c>
      <c r="F34" s="63">
        <v>9523.7183540000005</v>
      </c>
      <c r="G34" s="63">
        <v>14219.275492999999</v>
      </c>
      <c r="H34" s="63">
        <v>11550.540590999999</v>
      </c>
      <c r="I34" s="63">
        <v>12820.624352999999</v>
      </c>
      <c r="J34" s="63">
        <v>13114.401350000002</v>
      </c>
      <c r="K34" s="63">
        <v>13142.283357999999</v>
      </c>
      <c r="L34" s="63">
        <v>12221.802292999999</v>
      </c>
      <c r="M34" s="63" t="s">
        <v>412</v>
      </c>
    </row>
    <row r="35" spans="1:14" s="55" customFormat="1">
      <c r="A35" s="298" t="s">
        <v>103</v>
      </c>
      <c r="B35" s="22"/>
      <c r="C35" s="22"/>
      <c r="M35" s="173" t="s">
        <v>290</v>
      </c>
    </row>
    <row r="36" spans="1:14">
      <c r="A36" s="373" t="s">
        <v>647</v>
      </c>
      <c r="B36" s="298"/>
      <c r="C36" s="298"/>
      <c r="D36" s="45"/>
      <c r="F36" s="45"/>
      <c r="M36" s="300" t="s">
        <v>291</v>
      </c>
      <c r="N36" s="166"/>
    </row>
    <row r="37" spans="1:14">
      <c r="A37" s="271" t="s">
        <v>215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170" t="s">
        <v>436</v>
      </c>
    </row>
    <row r="38" spans="1:14" s="272" customFormat="1" ht="15" customHeight="1">
      <c r="A38" s="428" t="s">
        <v>648</v>
      </c>
      <c r="B38" s="428"/>
      <c r="C38" s="428"/>
      <c r="E38" s="429" t="s">
        <v>649</v>
      </c>
      <c r="F38" s="429"/>
      <c r="G38" s="429"/>
      <c r="H38" s="429"/>
      <c r="I38" s="429"/>
      <c r="J38" s="429"/>
      <c r="K38" s="429"/>
      <c r="L38" s="429"/>
      <c r="M38" s="429"/>
    </row>
    <row r="68" spans="2:13"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174"/>
    </row>
    <row r="69" spans="2:13"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174"/>
    </row>
    <row r="70" spans="2:13"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174"/>
    </row>
    <row r="71" spans="2:13"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174"/>
    </row>
    <row r="72" spans="2:13"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174"/>
    </row>
    <row r="73" spans="2:13"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174"/>
    </row>
    <row r="74" spans="2:13"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174"/>
    </row>
    <row r="75" spans="2:13"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174"/>
    </row>
    <row r="76" spans="2:13"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174"/>
    </row>
    <row r="77" spans="2:13"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174"/>
    </row>
    <row r="78" spans="2:13"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174"/>
    </row>
    <row r="79" spans="2:13"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174"/>
    </row>
    <row r="80" spans="2:13"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174"/>
    </row>
    <row r="81" spans="2:13"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174"/>
    </row>
    <row r="82" spans="2:13"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174"/>
    </row>
    <row r="83" spans="2:13"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174"/>
    </row>
    <row r="84" spans="2:13"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174"/>
    </row>
    <row r="85" spans="2:13"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174"/>
    </row>
    <row r="86" spans="2:13"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174"/>
    </row>
    <row r="87" spans="2:13"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174"/>
    </row>
    <row r="88" spans="2:13"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174"/>
    </row>
    <row r="89" spans="2:13"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174"/>
    </row>
    <row r="90" spans="2:13"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174"/>
    </row>
    <row r="91" spans="2:13"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174"/>
    </row>
    <row r="92" spans="2:13"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174"/>
    </row>
    <row r="93" spans="2:13"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174"/>
    </row>
    <row r="94" spans="2:13"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174"/>
    </row>
    <row r="95" spans="2:13"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174"/>
    </row>
  </sheetData>
  <mergeCells count="12">
    <mergeCell ref="J5:L5"/>
    <mergeCell ref="M5:M6"/>
    <mergeCell ref="A38:C38"/>
    <mergeCell ref="E38:M38"/>
    <mergeCell ref="A1:M1"/>
    <mergeCell ref="A2:M2"/>
    <mergeCell ref="A5:A6"/>
    <mergeCell ref="B5:B6"/>
    <mergeCell ref="C5:C6"/>
    <mergeCell ref="D5:D6"/>
    <mergeCell ref="E5:E6"/>
    <mergeCell ref="F5:I5"/>
  </mergeCells>
  <hyperlinks>
    <hyperlink ref="J4" location="Content!A1" display="contents"/>
  </hyperlinks>
  <pageMargins left="0.7" right="0.7" top="0.75" bottom="0.75" header="0.3" footer="0.3"/>
  <pageSetup paperSize="9" scale="5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rightToLeft="1" view="pageBreakPreview" zoomScale="115" zoomScaleNormal="130" zoomScaleSheetLayoutView="115" workbookViewId="0">
      <selection activeCell="K3" sqref="K3"/>
    </sheetView>
  </sheetViews>
  <sheetFormatPr defaultColWidth="9.140625" defaultRowHeight="15"/>
  <cols>
    <col min="1" max="1" width="17.28515625" style="84" customWidth="1"/>
    <col min="2" max="11" width="9.140625" style="84"/>
    <col min="12" max="13" width="10.7109375" style="84" customWidth="1"/>
    <col min="14" max="14" width="19.7109375" style="84" customWidth="1"/>
    <col min="15" max="16384" width="9.140625" style="84"/>
  </cols>
  <sheetData>
    <row r="1" spans="1:14">
      <c r="A1" s="399" t="s">
        <v>724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>
      <c r="A2" s="448" t="s">
        <v>725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</row>
    <row r="3" spans="1:14">
      <c r="A3" s="31"/>
      <c r="B3" s="32"/>
      <c r="C3" s="32"/>
      <c r="D3" s="32"/>
      <c r="J3" s="11"/>
      <c r="K3" s="11" t="s">
        <v>70</v>
      </c>
    </row>
    <row r="4" spans="1:14">
      <c r="A4" s="449" t="s">
        <v>124</v>
      </c>
      <c r="B4" s="450">
        <v>2015</v>
      </c>
      <c r="C4" s="450">
        <v>2016</v>
      </c>
      <c r="D4" s="450" t="s">
        <v>639</v>
      </c>
      <c r="E4" s="450" t="s">
        <v>643</v>
      </c>
      <c r="F4" s="450" t="s">
        <v>678</v>
      </c>
      <c r="G4" s="450">
        <v>2018</v>
      </c>
      <c r="H4" s="450"/>
      <c r="I4" s="450"/>
      <c r="J4" s="450"/>
      <c r="K4" s="450">
        <v>2019</v>
      </c>
      <c r="L4" s="450"/>
      <c r="M4" s="450"/>
      <c r="N4" s="452" t="s">
        <v>217</v>
      </c>
    </row>
    <row r="5" spans="1:14" ht="25.5">
      <c r="A5" s="449"/>
      <c r="B5" s="450"/>
      <c r="C5" s="450"/>
      <c r="D5" s="450"/>
      <c r="E5" s="451"/>
      <c r="F5" s="451"/>
      <c r="G5" s="176" t="s">
        <v>469</v>
      </c>
      <c r="H5" s="308" t="s">
        <v>470</v>
      </c>
      <c r="I5" s="176" t="s">
        <v>625</v>
      </c>
      <c r="J5" s="176" t="s">
        <v>628</v>
      </c>
      <c r="K5" s="176" t="s">
        <v>679</v>
      </c>
      <c r="L5" s="176" t="s">
        <v>680</v>
      </c>
      <c r="M5" s="176" t="s">
        <v>702</v>
      </c>
      <c r="N5" s="452"/>
    </row>
    <row r="6" spans="1:14">
      <c r="A6" s="27" t="s">
        <v>170</v>
      </c>
      <c r="B6" s="24">
        <v>234</v>
      </c>
      <c r="C6" s="24">
        <v>236</v>
      </c>
      <c r="D6" s="85">
        <v>238</v>
      </c>
      <c r="E6" s="85">
        <v>245</v>
      </c>
      <c r="F6" s="85">
        <v>243</v>
      </c>
      <c r="G6" s="85">
        <v>244</v>
      </c>
      <c r="H6" s="85">
        <v>245</v>
      </c>
      <c r="I6" s="85">
        <v>243</v>
      </c>
      <c r="J6" s="85">
        <v>244</v>
      </c>
      <c r="K6" s="85">
        <v>243</v>
      </c>
      <c r="L6" s="85">
        <v>243</v>
      </c>
      <c r="M6" s="85">
        <v>250</v>
      </c>
      <c r="N6" s="130" t="s">
        <v>222</v>
      </c>
    </row>
    <row r="7" spans="1:14">
      <c r="A7" s="27" t="s">
        <v>171</v>
      </c>
      <c r="B7" s="24">
        <v>165</v>
      </c>
      <c r="C7" s="24">
        <v>162</v>
      </c>
      <c r="D7" s="85">
        <v>161</v>
      </c>
      <c r="E7" s="85">
        <v>165</v>
      </c>
      <c r="F7" s="85">
        <v>164</v>
      </c>
      <c r="G7" s="85">
        <v>165</v>
      </c>
      <c r="H7" s="85">
        <v>165</v>
      </c>
      <c r="I7" s="85">
        <v>164</v>
      </c>
      <c r="J7" s="85">
        <v>164</v>
      </c>
      <c r="K7" s="85">
        <v>164</v>
      </c>
      <c r="L7" s="85">
        <v>164</v>
      </c>
      <c r="M7" s="85">
        <v>164</v>
      </c>
      <c r="N7" s="130" t="s">
        <v>273</v>
      </c>
    </row>
    <row r="8" spans="1:14">
      <c r="A8" s="27" t="s">
        <v>208</v>
      </c>
      <c r="B8" s="24">
        <v>45</v>
      </c>
      <c r="C8" s="24">
        <v>44</v>
      </c>
      <c r="D8" s="85">
        <v>42</v>
      </c>
      <c r="E8" s="85">
        <v>42</v>
      </c>
      <c r="F8" s="85">
        <v>42</v>
      </c>
      <c r="G8" s="85">
        <v>42</v>
      </c>
      <c r="H8" s="85">
        <v>42</v>
      </c>
      <c r="I8" s="85">
        <v>40</v>
      </c>
      <c r="J8" s="85">
        <v>42</v>
      </c>
      <c r="K8" s="85">
        <v>42</v>
      </c>
      <c r="L8" s="85">
        <v>42</v>
      </c>
      <c r="M8" s="85">
        <v>43</v>
      </c>
      <c r="N8" s="130" t="s">
        <v>272</v>
      </c>
    </row>
    <row r="9" spans="1:14">
      <c r="A9" s="21" t="s">
        <v>6</v>
      </c>
      <c r="B9" s="21">
        <v>444</v>
      </c>
      <c r="C9" s="21">
        <v>442</v>
      </c>
      <c r="D9" s="86">
        <v>441</v>
      </c>
      <c r="E9" s="86">
        <v>452</v>
      </c>
      <c r="F9" s="86">
        <v>449</v>
      </c>
      <c r="G9" s="86">
        <v>451</v>
      </c>
      <c r="H9" s="86">
        <v>452</v>
      </c>
      <c r="I9" s="86">
        <v>447</v>
      </c>
      <c r="J9" s="86">
        <v>450</v>
      </c>
      <c r="K9" s="86">
        <v>449</v>
      </c>
      <c r="L9" s="86">
        <v>449</v>
      </c>
      <c r="M9" s="86">
        <f>SUM(M6:M8)</f>
        <v>457</v>
      </c>
      <c r="N9" s="129" t="s">
        <v>219</v>
      </c>
    </row>
    <row r="10" spans="1:14">
      <c r="A10" s="26" t="s">
        <v>216</v>
      </c>
      <c r="B10" s="25"/>
      <c r="C10" s="25"/>
      <c r="N10" s="90" t="s">
        <v>218</v>
      </c>
    </row>
    <row r="11" spans="1:14">
      <c r="A11" s="446" t="s">
        <v>471</v>
      </c>
      <c r="B11" s="446"/>
      <c r="C11" s="13"/>
      <c r="M11" s="447" t="s">
        <v>472</v>
      </c>
      <c r="N11" s="447"/>
    </row>
    <row r="12" spans="1:14">
      <c r="A12" s="446" t="s">
        <v>473</v>
      </c>
      <c r="B12" s="446"/>
      <c r="C12" s="13"/>
      <c r="M12" s="447" t="s">
        <v>474</v>
      </c>
      <c r="N12" s="447"/>
    </row>
    <row r="13" spans="1:14">
      <c r="A13" s="446" t="s">
        <v>626</v>
      </c>
      <c r="B13" s="446"/>
      <c r="C13" s="13"/>
      <c r="M13" s="447" t="s">
        <v>627</v>
      </c>
      <c r="N13" s="447"/>
    </row>
    <row r="14" spans="1:14">
      <c r="A14" s="446" t="s">
        <v>703</v>
      </c>
      <c r="B14" s="446"/>
      <c r="C14" s="13"/>
      <c r="M14" s="447" t="s">
        <v>718</v>
      </c>
      <c r="N14" s="447"/>
    </row>
    <row r="15" spans="1:14">
      <c r="A15" s="399" t="s">
        <v>726</v>
      </c>
      <c r="B15" s="399"/>
      <c r="C15" s="399"/>
      <c r="D15" s="399"/>
      <c r="E15" s="399"/>
      <c r="F15" s="399"/>
      <c r="G15" s="399"/>
      <c r="H15" s="399"/>
      <c r="I15" s="399"/>
      <c r="J15" s="399"/>
      <c r="K15" s="399"/>
      <c r="L15" s="399"/>
      <c r="M15" s="399"/>
      <c r="N15" s="399"/>
    </row>
    <row r="16" spans="1:14">
      <c r="A16" s="448" t="s">
        <v>727</v>
      </c>
      <c r="B16" s="448"/>
      <c r="C16" s="448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</row>
    <row r="17" spans="1:14">
      <c r="A17" s="449" t="s">
        <v>172</v>
      </c>
      <c r="B17" s="450">
        <v>2015</v>
      </c>
      <c r="C17" s="450">
        <v>2016</v>
      </c>
      <c r="D17" s="450" t="s">
        <v>639</v>
      </c>
      <c r="E17" s="450" t="s">
        <v>643</v>
      </c>
      <c r="F17" s="450" t="s">
        <v>678</v>
      </c>
      <c r="G17" s="450">
        <v>2018</v>
      </c>
      <c r="H17" s="450"/>
      <c r="I17" s="450"/>
      <c r="J17" s="450"/>
      <c r="K17" s="450">
        <v>2019</v>
      </c>
      <c r="L17" s="450"/>
      <c r="M17" s="450"/>
      <c r="N17" s="453" t="s">
        <v>271</v>
      </c>
    </row>
    <row r="18" spans="1:14" ht="25.5">
      <c r="A18" s="449"/>
      <c r="B18" s="450"/>
      <c r="C18" s="450"/>
      <c r="D18" s="450"/>
      <c r="E18" s="451"/>
      <c r="F18" s="451"/>
      <c r="G18" s="176" t="s">
        <v>469</v>
      </c>
      <c r="H18" s="308" t="s">
        <v>470</v>
      </c>
      <c r="I18" s="176" t="s">
        <v>625</v>
      </c>
      <c r="J18" s="176" t="s">
        <v>628</v>
      </c>
      <c r="K18" s="176" t="s">
        <v>679</v>
      </c>
      <c r="L18" s="176" t="s">
        <v>680</v>
      </c>
      <c r="M18" s="176" t="s">
        <v>702</v>
      </c>
      <c r="N18" s="453"/>
    </row>
    <row r="19" spans="1:14">
      <c r="A19" s="27" t="s">
        <v>173</v>
      </c>
      <c r="B19" s="24">
        <v>256</v>
      </c>
      <c r="C19" s="24">
        <v>255</v>
      </c>
      <c r="D19" s="24">
        <v>250</v>
      </c>
      <c r="E19" s="87">
        <v>255</v>
      </c>
      <c r="F19" s="87">
        <f>L19</f>
        <v>251</v>
      </c>
      <c r="G19" s="87">
        <v>255</v>
      </c>
      <c r="H19" s="87">
        <v>255</v>
      </c>
      <c r="I19" s="87">
        <v>249</v>
      </c>
      <c r="J19" s="87">
        <v>251</v>
      </c>
      <c r="K19" s="87">
        <v>251</v>
      </c>
      <c r="L19" s="87">
        <v>251</v>
      </c>
      <c r="M19" s="87">
        <v>253</v>
      </c>
      <c r="N19" s="128" t="s">
        <v>270</v>
      </c>
    </row>
    <row r="20" spans="1:14">
      <c r="A20" s="27" t="s">
        <v>174</v>
      </c>
      <c r="B20" s="24">
        <v>188</v>
      </c>
      <c r="C20" s="24">
        <v>187</v>
      </c>
      <c r="D20" s="24">
        <v>191</v>
      </c>
      <c r="E20" s="87">
        <v>197</v>
      </c>
      <c r="F20" s="87">
        <f>L20</f>
        <v>198</v>
      </c>
      <c r="G20" s="87">
        <v>196</v>
      </c>
      <c r="H20" s="87">
        <v>197</v>
      </c>
      <c r="I20" s="87">
        <v>198</v>
      </c>
      <c r="J20" s="87">
        <v>199</v>
      </c>
      <c r="K20" s="87">
        <v>198</v>
      </c>
      <c r="L20" s="87">
        <v>198</v>
      </c>
      <c r="M20" s="87">
        <v>204</v>
      </c>
      <c r="N20" s="128" t="s">
        <v>269</v>
      </c>
    </row>
    <row r="21" spans="1:14" ht="15.75" thickBot="1">
      <c r="A21" s="186" t="s">
        <v>6</v>
      </c>
      <c r="B21" s="186">
        <v>444</v>
      </c>
      <c r="C21" s="186">
        <v>442</v>
      </c>
      <c r="D21" s="186">
        <v>441</v>
      </c>
      <c r="E21" s="187">
        <v>452</v>
      </c>
      <c r="F21" s="187">
        <v>449</v>
      </c>
      <c r="G21" s="187">
        <v>451</v>
      </c>
      <c r="H21" s="187">
        <v>452</v>
      </c>
      <c r="I21" s="187">
        <v>447</v>
      </c>
      <c r="J21" s="187">
        <v>450</v>
      </c>
      <c r="K21" s="187">
        <v>449</v>
      </c>
      <c r="L21" s="187">
        <v>449</v>
      </c>
      <c r="M21" s="187">
        <f>SUM(M19:M20)</f>
        <v>457</v>
      </c>
      <c r="N21" s="127" t="s">
        <v>219</v>
      </c>
    </row>
    <row r="22" spans="1:14">
      <c r="A22" s="2" t="s">
        <v>216</v>
      </c>
      <c r="B22" s="13"/>
      <c r="C22" s="13"/>
      <c r="D22" s="13"/>
      <c r="N22" s="90" t="s">
        <v>218</v>
      </c>
    </row>
    <row r="23" spans="1:14">
      <c r="A23" s="365" t="s">
        <v>471</v>
      </c>
      <c r="B23" s="13"/>
      <c r="C23" s="13"/>
      <c r="N23" s="366" t="s">
        <v>472</v>
      </c>
    </row>
    <row r="24" spans="1:14">
      <c r="A24" s="365" t="s">
        <v>473</v>
      </c>
      <c r="B24" s="13"/>
      <c r="C24" s="13"/>
      <c r="N24" s="366" t="s">
        <v>474</v>
      </c>
    </row>
    <row r="25" spans="1:14">
      <c r="A25" s="365" t="s">
        <v>626</v>
      </c>
      <c r="B25" s="13"/>
      <c r="C25" s="13"/>
      <c r="N25" s="366" t="s">
        <v>627</v>
      </c>
    </row>
    <row r="26" spans="1:14">
      <c r="A26" s="446" t="s">
        <v>703</v>
      </c>
      <c r="B26" s="446"/>
      <c r="C26" s="13"/>
      <c r="M26" s="447" t="s">
        <v>718</v>
      </c>
      <c r="N26" s="447"/>
    </row>
    <row r="27" spans="1:14">
      <c r="A27" s="365"/>
      <c r="B27" s="13"/>
      <c r="C27" s="13"/>
      <c r="N27" s="366"/>
    </row>
  </sheetData>
  <mergeCells count="32">
    <mergeCell ref="F17:F18"/>
    <mergeCell ref="G17:J17"/>
    <mergeCell ref="K17:M17"/>
    <mergeCell ref="N17:N18"/>
    <mergeCell ref="A26:B26"/>
    <mergeCell ref="M26:N26"/>
    <mergeCell ref="A17:A18"/>
    <mergeCell ref="B17:B18"/>
    <mergeCell ref="C17:C18"/>
    <mergeCell ref="D17:D18"/>
    <mergeCell ref="E17:E18"/>
    <mergeCell ref="M12:N12"/>
    <mergeCell ref="A14:B14"/>
    <mergeCell ref="M14:N14"/>
    <mergeCell ref="A15:N15"/>
    <mergeCell ref="A16:N16"/>
    <mergeCell ref="A13:B13"/>
    <mergeCell ref="M13:N13"/>
    <mergeCell ref="A1:N1"/>
    <mergeCell ref="A2:N2"/>
    <mergeCell ref="A4:A5"/>
    <mergeCell ref="B4:B5"/>
    <mergeCell ref="C4:C5"/>
    <mergeCell ref="D4:D5"/>
    <mergeCell ref="E4:E5"/>
    <mergeCell ref="F4:F5"/>
    <mergeCell ref="G4:J4"/>
    <mergeCell ref="K4:M4"/>
    <mergeCell ref="N4:N5"/>
    <mergeCell ref="A11:B11"/>
    <mergeCell ref="M11:N11"/>
    <mergeCell ref="A12:B12"/>
  </mergeCells>
  <hyperlinks>
    <hyperlink ref="K3" location="Content!A1" display="contents"/>
  </hyperlinks>
  <pageMargins left="0.7" right="0.7" top="0.75" bottom="0.75" header="0.3" footer="0.3"/>
  <pageSetup paperSize="9" scale="5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N40"/>
  <sheetViews>
    <sheetView rightToLeft="1" view="pageBreakPreview" zoomScale="115" zoomScaleNormal="100" zoomScaleSheetLayoutView="115" workbookViewId="0">
      <selection activeCell="A3" sqref="A3"/>
    </sheetView>
  </sheetViews>
  <sheetFormatPr defaultColWidth="9.140625" defaultRowHeight="15"/>
  <cols>
    <col min="1" max="1" width="19.42578125" style="84" customWidth="1"/>
    <col min="2" max="4" width="9.140625" style="84" bestFit="1" customWidth="1"/>
    <col min="5" max="6" width="9.140625" style="84" customWidth="1"/>
    <col min="7" max="8" width="9.140625" style="84" bestFit="1" customWidth="1"/>
    <col min="9" max="12" width="9.140625" style="84" customWidth="1"/>
    <col min="13" max="13" width="10.42578125" style="84" customWidth="1"/>
    <col min="14" max="14" width="24" style="84" customWidth="1"/>
    <col min="15" max="16384" width="9.140625" style="84"/>
  </cols>
  <sheetData>
    <row r="1" spans="1:14">
      <c r="A1" s="399" t="s">
        <v>728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>
      <c r="A2" s="399" t="s">
        <v>729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</row>
    <row r="3" spans="1:14">
      <c r="A3" s="31"/>
      <c r="B3" s="32"/>
      <c r="C3" s="32"/>
      <c r="D3" s="11"/>
      <c r="I3" s="11"/>
      <c r="K3" s="11" t="s">
        <v>70</v>
      </c>
      <c r="L3" s="11"/>
      <c r="M3" s="11"/>
    </row>
    <row r="4" spans="1:14">
      <c r="A4" s="449" t="s">
        <v>124</v>
      </c>
      <c r="B4" s="450">
        <v>2015</v>
      </c>
      <c r="C4" s="450">
        <v>2016</v>
      </c>
      <c r="D4" s="450" t="s">
        <v>639</v>
      </c>
      <c r="E4" s="450" t="s">
        <v>643</v>
      </c>
      <c r="F4" s="450" t="s">
        <v>678</v>
      </c>
      <c r="G4" s="451">
        <v>2018</v>
      </c>
      <c r="H4" s="451"/>
      <c r="I4" s="451"/>
      <c r="J4" s="451"/>
      <c r="K4" s="450">
        <v>2019</v>
      </c>
      <c r="L4" s="450"/>
      <c r="M4" s="450"/>
      <c r="N4" s="452" t="s">
        <v>217</v>
      </c>
    </row>
    <row r="5" spans="1:14" ht="25.5">
      <c r="A5" s="449"/>
      <c r="B5" s="450"/>
      <c r="C5" s="450"/>
      <c r="D5" s="450"/>
      <c r="E5" s="451"/>
      <c r="F5" s="451">
        <v>2019</v>
      </c>
      <c r="G5" s="176" t="s">
        <v>469</v>
      </c>
      <c r="H5" s="308" t="s">
        <v>470</v>
      </c>
      <c r="I5" s="176" t="s">
        <v>625</v>
      </c>
      <c r="J5" s="176" t="s">
        <v>628</v>
      </c>
      <c r="K5" s="176" t="s">
        <v>679</v>
      </c>
      <c r="L5" s="176" t="s">
        <v>680</v>
      </c>
      <c r="M5" s="176" t="s">
        <v>702</v>
      </c>
      <c r="N5" s="452"/>
    </row>
    <row r="6" spans="1:14">
      <c r="A6" s="27" t="s">
        <v>170</v>
      </c>
      <c r="B6" s="24">
        <v>218359</v>
      </c>
      <c r="C6" s="24">
        <v>228980</v>
      </c>
      <c r="D6" s="24">
        <v>234197</v>
      </c>
      <c r="E6" s="24">
        <v>237478</v>
      </c>
      <c r="F6" s="24">
        <v>244202</v>
      </c>
      <c r="G6" s="24">
        <v>237676</v>
      </c>
      <c r="H6" s="24">
        <v>237478</v>
      </c>
      <c r="I6" s="24">
        <v>248330</v>
      </c>
      <c r="J6" s="24">
        <v>244930</v>
      </c>
      <c r="K6" s="24">
        <v>238531</v>
      </c>
      <c r="L6" s="24">
        <v>244202</v>
      </c>
      <c r="M6" s="24">
        <v>251931</v>
      </c>
      <c r="N6" s="130" t="s">
        <v>222</v>
      </c>
    </row>
    <row r="7" spans="1:14">
      <c r="A7" s="27" t="s">
        <v>171</v>
      </c>
      <c r="B7" s="24">
        <v>114072</v>
      </c>
      <c r="C7" s="24">
        <v>117489</v>
      </c>
      <c r="D7" s="24">
        <v>119677</v>
      </c>
      <c r="E7" s="24">
        <v>120285</v>
      </c>
      <c r="F7" s="24">
        <v>122117</v>
      </c>
      <c r="G7" s="24">
        <v>120768</v>
      </c>
      <c r="H7" s="24">
        <v>120285</v>
      </c>
      <c r="I7" s="24">
        <v>123620</v>
      </c>
      <c r="J7" s="24">
        <v>122393</v>
      </c>
      <c r="K7" s="24">
        <v>120486</v>
      </c>
      <c r="L7" s="24">
        <v>122117</v>
      </c>
      <c r="M7" s="24">
        <v>122978</v>
      </c>
      <c r="N7" s="130" t="s">
        <v>273</v>
      </c>
    </row>
    <row r="8" spans="1:14">
      <c r="A8" s="27" t="s">
        <v>208</v>
      </c>
      <c r="B8" s="24">
        <v>19070</v>
      </c>
      <c r="C8" s="24">
        <v>19560</v>
      </c>
      <c r="D8" s="24">
        <v>19712</v>
      </c>
      <c r="E8" s="24">
        <v>20156</v>
      </c>
      <c r="F8" s="24">
        <v>20403</v>
      </c>
      <c r="G8" s="24">
        <v>20250</v>
      </c>
      <c r="H8" s="24">
        <v>20156</v>
      </c>
      <c r="I8" s="24">
        <v>20848</v>
      </c>
      <c r="J8" s="24">
        <v>20458</v>
      </c>
      <c r="K8" s="24">
        <v>20149</v>
      </c>
      <c r="L8" s="24">
        <v>20403</v>
      </c>
      <c r="M8" s="24">
        <v>20770</v>
      </c>
      <c r="N8" s="130" t="s">
        <v>272</v>
      </c>
    </row>
    <row r="9" spans="1:14">
      <c r="A9" s="21" t="s">
        <v>6</v>
      </c>
      <c r="B9" s="30">
        <v>351501</v>
      </c>
      <c r="C9" s="30">
        <v>366029</v>
      </c>
      <c r="D9" s="30">
        <v>373586</v>
      </c>
      <c r="E9" s="30">
        <v>377919</v>
      </c>
      <c r="F9" s="30">
        <v>386722</v>
      </c>
      <c r="G9" s="30">
        <v>378694</v>
      </c>
      <c r="H9" s="30">
        <v>377919</v>
      </c>
      <c r="I9" s="30">
        <v>392798</v>
      </c>
      <c r="J9" s="30">
        <v>387781</v>
      </c>
      <c r="K9" s="30">
        <v>379166</v>
      </c>
      <c r="L9" s="30">
        <v>386722</v>
      </c>
      <c r="M9" s="30">
        <v>395679</v>
      </c>
      <c r="N9" s="129" t="s">
        <v>219</v>
      </c>
    </row>
    <row r="10" spans="1:14">
      <c r="A10" s="26" t="s">
        <v>216</v>
      </c>
      <c r="B10" s="25"/>
      <c r="C10" s="25"/>
      <c r="D10" s="13"/>
      <c r="N10" s="90" t="s">
        <v>218</v>
      </c>
    </row>
    <row r="11" spans="1:14">
      <c r="A11" s="263" t="s">
        <v>471</v>
      </c>
      <c r="B11" s="13"/>
      <c r="C11" s="13"/>
      <c r="N11" s="179" t="s">
        <v>472</v>
      </c>
    </row>
    <row r="12" spans="1:14">
      <c r="A12" s="263" t="s">
        <v>473</v>
      </c>
      <c r="B12" s="13"/>
      <c r="C12" s="13"/>
      <c r="N12" s="179" t="s">
        <v>474</v>
      </c>
    </row>
    <row r="13" spans="1:14">
      <c r="A13" s="263" t="s">
        <v>626</v>
      </c>
      <c r="B13" s="13"/>
      <c r="C13" s="13"/>
      <c r="N13" s="179" t="s">
        <v>627</v>
      </c>
    </row>
    <row r="14" spans="1:14">
      <c r="A14" s="446" t="s">
        <v>703</v>
      </c>
      <c r="B14" s="446"/>
      <c r="C14" s="13"/>
      <c r="M14" s="447" t="s">
        <v>718</v>
      </c>
      <c r="N14" s="447"/>
    </row>
    <row r="15" spans="1:14">
      <c r="A15" s="399" t="s">
        <v>730</v>
      </c>
      <c r="B15" s="399"/>
      <c r="C15" s="399"/>
      <c r="D15" s="399"/>
      <c r="E15" s="399"/>
      <c r="F15" s="399"/>
      <c r="G15" s="399"/>
      <c r="H15" s="399"/>
      <c r="I15" s="399"/>
      <c r="J15" s="399"/>
      <c r="K15" s="399"/>
      <c r="L15" s="399"/>
      <c r="M15" s="399"/>
      <c r="N15" s="399"/>
    </row>
    <row r="16" spans="1:14">
      <c r="A16" s="399" t="s">
        <v>731</v>
      </c>
      <c r="B16" s="399"/>
      <c r="C16" s="399"/>
      <c r="D16" s="399"/>
      <c r="E16" s="399"/>
      <c r="F16" s="399"/>
      <c r="G16" s="399"/>
      <c r="H16" s="399"/>
      <c r="I16" s="399"/>
      <c r="J16" s="399"/>
      <c r="K16" s="399"/>
      <c r="L16" s="399"/>
      <c r="M16" s="399"/>
      <c r="N16" s="399"/>
    </row>
    <row r="17" spans="1:14">
      <c r="A17" s="449" t="s">
        <v>172</v>
      </c>
      <c r="B17" s="450">
        <v>2015</v>
      </c>
      <c r="C17" s="450">
        <v>2016</v>
      </c>
      <c r="D17" s="450" t="s">
        <v>639</v>
      </c>
      <c r="E17" s="450" t="s">
        <v>643</v>
      </c>
      <c r="F17" s="450" t="s">
        <v>678</v>
      </c>
      <c r="G17" s="450">
        <v>2018</v>
      </c>
      <c r="H17" s="450"/>
      <c r="I17" s="450"/>
      <c r="J17" s="450"/>
      <c r="K17" s="451">
        <v>2019</v>
      </c>
      <c r="L17" s="451"/>
      <c r="M17" s="451"/>
      <c r="N17" s="453" t="s">
        <v>271</v>
      </c>
    </row>
    <row r="18" spans="1:14" ht="25.5">
      <c r="A18" s="449"/>
      <c r="B18" s="450"/>
      <c r="C18" s="450"/>
      <c r="D18" s="450"/>
      <c r="E18" s="451"/>
      <c r="F18" s="451"/>
      <c r="G18" s="176" t="s">
        <v>469</v>
      </c>
      <c r="H18" s="308" t="s">
        <v>470</v>
      </c>
      <c r="I18" s="176" t="s">
        <v>625</v>
      </c>
      <c r="J18" s="176" t="s">
        <v>628</v>
      </c>
      <c r="K18" s="176" t="s">
        <v>679</v>
      </c>
      <c r="L18" s="176" t="s">
        <v>680</v>
      </c>
      <c r="M18" s="176" t="s">
        <v>702</v>
      </c>
      <c r="N18" s="453"/>
    </row>
    <row r="19" spans="1:14">
      <c r="A19" s="27" t="s">
        <v>173</v>
      </c>
      <c r="B19" s="24">
        <v>127698</v>
      </c>
      <c r="C19" s="24">
        <v>129794</v>
      </c>
      <c r="D19" s="24">
        <v>132098</v>
      </c>
      <c r="E19" s="24">
        <v>135865</v>
      </c>
      <c r="F19" s="24">
        <v>137979</v>
      </c>
      <c r="G19" s="24">
        <v>136202</v>
      </c>
      <c r="H19" s="24">
        <v>135865</v>
      </c>
      <c r="I19" s="24">
        <v>139277</v>
      </c>
      <c r="J19" s="24">
        <v>138196</v>
      </c>
      <c r="K19" s="24">
        <v>137977</v>
      </c>
      <c r="L19" s="24">
        <v>137979</v>
      </c>
      <c r="M19" s="24">
        <v>140794</v>
      </c>
      <c r="N19" s="128" t="s">
        <v>270</v>
      </c>
    </row>
    <row r="20" spans="1:14">
      <c r="A20" s="27" t="s">
        <v>174</v>
      </c>
      <c r="B20" s="24">
        <v>223803</v>
      </c>
      <c r="C20" s="24">
        <v>236235</v>
      </c>
      <c r="D20" s="24">
        <v>241488</v>
      </c>
      <c r="E20" s="24">
        <v>242054</v>
      </c>
      <c r="F20" s="24">
        <v>248743</v>
      </c>
      <c r="G20" s="24">
        <v>242492</v>
      </c>
      <c r="H20" s="24">
        <v>242054</v>
      </c>
      <c r="I20" s="24">
        <v>253521</v>
      </c>
      <c r="J20" s="24">
        <v>249585</v>
      </c>
      <c r="K20" s="24">
        <v>241189</v>
      </c>
      <c r="L20" s="24">
        <v>248743</v>
      </c>
      <c r="M20" s="24">
        <v>254885</v>
      </c>
      <c r="N20" s="128" t="s">
        <v>269</v>
      </c>
    </row>
    <row r="21" spans="1:14">
      <c r="A21" s="21" t="s">
        <v>6</v>
      </c>
      <c r="B21" s="30">
        <v>351501</v>
      </c>
      <c r="C21" s="30">
        <v>366029</v>
      </c>
      <c r="D21" s="30">
        <v>373586</v>
      </c>
      <c r="E21" s="30">
        <v>377919</v>
      </c>
      <c r="F21" s="30">
        <v>386722</v>
      </c>
      <c r="G21" s="30">
        <v>378694</v>
      </c>
      <c r="H21" s="30">
        <v>377919</v>
      </c>
      <c r="I21" s="30">
        <v>392798</v>
      </c>
      <c r="J21" s="30">
        <v>387781</v>
      </c>
      <c r="K21" s="30">
        <f>SUM(K19:K20)</f>
        <v>379166</v>
      </c>
      <c r="L21" s="30">
        <v>386722</v>
      </c>
      <c r="M21" s="30">
        <v>395679</v>
      </c>
      <c r="N21" s="131" t="s">
        <v>219</v>
      </c>
    </row>
    <row r="22" spans="1:14">
      <c r="A22" s="26" t="s">
        <v>216</v>
      </c>
      <c r="B22" s="182"/>
      <c r="C22" s="182"/>
      <c r="D22" s="182"/>
      <c r="E22" s="182"/>
      <c r="F22" s="182"/>
      <c r="G22" s="182"/>
      <c r="H22" s="182"/>
      <c r="I22" s="28"/>
      <c r="J22" s="28"/>
      <c r="K22" s="28"/>
      <c r="L22" s="28"/>
      <c r="M22" s="28"/>
      <c r="N22" s="90" t="s">
        <v>218</v>
      </c>
    </row>
    <row r="23" spans="1:14">
      <c r="A23" s="263" t="s">
        <v>471</v>
      </c>
      <c r="B23" s="13"/>
      <c r="C23" s="13"/>
      <c r="N23" s="179" t="s">
        <v>472</v>
      </c>
    </row>
    <row r="24" spans="1:14">
      <c r="A24" s="263" t="s">
        <v>473</v>
      </c>
      <c r="B24" s="13"/>
      <c r="C24" s="13"/>
      <c r="N24" s="179" t="s">
        <v>474</v>
      </c>
    </row>
    <row r="25" spans="1:14">
      <c r="A25" s="263" t="s">
        <v>626</v>
      </c>
      <c r="B25" s="13"/>
      <c r="C25" s="13"/>
      <c r="I25" s="12"/>
      <c r="N25" s="179" t="s">
        <v>627</v>
      </c>
    </row>
    <row r="26" spans="1:14">
      <c r="A26" s="446" t="s">
        <v>703</v>
      </c>
      <c r="B26" s="446"/>
      <c r="C26" s="13"/>
      <c r="M26" s="447" t="s">
        <v>718</v>
      </c>
      <c r="N26" s="447"/>
    </row>
    <row r="27" spans="1:14">
      <c r="A27" s="263"/>
      <c r="B27" s="13"/>
      <c r="C27" s="13"/>
      <c r="N27" s="179"/>
    </row>
    <row r="28" spans="1:14">
      <c r="A28" s="399" t="s">
        <v>732</v>
      </c>
      <c r="B28" s="399"/>
      <c r="C28" s="399"/>
      <c r="D28" s="399"/>
      <c r="E28" s="399"/>
      <c r="F28" s="399"/>
      <c r="G28" s="399"/>
      <c r="H28" s="399"/>
      <c r="I28" s="399"/>
      <c r="J28" s="399"/>
      <c r="K28" s="399"/>
      <c r="L28" s="399"/>
      <c r="M28" s="399"/>
      <c r="N28" s="399"/>
    </row>
    <row r="29" spans="1:14">
      <c r="A29" s="399" t="s">
        <v>733</v>
      </c>
      <c r="B29" s="399"/>
      <c r="C29" s="399"/>
      <c r="D29" s="399"/>
      <c r="E29" s="399"/>
      <c r="F29" s="399"/>
      <c r="G29" s="399"/>
      <c r="H29" s="399"/>
      <c r="I29" s="399"/>
      <c r="J29" s="399"/>
      <c r="K29" s="399"/>
      <c r="L29" s="399"/>
      <c r="M29" s="399"/>
      <c r="N29" s="399"/>
    </row>
    <row r="30" spans="1:14">
      <c r="A30" s="449" t="s">
        <v>175</v>
      </c>
      <c r="B30" s="450">
        <v>2015</v>
      </c>
      <c r="C30" s="450">
        <v>2016</v>
      </c>
      <c r="D30" s="450" t="s">
        <v>639</v>
      </c>
      <c r="E30" s="450" t="s">
        <v>643</v>
      </c>
      <c r="F30" s="450" t="s">
        <v>678</v>
      </c>
      <c r="G30" s="450">
        <v>2018</v>
      </c>
      <c r="H30" s="450"/>
      <c r="I30" s="450"/>
      <c r="J30" s="450"/>
      <c r="K30" s="450">
        <v>2019</v>
      </c>
      <c r="L30" s="450"/>
      <c r="M30" s="450"/>
      <c r="N30" s="453" t="s">
        <v>274</v>
      </c>
    </row>
    <row r="31" spans="1:14" ht="25.5">
      <c r="A31" s="449"/>
      <c r="B31" s="450"/>
      <c r="C31" s="450"/>
      <c r="D31" s="450"/>
      <c r="E31" s="451"/>
      <c r="F31" s="451"/>
      <c r="G31" s="176" t="s">
        <v>469</v>
      </c>
      <c r="H31" s="308" t="s">
        <v>470</v>
      </c>
      <c r="I31" s="176" t="s">
        <v>625</v>
      </c>
      <c r="J31" s="176" t="s">
        <v>628</v>
      </c>
      <c r="K31" s="176" t="s">
        <v>679</v>
      </c>
      <c r="L31" s="176" t="s">
        <v>680</v>
      </c>
      <c r="M31" s="176" t="s">
        <v>702</v>
      </c>
      <c r="N31" s="453"/>
    </row>
    <row r="32" spans="1:14">
      <c r="A32" s="27" t="s">
        <v>176</v>
      </c>
      <c r="B32" s="24">
        <v>179423</v>
      </c>
      <c r="C32" s="24">
        <v>186606</v>
      </c>
      <c r="D32" s="24">
        <v>190378</v>
      </c>
      <c r="E32" s="24">
        <v>192679</v>
      </c>
      <c r="F32" s="24">
        <v>197294</v>
      </c>
      <c r="G32" s="24">
        <v>193091</v>
      </c>
      <c r="H32" s="24">
        <v>192679</v>
      </c>
      <c r="I32" s="24">
        <v>200531</v>
      </c>
      <c r="J32" s="24">
        <v>197854</v>
      </c>
      <c r="K32" s="24">
        <v>193427</v>
      </c>
      <c r="L32" s="24">
        <v>197294</v>
      </c>
      <c r="M32" s="24">
        <v>202142</v>
      </c>
      <c r="N32" s="132" t="s">
        <v>275</v>
      </c>
    </row>
    <row r="33" spans="1:14">
      <c r="A33" s="27" t="s">
        <v>177</v>
      </c>
      <c r="B33" s="24">
        <v>172078</v>
      </c>
      <c r="C33" s="24">
        <v>179423</v>
      </c>
      <c r="D33" s="24">
        <v>183208</v>
      </c>
      <c r="E33" s="24">
        <v>185240</v>
      </c>
      <c r="F33" s="24">
        <v>189428</v>
      </c>
      <c r="G33" s="24">
        <v>185603</v>
      </c>
      <c r="H33" s="24">
        <v>185240</v>
      </c>
      <c r="I33" s="24">
        <v>192267</v>
      </c>
      <c r="J33" s="24">
        <v>189927</v>
      </c>
      <c r="K33" s="24">
        <v>185739</v>
      </c>
      <c r="L33" s="24">
        <v>189428</v>
      </c>
      <c r="M33" s="24">
        <v>193537</v>
      </c>
      <c r="N33" s="132" t="s">
        <v>276</v>
      </c>
    </row>
    <row r="34" spans="1:14">
      <c r="A34" s="21" t="s">
        <v>6</v>
      </c>
      <c r="B34" s="30">
        <v>351501</v>
      </c>
      <c r="C34" s="30">
        <v>366029</v>
      </c>
      <c r="D34" s="30">
        <v>373586</v>
      </c>
      <c r="E34" s="30">
        <v>377919</v>
      </c>
      <c r="F34" s="30">
        <v>386722</v>
      </c>
      <c r="G34" s="30">
        <v>378694</v>
      </c>
      <c r="H34" s="30">
        <v>377919</v>
      </c>
      <c r="I34" s="30">
        <v>392798</v>
      </c>
      <c r="J34" s="30">
        <v>387781</v>
      </c>
      <c r="K34" s="30">
        <v>379166</v>
      </c>
      <c r="L34" s="30">
        <v>386722</v>
      </c>
      <c r="M34" s="30">
        <v>395679</v>
      </c>
      <c r="N34" s="131" t="s">
        <v>219</v>
      </c>
    </row>
    <row r="35" spans="1:14">
      <c r="A35" s="26" t="s">
        <v>216</v>
      </c>
      <c r="B35" s="25"/>
      <c r="C35" s="25"/>
      <c r="D35" s="25"/>
      <c r="N35" s="90" t="s">
        <v>218</v>
      </c>
    </row>
    <row r="36" spans="1:14">
      <c r="A36" s="263" t="s">
        <v>471</v>
      </c>
      <c r="B36" s="13"/>
      <c r="C36" s="13"/>
      <c r="N36" s="179" t="s">
        <v>472</v>
      </c>
    </row>
    <row r="37" spans="1:14">
      <c r="A37" s="263" t="s">
        <v>473</v>
      </c>
      <c r="B37" s="13"/>
      <c r="C37" s="13"/>
      <c r="N37" s="179" t="s">
        <v>474</v>
      </c>
    </row>
    <row r="38" spans="1:14">
      <c r="A38" s="263" t="s">
        <v>626</v>
      </c>
      <c r="B38" s="13"/>
      <c r="C38" s="13"/>
      <c r="N38" s="179" t="s">
        <v>627</v>
      </c>
    </row>
    <row r="39" spans="1:14">
      <c r="A39" s="446" t="s">
        <v>703</v>
      </c>
      <c r="B39" s="446"/>
      <c r="C39" s="13"/>
      <c r="M39" s="447" t="s">
        <v>718</v>
      </c>
      <c r="N39" s="447"/>
    </row>
    <row r="40" spans="1:14">
      <c r="A40" s="26"/>
      <c r="B40" s="25"/>
      <c r="C40" s="25"/>
      <c r="D40" s="25"/>
    </row>
  </sheetData>
  <mergeCells count="39">
    <mergeCell ref="N30:N31"/>
    <mergeCell ref="A39:B39"/>
    <mergeCell ref="M39:N39"/>
    <mergeCell ref="A28:N28"/>
    <mergeCell ref="A29:N29"/>
    <mergeCell ref="A30:A31"/>
    <mergeCell ref="B30:B31"/>
    <mergeCell ref="C30:C31"/>
    <mergeCell ref="D30:D31"/>
    <mergeCell ref="E30:E31"/>
    <mergeCell ref="F30:F31"/>
    <mergeCell ref="G30:J30"/>
    <mergeCell ref="K30:M30"/>
    <mergeCell ref="A26:B26"/>
    <mergeCell ref="M26:N26"/>
    <mergeCell ref="A17:A18"/>
    <mergeCell ref="B17:B18"/>
    <mergeCell ref="C17:C18"/>
    <mergeCell ref="D17:D18"/>
    <mergeCell ref="E17:E18"/>
    <mergeCell ref="A14:B14"/>
    <mergeCell ref="M14:N14"/>
    <mergeCell ref="A15:N15"/>
    <mergeCell ref="A16:N16"/>
    <mergeCell ref="F17:F18"/>
    <mergeCell ref="G17:J17"/>
    <mergeCell ref="K17:M17"/>
    <mergeCell ref="N17:N18"/>
    <mergeCell ref="A1:N1"/>
    <mergeCell ref="A2:N2"/>
    <mergeCell ref="A4:A5"/>
    <mergeCell ref="B4:B5"/>
    <mergeCell ref="C4:C5"/>
    <mergeCell ref="D4:D5"/>
    <mergeCell ref="E4:E5"/>
    <mergeCell ref="F4:F5"/>
    <mergeCell ref="G4:J4"/>
    <mergeCell ref="K4:M4"/>
    <mergeCell ref="N4:N5"/>
  </mergeCells>
  <hyperlinks>
    <hyperlink ref="K3" location="Content!A1" display="contents"/>
  </hyperlinks>
  <pageMargins left="0.7" right="0.7" top="0.75" bottom="0.75" header="0.3" footer="0.3"/>
  <pageSetup paperSize="9" scale="5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N37"/>
  <sheetViews>
    <sheetView rightToLeft="1" view="pageBreakPreview" zoomScale="115" zoomScaleNormal="100" zoomScaleSheetLayoutView="115" workbookViewId="0">
      <selection activeCell="A3" sqref="A3"/>
    </sheetView>
  </sheetViews>
  <sheetFormatPr defaultColWidth="9.140625" defaultRowHeight="15"/>
  <cols>
    <col min="1" max="1" width="20" style="84" customWidth="1"/>
    <col min="2" max="2" width="10.5703125" style="84" bestFit="1" customWidth="1"/>
    <col min="3" max="4" width="9.140625" style="84"/>
    <col min="5" max="6" width="11.140625" style="84" customWidth="1"/>
    <col min="7" max="12" width="9.140625" style="84"/>
    <col min="13" max="13" width="10.5703125" style="84" customWidth="1"/>
    <col min="14" max="14" width="20.28515625" style="84" customWidth="1"/>
    <col min="15" max="16384" width="9.140625" style="84"/>
  </cols>
  <sheetData>
    <row r="1" spans="1:14">
      <c r="A1" s="399" t="s">
        <v>734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>
      <c r="A2" s="399" t="s">
        <v>735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</row>
    <row r="3" spans="1:14">
      <c r="A3" s="31"/>
      <c r="B3" s="32"/>
      <c r="C3" s="32"/>
      <c r="D3" s="11"/>
      <c r="H3" s="11"/>
      <c r="I3" s="11"/>
      <c r="K3" s="11" t="s">
        <v>70</v>
      </c>
      <c r="L3" s="11"/>
      <c r="M3" s="11"/>
    </row>
    <row r="4" spans="1:14">
      <c r="A4" s="449" t="s">
        <v>124</v>
      </c>
      <c r="B4" s="450">
        <v>2015</v>
      </c>
      <c r="C4" s="450">
        <v>2016</v>
      </c>
      <c r="D4" s="450">
        <v>2017</v>
      </c>
      <c r="E4" s="450" t="s">
        <v>213</v>
      </c>
      <c r="F4" s="450" t="s">
        <v>705</v>
      </c>
      <c r="G4" s="450">
        <v>2018</v>
      </c>
      <c r="H4" s="450"/>
      <c r="I4" s="450"/>
      <c r="J4" s="450"/>
      <c r="K4" s="450">
        <v>2019</v>
      </c>
      <c r="L4" s="450"/>
      <c r="M4" s="450"/>
      <c r="N4" s="452" t="s">
        <v>217</v>
      </c>
    </row>
    <row r="5" spans="1:14" ht="25.5">
      <c r="A5" s="449"/>
      <c r="B5" s="450"/>
      <c r="C5" s="450"/>
      <c r="D5" s="450"/>
      <c r="E5" s="451"/>
      <c r="F5" s="451"/>
      <c r="G5" s="176" t="s">
        <v>706</v>
      </c>
      <c r="H5" s="176" t="s">
        <v>707</v>
      </c>
      <c r="I5" s="176" t="s">
        <v>708</v>
      </c>
      <c r="J5" s="176" t="s">
        <v>709</v>
      </c>
      <c r="K5" s="176" t="s">
        <v>469</v>
      </c>
      <c r="L5" s="176" t="s">
        <v>470</v>
      </c>
      <c r="M5" s="176" t="s">
        <v>625</v>
      </c>
      <c r="N5" s="452"/>
    </row>
    <row r="6" spans="1:14">
      <c r="A6" s="27" t="s">
        <v>170</v>
      </c>
      <c r="B6" s="24">
        <v>13557</v>
      </c>
      <c r="C6" s="24">
        <v>13531</v>
      </c>
      <c r="D6" s="24">
        <v>15842</v>
      </c>
      <c r="E6" s="24">
        <v>17985</v>
      </c>
      <c r="F6" s="24">
        <v>18070</v>
      </c>
      <c r="G6" s="24">
        <v>17896</v>
      </c>
      <c r="H6" s="24">
        <v>17985</v>
      </c>
      <c r="I6" s="24">
        <v>17272</v>
      </c>
      <c r="J6" s="24">
        <v>17884</v>
      </c>
      <c r="K6" s="24">
        <v>19522</v>
      </c>
      <c r="L6" s="24">
        <v>18070</v>
      </c>
      <c r="M6" s="24">
        <v>19540</v>
      </c>
      <c r="N6" s="130" t="s">
        <v>222</v>
      </c>
    </row>
    <row r="7" spans="1:14">
      <c r="A7" s="27" t="s">
        <v>171</v>
      </c>
      <c r="B7" s="24">
        <v>8275</v>
      </c>
      <c r="C7" s="24">
        <v>8407</v>
      </c>
      <c r="D7" s="24">
        <v>9302</v>
      </c>
      <c r="E7" s="24">
        <v>9675</v>
      </c>
      <c r="F7" s="24">
        <v>9336</v>
      </c>
      <c r="G7" s="24">
        <v>9729</v>
      </c>
      <c r="H7" s="24">
        <v>9675</v>
      </c>
      <c r="I7" s="24">
        <v>9285</v>
      </c>
      <c r="J7" s="24">
        <v>9555</v>
      </c>
      <c r="K7" s="24">
        <v>11102</v>
      </c>
      <c r="L7" s="24">
        <v>9336</v>
      </c>
      <c r="M7" s="24">
        <v>10778</v>
      </c>
      <c r="N7" s="130" t="s">
        <v>273</v>
      </c>
    </row>
    <row r="8" spans="1:14">
      <c r="A8" s="27" t="s">
        <v>212</v>
      </c>
      <c r="B8" s="24">
        <v>1739</v>
      </c>
      <c r="C8" s="24">
        <v>1807</v>
      </c>
      <c r="D8" s="24">
        <v>1809</v>
      </c>
      <c r="E8" s="24">
        <v>1826</v>
      </c>
      <c r="F8" s="24">
        <v>1688</v>
      </c>
      <c r="G8" s="24">
        <v>1812</v>
      </c>
      <c r="H8" s="24">
        <v>1826</v>
      </c>
      <c r="I8" s="24">
        <v>1737</v>
      </c>
      <c r="J8" s="24">
        <v>1643</v>
      </c>
      <c r="K8" s="24">
        <v>1941</v>
      </c>
      <c r="L8" s="24">
        <v>1688</v>
      </c>
      <c r="M8" s="24">
        <v>1958</v>
      </c>
      <c r="N8" s="130" t="s">
        <v>272</v>
      </c>
    </row>
    <row r="9" spans="1:14">
      <c r="A9" s="29" t="s">
        <v>6</v>
      </c>
      <c r="B9" s="30">
        <v>23571</v>
      </c>
      <c r="C9" s="30">
        <v>23745</v>
      </c>
      <c r="D9" s="30">
        <v>26953</v>
      </c>
      <c r="E9" s="30">
        <v>29486</v>
      </c>
      <c r="F9" s="30">
        <v>29094</v>
      </c>
      <c r="G9" s="30">
        <v>29437</v>
      </c>
      <c r="H9" s="30">
        <v>29486</v>
      </c>
      <c r="I9" s="30">
        <v>28294</v>
      </c>
      <c r="J9" s="30">
        <v>29082</v>
      </c>
      <c r="K9" s="30">
        <v>32565</v>
      </c>
      <c r="L9" s="30">
        <v>29094</v>
      </c>
      <c r="M9" s="30">
        <v>32276</v>
      </c>
      <c r="N9" s="129" t="s">
        <v>219</v>
      </c>
    </row>
    <row r="10" spans="1:14">
      <c r="A10" s="26" t="s">
        <v>216</v>
      </c>
      <c r="B10" s="25"/>
      <c r="C10" s="25"/>
      <c r="N10" s="90" t="s">
        <v>218</v>
      </c>
    </row>
    <row r="11" spans="1:14">
      <c r="A11" s="356" t="s">
        <v>710</v>
      </c>
      <c r="N11" s="357" t="s">
        <v>711</v>
      </c>
    </row>
    <row r="12" spans="1:14">
      <c r="A12" s="356" t="s">
        <v>712</v>
      </c>
      <c r="B12" s="13"/>
      <c r="C12" s="13"/>
      <c r="N12" s="357" t="s">
        <v>713</v>
      </c>
    </row>
    <row r="13" spans="1:14">
      <c r="A13" s="446" t="s">
        <v>714</v>
      </c>
      <c r="B13" s="446"/>
      <c r="C13" s="13"/>
      <c r="M13" s="447" t="s">
        <v>715</v>
      </c>
      <c r="N13" s="447"/>
    </row>
    <row r="15" spans="1:14">
      <c r="A15" s="399" t="s">
        <v>736</v>
      </c>
      <c r="B15" s="399"/>
      <c r="C15" s="399"/>
      <c r="D15" s="399"/>
      <c r="E15" s="399"/>
      <c r="F15" s="399"/>
      <c r="G15" s="399"/>
      <c r="H15" s="399"/>
      <c r="I15" s="399"/>
      <c r="J15" s="399"/>
      <c r="K15" s="399"/>
      <c r="L15" s="399"/>
      <c r="M15" s="399"/>
      <c r="N15" s="399"/>
    </row>
    <row r="16" spans="1:14">
      <c r="A16" s="399" t="s">
        <v>737</v>
      </c>
      <c r="B16" s="399"/>
      <c r="C16" s="399"/>
      <c r="D16" s="399"/>
      <c r="E16" s="399"/>
      <c r="F16" s="399"/>
      <c r="G16" s="399"/>
      <c r="H16" s="399"/>
      <c r="I16" s="399"/>
      <c r="J16" s="399"/>
      <c r="K16" s="399"/>
      <c r="L16" s="399"/>
      <c r="M16" s="399"/>
      <c r="N16" s="399"/>
    </row>
    <row r="17" spans="1:14">
      <c r="A17" s="449" t="s">
        <v>172</v>
      </c>
      <c r="B17" s="450">
        <v>2015</v>
      </c>
      <c r="C17" s="450">
        <v>2016</v>
      </c>
      <c r="D17" s="450">
        <v>2017</v>
      </c>
      <c r="E17" s="450" t="s">
        <v>213</v>
      </c>
      <c r="F17" s="450" t="s">
        <v>705</v>
      </c>
      <c r="G17" s="451">
        <v>2018</v>
      </c>
      <c r="H17" s="451"/>
      <c r="I17" s="451"/>
      <c r="J17" s="451"/>
      <c r="K17" s="451">
        <v>2019</v>
      </c>
      <c r="L17" s="451"/>
      <c r="M17" s="451"/>
      <c r="N17" s="454" t="s">
        <v>271</v>
      </c>
    </row>
    <row r="18" spans="1:14" ht="25.5">
      <c r="A18" s="449"/>
      <c r="B18" s="450"/>
      <c r="C18" s="450"/>
      <c r="D18" s="450"/>
      <c r="E18" s="451"/>
      <c r="F18" s="451"/>
      <c r="G18" s="176" t="s">
        <v>706</v>
      </c>
      <c r="H18" s="308" t="s">
        <v>707</v>
      </c>
      <c r="I18" s="176" t="s">
        <v>708</v>
      </c>
      <c r="J18" s="176" t="s">
        <v>709</v>
      </c>
      <c r="K18" s="176" t="s">
        <v>469</v>
      </c>
      <c r="L18" s="176" t="s">
        <v>470</v>
      </c>
      <c r="M18" s="176" t="s">
        <v>625</v>
      </c>
      <c r="N18" s="454"/>
    </row>
    <row r="19" spans="1:14">
      <c r="A19" s="27" t="s">
        <v>173</v>
      </c>
      <c r="B19" s="24">
        <v>11288</v>
      </c>
      <c r="C19" s="24">
        <v>11786</v>
      </c>
      <c r="D19" s="24">
        <v>11430</v>
      </c>
      <c r="E19" s="89">
        <v>11293</v>
      </c>
      <c r="F19" s="89">
        <v>10441</v>
      </c>
      <c r="G19" s="89">
        <v>11394</v>
      </c>
      <c r="H19" s="89">
        <v>11293</v>
      </c>
      <c r="I19" s="89">
        <v>10668</v>
      </c>
      <c r="J19" s="89">
        <v>10665</v>
      </c>
      <c r="K19" s="89">
        <v>14148</v>
      </c>
      <c r="L19" s="89">
        <v>10441</v>
      </c>
      <c r="M19" s="89">
        <v>13932</v>
      </c>
      <c r="N19" s="128" t="s">
        <v>270</v>
      </c>
    </row>
    <row r="20" spans="1:14">
      <c r="A20" s="27" t="s">
        <v>174</v>
      </c>
      <c r="B20" s="24">
        <v>12283</v>
      </c>
      <c r="C20" s="24">
        <v>11959</v>
      </c>
      <c r="D20" s="24">
        <v>15523</v>
      </c>
      <c r="E20" s="89">
        <v>18193</v>
      </c>
      <c r="F20" s="89">
        <v>18653</v>
      </c>
      <c r="G20" s="89">
        <v>18043</v>
      </c>
      <c r="H20" s="89">
        <v>18193</v>
      </c>
      <c r="I20" s="89">
        <v>17626</v>
      </c>
      <c r="J20" s="89">
        <v>18417</v>
      </c>
      <c r="K20" s="89">
        <v>18417</v>
      </c>
      <c r="L20" s="89">
        <v>18653</v>
      </c>
      <c r="M20" s="89">
        <v>18344</v>
      </c>
      <c r="N20" s="128" t="s">
        <v>269</v>
      </c>
    </row>
    <row r="21" spans="1:14">
      <c r="A21" s="21" t="s">
        <v>6</v>
      </c>
      <c r="B21" s="30">
        <v>23571</v>
      </c>
      <c r="C21" s="30">
        <v>23745</v>
      </c>
      <c r="D21" s="30">
        <v>26953</v>
      </c>
      <c r="E21" s="30">
        <v>29486</v>
      </c>
      <c r="F21" s="30">
        <v>29094</v>
      </c>
      <c r="G21" s="30">
        <v>29437</v>
      </c>
      <c r="H21" s="30">
        <v>29486</v>
      </c>
      <c r="I21" s="74">
        <v>28294</v>
      </c>
      <c r="J21" s="74">
        <v>29082</v>
      </c>
      <c r="K21" s="74">
        <v>32565</v>
      </c>
      <c r="L21" s="74">
        <v>29094</v>
      </c>
      <c r="M21" s="74">
        <v>32276</v>
      </c>
      <c r="N21" s="131" t="s">
        <v>219</v>
      </c>
    </row>
    <row r="22" spans="1:14">
      <c r="A22" s="26" t="s">
        <v>216</v>
      </c>
      <c r="B22" s="25"/>
      <c r="C22" s="25"/>
      <c r="N22" s="90" t="s">
        <v>218</v>
      </c>
    </row>
    <row r="23" spans="1:14">
      <c r="A23" s="356" t="s">
        <v>710</v>
      </c>
      <c r="B23" s="13"/>
      <c r="C23" s="13"/>
      <c r="N23" s="357" t="s">
        <v>711</v>
      </c>
    </row>
    <row r="24" spans="1:14">
      <c r="A24" s="356" t="s">
        <v>712</v>
      </c>
      <c r="B24" s="13"/>
      <c r="C24" s="13"/>
      <c r="N24" s="357" t="s">
        <v>713</v>
      </c>
    </row>
    <row r="25" spans="1:14">
      <c r="A25" s="446" t="s">
        <v>714</v>
      </c>
      <c r="B25" s="446"/>
      <c r="C25" s="13"/>
      <c r="M25" s="447" t="s">
        <v>719</v>
      </c>
      <c r="N25" s="447"/>
    </row>
    <row r="26" spans="1:14">
      <c r="A26" s="455" t="s">
        <v>738</v>
      </c>
      <c r="B26" s="455"/>
      <c r="C26" s="455"/>
      <c r="D26" s="455"/>
      <c r="E26" s="455"/>
      <c r="F26" s="455"/>
      <c r="G26" s="455"/>
      <c r="H26" s="455"/>
      <c r="I26" s="455"/>
      <c r="J26" s="455"/>
      <c r="K26" s="455"/>
      <c r="L26" s="455"/>
      <c r="M26" s="455"/>
      <c r="N26" s="455"/>
    </row>
    <row r="27" spans="1:14">
      <c r="A27" s="399" t="s">
        <v>739</v>
      </c>
      <c r="B27" s="399"/>
      <c r="C27" s="399"/>
      <c r="D27" s="399"/>
      <c r="E27" s="399"/>
      <c r="F27" s="399"/>
      <c r="G27" s="399"/>
      <c r="H27" s="399"/>
      <c r="I27" s="399"/>
      <c r="J27" s="399"/>
      <c r="K27" s="399"/>
      <c r="L27" s="399"/>
      <c r="M27" s="399"/>
      <c r="N27" s="399"/>
    </row>
    <row r="28" spans="1:14">
      <c r="A28" s="449" t="s">
        <v>175</v>
      </c>
      <c r="B28" s="450">
        <v>2015</v>
      </c>
      <c r="C28" s="450">
        <v>2016</v>
      </c>
      <c r="D28" s="450">
        <v>2017</v>
      </c>
      <c r="E28" s="450" t="s">
        <v>213</v>
      </c>
      <c r="F28" s="450" t="s">
        <v>705</v>
      </c>
      <c r="G28" s="451">
        <v>2018</v>
      </c>
      <c r="H28" s="451"/>
      <c r="I28" s="451"/>
      <c r="J28" s="451"/>
      <c r="K28" s="451">
        <v>2019</v>
      </c>
      <c r="L28" s="451"/>
      <c r="M28" s="451"/>
      <c r="N28" s="454" t="s">
        <v>274</v>
      </c>
    </row>
    <row r="29" spans="1:14" ht="25.5">
      <c r="A29" s="449"/>
      <c r="B29" s="450"/>
      <c r="C29" s="450"/>
      <c r="D29" s="450"/>
      <c r="E29" s="451"/>
      <c r="F29" s="451"/>
      <c r="G29" s="176" t="s">
        <v>706</v>
      </c>
      <c r="H29" s="308" t="s">
        <v>707</v>
      </c>
      <c r="I29" s="176" t="s">
        <v>708</v>
      </c>
      <c r="J29" s="176" t="s">
        <v>709</v>
      </c>
      <c r="K29" s="176" t="s">
        <v>469</v>
      </c>
      <c r="L29" s="176" t="s">
        <v>470</v>
      </c>
      <c r="M29" s="176" t="s">
        <v>625</v>
      </c>
      <c r="N29" s="454"/>
    </row>
    <row r="30" spans="1:14">
      <c r="A30" s="27" t="s">
        <v>176</v>
      </c>
      <c r="B30" s="24">
        <v>5841</v>
      </c>
      <c r="C30" s="24">
        <v>5910</v>
      </c>
      <c r="D30" s="24">
        <v>6505</v>
      </c>
      <c r="E30" s="24">
        <v>7053</v>
      </c>
      <c r="F30" s="24">
        <v>7015</v>
      </c>
      <c r="G30" s="24">
        <v>7060</v>
      </c>
      <c r="H30" s="24">
        <v>7053</v>
      </c>
      <c r="I30" s="24">
        <v>6695</v>
      </c>
      <c r="J30" s="24">
        <v>6939</v>
      </c>
      <c r="K30" s="24">
        <v>7721</v>
      </c>
      <c r="L30" s="24">
        <v>7015</v>
      </c>
      <c r="M30" s="24">
        <v>7701</v>
      </c>
      <c r="N30" s="132" t="s">
        <v>275</v>
      </c>
    </row>
    <row r="31" spans="1:14">
      <c r="A31" s="27" t="s">
        <v>177</v>
      </c>
      <c r="B31" s="24">
        <v>17730</v>
      </c>
      <c r="C31" s="24">
        <v>17835</v>
      </c>
      <c r="D31" s="24">
        <v>20448</v>
      </c>
      <c r="E31" s="24">
        <v>22433</v>
      </c>
      <c r="F31" s="24">
        <v>22079</v>
      </c>
      <c r="G31" s="24">
        <v>22377</v>
      </c>
      <c r="H31" s="24">
        <v>22433</v>
      </c>
      <c r="I31" s="24">
        <v>21599</v>
      </c>
      <c r="J31" s="24">
        <v>22143</v>
      </c>
      <c r="K31" s="24">
        <v>24844</v>
      </c>
      <c r="L31" s="24">
        <v>22079</v>
      </c>
      <c r="M31" s="24">
        <v>24575</v>
      </c>
      <c r="N31" s="132" t="s">
        <v>276</v>
      </c>
    </row>
    <row r="32" spans="1:14">
      <c r="A32" s="21" t="s">
        <v>6</v>
      </c>
      <c r="B32" s="30">
        <v>23571</v>
      </c>
      <c r="C32" s="30">
        <v>23745</v>
      </c>
      <c r="D32" s="30">
        <v>26953</v>
      </c>
      <c r="E32" s="30">
        <v>29486</v>
      </c>
      <c r="F32" s="74">
        <v>29094</v>
      </c>
      <c r="G32" s="74">
        <v>29437</v>
      </c>
      <c r="H32" s="30">
        <v>29486</v>
      </c>
      <c r="I32" s="74">
        <v>28294</v>
      </c>
      <c r="J32" s="74">
        <v>29082</v>
      </c>
      <c r="K32" s="74">
        <v>32565</v>
      </c>
      <c r="L32" s="74">
        <v>29094</v>
      </c>
      <c r="M32" s="74">
        <v>32276</v>
      </c>
      <c r="N32" s="131" t="s">
        <v>219</v>
      </c>
    </row>
    <row r="33" spans="1:14">
      <c r="A33" s="26" t="s">
        <v>216</v>
      </c>
      <c r="B33" s="25"/>
      <c r="C33" s="25"/>
      <c r="N33" s="90" t="s">
        <v>218</v>
      </c>
    </row>
    <row r="34" spans="1:14">
      <c r="A34" s="356" t="s">
        <v>710</v>
      </c>
      <c r="B34" s="13"/>
      <c r="C34" s="13"/>
      <c r="N34" s="357" t="s">
        <v>711</v>
      </c>
    </row>
    <row r="35" spans="1:14">
      <c r="A35" s="356" t="s">
        <v>712</v>
      </c>
      <c r="B35" s="13"/>
      <c r="C35" s="13"/>
      <c r="N35" s="357" t="s">
        <v>713</v>
      </c>
    </row>
    <row r="36" spans="1:14">
      <c r="A36" s="446" t="s">
        <v>714</v>
      </c>
      <c r="B36" s="446"/>
      <c r="C36" s="13"/>
      <c r="M36" s="447" t="s">
        <v>719</v>
      </c>
      <c r="N36" s="447"/>
    </row>
    <row r="37" spans="1:14">
      <c r="N37" s="77"/>
    </row>
  </sheetData>
  <mergeCells count="39">
    <mergeCell ref="A1:N1"/>
    <mergeCell ref="A2:N2"/>
    <mergeCell ref="A4:A5"/>
    <mergeCell ref="B4:B5"/>
    <mergeCell ref="C4:C5"/>
    <mergeCell ref="D4:D5"/>
    <mergeCell ref="E4:E5"/>
    <mergeCell ref="F4:F5"/>
    <mergeCell ref="G4:J4"/>
    <mergeCell ref="K4:M4"/>
    <mergeCell ref="N4:N5"/>
    <mergeCell ref="A13:B13"/>
    <mergeCell ref="M13:N13"/>
    <mergeCell ref="A15:N15"/>
    <mergeCell ref="A16:N16"/>
    <mergeCell ref="F17:F18"/>
    <mergeCell ref="G17:J17"/>
    <mergeCell ref="K17:M17"/>
    <mergeCell ref="N17:N18"/>
    <mergeCell ref="A25:B25"/>
    <mergeCell ref="M25:N25"/>
    <mergeCell ref="A17:A18"/>
    <mergeCell ref="B17:B18"/>
    <mergeCell ref="C17:C18"/>
    <mergeCell ref="D17:D18"/>
    <mergeCell ref="E17:E18"/>
    <mergeCell ref="N28:N29"/>
    <mergeCell ref="A36:B36"/>
    <mergeCell ref="M36:N36"/>
    <mergeCell ref="A26:N26"/>
    <mergeCell ref="A27:N27"/>
    <mergeCell ref="A28:A29"/>
    <mergeCell ref="B28:B29"/>
    <mergeCell ref="C28:C29"/>
    <mergeCell ref="D28:D29"/>
    <mergeCell ref="E28:E29"/>
    <mergeCell ref="F28:F29"/>
    <mergeCell ref="G28:J28"/>
    <mergeCell ref="K28:M28"/>
  </mergeCells>
  <hyperlinks>
    <hyperlink ref="K3" location="Content!A1" display="contents"/>
  </hyperlinks>
  <pageMargins left="0.7" right="0.7" top="0.75" bottom="0.75" header="0.3" footer="0.3"/>
  <pageSetup paperSize="9" scale="5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U47"/>
  <sheetViews>
    <sheetView rightToLeft="1" view="pageBreakPreview" zoomScaleNormal="100" zoomScaleSheetLayoutView="100" workbookViewId="0">
      <selection activeCell="N3" sqref="N3"/>
    </sheetView>
  </sheetViews>
  <sheetFormatPr defaultColWidth="9.140625" defaultRowHeight="15"/>
  <cols>
    <col min="1" max="1" width="29.42578125" style="84" customWidth="1"/>
    <col min="2" max="2" width="10.28515625" style="84" customWidth="1"/>
    <col min="3" max="3" width="10.42578125" style="84" customWidth="1"/>
    <col min="4" max="4" width="10.85546875" style="84" customWidth="1"/>
    <col min="5" max="13" width="9.140625" style="84"/>
    <col min="14" max="14" width="31.140625" style="84" customWidth="1"/>
    <col min="15" max="16384" width="9.140625" style="84"/>
  </cols>
  <sheetData>
    <row r="1" spans="1:21">
      <c r="A1" s="399" t="s">
        <v>744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21">
      <c r="A2" s="391" t="s">
        <v>743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</row>
    <row r="3" spans="1:21">
      <c r="A3" s="362" t="s">
        <v>220</v>
      </c>
      <c r="B3" s="50"/>
      <c r="C3" s="50"/>
      <c r="D3" s="11"/>
      <c r="E3" s="11"/>
      <c r="H3" s="11"/>
      <c r="K3" s="11" t="s">
        <v>70</v>
      </c>
      <c r="L3" s="11"/>
      <c r="M3" s="11"/>
      <c r="N3" s="248" t="s">
        <v>742</v>
      </c>
    </row>
    <row r="4" spans="1:21">
      <c r="A4" s="457" t="s">
        <v>4</v>
      </c>
      <c r="B4" s="458">
        <v>2014</v>
      </c>
      <c r="C4" s="458">
        <v>2015</v>
      </c>
      <c r="D4" s="458">
        <v>2016</v>
      </c>
      <c r="E4" s="458">
        <v>2017</v>
      </c>
      <c r="F4" s="458">
        <v>2018</v>
      </c>
      <c r="G4" s="456">
        <v>2018</v>
      </c>
      <c r="H4" s="456"/>
      <c r="I4" s="456"/>
      <c r="J4" s="456"/>
      <c r="K4" s="456">
        <v>2019</v>
      </c>
      <c r="L4" s="456"/>
      <c r="M4" s="456"/>
      <c r="N4" s="459" t="s">
        <v>221</v>
      </c>
    </row>
    <row r="5" spans="1:21" ht="25.5">
      <c r="A5" s="457"/>
      <c r="B5" s="458"/>
      <c r="C5" s="458"/>
      <c r="D5" s="458"/>
      <c r="E5" s="458"/>
      <c r="F5" s="456"/>
      <c r="G5" s="180" t="s">
        <v>382</v>
      </c>
      <c r="H5" s="180" t="s">
        <v>383</v>
      </c>
      <c r="I5" s="180" t="s">
        <v>384</v>
      </c>
      <c r="J5" s="180" t="s">
        <v>385</v>
      </c>
      <c r="K5" s="180" t="s">
        <v>382</v>
      </c>
      <c r="L5" s="180" t="s">
        <v>383</v>
      </c>
      <c r="M5" s="180" t="s">
        <v>384</v>
      </c>
      <c r="N5" s="459"/>
    </row>
    <row r="6" spans="1:21" ht="15" customHeight="1">
      <c r="A6" s="91" t="s">
        <v>170</v>
      </c>
      <c r="B6" s="92"/>
      <c r="C6" s="327"/>
      <c r="D6" s="327"/>
      <c r="E6" s="93"/>
      <c r="F6" s="94"/>
      <c r="G6" s="94"/>
      <c r="H6" s="94"/>
      <c r="I6" s="94"/>
      <c r="J6" s="94"/>
      <c r="K6" s="94"/>
      <c r="L6" s="94"/>
      <c r="M6" s="94"/>
      <c r="N6" s="95" t="s">
        <v>222</v>
      </c>
      <c r="R6" s="139"/>
      <c r="S6" s="139"/>
      <c r="T6" s="139"/>
      <c r="U6" s="139"/>
    </row>
    <row r="7" spans="1:21">
      <c r="A7" s="96" t="s">
        <v>223</v>
      </c>
      <c r="B7" s="97">
        <v>33.56185416666667</v>
      </c>
      <c r="C7" s="98">
        <v>34.695833333333333</v>
      </c>
      <c r="D7" s="98">
        <v>33.103472222222223</v>
      </c>
      <c r="E7" s="98">
        <v>34.504081632653055</v>
      </c>
      <c r="F7" s="98">
        <v>34.699027777777786</v>
      </c>
      <c r="G7" s="98">
        <v>27.066666666666674</v>
      </c>
      <c r="H7" s="98">
        <v>38.075000000000003</v>
      </c>
      <c r="I7" s="98">
        <v>42.360000000000007</v>
      </c>
      <c r="J7" s="98">
        <v>31.294444444444441</v>
      </c>
      <c r="K7" s="98">
        <v>26.150000000000002</v>
      </c>
      <c r="L7" s="98">
        <v>37.761111111111113</v>
      </c>
      <c r="M7" s="98">
        <v>41.6</v>
      </c>
      <c r="N7" s="367" t="s">
        <v>740</v>
      </c>
      <c r="R7" s="188"/>
      <c r="S7" s="188"/>
      <c r="T7" s="188"/>
      <c r="U7" s="188"/>
    </row>
    <row r="8" spans="1:21">
      <c r="A8" s="96" t="s">
        <v>224</v>
      </c>
      <c r="B8" s="100">
        <v>22.070979166666671</v>
      </c>
      <c r="C8" s="101">
        <v>23.712500000000002</v>
      </c>
      <c r="D8" s="101">
        <v>23.590277777777779</v>
      </c>
      <c r="E8" s="101">
        <v>22.732653061224486</v>
      </c>
      <c r="F8" s="101">
        <v>22.827083333333334</v>
      </c>
      <c r="G8" s="101">
        <v>15.258333333333333</v>
      </c>
      <c r="H8" s="101">
        <v>25.75</v>
      </c>
      <c r="I8" s="101">
        <v>29.300000000000004</v>
      </c>
      <c r="J8" s="98">
        <v>20.999999999999996</v>
      </c>
      <c r="K8" s="98">
        <v>16.100000000000001</v>
      </c>
      <c r="L8" s="98">
        <v>24.966666666666672</v>
      </c>
      <c r="M8" s="98">
        <v>29.861111111111111</v>
      </c>
      <c r="N8" s="367" t="s">
        <v>741</v>
      </c>
      <c r="R8" s="188"/>
      <c r="S8" s="188"/>
      <c r="T8" s="188"/>
      <c r="U8" s="188"/>
    </row>
    <row r="9" spans="1:21" ht="15" customHeight="1">
      <c r="A9" s="102" t="s">
        <v>225</v>
      </c>
      <c r="B9" s="103"/>
      <c r="C9" s="327"/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95" t="s">
        <v>226</v>
      </c>
    </row>
    <row r="10" spans="1:21">
      <c r="A10" s="96" t="s">
        <v>223</v>
      </c>
      <c r="B10" s="97">
        <v>34.916537037037024</v>
      </c>
      <c r="C10" s="98">
        <v>35.817592592592597</v>
      </c>
      <c r="D10" s="98">
        <v>35.956312957875461</v>
      </c>
      <c r="E10" s="98">
        <v>35.976851851851855</v>
      </c>
      <c r="F10" s="98">
        <v>36.045833333333334</v>
      </c>
      <c r="G10" s="98">
        <v>28.536666666666669</v>
      </c>
      <c r="H10" s="98">
        <v>40.413333333333341</v>
      </c>
      <c r="I10" s="98">
        <v>43.729629629629621</v>
      </c>
      <c r="J10" s="98">
        <v>31.5037037037037</v>
      </c>
      <c r="K10" s="98">
        <v>26.574074074074073</v>
      </c>
      <c r="L10" s="98">
        <v>39.9</v>
      </c>
      <c r="M10" s="98">
        <v>43.318518518518516</v>
      </c>
      <c r="N10" s="367" t="s">
        <v>740</v>
      </c>
    </row>
    <row r="11" spans="1:21">
      <c r="A11" s="96" t="s">
        <v>224</v>
      </c>
      <c r="B11" s="100">
        <v>21.309024305555567</v>
      </c>
      <c r="C11" s="101">
        <v>22.386111111111109</v>
      </c>
      <c r="D11" s="101">
        <v>21.841100045787545</v>
      </c>
      <c r="E11" s="101">
        <v>22.525000000000002</v>
      </c>
      <c r="F11" s="101">
        <v>22.432592592592592</v>
      </c>
      <c r="G11" s="101">
        <v>14.616666666666671</v>
      </c>
      <c r="H11" s="101">
        <v>25.809999999999995</v>
      </c>
      <c r="I11" s="101">
        <v>29.988888888888894</v>
      </c>
      <c r="J11" s="98">
        <v>19.31481481481481</v>
      </c>
      <c r="K11" s="98">
        <v>14.299999999999997</v>
      </c>
      <c r="L11" s="98">
        <v>25.56666666666667</v>
      </c>
      <c r="M11" s="98">
        <v>29.544444444444448</v>
      </c>
      <c r="N11" s="367" t="s">
        <v>741</v>
      </c>
    </row>
    <row r="12" spans="1:21" ht="15" customHeight="1">
      <c r="A12" s="102" t="s">
        <v>208</v>
      </c>
      <c r="B12" s="103"/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95" t="s">
        <v>227</v>
      </c>
    </row>
    <row r="13" spans="1:21">
      <c r="A13" s="96" t="s">
        <v>223</v>
      </c>
      <c r="B13" s="96">
        <v>35.24229444444444</v>
      </c>
      <c r="C13" s="96">
        <v>35.972222222222229</v>
      </c>
      <c r="D13" s="96">
        <v>35.406250000000007</v>
      </c>
      <c r="E13" s="96">
        <v>36.201388888888893</v>
      </c>
      <c r="F13" s="96">
        <v>35.820555555555558</v>
      </c>
      <c r="G13" s="96">
        <v>28.333333333333329</v>
      </c>
      <c r="H13" s="96">
        <v>39.355555555555554</v>
      </c>
      <c r="I13" s="96">
        <v>43.826666666666675</v>
      </c>
      <c r="J13" s="98">
        <v>31.766666666666669</v>
      </c>
      <c r="K13" s="98">
        <v>27.273333333333333</v>
      </c>
      <c r="L13" s="98">
        <v>40.019999999999996</v>
      </c>
      <c r="M13" s="98">
        <v>43.233333333333334</v>
      </c>
      <c r="N13" s="367" t="s">
        <v>740</v>
      </c>
    </row>
    <row r="14" spans="1:21">
      <c r="A14" s="96" t="s">
        <v>224</v>
      </c>
      <c r="B14" s="104">
        <v>21.497230555555561</v>
      </c>
      <c r="C14" s="104">
        <v>22.259444444444441</v>
      </c>
      <c r="D14" s="104">
        <v>21.500694444444449</v>
      </c>
      <c r="E14" s="104">
        <v>22.062500000000004</v>
      </c>
      <c r="F14" s="104">
        <v>22.160833333333333</v>
      </c>
      <c r="G14" s="104">
        <v>14.1</v>
      </c>
      <c r="H14" s="104">
        <v>25.650000000000002</v>
      </c>
      <c r="I14" s="104">
        <v>29</v>
      </c>
      <c r="J14" s="98">
        <v>19.893333333333327</v>
      </c>
      <c r="K14" s="98">
        <v>14.56</v>
      </c>
      <c r="L14" s="98">
        <v>24.886666666666667</v>
      </c>
      <c r="M14" s="98">
        <v>28.993333333333336</v>
      </c>
      <c r="N14" s="367" t="s">
        <v>741</v>
      </c>
    </row>
    <row r="15" spans="1:21" ht="15" customHeight="1">
      <c r="A15" s="102" t="s">
        <v>228</v>
      </c>
      <c r="B15" s="92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5" t="s">
        <v>229</v>
      </c>
    </row>
    <row r="16" spans="1:21">
      <c r="A16" s="96" t="s">
        <v>223</v>
      </c>
      <c r="B16" s="96">
        <v>31.891625000000001</v>
      </c>
      <c r="C16" s="96">
        <v>33.27152777777777</v>
      </c>
      <c r="D16" s="96">
        <v>32.283333333333331</v>
      </c>
      <c r="E16" s="96">
        <v>33.047222222222224</v>
      </c>
      <c r="F16" s="96">
        <v>32.59930555555556</v>
      </c>
      <c r="G16" s="96">
        <v>25.777777777777779</v>
      </c>
      <c r="H16" s="96">
        <v>35</v>
      </c>
      <c r="I16" s="96">
        <v>39.341666666666676</v>
      </c>
      <c r="J16" s="98">
        <v>30.277777777777779</v>
      </c>
      <c r="K16" s="98">
        <v>24.111111111111111</v>
      </c>
      <c r="L16" s="98">
        <v>34.877777777777773</v>
      </c>
      <c r="M16" s="98">
        <v>38.87777777777778</v>
      </c>
      <c r="N16" s="367" t="s">
        <v>740</v>
      </c>
    </row>
    <row r="17" spans="1:14">
      <c r="A17" s="105" t="s">
        <v>224</v>
      </c>
      <c r="B17" s="106">
        <v>24.04858333333333</v>
      </c>
      <c r="C17" s="106">
        <v>24.12222222222222</v>
      </c>
      <c r="D17" s="106">
        <v>23.887500000000003</v>
      </c>
      <c r="E17" s="106">
        <v>24.236111111111104</v>
      </c>
      <c r="F17" s="106">
        <v>24.506249999999998</v>
      </c>
      <c r="G17" s="106">
        <v>16.977777777777778</v>
      </c>
      <c r="H17" s="106">
        <v>26.43333333333333</v>
      </c>
      <c r="I17" s="106">
        <v>30.958333333333332</v>
      </c>
      <c r="J17" s="106">
        <v>23.655555555555555</v>
      </c>
      <c r="K17" s="106">
        <v>17.755555555555553</v>
      </c>
      <c r="L17" s="106">
        <v>25.655555555555555</v>
      </c>
      <c r="M17" s="106">
        <v>30.755555555555556</v>
      </c>
      <c r="N17" s="368" t="s">
        <v>741</v>
      </c>
    </row>
    <row r="18" spans="1:14">
      <c r="A18" s="26" t="s">
        <v>230</v>
      </c>
      <c r="B18" s="108"/>
      <c r="C18" s="108"/>
      <c r="D18" s="108"/>
      <c r="E18" s="98"/>
      <c r="F18" s="98"/>
      <c r="G18" s="98"/>
      <c r="H18" s="98"/>
      <c r="I18" s="98"/>
      <c r="J18" s="98"/>
      <c r="K18" s="98"/>
      <c r="L18" s="49"/>
      <c r="M18" s="49"/>
      <c r="N18" s="109" t="s">
        <v>231</v>
      </c>
    </row>
    <row r="19" spans="1:14">
      <c r="A19" s="1"/>
      <c r="B19" s="92"/>
      <c r="C19" s="327"/>
      <c r="D19" s="327"/>
      <c r="E19" s="93"/>
      <c r="F19" s="94"/>
      <c r="G19" s="94"/>
      <c r="H19" s="94"/>
      <c r="I19" s="94"/>
      <c r="J19" s="94"/>
      <c r="K19" s="94"/>
      <c r="L19" s="94"/>
      <c r="M19" s="94"/>
      <c r="N19" s="1"/>
    </row>
    <row r="20" spans="1:14">
      <c r="A20" s="1"/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1"/>
    </row>
    <row r="21" spans="1:14">
      <c r="A21" s="1"/>
      <c r="B21" s="110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"/>
    </row>
    <row r="22" spans="1:14">
      <c r="A22" s="1"/>
      <c r="B22" s="103"/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1"/>
    </row>
    <row r="23" spans="1:14">
      <c r="A23" s="1"/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1"/>
    </row>
    <row r="24" spans="1:14">
      <c r="A24" s="1"/>
      <c r="B24" s="110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"/>
    </row>
    <row r="25" spans="1:14">
      <c r="A25" s="1"/>
      <c r="B25" s="103"/>
      <c r="C25" s="327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1"/>
    </row>
    <row r="26" spans="1:14">
      <c r="A26" s="1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1"/>
    </row>
    <row r="27" spans="1:14">
      <c r="A27" s="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"/>
    </row>
    <row r="28" spans="1:14">
      <c r="A28" s="1"/>
      <c r="B28" s="92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1"/>
    </row>
    <row r="29" spans="1:14">
      <c r="A29" s="1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1"/>
    </row>
    <row r="30" spans="1:14">
      <c r="A30" s="1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"/>
    </row>
    <row r="31" spans="1:14">
      <c r="A31" s="1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"/>
    </row>
    <row r="32" spans="1:14">
      <c r="A32" s="1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"/>
    </row>
    <row r="33" spans="1:14">
      <c r="A33" s="1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"/>
    </row>
    <row r="34" spans="1:14">
      <c r="A34" s="1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"/>
    </row>
    <row r="35" spans="1:14">
      <c r="A35" s="1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"/>
    </row>
    <row r="36" spans="1:14">
      <c r="A36" s="1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"/>
    </row>
    <row r="37" spans="1:14">
      <c r="A37" s="1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"/>
    </row>
    <row r="38" spans="1:14">
      <c r="A38" s="1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"/>
    </row>
    <row r="39" spans="1:14">
      <c r="A39" s="1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"/>
    </row>
    <row r="40" spans="1:14">
      <c r="A40" s="1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"/>
    </row>
    <row r="41" spans="1:14">
      <c r="A41" s="1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"/>
    </row>
    <row r="42" spans="1:14">
      <c r="A42" s="1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"/>
    </row>
    <row r="43" spans="1:14">
      <c r="A43" s="1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"/>
    </row>
    <row r="44" spans="1:14">
      <c r="A44" s="1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"/>
    </row>
    <row r="45" spans="1:14">
      <c r="A45" s="1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mergeCells count="11">
    <mergeCell ref="K4:M4"/>
    <mergeCell ref="A1:N1"/>
    <mergeCell ref="A2:N2"/>
    <mergeCell ref="A4:A5"/>
    <mergeCell ref="B4:B5"/>
    <mergeCell ref="C4:C5"/>
    <mergeCell ref="D4:D5"/>
    <mergeCell ref="E4:E5"/>
    <mergeCell ref="F4:F5"/>
    <mergeCell ref="G4:J4"/>
    <mergeCell ref="N4:N5"/>
  </mergeCells>
  <hyperlinks>
    <hyperlink ref="K3" location="Content!A1" display="contents"/>
  </hyperlinks>
  <pageMargins left="0.7" right="0.7" top="0.75" bottom="0.75" header="0.3" footer="0.3"/>
  <pageSetup paperSize="9" scale="4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N18"/>
  <sheetViews>
    <sheetView rightToLeft="1" view="pageBreakPreview" zoomScaleNormal="100" zoomScaleSheetLayoutView="100" workbookViewId="0">
      <selection activeCell="N3" sqref="N3"/>
    </sheetView>
  </sheetViews>
  <sheetFormatPr defaultColWidth="9.140625" defaultRowHeight="15"/>
  <cols>
    <col min="1" max="1" width="25.28515625" style="84" customWidth="1"/>
    <col min="2" max="13" width="9.140625" style="84"/>
    <col min="14" max="14" width="29.7109375" style="84" customWidth="1"/>
    <col min="15" max="16384" width="9.140625" style="84"/>
  </cols>
  <sheetData>
    <row r="1" spans="1:14">
      <c r="A1" s="399" t="s">
        <v>745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>
      <c r="A2" s="399" t="s">
        <v>746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</row>
    <row r="3" spans="1:14" s="363" customFormat="1">
      <c r="A3" s="361" t="s">
        <v>232</v>
      </c>
      <c r="B3" s="50"/>
      <c r="C3" s="50"/>
      <c r="D3" s="50"/>
      <c r="E3" s="178"/>
      <c r="K3" s="178" t="s">
        <v>70</v>
      </c>
      <c r="M3" s="178"/>
      <c r="N3" s="164" t="s">
        <v>233</v>
      </c>
    </row>
    <row r="4" spans="1:14">
      <c r="A4" s="457" t="s">
        <v>4</v>
      </c>
      <c r="B4" s="458">
        <v>2014</v>
      </c>
      <c r="C4" s="458">
        <v>2015</v>
      </c>
      <c r="D4" s="458">
        <v>2016</v>
      </c>
      <c r="E4" s="458">
        <v>2017</v>
      </c>
      <c r="F4" s="458">
        <v>2018</v>
      </c>
      <c r="G4" s="456">
        <v>2018</v>
      </c>
      <c r="H4" s="456"/>
      <c r="I4" s="456"/>
      <c r="J4" s="456"/>
      <c r="K4" s="456">
        <v>2019</v>
      </c>
      <c r="L4" s="456"/>
      <c r="M4" s="456"/>
      <c r="N4" s="459" t="s">
        <v>221</v>
      </c>
    </row>
    <row r="5" spans="1:14" ht="25.5">
      <c r="A5" s="457"/>
      <c r="B5" s="458"/>
      <c r="C5" s="458"/>
      <c r="D5" s="458"/>
      <c r="E5" s="458"/>
      <c r="F5" s="458"/>
      <c r="G5" s="180" t="s">
        <v>382</v>
      </c>
      <c r="H5" s="180" t="s">
        <v>383</v>
      </c>
      <c r="I5" s="180" t="s">
        <v>384</v>
      </c>
      <c r="J5" s="180" t="s">
        <v>385</v>
      </c>
      <c r="K5" s="180" t="s">
        <v>382</v>
      </c>
      <c r="L5" s="180" t="s">
        <v>383</v>
      </c>
      <c r="M5" s="180" t="s">
        <v>384</v>
      </c>
      <c r="N5" s="459"/>
    </row>
    <row r="6" spans="1:14" ht="15" customHeight="1">
      <c r="A6" s="326" t="s">
        <v>234</v>
      </c>
      <c r="B6" s="327"/>
      <c r="C6" s="327"/>
      <c r="D6" s="327"/>
      <c r="E6" s="93"/>
      <c r="F6" s="94"/>
      <c r="G6" s="94"/>
      <c r="H6" s="94"/>
      <c r="I6" s="94"/>
      <c r="J6" s="94"/>
      <c r="K6" s="94"/>
      <c r="L6" s="94"/>
      <c r="M6" s="94"/>
      <c r="N6" s="95" t="s">
        <v>222</v>
      </c>
    </row>
    <row r="7" spans="1:14">
      <c r="A7" s="96" t="s">
        <v>235</v>
      </c>
      <c r="B7" s="96">
        <v>18.3</v>
      </c>
      <c r="C7" s="96" t="s">
        <v>16</v>
      </c>
      <c r="D7" s="96" t="s">
        <v>16</v>
      </c>
      <c r="E7" s="114">
        <v>31</v>
      </c>
      <c r="F7" s="104">
        <v>7.6</v>
      </c>
      <c r="G7" s="104">
        <v>7.6</v>
      </c>
      <c r="H7" s="104">
        <v>0.4</v>
      </c>
      <c r="I7" s="115" t="s">
        <v>16</v>
      </c>
      <c r="J7" s="104">
        <v>3.7353333333333336</v>
      </c>
      <c r="K7" s="104">
        <v>23.4</v>
      </c>
      <c r="L7" s="104">
        <v>41.2</v>
      </c>
      <c r="M7" s="115" t="s">
        <v>16</v>
      </c>
      <c r="N7" s="99" t="s">
        <v>236</v>
      </c>
    </row>
    <row r="8" spans="1:14">
      <c r="A8" s="96" t="s">
        <v>237</v>
      </c>
      <c r="B8" s="104">
        <v>88.33</v>
      </c>
      <c r="C8" s="104">
        <v>40.19</v>
      </c>
      <c r="D8" s="104">
        <v>33.486666666666665</v>
      </c>
      <c r="E8" s="114">
        <v>19.440833333333334</v>
      </c>
      <c r="F8" s="104">
        <v>1.8338333333333336</v>
      </c>
      <c r="G8" s="104">
        <v>2.5681818181818179</v>
      </c>
      <c r="H8" s="104">
        <v>7.0000000000000007E-2</v>
      </c>
      <c r="I8" s="115" t="s">
        <v>16</v>
      </c>
      <c r="J8" s="104">
        <v>4.8899999999999997</v>
      </c>
      <c r="K8" s="104">
        <v>6.8949999999999996</v>
      </c>
      <c r="L8" s="104">
        <v>6.1138888888888889</v>
      </c>
      <c r="M8" s="112" t="s">
        <v>16</v>
      </c>
      <c r="N8" s="99" t="s">
        <v>238</v>
      </c>
    </row>
    <row r="9" spans="1:14" ht="15" customHeight="1">
      <c r="A9" s="326" t="s">
        <v>225</v>
      </c>
      <c r="B9" s="327"/>
      <c r="C9" s="327"/>
      <c r="D9" s="327"/>
      <c r="E9" s="93"/>
      <c r="F9" s="94"/>
      <c r="G9" s="94"/>
      <c r="H9" s="94"/>
      <c r="I9" s="94"/>
      <c r="J9" s="94"/>
      <c r="K9" s="94"/>
      <c r="L9" s="94"/>
      <c r="M9" s="94"/>
      <c r="N9" s="95" t="s">
        <v>226</v>
      </c>
    </row>
    <row r="10" spans="1:14">
      <c r="A10" s="96" t="s">
        <v>235</v>
      </c>
      <c r="B10" s="96">
        <v>76.8</v>
      </c>
      <c r="C10" s="96" t="s">
        <v>16</v>
      </c>
      <c r="D10" s="96" t="s">
        <v>16</v>
      </c>
      <c r="E10" s="114">
        <v>84.2</v>
      </c>
      <c r="F10" s="104">
        <v>17</v>
      </c>
      <c r="G10" s="104">
        <v>7.6</v>
      </c>
      <c r="H10" s="104">
        <v>17</v>
      </c>
      <c r="I10" s="104">
        <v>5</v>
      </c>
      <c r="J10" s="104">
        <v>1.8914285714285717</v>
      </c>
      <c r="K10" s="104">
        <v>32</v>
      </c>
      <c r="L10" s="104">
        <v>19.399999999999999</v>
      </c>
      <c r="M10" s="104">
        <v>17.399999999999999</v>
      </c>
      <c r="N10" s="99" t="s">
        <v>236</v>
      </c>
    </row>
    <row r="11" spans="1:14">
      <c r="A11" s="96" t="s">
        <v>237</v>
      </c>
      <c r="B11" s="104">
        <v>88.81</v>
      </c>
      <c r="C11" s="104">
        <v>359.15999999999997</v>
      </c>
      <c r="D11" s="104">
        <v>311.5</v>
      </c>
      <c r="E11" s="114">
        <v>45.836866096866096</v>
      </c>
      <c r="F11" s="104">
        <v>1.5486904761904763</v>
      </c>
      <c r="G11" s="104">
        <v>1.0640000000000001</v>
      </c>
      <c r="H11" s="104">
        <v>3.5714285714285721</v>
      </c>
      <c r="I11" s="104">
        <v>0.4</v>
      </c>
      <c r="J11" s="104">
        <v>1.9595238095238101</v>
      </c>
      <c r="K11" s="104">
        <v>8.5218518518518493</v>
      </c>
      <c r="L11" s="104">
        <v>5.3722222222222227</v>
      </c>
      <c r="M11" s="104">
        <v>2.4270370370370369</v>
      </c>
      <c r="N11" s="99" t="s">
        <v>238</v>
      </c>
    </row>
    <row r="12" spans="1:14" ht="15" customHeight="1">
      <c r="A12" s="326" t="s">
        <v>208</v>
      </c>
      <c r="B12" s="93"/>
      <c r="C12" s="93"/>
      <c r="D12" s="93"/>
      <c r="E12" s="93"/>
      <c r="F12" s="94"/>
      <c r="G12" s="94"/>
      <c r="H12" s="94"/>
      <c r="I12" s="94"/>
      <c r="J12" s="94"/>
      <c r="K12" s="94"/>
      <c r="L12" s="94"/>
      <c r="M12" s="94"/>
      <c r="N12" s="95" t="s">
        <v>227</v>
      </c>
    </row>
    <row r="13" spans="1:14">
      <c r="A13" s="96" t="s">
        <v>235</v>
      </c>
      <c r="B13" s="96">
        <v>8.8000000000000007</v>
      </c>
      <c r="C13" s="96" t="s">
        <v>16</v>
      </c>
      <c r="D13" s="96" t="s">
        <v>16</v>
      </c>
      <c r="E13" s="114">
        <v>31</v>
      </c>
      <c r="F13" s="104">
        <v>5.2</v>
      </c>
      <c r="G13" s="104">
        <v>3</v>
      </c>
      <c r="H13" s="104">
        <v>5.2</v>
      </c>
      <c r="I13" s="104">
        <v>0.6</v>
      </c>
      <c r="J13" s="104">
        <v>2.0761904761904764</v>
      </c>
      <c r="K13" s="104">
        <v>16.2</v>
      </c>
      <c r="L13" s="104">
        <v>5.4</v>
      </c>
      <c r="M13" s="104">
        <v>0.1</v>
      </c>
      <c r="N13" s="99" t="s">
        <v>236</v>
      </c>
    </row>
    <row r="14" spans="1:14">
      <c r="A14" s="96" t="s">
        <v>237</v>
      </c>
      <c r="B14" s="104">
        <v>9</v>
      </c>
      <c r="C14" s="104">
        <v>34.799999999999997</v>
      </c>
      <c r="D14" s="104">
        <v>113.6</v>
      </c>
      <c r="E14" s="114">
        <v>21.36877394636015</v>
      </c>
      <c r="F14" s="104">
        <v>0.9750000000000002</v>
      </c>
      <c r="G14" s="104">
        <v>0.61333333333333329</v>
      </c>
      <c r="H14" s="104">
        <v>0.93333333333333324</v>
      </c>
      <c r="I14" s="104">
        <v>0.1</v>
      </c>
      <c r="J14" s="104">
        <v>2.1380952380952385</v>
      </c>
      <c r="K14" s="104">
        <v>4.12</v>
      </c>
      <c r="L14" s="104">
        <v>1.3999999999999997</v>
      </c>
      <c r="M14" s="104">
        <v>1.3333333333333334E-2</v>
      </c>
      <c r="N14" s="99" t="s">
        <v>238</v>
      </c>
    </row>
    <row r="15" spans="1:14" ht="15" customHeight="1">
      <c r="A15" s="326" t="s">
        <v>228</v>
      </c>
      <c r="B15" s="327"/>
      <c r="C15" s="327"/>
      <c r="D15" s="327"/>
      <c r="E15" s="93"/>
      <c r="F15" s="94"/>
      <c r="G15" s="94"/>
      <c r="H15" s="94"/>
      <c r="I15" s="94"/>
      <c r="J15" s="94"/>
      <c r="K15" s="94"/>
      <c r="L15" s="94"/>
      <c r="M15" s="94"/>
      <c r="N15" s="95" t="s">
        <v>229</v>
      </c>
    </row>
    <row r="16" spans="1:14">
      <c r="A16" s="96" t="s">
        <v>235</v>
      </c>
      <c r="B16" s="96">
        <v>9.6</v>
      </c>
      <c r="C16" s="98" t="s">
        <v>16</v>
      </c>
      <c r="D16" s="96" t="s">
        <v>16</v>
      </c>
      <c r="E16" s="115">
        <v>50</v>
      </c>
      <c r="F16" s="104">
        <v>16</v>
      </c>
      <c r="G16" s="104">
        <v>16</v>
      </c>
      <c r="H16" s="104">
        <v>5</v>
      </c>
      <c r="I16" s="115" t="s">
        <v>16</v>
      </c>
      <c r="J16" s="104">
        <v>1.5166666666666666</v>
      </c>
      <c r="K16" s="104">
        <v>6.5</v>
      </c>
      <c r="L16" s="104">
        <v>4</v>
      </c>
      <c r="M16" s="104">
        <v>0</v>
      </c>
      <c r="N16" s="99" t="s">
        <v>236</v>
      </c>
    </row>
    <row r="17" spans="1:14">
      <c r="A17" s="105" t="s">
        <v>237</v>
      </c>
      <c r="B17" s="106">
        <v>19.600000000000001</v>
      </c>
      <c r="C17" s="106">
        <v>99.7</v>
      </c>
      <c r="D17" s="106">
        <v>43.136666666666663</v>
      </c>
      <c r="E17" s="106">
        <v>36.601111111111116</v>
      </c>
      <c r="F17" s="106">
        <v>2.3291666666666662</v>
      </c>
      <c r="G17" s="106">
        <v>4.844444444444445</v>
      </c>
      <c r="H17" s="106">
        <v>2</v>
      </c>
      <c r="I17" s="106" t="s">
        <v>16</v>
      </c>
      <c r="J17" s="106">
        <v>2.4499999999999997</v>
      </c>
      <c r="K17" s="106">
        <v>1.911111111111111</v>
      </c>
      <c r="L17" s="106">
        <v>2.3111111111111113</v>
      </c>
      <c r="M17" s="106">
        <v>0</v>
      </c>
      <c r="N17" s="107" t="s">
        <v>238</v>
      </c>
    </row>
    <row r="18" spans="1:14">
      <c r="A18" s="26" t="s">
        <v>230</v>
      </c>
      <c r="B18" s="108"/>
      <c r="C18" s="108"/>
      <c r="D18" s="108"/>
      <c r="E18" s="108"/>
      <c r="N18" s="364" t="s">
        <v>231</v>
      </c>
    </row>
  </sheetData>
  <mergeCells count="11">
    <mergeCell ref="K4:M4"/>
    <mergeCell ref="A1:N1"/>
    <mergeCell ref="A2:N2"/>
    <mergeCell ref="A4:A5"/>
    <mergeCell ref="B4:B5"/>
    <mergeCell ref="C4:C5"/>
    <mergeCell ref="D4:D5"/>
    <mergeCell ref="E4:E5"/>
    <mergeCell ref="F4:F5"/>
    <mergeCell ref="G4:J4"/>
    <mergeCell ref="N4:N5"/>
  </mergeCells>
  <hyperlinks>
    <hyperlink ref="K3" location="Content!A1" display="contents"/>
  </hyperlinks>
  <pageMargins left="0.7" right="0.7" top="0.75" bottom="0.75" header="0.3" footer="0.3"/>
  <pageSetup paperSize="9" scale="5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U22"/>
  <sheetViews>
    <sheetView rightToLeft="1" view="pageBreakPreview" zoomScaleNormal="100" zoomScaleSheetLayoutView="100" workbookViewId="0">
      <selection activeCell="N3" sqref="N3"/>
    </sheetView>
  </sheetViews>
  <sheetFormatPr defaultColWidth="9.140625" defaultRowHeight="15"/>
  <cols>
    <col min="1" max="1" width="22.5703125" style="84" bestFit="1" customWidth="1"/>
    <col min="2" max="6" width="9.140625" style="84"/>
    <col min="7" max="7" width="7.7109375" style="84" customWidth="1"/>
    <col min="8" max="11" width="9.140625" style="84"/>
    <col min="12" max="13" width="8.7109375" style="84" customWidth="1"/>
    <col min="14" max="14" width="22.85546875" style="84" customWidth="1"/>
    <col min="15" max="16384" width="9.140625" style="84"/>
  </cols>
  <sheetData>
    <row r="1" spans="1:21" ht="15" customHeight="1">
      <c r="A1" s="460" t="s">
        <v>747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</row>
    <row r="2" spans="1:21">
      <c r="A2" s="399" t="s">
        <v>748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</row>
    <row r="3" spans="1:21" s="363" customFormat="1">
      <c r="A3" s="361" t="s">
        <v>239</v>
      </c>
      <c r="B3" s="50"/>
      <c r="C3" s="50"/>
      <c r="D3" s="50"/>
      <c r="E3" s="50"/>
      <c r="K3" s="178" t="s">
        <v>70</v>
      </c>
      <c r="N3" s="164" t="s">
        <v>240</v>
      </c>
    </row>
    <row r="4" spans="1:21">
      <c r="A4" s="457" t="s">
        <v>4</v>
      </c>
      <c r="B4" s="458">
        <v>2014</v>
      </c>
      <c r="C4" s="458">
        <v>2015</v>
      </c>
      <c r="D4" s="458">
        <v>2016</v>
      </c>
      <c r="E4" s="458">
        <v>2017</v>
      </c>
      <c r="F4" s="458">
        <v>2018</v>
      </c>
      <c r="G4" s="456">
        <v>2018</v>
      </c>
      <c r="H4" s="456"/>
      <c r="I4" s="456"/>
      <c r="J4" s="456"/>
      <c r="K4" s="458">
        <v>2019</v>
      </c>
      <c r="L4" s="458"/>
      <c r="M4" s="458"/>
      <c r="N4" s="461" t="s">
        <v>221</v>
      </c>
    </row>
    <row r="5" spans="1:21" ht="25.5">
      <c r="A5" s="457"/>
      <c r="B5" s="458"/>
      <c r="C5" s="458"/>
      <c r="D5" s="458"/>
      <c r="E5" s="458"/>
      <c r="F5" s="456"/>
      <c r="G5" s="180" t="s">
        <v>382</v>
      </c>
      <c r="H5" s="180" t="s">
        <v>383</v>
      </c>
      <c r="I5" s="180" t="s">
        <v>384</v>
      </c>
      <c r="J5" s="180" t="s">
        <v>385</v>
      </c>
      <c r="K5" s="180" t="s">
        <v>382</v>
      </c>
      <c r="L5" s="180" t="s">
        <v>383</v>
      </c>
      <c r="M5" s="180" t="s">
        <v>384</v>
      </c>
      <c r="N5" s="462"/>
      <c r="P5" s="139"/>
      <c r="Q5" s="139"/>
      <c r="R5" s="139"/>
      <c r="S5" s="139"/>
    </row>
    <row r="6" spans="1:21" ht="15" customHeight="1">
      <c r="A6" s="102" t="s">
        <v>170</v>
      </c>
      <c r="B6" s="92"/>
      <c r="C6" s="93"/>
      <c r="D6" s="93"/>
      <c r="E6" s="93"/>
      <c r="F6" s="94"/>
      <c r="G6" s="94"/>
      <c r="H6" s="94"/>
      <c r="I6" s="94"/>
      <c r="J6" s="94"/>
      <c r="K6" s="94"/>
      <c r="L6" s="94"/>
      <c r="M6" s="94"/>
      <c r="N6" s="116" t="s">
        <v>222</v>
      </c>
      <c r="P6" s="188"/>
      <c r="Q6" s="188"/>
      <c r="R6" s="188"/>
      <c r="S6" s="188"/>
    </row>
    <row r="7" spans="1:21">
      <c r="A7" s="96" t="s">
        <v>241</v>
      </c>
      <c r="B7" s="96">
        <v>10.895833333333334</v>
      </c>
      <c r="C7" s="96">
        <v>12.708333333333334</v>
      </c>
      <c r="D7" s="96">
        <v>12.3680555555556</v>
      </c>
      <c r="E7" s="96">
        <v>12.714285714285714</v>
      </c>
      <c r="F7" s="96">
        <v>12.402777777777777</v>
      </c>
      <c r="G7" s="96">
        <v>11</v>
      </c>
      <c r="H7" s="96">
        <v>13.5</v>
      </c>
      <c r="I7" s="96">
        <v>12.666666666666666</v>
      </c>
      <c r="J7" s="96">
        <v>12.444444444444445</v>
      </c>
      <c r="K7" s="96">
        <v>14.777777777777779</v>
      </c>
      <c r="L7" s="96">
        <v>13.166666666666666</v>
      </c>
      <c r="M7" s="96">
        <v>13.111111111111111</v>
      </c>
      <c r="N7" s="99" t="s">
        <v>242</v>
      </c>
      <c r="P7" s="188"/>
      <c r="Q7" s="188"/>
      <c r="R7" s="188"/>
      <c r="S7" s="188"/>
      <c r="T7" s="189"/>
      <c r="U7" s="189"/>
    </row>
    <row r="8" spans="1:21">
      <c r="A8" s="96" t="s">
        <v>243</v>
      </c>
      <c r="B8" s="104">
        <v>41.834916666666665</v>
      </c>
      <c r="C8" s="104">
        <v>57</v>
      </c>
      <c r="D8" s="96">
        <v>63</v>
      </c>
      <c r="E8" s="96">
        <v>73</v>
      </c>
      <c r="F8" s="96">
        <v>74</v>
      </c>
      <c r="G8" s="96">
        <v>59</v>
      </c>
      <c r="H8" s="96">
        <v>53</v>
      </c>
      <c r="I8" s="96">
        <v>43</v>
      </c>
      <c r="J8" s="96">
        <v>74</v>
      </c>
      <c r="K8" s="96">
        <v>56</v>
      </c>
      <c r="L8" s="96">
        <v>63</v>
      </c>
      <c r="M8" s="96">
        <v>47</v>
      </c>
      <c r="N8" s="99" t="s">
        <v>244</v>
      </c>
      <c r="P8" s="188"/>
      <c r="Q8" s="188"/>
      <c r="R8" s="188"/>
      <c r="S8" s="188"/>
      <c r="T8" s="190"/>
      <c r="U8" s="190"/>
    </row>
    <row r="9" spans="1:21">
      <c r="A9" s="96" t="s">
        <v>245</v>
      </c>
      <c r="B9" s="104">
        <v>22.720729166666668</v>
      </c>
      <c r="C9" s="104">
        <v>28.505555555555556</v>
      </c>
      <c r="D9" s="96">
        <v>25.972222222222221</v>
      </c>
      <c r="E9" s="96">
        <v>26.367346938775512</v>
      </c>
      <c r="F9" s="96">
        <v>26.113888888888887</v>
      </c>
      <c r="G9" s="96">
        <v>23.333333333333332</v>
      </c>
      <c r="H9" s="96">
        <v>28.5</v>
      </c>
      <c r="I9" s="96">
        <v>27.066666666666666</v>
      </c>
      <c r="J9" s="96">
        <v>25.555555555555557</v>
      </c>
      <c r="K9" s="96">
        <v>28.333333333333332</v>
      </c>
      <c r="L9" s="96">
        <v>28</v>
      </c>
      <c r="M9" s="96">
        <v>27.055555555555557</v>
      </c>
      <c r="N9" s="99" t="s">
        <v>246</v>
      </c>
      <c r="R9" s="191"/>
      <c r="S9" s="192"/>
      <c r="T9" s="192"/>
      <c r="U9" s="192"/>
    </row>
    <row r="10" spans="1:21" ht="15" customHeight="1">
      <c r="A10" s="91" t="s">
        <v>171</v>
      </c>
      <c r="B10" s="92"/>
      <c r="C10" s="311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116" t="s">
        <v>226</v>
      </c>
      <c r="R10" s="193"/>
      <c r="S10" s="194"/>
      <c r="T10" s="194"/>
      <c r="U10" s="194"/>
    </row>
    <row r="11" spans="1:21">
      <c r="A11" s="96" t="s">
        <v>241</v>
      </c>
      <c r="B11" s="96">
        <v>9.5286631944444515</v>
      </c>
      <c r="C11" s="96">
        <v>11.431481481481478</v>
      </c>
      <c r="D11" s="96">
        <v>10.225724816849816</v>
      </c>
      <c r="E11" s="96">
        <v>11.175925925925926</v>
      </c>
      <c r="F11" s="96">
        <v>10.983333333333334</v>
      </c>
      <c r="G11" s="96">
        <v>10.1</v>
      </c>
      <c r="H11" s="96">
        <v>12.833333333333334</v>
      </c>
      <c r="I11" s="96">
        <v>11.407407407407407</v>
      </c>
      <c r="J11" s="96">
        <v>9.5925925925925934</v>
      </c>
      <c r="K11" s="96">
        <v>12.111111111111111</v>
      </c>
      <c r="L11" s="96">
        <v>12.25925925925926</v>
      </c>
      <c r="M11" s="96">
        <v>11.518518518518519</v>
      </c>
      <c r="N11" s="99" t="s">
        <v>242</v>
      </c>
    </row>
    <row r="12" spans="1:21">
      <c r="A12" s="96" t="s">
        <v>243</v>
      </c>
      <c r="B12" s="104">
        <v>56.879500000000007</v>
      </c>
      <c r="C12" s="104">
        <v>68</v>
      </c>
      <c r="D12" s="96">
        <v>67</v>
      </c>
      <c r="E12" s="96">
        <v>84</v>
      </c>
      <c r="F12" s="96">
        <v>80</v>
      </c>
      <c r="G12" s="96">
        <v>80</v>
      </c>
      <c r="H12" s="96">
        <v>74</v>
      </c>
      <c r="I12" s="96">
        <v>72</v>
      </c>
      <c r="J12" s="96">
        <v>63</v>
      </c>
      <c r="K12" s="96">
        <v>91</v>
      </c>
      <c r="L12" s="96">
        <v>91</v>
      </c>
      <c r="M12" s="96">
        <v>75</v>
      </c>
      <c r="N12" s="99" t="s">
        <v>244</v>
      </c>
    </row>
    <row r="13" spans="1:21">
      <c r="A13" s="96" t="s">
        <v>245</v>
      </c>
      <c r="B13" s="104">
        <v>22.772009259259264</v>
      </c>
      <c r="C13" s="104">
        <v>25.977777777777778</v>
      </c>
      <c r="D13" s="96">
        <v>24.354332875457875</v>
      </c>
      <c r="E13" s="96">
        <v>26.638888888888889</v>
      </c>
      <c r="F13" s="96">
        <v>26.098148148148148</v>
      </c>
      <c r="G13" s="96">
        <v>23.466666666666665</v>
      </c>
      <c r="H13" s="96">
        <v>30.333333333333332</v>
      </c>
      <c r="I13" s="96">
        <v>27.185185185185187</v>
      </c>
      <c r="J13" s="96">
        <v>23.407407407407408</v>
      </c>
      <c r="K13" s="96">
        <v>26.555555555555557</v>
      </c>
      <c r="L13" s="96">
        <v>29.074074074074073</v>
      </c>
      <c r="M13" s="96">
        <v>27.111111111111111</v>
      </c>
      <c r="N13" s="99" t="s">
        <v>246</v>
      </c>
    </row>
    <row r="14" spans="1:21" ht="15" customHeight="1">
      <c r="A14" s="102" t="s">
        <v>208</v>
      </c>
      <c r="B14" s="92"/>
      <c r="C14" s="311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116" t="s">
        <v>227</v>
      </c>
    </row>
    <row r="15" spans="1:21">
      <c r="A15" s="96" t="s">
        <v>241</v>
      </c>
      <c r="B15" s="96">
        <v>10.733105555555554</v>
      </c>
      <c r="C15" s="96">
        <v>12.500000000000002</v>
      </c>
      <c r="D15" s="96">
        <v>12.090277777777777</v>
      </c>
      <c r="E15" s="96">
        <v>12.361111111111111</v>
      </c>
      <c r="F15" s="96">
        <v>12.961111111111112</v>
      </c>
      <c r="G15" s="96">
        <v>12.2</v>
      </c>
      <c r="H15" s="96">
        <v>15.444444444444445</v>
      </c>
      <c r="I15" s="96">
        <v>12.4</v>
      </c>
      <c r="J15" s="96">
        <v>11.8</v>
      </c>
      <c r="K15" s="96">
        <v>14.533333333333333</v>
      </c>
      <c r="L15" s="96">
        <v>13.933333333333334</v>
      </c>
      <c r="M15" s="96">
        <v>13.066666666666666</v>
      </c>
      <c r="N15" s="99" t="s">
        <v>242</v>
      </c>
    </row>
    <row r="16" spans="1:21">
      <c r="A16" s="96" t="s">
        <v>243</v>
      </c>
      <c r="B16" s="104">
        <v>49.970750000000002</v>
      </c>
      <c r="C16" s="104">
        <v>63</v>
      </c>
      <c r="D16" s="96">
        <v>84</v>
      </c>
      <c r="E16" s="96">
        <v>102</v>
      </c>
      <c r="F16" s="96">
        <v>84</v>
      </c>
      <c r="G16" s="96">
        <v>57</v>
      </c>
      <c r="H16" s="96">
        <v>84</v>
      </c>
      <c r="I16" s="96">
        <v>65</v>
      </c>
      <c r="J16" s="96">
        <v>63</v>
      </c>
      <c r="K16" s="96">
        <v>70</v>
      </c>
      <c r="L16" s="96">
        <v>77</v>
      </c>
      <c r="M16" s="96">
        <v>59</v>
      </c>
      <c r="N16" s="99" t="s">
        <v>244</v>
      </c>
    </row>
    <row r="17" spans="1:14">
      <c r="A17" s="96" t="s">
        <v>245</v>
      </c>
      <c r="B17" s="104">
        <v>24.275044444444436</v>
      </c>
      <c r="C17" s="104">
        <v>27.220833333333331</v>
      </c>
      <c r="D17" s="96">
        <v>26.854166666666668</v>
      </c>
      <c r="E17" s="96">
        <v>28.291666666666668</v>
      </c>
      <c r="F17" s="96">
        <v>28.263888888888889</v>
      </c>
      <c r="G17" s="96">
        <v>26.066666666666666</v>
      </c>
      <c r="H17" s="96">
        <v>33.055555555555557</v>
      </c>
      <c r="I17" s="96">
        <v>28.466666666666665</v>
      </c>
      <c r="J17" s="96">
        <v>25.466666666666665</v>
      </c>
      <c r="K17" s="96">
        <v>28.933333333333334</v>
      </c>
      <c r="L17" s="96">
        <v>31.333333333333332</v>
      </c>
      <c r="M17" s="96">
        <v>29.266666666666666</v>
      </c>
      <c r="N17" s="99" t="s">
        <v>246</v>
      </c>
    </row>
    <row r="18" spans="1:14" ht="15" customHeight="1">
      <c r="A18" s="91" t="s">
        <v>228</v>
      </c>
      <c r="B18" s="92"/>
      <c r="C18" s="311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116" t="s">
        <v>229</v>
      </c>
    </row>
    <row r="19" spans="1:14">
      <c r="A19" s="96" t="s">
        <v>241</v>
      </c>
      <c r="B19" s="96">
        <v>13.067354166666668</v>
      </c>
      <c r="C19" s="96">
        <v>15.193055555555555</v>
      </c>
      <c r="D19" s="96">
        <v>15.027777777777779</v>
      </c>
      <c r="E19" s="96">
        <v>15.694444444444445</v>
      </c>
      <c r="F19" s="96">
        <v>15.298611111111112</v>
      </c>
      <c r="G19" s="96">
        <v>14.888888888888889</v>
      </c>
      <c r="H19" s="96">
        <v>17.222222222222221</v>
      </c>
      <c r="I19" s="96">
        <v>13.75</v>
      </c>
      <c r="J19" s="96">
        <v>15.333333333333334</v>
      </c>
      <c r="K19" s="96">
        <v>18</v>
      </c>
      <c r="L19" s="96">
        <v>14.555555555555555</v>
      </c>
      <c r="M19" s="96">
        <v>12.222222222222221</v>
      </c>
      <c r="N19" s="99" t="s">
        <v>242</v>
      </c>
    </row>
    <row r="20" spans="1:14">
      <c r="A20" s="96" t="s">
        <v>243</v>
      </c>
      <c r="B20" s="96">
        <v>46.003916666666669</v>
      </c>
      <c r="C20" s="96">
        <v>61</v>
      </c>
      <c r="D20" s="96">
        <v>76</v>
      </c>
      <c r="E20" s="96">
        <v>73</v>
      </c>
      <c r="F20" s="96">
        <v>68</v>
      </c>
      <c r="G20" s="96">
        <v>55</v>
      </c>
      <c r="H20" s="96">
        <v>63</v>
      </c>
      <c r="I20" s="96">
        <v>51</v>
      </c>
      <c r="J20" s="96">
        <v>68</v>
      </c>
      <c r="K20" s="96">
        <v>69</v>
      </c>
      <c r="L20" s="96">
        <v>70</v>
      </c>
      <c r="M20" s="96">
        <v>48</v>
      </c>
      <c r="N20" s="99" t="s">
        <v>244</v>
      </c>
    </row>
    <row r="21" spans="1:14">
      <c r="A21" s="105" t="s">
        <v>245</v>
      </c>
      <c r="B21" s="106">
        <v>23.471666666666664</v>
      </c>
      <c r="C21" s="106">
        <v>27.829166666666662</v>
      </c>
      <c r="D21" s="106">
        <v>27.708333333333329</v>
      </c>
      <c r="E21" s="106">
        <v>28.916666666666668</v>
      </c>
      <c r="F21" s="106">
        <v>28.333333333333336</v>
      </c>
      <c r="G21" s="106">
        <v>26.444444444444443</v>
      </c>
      <c r="H21" s="106">
        <v>32.777777777777779</v>
      </c>
      <c r="I21" s="106">
        <v>26.333333333333332</v>
      </c>
      <c r="J21" s="106">
        <v>27.777777777777779</v>
      </c>
      <c r="K21" s="106">
        <v>31.777777777777779</v>
      </c>
      <c r="L21" s="106">
        <v>29.333333333333332</v>
      </c>
      <c r="M21" s="106">
        <v>24.555555555555557</v>
      </c>
      <c r="N21" s="317" t="s">
        <v>246</v>
      </c>
    </row>
    <row r="22" spans="1:14">
      <c r="A22" s="26" t="s">
        <v>230</v>
      </c>
      <c r="B22" s="108"/>
      <c r="C22" s="108"/>
      <c r="D22" s="108"/>
      <c r="E22" s="108"/>
      <c r="N22" s="109" t="s">
        <v>231</v>
      </c>
    </row>
  </sheetData>
  <mergeCells count="11">
    <mergeCell ref="A1:N1"/>
    <mergeCell ref="A2:N2"/>
    <mergeCell ref="A4:A5"/>
    <mergeCell ref="B4:B5"/>
    <mergeCell ref="C4:C5"/>
    <mergeCell ref="D4:D5"/>
    <mergeCell ref="E4:E5"/>
    <mergeCell ref="F4:F5"/>
    <mergeCell ref="G4:J4"/>
    <mergeCell ref="N4:N5"/>
    <mergeCell ref="K4:M4"/>
  </mergeCells>
  <hyperlinks>
    <hyperlink ref="K3" location="Content!A1" display="contents"/>
  </hyperlinks>
  <pageMargins left="0.7" right="0.7" top="0.75" bottom="0.75" header="0.3" footer="0.3"/>
  <pageSetup paperSize="9" scale="5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N11"/>
  <sheetViews>
    <sheetView rightToLeft="1" view="pageBreakPreview" zoomScaleNormal="100" zoomScaleSheetLayoutView="100" workbookViewId="0">
      <selection activeCell="O1" sqref="O1:O1048576"/>
    </sheetView>
  </sheetViews>
  <sheetFormatPr defaultColWidth="9.140625" defaultRowHeight="15"/>
  <cols>
    <col min="1" max="1" width="26.5703125" style="84" bestFit="1" customWidth="1"/>
    <col min="2" max="8" width="9.140625" style="84"/>
    <col min="9" max="9" width="10" style="84" bestFit="1" customWidth="1"/>
    <col min="10" max="11" width="10" style="84" customWidth="1"/>
    <col min="12" max="13" width="9.140625" style="84" customWidth="1"/>
    <col min="14" max="14" width="24.28515625" style="84" customWidth="1"/>
    <col min="15" max="16384" width="9.140625" style="84"/>
  </cols>
  <sheetData>
    <row r="1" spans="1:14">
      <c r="A1" s="399" t="s">
        <v>749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>
      <c r="A2" s="399" t="s">
        <v>750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</row>
    <row r="3" spans="1:14" s="363" customFormat="1">
      <c r="A3" s="361" t="s">
        <v>247</v>
      </c>
      <c r="B3" s="50"/>
      <c r="C3" s="50"/>
      <c r="D3" s="50"/>
      <c r="E3" s="178"/>
      <c r="K3" s="178" t="s">
        <v>70</v>
      </c>
      <c r="L3" s="178"/>
      <c r="M3" s="178"/>
      <c r="N3" s="164" t="s">
        <v>248</v>
      </c>
    </row>
    <row r="4" spans="1:14">
      <c r="A4" s="457" t="s">
        <v>4</v>
      </c>
      <c r="B4" s="458">
        <v>2014</v>
      </c>
      <c r="C4" s="458">
        <v>2015</v>
      </c>
      <c r="D4" s="458">
        <v>2016</v>
      </c>
      <c r="E4" s="458">
        <v>2017</v>
      </c>
      <c r="F4" s="458">
        <v>2018</v>
      </c>
      <c r="G4" s="456">
        <v>2018</v>
      </c>
      <c r="H4" s="456"/>
      <c r="I4" s="456"/>
      <c r="J4" s="456"/>
      <c r="K4" s="458">
        <v>2019</v>
      </c>
      <c r="L4" s="458"/>
      <c r="M4" s="458"/>
      <c r="N4" s="309"/>
    </row>
    <row r="5" spans="1:14" ht="25.5">
      <c r="A5" s="457"/>
      <c r="B5" s="458"/>
      <c r="C5" s="458"/>
      <c r="D5" s="458"/>
      <c r="E5" s="458"/>
      <c r="F5" s="458"/>
      <c r="G5" s="180" t="s">
        <v>382</v>
      </c>
      <c r="H5" s="180" t="s">
        <v>383</v>
      </c>
      <c r="I5" s="180" t="s">
        <v>384</v>
      </c>
      <c r="J5" s="180" t="s">
        <v>385</v>
      </c>
      <c r="K5" s="180" t="s">
        <v>382</v>
      </c>
      <c r="L5" s="180" t="s">
        <v>383</v>
      </c>
      <c r="M5" s="180" t="s">
        <v>384</v>
      </c>
      <c r="N5" s="309" t="s">
        <v>221</v>
      </c>
    </row>
    <row r="6" spans="1:14" ht="15.75" customHeight="1">
      <c r="A6" s="463" t="s">
        <v>249</v>
      </c>
      <c r="B6" s="464"/>
      <c r="C6" s="311"/>
      <c r="D6" s="311"/>
      <c r="E6" s="94"/>
      <c r="F6" s="94"/>
      <c r="G6" s="94"/>
      <c r="H6" s="94"/>
      <c r="I6" s="94"/>
      <c r="J6" s="94"/>
      <c r="K6" s="94"/>
      <c r="L6" s="94"/>
      <c r="M6" s="94"/>
      <c r="N6" s="95" t="s">
        <v>250</v>
      </c>
    </row>
    <row r="7" spans="1:14">
      <c r="A7" s="96" t="s">
        <v>170</v>
      </c>
      <c r="B7" s="101">
        <v>1009.5579375000001</v>
      </c>
      <c r="C7" s="101">
        <v>1009.9562500000001</v>
      </c>
      <c r="D7" s="101">
        <v>1008.8284722222222</v>
      </c>
      <c r="E7" s="101">
        <v>1009.260546844814</v>
      </c>
      <c r="F7" s="101">
        <v>1008.8240277777778</v>
      </c>
      <c r="G7" s="101">
        <v>1015.0250000000001</v>
      </c>
      <c r="H7" s="101">
        <v>1004.7666666666665</v>
      </c>
      <c r="I7" s="101">
        <v>999.7266666666668</v>
      </c>
      <c r="J7" s="101">
        <v>1015.7777777777778</v>
      </c>
      <c r="K7" s="101">
        <v>1016.8055555555555</v>
      </c>
      <c r="L7" s="101">
        <v>1006.2055555555556</v>
      </c>
      <c r="M7" s="101">
        <v>999.92777777777781</v>
      </c>
      <c r="N7" s="99" t="s">
        <v>222</v>
      </c>
    </row>
    <row r="8" spans="1:14">
      <c r="A8" s="96" t="s">
        <v>171</v>
      </c>
      <c r="B8" s="101">
        <v>1009.6054849537046</v>
      </c>
      <c r="C8" s="101">
        <v>1010.5342592592593</v>
      </c>
      <c r="D8" s="101">
        <v>1009.6425925925926</v>
      </c>
      <c r="E8" s="101">
        <v>1010.0388888888892</v>
      </c>
      <c r="F8" s="101">
        <v>1009.4802777777778</v>
      </c>
      <c r="G8" s="101">
        <v>1015.9066666666666</v>
      </c>
      <c r="H8" s="101">
        <v>1005.6033333333332</v>
      </c>
      <c r="I8" s="101">
        <v>1000.274074074074</v>
      </c>
      <c r="J8" s="101">
        <v>1016.1370370370372</v>
      </c>
      <c r="K8" s="101">
        <v>1017.411111111111</v>
      </c>
      <c r="L8" s="101">
        <v>1006.6370370370371</v>
      </c>
      <c r="M8" s="101">
        <v>1000.2481481481483</v>
      </c>
      <c r="N8" s="99" t="s">
        <v>226</v>
      </c>
    </row>
    <row r="9" spans="1:14">
      <c r="A9" s="96" t="s">
        <v>208</v>
      </c>
      <c r="B9" s="101">
        <v>1010.1363166666671</v>
      </c>
      <c r="C9" s="101">
        <v>1009.2147222222225</v>
      </c>
      <c r="D9" s="101">
        <v>1008.2166666666667</v>
      </c>
      <c r="E9" s="101">
        <v>1008.7972222222221</v>
      </c>
      <c r="F9" s="101">
        <v>1008.7249999999999</v>
      </c>
      <c r="G9" s="101">
        <v>1015.0066666666665</v>
      </c>
      <c r="H9" s="101">
        <v>1005.1999999999999</v>
      </c>
      <c r="I9" s="101">
        <v>999.5333333333333</v>
      </c>
      <c r="J9" s="101">
        <v>1015.1600000000001</v>
      </c>
      <c r="K9" s="101">
        <v>1016.0533333333333</v>
      </c>
      <c r="L9" s="101">
        <v>1005.84</v>
      </c>
      <c r="M9" s="101">
        <v>999.4133333333333</v>
      </c>
      <c r="N9" s="99" t="s">
        <v>227</v>
      </c>
    </row>
    <row r="10" spans="1:14">
      <c r="A10" s="105" t="s">
        <v>228</v>
      </c>
      <c r="B10" s="117">
        <v>1010.2365833333332</v>
      </c>
      <c r="C10" s="117">
        <v>1010.0833333333331</v>
      </c>
      <c r="D10" s="117">
        <v>1009.775</v>
      </c>
      <c r="E10" s="117">
        <v>1010.0171428571424</v>
      </c>
      <c r="F10" s="117">
        <v>1009.9180555555555</v>
      </c>
      <c r="G10" s="117">
        <v>1016.5</v>
      </c>
      <c r="H10" s="117">
        <v>1006.1111111111111</v>
      </c>
      <c r="I10" s="117">
        <v>1000.4833333333331</v>
      </c>
      <c r="J10" s="117">
        <v>1016.5777777777779</v>
      </c>
      <c r="K10" s="117">
        <v>1017.5111111111112</v>
      </c>
      <c r="L10" s="117">
        <v>1006.9555555555556</v>
      </c>
      <c r="M10" s="117">
        <v>1000.5111111111109</v>
      </c>
      <c r="N10" s="107" t="s">
        <v>229</v>
      </c>
    </row>
    <row r="11" spans="1:14">
      <c r="A11" s="26" t="s">
        <v>230</v>
      </c>
      <c r="B11" s="118"/>
      <c r="C11" s="108"/>
      <c r="D11" s="108"/>
      <c r="E11" s="118"/>
      <c r="N11" s="26" t="s">
        <v>231</v>
      </c>
    </row>
  </sheetData>
  <mergeCells count="11">
    <mergeCell ref="A6:B6"/>
    <mergeCell ref="A1:N1"/>
    <mergeCell ref="A2:N2"/>
    <mergeCell ref="A4:A5"/>
    <mergeCell ref="B4:B5"/>
    <mergeCell ref="C4:C5"/>
    <mergeCell ref="D4:D5"/>
    <mergeCell ref="E4:E5"/>
    <mergeCell ref="F4:F5"/>
    <mergeCell ref="G4:J4"/>
    <mergeCell ref="K4:M4"/>
  </mergeCells>
  <hyperlinks>
    <hyperlink ref="K3" location="Content!A1" display="contents"/>
  </hyperlinks>
  <pageMargins left="0.7" right="0.7" top="0.75" bottom="0.75" header="0.3" footer="0.3"/>
  <pageSetup paperSize="9" scale="5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U22"/>
  <sheetViews>
    <sheetView rightToLeft="1" view="pageBreakPreview" zoomScaleNormal="100" zoomScaleSheetLayoutView="100" workbookViewId="0">
      <selection activeCell="N3" sqref="N3"/>
    </sheetView>
  </sheetViews>
  <sheetFormatPr defaultColWidth="9.140625" defaultRowHeight="15"/>
  <cols>
    <col min="1" max="1" width="22.5703125" style="84" bestFit="1" customWidth="1"/>
    <col min="2" max="8" width="9.140625" style="84"/>
    <col min="9" max="9" width="8.85546875" style="84" customWidth="1"/>
    <col min="10" max="10" width="9.28515625" style="84" customWidth="1"/>
    <col min="11" max="11" width="9" style="84" customWidth="1"/>
    <col min="12" max="13" width="9.28515625" style="84" customWidth="1"/>
    <col min="14" max="14" width="27.85546875" style="139" customWidth="1"/>
    <col min="15" max="16384" width="9.140625" style="84"/>
  </cols>
  <sheetData>
    <row r="1" spans="1:21">
      <c r="A1" s="399" t="s">
        <v>751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21">
      <c r="A2" s="399" t="s">
        <v>752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</row>
    <row r="3" spans="1:21" s="363" customFormat="1">
      <c r="A3" s="361" t="s">
        <v>156</v>
      </c>
      <c r="B3" s="50"/>
      <c r="C3" s="50"/>
      <c r="D3" s="50"/>
      <c r="E3" s="178"/>
      <c r="H3" s="178"/>
      <c r="K3" s="178" t="s">
        <v>70</v>
      </c>
      <c r="L3" s="178"/>
      <c r="M3" s="178"/>
      <c r="N3" s="164" t="s">
        <v>156</v>
      </c>
    </row>
    <row r="4" spans="1:21">
      <c r="A4" s="457" t="s">
        <v>4</v>
      </c>
      <c r="B4" s="458">
        <v>2014</v>
      </c>
      <c r="C4" s="458">
        <v>2015</v>
      </c>
      <c r="D4" s="458">
        <v>2016</v>
      </c>
      <c r="E4" s="458">
        <v>2017</v>
      </c>
      <c r="F4" s="458">
        <v>2018</v>
      </c>
      <c r="G4" s="456">
        <v>2018</v>
      </c>
      <c r="H4" s="456"/>
      <c r="I4" s="456"/>
      <c r="J4" s="456"/>
      <c r="K4" s="458">
        <v>2019</v>
      </c>
      <c r="L4" s="458"/>
      <c r="M4" s="458"/>
      <c r="N4" s="459" t="s">
        <v>221</v>
      </c>
    </row>
    <row r="5" spans="1:21" ht="25.5">
      <c r="A5" s="457"/>
      <c r="B5" s="458"/>
      <c r="C5" s="458"/>
      <c r="D5" s="458"/>
      <c r="E5" s="458"/>
      <c r="F5" s="458"/>
      <c r="G5" s="180" t="s">
        <v>382</v>
      </c>
      <c r="H5" s="180" t="s">
        <v>383</v>
      </c>
      <c r="I5" s="180" t="s">
        <v>384</v>
      </c>
      <c r="J5" s="180" t="s">
        <v>385</v>
      </c>
      <c r="K5" s="180" t="s">
        <v>382</v>
      </c>
      <c r="L5" s="180" t="s">
        <v>383</v>
      </c>
      <c r="M5" s="180" t="s">
        <v>384</v>
      </c>
      <c r="N5" s="459"/>
    </row>
    <row r="6" spans="1:21">
      <c r="A6" s="310" t="s">
        <v>251</v>
      </c>
      <c r="B6" s="311"/>
      <c r="C6" s="311"/>
      <c r="D6" s="311"/>
      <c r="E6" s="94"/>
      <c r="F6" s="94"/>
      <c r="G6" s="94"/>
      <c r="H6" s="94"/>
      <c r="I6" s="94"/>
      <c r="J6" s="94"/>
      <c r="K6" s="94"/>
      <c r="L6" s="94"/>
      <c r="M6" s="94"/>
      <c r="N6" s="116" t="s">
        <v>222</v>
      </c>
    </row>
    <row r="7" spans="1:21">
      <c r="A7" s="96" t="s">
        <v>252</v>
      </c>
      <c r="B7" s="101">
        <v>58.217000000000006</v>
      </c>
      <c r="C7" s="101">
        <v>54.28125</v>
      </c>
      <c r="D7" s="101">
        <v>60.423611111111114</v>
      </c>
      <c r="E7" s="101">
        <v>57.204081632653065</v>
      </c>
      <c r="F7" s="101">
        <v>55.520833333333336</v>
      </c>
      <c r="G7" s="101">
        <v>62.25</v>
      </c>
      <c r="H7" s="101">
        <v>48.333333333333336</v>
      </c>
      <c r="I7" s="101">
        <v>51.333333333333336</v>
      </c>
      <c r="J7" s="101">
        <v>60.166666666666664</v>
      </c>
      <c r="K7" s="101">
        <v>61.111111111111114</v>
      </c>
      <c r="L7" s="101">
        <v>51.166666666666664</v>
      </c>
      <c r="M7" s="101">
        <v>57.388888888888886</v>
      </c>
      <c r="N7" s="99" t="s">
        <v>253</v>
      </c>
      <c r="U7" s="189"/>
    </row>
    <row r="8" spans="1:21">
      <c r="A8" s="96" t="s">
        <v>254</v>
      </c>
      <c r="B8" s="101">
        <v>32.064124999999997</v>
      </c>
      <c r="C8" s="101">
        <v>31.162499999999998</v>
      </c>
      <c r="D8" s="101">
        <v>35.756944444444443</v>
      </c>
      <c r="E8" s="101">
        <v>30.693877551020407</v>
      </c>
      <c r="F8" s="101">
        <v>29.970833333333331</v>
      </c>
      <c r="G8" s="101">
        <v>35.5</v>
      </c>
      <c r="H8" s="101">
        <v>24.083333333333332</v>
      </c>
      <c r="I8" s="101">
        <v>23.466666666666665</v>
      </c>
      <c r="J8" s="101">
        <v>36.833333333333336</v>
      </c>
      <c r="K8" s="101">
        <v>37.888888888888886</v>
      </c>
      <c r="L8" s="101">
        <v>24.5</v>
      </c>
      <c r="M8" s="101">
        <v>28.388888888888889</v>
      </c>
      <c r="N8" s="99" t="s">
        <v>255</v>
      </c>
      <c r="U8" s="190"/>
    </row>
    <row r="9" spans="1:21" ht="15" customHeight="1">
      <c r="A9" s="96" t="s">
        <v>256</v>
      </c>
      <c r="B9" s="101">
        <v>81.773041666666657</v>
      </c>
      <c r="C9" s="101">
        <v>75.50833333333334</v>
      </c>
      <c r="D9" s="101">
        <v>80.305555555555557</v>
      </c>
      <c r="E9" s="101">
        <v>80.244897959183675</v>
      </c>
      <c r="F9" s="101">
        <v>79.020833333333329</v>
      </c>
      <c r="G9" s="101">
        <v>85.083333333333329</v>
      </c>
      <c r="H9" s="101">
        <v>73.5</v>
      </c>
      <c r="I9" s="101">
        <v>77</v>
      </c>
      <c r="J9" s="101">
        <v>80.5</v>
      </c>
      <c r="K9" s="101">
        <v>92</v>
      </c>
      <c r="L9" s="101">
        <v>76.166666666666671</v>
      </c>
      <c r="M9" s="101">
        <v>81.055555555555557</v>
      </c>
      <c r="N9" s="99" t="s">
        <v>257</v>
      </c>
      <c r="U9" s="192"/>
    </row>
    <row r="10" spans="1:21" ht="15" customHeight="1">
      <c r="A10" s="310" t="s">
        <v>171</v>
      </c>
      <c r="B10" s="311"/>
      <c r="C10" s="119"/>
      <c r="D10" s="119"/>
      <c r="E10" s="94"/>
      <c r="F10" s="94"/>
      <c r="G10" s="94"/>
      <c r="H10" s="94"/>
      <c r="I10" s="94"/>
      <c r="J10" s="94"/>
      <c r="K10" s="94"/>
      <c r="L10" s="94"/>
      <c r="M10" s="94"/>
      <c r="N10" s="116" t="s">
        <v>226</v>
      </c>
      <c r="U10" s="194"/>
    </row>
    <row r="11" spans="1:21" ht="15" customHeight="1">
      <c r="A11" s="96" t="s">
        <v>252</v>
      </c>
      <c r="B11" s="101">
        <v>43.405790509259276</v>
      </c>
      <c r="C11" s="101">
        <v>38.07395833333333</v>
      </c>
      <c r="D11" s="101">
        <v>41.52649954212454</v>
      </c>
      <c r="E11" s="101">
        <v>39.25</v>
      </c>
      <c r="F11" s="101">
        <v>37.539814814814818</v>
      </c>
      <c r="G11" s="101">
        <v>45.733333333333334</v>
      </c>
      <c r="H11" s="101">
        <v>28.166666666666668</v>
      </c>
      <c r="I11" s="101">
        <v>27.962962962962962</v>
      </c>
      <c r="J11" s="101">
        <v>48.296296296296298</v>
      </c>
      <c r="K11" s="101">
        <v>51.333333333333336</v>
      </c>
      <c r="L11" s="101">
        <v>27.37037037037037</v>
      </c>
      <c r="M11" s="101">
        <v>33.888888888888886</v>
      </c>
      <c r="N11" s="99" t="s">
        <v>253</v>
      </c>
    </row>
    <row r="12" spans="1:21" ht="15" customHeight="1">
      <c r="A12" s="96" t="s">
        <v>254</v>
      </c>
      <c r="B12" s="101">
        <v>20.166737268518528</v>
      </c>
      <c r="C12" s="101">
        <v>20.280092592592592</v>
      </c>
      <c r="D12" s="101">
        <v>18.976018772893774</v>
      </c>
      <c r="E12" s="101">
        <v>18.666666666666668</v>
      </c>
      <c r="F12" s="101">
        <v>17.919444444444444</v>
      </c>
      <c r="G12" s="101">
        <v>20.833333333333332</v>
      </c>
      <c r="H12" s="101">
        <v>12.4</v>
      </c>
      <c r="I12" s="101">
        <v>12.111111111111111</v>
      </c>
      <c r="J12" s="101">
        <v>26.333333333333332</v>
      </c>
      <c r="K12" s="101">
        <v>27.037037037037038</v>
      </c>
      <c r="L12" s="101">
        <v>12.777777777777779</v>
      </c>
      <c r="M12" s="101">
        <v>15.666666666666666</v>
      </c>
      <c r="N12" s="99" t="s">
        <v>255</v>
      </c>
    </row>
    <row r="13" spans="1:21" ht="15" customHeight="1">
      <c r="A13" s="96" t="s">
        <v>256</v>
      </c>
      <c r="B13" s="101">
        <v>71.149535879629639</v>
      </c>
      <c r="C13" s="101">
        <v>61.286921296296299</v>
      </c>
      <c r="D13" s="101">
        <v>68.068795787545781</v>
      </c>
      <c r="E13" s="101">
        <v>64.212962962962962</v>
      </c>
      <c r="F13" s="101">
        <v>62.853703703703701</v>
      </c>
      <c r="G13" s="101">
        <v>74.833333333333329</v>
      </c>
      <c r="H13" s="101">
        <v>52.43333333333333</v>
      </c>
      <c r="I13" s="101">
        <v>50.962962962962962</v>
      </c>
      <c r="J13" s="101">
        <v>73.18518518518519</v>
      </c>
      <c r="K13" s="101">
        <v>93</v>
      </c>
      <c r="L13" s="101">
        <v>48.370370370370374</v>
      </c>
      <c r="M13" s="101">
        <v>58.629629629629626</v>
      </c>
      <c r="N13" s="99" t="s">
        <v>257</v>
      </c>
    </row>
    <row r="14" spans="1:21">
      <c r="A14" s="310" t="s">
        <v>208</v>
      </c>
      <c r="B14" s="311"/>
      <c r="C14" s="119"/>
      <c r="D14" s="119"/>
      <c r="E14" s="94"/>
      <c r="F14" s="94"/>
      <c r="G14" s="94"/>
      <c r="H14" s="94"/>
      <c r="I14" s="94"/>
      <c r="J14" s="94"/>
      <c r="K14" s="94"/>
      <c r="L14" s="94"/>
      <c r="M14" s="94"/>
      <c r="N14" s="116" t="s">
        <v>227</v>
      </c>
    </row>
    <row r="15" spans="1:21">
      <c r="A15" s="96" t="s">
        <v>252</v>
      </c>
      <c r="B15" s="101">
        <v>51.394108333333342</v>
      </c>
      <c r="C15" s="101">
        <v>49.554166666666674</v>
      </c>
      <c r="D15" s="101">
        <v>50.966666666666669</v>
      </c>
      <c r="E15" s="101">
        <v>50.202141203703704</v>
      </c>
      <c r="F15" s="101">
        <v>50.62777777777778</v>
      </c>
      <c r="G15" s="101">
        <v>54.666666666666664</v>
      </c>
      <c r="H15" s="101">
        <v>43.444444444444443</v>
      </c>
      <c r="I15" s="101">
        <v>45.266666666666666</v>
      </c>
      <c r="J15" s="101">
        <v>59.133333333333333</v>
      </c>
      <c r="K15" s="101">
        <v>56.266666666666666</v>
      </c>
      <c r="L15" s="101">
        <v>38.200000000000003</v>
      </c>
      <c r="M15" s="101">
        <v>46</v>
      </c>
      <c r="N15" s="99" t="s">
        <v>253</v>
      </c>
    </row>
    <row r="16" spans="1:21">
      <c r="A16" s="96" t="s">
        <v>254</v>
      </c>
      <c r="B16" s="101">
        <v>27.524366666666666</v>
      </c>
      <c r="C16" s="101">
        <v>29.636111111111109</v>
      </c>
      <c r="D16" s="101">
        <v>27.227777777777778</v>
      </c>
      <c r="E16" s="101">
        <v>25.977777777777778</v>
      </c>
      <c r="F16" s="101">
        <v>26.427777777777777</v>
      </c>
      <c r="G16" s="101">
        <v>29.466666666666665</v>
      </c>
      <c r="H16" s="101">
        <v>21.444444444444443</v>
      </c>
      <c r="I16" s="101">
        <v>20.133333333333333</v>
      </c>
      <c r="J16" s="101">
        <v>34.666666666666664</v>
      </c>
      <c r="K16" s="101">
        <v>31.4</v>
      </c>
      <c r="L16" s="101">
        <v>17.533333333333335</v>
      </c>
      <c r="M16" s="101">
        <v>21.533333333333335</v>
      </c>
      <c r="N16" s="99" t="s">
        <v>255</v>
      </c>
    </row>
    <row r="17" spans="1:14" ht="15" customHeight="1">
      <c r="A17" s="96" t="s">
        <v>256</v>
      </c>
      <c r="B17" s="101">
        <v>79.044119444444448</v>
      </c>
      <c r="C17" s="101">
        <v>72.45</v>
      </c>
      <c r="D17" s="101">
        <v>76.555555555555557</v>
      </c>
      <c r="E17" s="101">
        <v>76.816203703703707</v>
      </c>
      <c r="F17" s="101">
        <v>76.986111111111114</v>
      </c>
      <c r="G17" s="101">
        <v>81.86666666666666</v>
      </c>
      <c r="H17" s="101">
        <v>69.611111111111114</v>
      </c>
      <c r="I17" s="101">
        <v>73.8</v>
      </c>
      <c r="J17" s="101">
        <v>82.666666666666671</v>
      </c>
      <c r="K17" s="101">
        <v>93</v>
      </c>
      <c r="L17" s="101">
        <v>64</v>
      </c>
      <c r="M17" s="101">
        <v>73.599999999999994</v>
      </c>
      <c r="N17" s="99" t="s">
        <v>257</v>
      </c>
    </row>
    <row r="18" spans="1:14">
      <c r="A18" s="310" t="s">
        <v>228</v>
      </c>
      <c r="B18" s="311"/>
      <c r="C18" s="119"/>
      <c r="D18" s="119"/>
      <c r="E18" s="94"/>
      <c r="F18" s="94"/>
      <c r="G18" s="94"/>
      <c r="H18" s="94"/>
      <c r="I18" s="94"/>
      <c r="J18" s="94"/>
      <c r="K18" s="94"/>
      <c r="L18" s="94"/>
      <c r="M18" s="94"/>
      <c r="N18" s="116" t="s">
        <v>229</v>
      </c>
    </row>
    <row r="19" spans="1:14">
      <c r="A19" s="96" t="s">
        <v>252</v>
      </c>
      <c r="B19" s="101">
        <v>69.389729166666669</v>
      </c>
      <c r="C19" s="101">
        <v>55.036111111111119</v>
      </c>
      <c r="D19" s="101">
        <v>63.166666666666664</v>
      </c>
      <c r="E19" s="101">
        <v>62.194444444444443</v>
      </c>
      <c r="F19" s="101">
        <v>62.236111111111114</v>
      </c>
      <c r="G19" s="101">
        <v>64.444444444444443</v>
      </c>
      <c r="H19" s="101">
        <v>59.888888888888886</v>
      </c>
      <c r="I19" s="101">
        <v>63.166666666666664</v>
      </c>
      <c r="J19" s="101">
        <v>61.444444444444443</v>
      </c>
      <c r="K19" s="101">
        <v>65.888888888888886</v>
      </c>
      <c r="L19" s="101">
        <v>59.777777777777779</v>
      </c>
      <c r="M19" s="101">
        <v>67.888888888888886</v>
      </c>
      <c r="N19" s="99" t="s">
        <v>253</v>
      </c>
    </row>
    <row r="20" spans="1:14">
      <c r="A20" s="96" t="s">
        <v>254</v>
      </c>
      <c r="B20" s="101">
        <v>46.47635416666666</v>
      </c>
      <c r="C20" s="101">
        <v>34.486111111111114</v>
      </c>
      <c r="D20" s="101">
        <v>38.286111111111111</v>
      </c>
      <c r="E20" s="101">
        <v>36.611111111111114</v>
      </c>
      <c r="F20" s="101">
        <v>38.333333333333329</v>
      </c>
      <c r="G20" s="101">
        <v>38.666666666666664</v>
      </c>
      <c r="H20" s="101">
        <v>34.222222222222221</v>
      </c>
      <c r="I20" s="101">
        <v>37.666666666666664</v>
      </c>
      <c r="J20" s="101">
        <v>42.777777777777779</v>
      </c>
      <c r="K20" s="101">
        <v>45.111111111111114</v>
      </c>
      <c r="L20" s="101">
        <v>30.555555555555557</v>
      </c>
      <c r="M20" s="101">
        <v>40</v>
      </c>
      <c r="N20" s="99" t="s">
        <v>255</v>
      </c>
    </row>
    <row r="21" spans="1:14">
      <c r="A21" s="105" t="s">
        <v>256</v>
      </c>
      <c r="B21" s="120">
        <v>85.907354166666664</v>
      </c>
      <c r="C21" s="120">
        <v>72.391666666666652</v>
      </c>
      <c r="D21" s="120">
        <v>82.288888888888877</v>
      </c>
      <c r="E21" s="120">
        <v>82.222222222222229</v>
      </c>
      <c r="F21" s="120">
        <v>81.1875</v>
      </c>
      <c r="G21" s="120">
        <v>85.111111111111114</v>
      </c>
      <c r="H21" s="120">
        <v>80.777777777777771</v>
      </c>
      <c r="I21" s="120">
        <v>82.75</v>
      </c>
      <c r="J21" s="120">
        <v>76.111111111111114</v>
      </c>
      <c r="K21" s="120">
        <v>91</v>
      </c>
      <c r="L21" s="120">
        <v>84.333333333333329</v>
      </c>
      <c r="M21" s="120">
        <v>88.777777777777771</v>
      </c>
      <c r="N21" s="107" t="s">
        <v>257</v>
      </c>
    </row>
    <row r="22" spans="1:14">
      <c r="A22" s="26" t="s">
        <v>230</v>
      </c>
      <c r="B22" s="108"/>
      <c r="C22" s="108"/>
      <c r="D22" s="108"/>
      <c r="E22" s="108"/>
      <c r="N22" s="109" t="s">
        <v>231</v>
      </c>
    </row>
  </sheetData>
  <mergeCells count="11">
    <mergeCell ref="N4:N5"/>
    <mergeCell ref="A1:N1"/>
    <mergeCell ref="A2:N2"/>
    <mergeCell ref="A4:A5"/>
    <mergeCell ref="B4:B5"/>
    <mergeCell ref="C4:C5"/>
    <mergeCell ref="D4:D5"/>
    <mergeCell ref="E4:E5"/>
    <mergeCell ref="F4:F5"/>
    <mergeCell ref="G4:J4"/>
    <mergeCell ref="K4:M4"/>
  </mergeCells>
  <hyperlinks>
    <hyperlink ref="K3" location="Content!A1" display="contents"/>
  </hyperlinks>
  <pageMargins left="0.7" right="0.7" top="0.75" bottom="0.75" header="0.3" footer="0.3"/>
  <pageSetup paperSize="9" scale="5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N9"/>
  <sheetViews>
    <sheetView rightToLeft="1" view="pageBreakPreview" zoomScaleNormal="100" zoomScaleSheetLayoutView="100" workbookViewId="0">
      <selection activeCell="O1" sqref="O1:O1048576"/>
    </sheetView>
  </sheetViews>
  <sheetFormatPr defaultColWidth="9.140625" defaultRowHeight="15"/>
  <cols>
    <col min="1" max="1" width="30.140625" style="84" customWidth="1"/>
    <col min="2" max="8" width="9.140625" style="84"/>
    <col min="9" max="9" width="9.5703125" style="84" customWidth="1"/>
    <col min="10" max="11" width="8.5703125" style="84" customWidth="1"/>
    <col min="12" max="13" width="8.85546875" style="84" customWidth="1"/>
    <col min="14" max="14" width="27.42578125" style="84" customWidth="1"/>
    <col min="15" max="16384" width="9.140625" style="84"/>
  </cols>
  <sheetData>
    <row r="1" spans="1:14">
      <c r="A1" s="399" t="s">
        <v>753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>
      <c r="A2" s="399" t="s">
        <v>754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</row>
    <row r="3" spans="1:14" s="363" customFormat="1">
      <c r="A3" s="361" t="s">
        <v>258</v>
      </c>
      <c r="B3" s="50"/>
      <c r="C3" s="50"/>
      <c r="D3" s="50"/>
      <c r="E3" s="50"/>
      <c r="H3" s="178"/>
      <c r="K3" s="178" t="s">
        <v>70</v>
      </c>
      <c r="N3" s="164" t="s">
        <v>259</v>
      </c>
    </row>
    <row r="4" spans="1:14">
      <c r="A4" s="457" t="s">
        <v>4</v>
      </c>
      <c r="B4" s="458">
        <v>2014</v>
      </c>
      <c r="C4" s="458">
        <v>2015</v>
      </c>
      <c r="D4" s="458">
        <v>2016</v>
      </c>
      <c r="E4" s="458">
        <v>2017</v>
      </c>
      <c r="F4" s="458">
        <v>2018</v>
      </c>
      <c r="G4" s="456">
        <v>2018</v>
      </c>
      <c r="H4" s="456"/>
      <c r="I4" s="456"/>
      <c r="J4" s="456"/>
      <c r="K4" s="458">
        <v>2019</v>
      </c>
      <c r="L4" s="458"/>
      <c r="M4" s="458"/>
      <c r="N4" s="459" t="s">
        <v>221</v>
      </c>
    </row>
    <row r="5" spans="1:14" ht="25.5">
      <c r="A5" s="457"/>
      <c r="B5" s="458"/>
      <c r="C5" s="458"/>
      <c r="D5" s="458"/>
      <c r="E5" s="458"/>
      <c r="F5" s="456"/>
      <c r="G5" s="180" t="s">
        <v>382</v>
      </c>
      <c r="H5" s="180" t="s">
        <v>383</v>
      </c>
      <c r="I5" s="180" t="s">
        <v>384</v>
      </c>
      <c r="J5" s="180" t="s">
        <v>385</v>
      </c>
      <c r="K5" s="180" t="s">
        <v>382</v>
      </c>
      <c r="L5" s="180" t="s">
        <v>383</v>
      </c>
      <c r="M5" s="180" t="s">
        <v>384</v>
      </c>
      <c r="N5" s="459"/>
    </row>
    <row r="6" spans="1:14" ht="15" customHeight="1">
      <c r="A6" s="91" t="s">
        <v>260</v>
      </c>
      <c r="B6" s="92"/>
      <c r="C6" s="311"/>
      <c r="D6" s="311"/>
      <c r="E6" s="121"/>
      <c r="F6" s="121"/>
      <c r="G6" s="121"/>
      <c r="H6" s="121"/>
      <c r="I6" s="121"/>
      <c r="J6" s="121"/>
      <c r="K6" s="121"/>
      <c r="L6" s="121"/>
      <c r="M6" s="121"/>
      <c r="N6" s="95" t="s">
        <v>261</v>
      </c>
    </row>
    <row r="7" spans="1:14">
      <c r="A7" s="96" t="s">
        <v>170</v>
      </c>
      <c r="B7" s="101">
        <v>9.6258333333333344</v>
      </c>
      <c r="C7" s="101">
        <v>10</v>
      </c>
      <c r="D7" s="101">
        <v>9.4981527777777774</v>
      </c>
      <c r="E7" s="101">
        <v>9.2809043778801836</v>
      </c>
      <c r="F7" s="101">
        <v>9.5499999999999989</v>
      </c>
      <c r="G7" s="101">
        <v>8.8333333333333339</v>
      </c>
      <c r="H7" s="101">
        <v>10.5</v>
      </c>
      <c r="I7" s="101">
        <v>10.199999999999999</v>
      </c>
      <c r="J7" s="101">
        <v>8.6333333333333329</v>
      </c>
      <c r="K7" s="101">
        <v>8</v>
      </c>
      <c r="L7" s="101">
        <v>10.033333333333333</v>
      </c>
      <c r="M7" s="101">
        <v>10.233333333333334</v>
      </c>
      <c r="N7" s="99" t="s">
        <v>262</v>
      </c>
    </row>
    <row r="8" spans="1:14">
      <c r="A8" s="105" t="s">
        <v>171</v>
      </c>
      <c r="B8" s="117">
        <v>10.007916666666665</v>
      </c>
      <c r="C8" s="117">
        <v>10.666666666666668</v>
      </c>
      <c r="D8" s="117">
        <v>9.9984305555555562</v>
      </c>
      <c r="E8" s="117">
        <v>10.109994239631337</v>
      </c>
      <c r="F8" s="117">
        <v>10.183333333333332</v>
      </c>
      <c r="G8" s="117">
        <v>9.6</v>
      </c>
      <c r="H8" s="117">
        <v>11.133333333333333</v>
      </c>
      <c r="I8" s="117">
        <v>10.8</v>
      </c>
      <c r="J8" s="117">
        <v>9.1666666666666661</v>
      </c>
      <c r="K8" s="117">
        <v>9.1999999999999993</v>
      </c>
      <c r="L8" s="117">
        <v>11.033333333333333</v>
      </c>
      <c r="M8" s="117">
        <v>10.6</v>
      </c>
      <c r="N8" s="107" t="s">
        <v>263</v>
      </c>
    </row>
    <row r="9" spans="1:14">
      <c r="A9" s="26" t="s">
        <v>230</v>
      </c>
      <c r="B9" s="108"/>
      <c r="C9" s="108"/>
      <c r="D9" s="108"/>
      <c r="E9" s="108"/>
      <c r="N9" s="109" t="s">
        <v>231</v>
      </c>
    </row>
  </sheetData>
  <mergeCells count="11">
    <mergeCell ref="N4:N5"/>
    <mergeCell ref="A1:N1"/>
    <mergeCell ref="A2:N2"/>
    <mergeCell ref="A4:A5"/>
    <mergeCell ref="B4:B5"/>
    <mergeCell ref="C4:C5"/>
    <mergeCell ref="D4:D5"/>
    <mergeCell ref="E4:E5"/>
    <mergeCell ref="F4:F5"/>
    <mergeCell ref="G4:J4"/>
    <mergeCell ref="K4:M4"/>
  </mergeCells>
  <hyperlinks>
    <hyperlink ref="K3" location="Content!A1" display="contents"/>
  </hyperlinks>
  <pageMargins left="0.7" right="0.7" top="0.75" bottom="0.75" header="0.3" footer="0.3"/>
  <pageSetup paperSize="9"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5"/>
  <sheetViews>
    <sheetView rightToLeft="1" view="pageBreakPreview" zoomScale="90" zoomScaleNormal="100" zoomScaleSheetLayoutView="90" workbookViewId="0">
      <selection activeCell="M3" sqref="M3"/>
    </sheetView>
  </sheetViews>
  <sheetFormatPr defaultColWidth="9.140625" defaultRowHeight="15"/>
  <cols>
    <col min="1" max="1" width="50.42578125" style="84" customWidth="1"/>
    <col min="2" max="2" width="9.140625" style="84"/>
    <col min="3" max="5" width="9.28515625" style="84" customWidth="1"/>
    <col min="6" max="12" width="9.140625" style="84"/>
    <col min="13" max="13" width="43.42578125" style="139" customWidth="1"/>
    <col min="14" max="16384" width="9.140625" style="84"/>
  </cols>
  <sheetData>
    <row r="1" spans="1:33">
      <c r="A1" s="391" t="s">
        <v>791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1"/>
      <c r="O1" s="31"/>
    </row>
    <row r="2" spans="1:33">
      <c r="A2" s="391" t="s">
        <v>644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1"/>
      <c r="O2" s="31"/>
    </row>
    <row r="3" spans="1:33">
      <c r="A3" s="16"/>
      <c r="B3" s="50"/>
      <c r="C3" s="50"/>
      <c r="D3" s="50"/>
      <c r="E3" s="50"/>
      <c r="J3" s="11" t="s">
        <v>70</v>
      </c>
      <c r="K3" s="11"/>
      <c r="L3" s="11"/>
    </row>
    <row r="4" spans="1:33">
      <c r="A4" s="395" t="s">
        <v>4</v>
      </c>
      <c r="B4" s="396">
        <v>2015</v>
      </c>
      <c r="C4" s="396">
        <v>2016</v>
      </c>
      <c r="D4" s="396">
        <v>2017</v>
      </c>
      <c r="E4" s="396">
        <v>2018</v>
      </c>
      <c r="F4" s="396">
        <v>2018</v>
      </c>
      <c r="G4" s="396"/>
      <c r="H4" s="396"/>
      <c r="I4" s="396"/>
      <c r="J4" s="396">
        <v>2019</v>
      </c>
      <c r="K4" s="396"/>
      <c r="L4" s="396"/>
      <c r="M4" s="398" t="s">
        <v>221</v>
      </c>
    </row>
    <row r="5" spans="1:33" ht="25.5">
      <c r="A5" s="395"/>
      <c r="B5" s="396"/>
      <c r="C5" s="396"/>
      <c r="D5" s="396"/>
      <c r="E5" s="397"/>
      <c r="F5" s="177" t="s">
        <v>382</v>
      </c>
      <c r="G5" s="177" t="s">
        <v>383</v>
      </c>
      <c r="H5" s="177" t="s">
        <v>630</v>
      </c>
      <c r="I5" s="177" t="s">
        <v>650</v>
      </c>
      <c r="J5" s="177" t="s">
        <v>683</v>
      </c>
      <c r="K5" s="177" t="s">
        <v>686</v>
      </c>
      <c r="L5" s="177" t="s">
        <v>687</v>
      </c>
      <c r="M5" s="398" t="s">
        <v>221</v>
      </c>
    </row>
    <row r="6" spans="1:33">
      <c r="A6" s="9" t="s">
        <v>46</v>
      </c>
      <c r="B6" s="88">
        <v>77.981472021868257</v>
      </c>
      <c r="C6" s="88">
        <v>69.990235755616197</v>
      </c>
      <c r="D6" s="88">
        <v>71.693674011199462</v>
      </c>
      <c r="E6" s="88">
        <v>81.233724533847621</v>
      </c>
      <c r="F6" s="88">
        <v>77.058030110060614</v>
      </c>
      <c r="G6" s="88">
        <v>80.809075185499751</v>
      </c>
      <c r="H6" s="88">
        <v>85.646092090321446</v>
      </c>
      <c r="I6" s="88">
        <v>81.421700749508673</v>
      </c>
      <c r="J6" s="88">
        <v>78.163516191668307</v>
      </c>
      <c r="K6" s="88">
        <v>75.813416481033769</v>
      </c>
      <c r="L6" s="88">
        <v>76.621086203152132</v>
      </c>
      <c r="M6" s="136" t="s">
        <v>292</v>
      </c>
      <c r="O6" s="183"/>
      <c r="P6" s="183"/>
      <c r="Q6" s="183"/>
      <c r="R6" s="183"/>
      <c r="S6" s="183"/>
      <c r="T6" s="183"/>
      <c r="U6" s="183"/>
      <c r="V6" s="183"/>
      <c r="W6" s="183"/>
      <c r="Y6" s="183"/>
      <c r="Z6" s="183"/>
      <c r="AA6" s="183"/>
      <c r="AB6" s="183"/>
      <c r="AC6" s="183"/>
      <c r="AD6" s="183"/>
      <c r="AE6" s="183"/>
      <c r="AF6" s="183"/>
      <c r="AG6" s="183"/>
    </row>
    <row r="7" spans="1:33">
      <c r="A7" s="3" t="s">
        <v>47</v>
      </c>
      <c r="B7" s="153">
        <v>95.991045967400837</v>
      </c>
      <c r="C7" s="153">
        <v>94.257787672930135</v>
      </c>
      <c r="D7" s="153">
        <v>92.42291701961264</v>
      </c>
      <c r="E7" s="154">
        <v>88.327107537603283</v>
      </c>
      <c r="F7" s="154">
        <v>87.12101535750746</v>
      </c>
      <c r="G7" s="154">
        <v>88.5713122578141</v>
      </c>
      <c r="H7" s="154">
        <v>89.183863351575425</v>
      </c>
      <c r="I7" s="154">
        <v>88.432239183516117</v>
      </c>
      <c r="J7" s="154">
        <v>87.951740227685221</v>
      </c>
      <c r="K7" s="154">
        <v>87.289791679796309</v>
      </c>
      <c r="L7" s="154">
        <v>87.677575807240729</v>
      </c>
      <c r="M7" s="137" t="s">
        <v>293</v>
      </c>
      <c r="N7" s="144"/>
      <c r="O7" s="183"/>
      <c r="Y7" s="183"/>
      <c r="Z7" s="183"/>
      <c r="AA7" s="183"/>
      <c r="AB7" s="183"/>
      <c r="AC7" s="183"/>
      <c r="AD7" s="183"/>
      <c r="AE7" s="183"/>
      <c r="AF7" s="183"/>
      <c r="AG7" s="183"/>
    </row>
    <row r="8" spans="1:33">
      <c r="A8" s="3" t="s">
        <v>48</v>
      </c>
      <c r="B8" s="153">
        <v>100</v>
      </c>
      <c r="C8" s="153">
        <v>100</v>
      </c>
      <c r="D8" s="153">
        <v>100</v>
      </c>
      <c r="E8" s="154">
        <v>103.57553758855531</v>
      </c>
      <c r="F8" s="154">
        <v>104.4975315579312</v>
      </c>
      <c r="G8" s="154">
        <v>104.4975315579312</v>
      </c>
      <c r="H8" s="154">
        <v>104.4975315579312</v>
      </c>
      <c r="I8" s="154">
        <v>100.80955568042762</v>
      </c>
      <c r="J8" s="154">
        <v>100.80955568042762</v>
      </c>
      <c r="K8" s="154">
        <v>100.80955568042762</v>
      </c>
      <c r="L8" s="154">
        <v>100.80955568042762</v>
      </c>
      <c r="M8" s="137" t="s">
        <v>294</v>
      </c>
      <c r="N8" s="144"/>
      <c r="O8" s="183"/>
      <c r="Y8" s="183"/>
      <c r="Z8" s="183"/>
      <c r="AA8" s="183"/>
      <c r="AB8" s="183"/>
      <c r="AC8" s="183"/>
      <c r="AD8" s="183"/>
      <c r="AE8" s="183"/>
      <c r="AF8" s="183"/>
      <c r="AG8" s="183"/>
    </row>
    <row r="9" spans="1:33">
      <c r="A9" s="3" t="s">
        <v>49</v>
      </c>
      <c r="B9" s="153">
        <v>100.28086314563598</v>
      </c>
      <c r="C9" s="153">
        <v>98.87662367974518</v>
      </c>
      <c r="D9" s="153">
        <v>94.450906124793676</v>
      </c>
      <c r="E9" s="154">
        <v>97.251985289179999</v>
      </c>
      <c r="F9" s="154">
        <v>96.962909013112565</v>
      </c>
      <c r="G9" s="154">
        <v>97.228163442045499</v>
      </c>
      <c r="H9" s="154">
        <v>98.51990148305137</v>
      </c>
      <c r="I9" s="154">
        <v>96.296967218510545</v>
      </c>
      <c r="J9" s="154">
        <v>95.537355029113584</v>
      </c>
      <c r="K9" s="154">
        <v>92.709088203970083</v>
      </c>
      <c r="L9" s="154">
        <v>90.238743334488078</v>
      </c>
      <c r="M9" s="137" t="s">
        <v>295</v>
      </c>
      <c r="N9" s="144"/>
      <c r="O9" s="183"/>
      <c r="Y9" s="183"/>
      <c r="Z9" s="183"/>
      <c r="AA9" s="183"/>
      <c r="AB9" s="183"/>
      <c r="AC9" s="183"/>
      <c r="AD9" s="183"/>
      <c r="AE9" s="183"/>
      <c r="AF9" s="183"/>
      <c r="AG9" s="183"/>
    </row>
    <row r="10" spans="1:33">
      <c r="A10" s="3" t="s">
        <v>50</v>
      </c>
      <c r="B10" s="153">
        <v>107.44896554087707</v>
      </c>
      <c r="C10" s="153">
        <v>107.81528888395377</v>
      </c>
      <c r="D10" s="153">
        <v>109.78431739402494</v>
      </c>
      <c r="E10" s="154">
        <v>93.694885476495784</v>
      </c>
      <c r="F10" s="154">
        <v>96.43696920672518</v>
      </c>
      <c r="G10" s="154">
        <v>90.996158309091967</v>
      </c>
      <c r="H10" s="154">
        <v>96.064708968987674</v>
      </c>
      <c r="I10" s="154">
        <v>91.281705421178359</v>
      </c>
      <c r="J10" s="154">
        <v>95.829838810997387</v>
      </c>
      <c r="K10" s="154">
        <v>94.118673807702933</v>
      </c>
      <c r="L10" s="154">
        <v>93.88949639180673</v>
      </c>
      <c r="M10" s="137" t="s">
        <v>296</v>
      </c>
      <c r="N10" s="144"/>
      <c r="O10" s="183"/>
      <c r="Y10" s="183"/>
      <c r="Z10" s="183"/>
      <c r="AA10" s="183"/>
      <c r="AB10" s="183"/>
      <c r="AC10" s="183"/>
      <c r="AD10" s="183"/>
      <c r="AE10" s="183"/>
      <c r="AF10" s="183"/>
      <c r="AG10" s="183"/>
    </row>
    <row r="11" spans="1:33">
      <c r="A11" s="3" t="s">
        <v>51</v>
      </c>
      <c r="B11" s="153">
        <v>107.56040852890597</v>
      </c>
      <c r="C11" s="153">
        <v>110.0497511468774</v>
      </c>
      <c r="D11" s="153">
        <v>99.487138547273929</v>
      </c>
      <c r="E11" s="154">
        <v>97.425315037661136</v>
      </c>
      <c r="F11" s="154">
        <v>93.480693631719163</v>
      </c>
      <c r="G11" s="154">
        <v>98.377739937452475</v>
      </c>
      <c r="H11" s="154">
        <v>98.70193661742347</v>
      </c>
      <c r="I11" s="154">
        <v>99.140889964049464</v>
      </c>
      <c r="J11" s="154">
        <v>99.957407125373521</v>
      </c>
      <c r="K11" s="154">
        <v>98.29357817857192</v>
      </c>
      <c r="L11" s="154">
        <v>99.110530726767095</v>
      </c>
      <c r="M11" s="137" t="s">
        <v>297</v>
      </c>
      <c r="N11" s="144"/>
      <c r="O11" s="183"/>
      <c r="Y11" s="183"/>
      <c r="Z11" s="183"/>
      <c r="AA11" s="183"/>
      <c r="AB11" s="183"/>
      <c r="AC11" s="183"/>
      <c r="AD11" s="183"/>
      <c r="AE11" s="183"/>
      <c r="AF11" s="183"/>
      <c r="AG11" s="183"/>
    </row>
    <row r="12" spans="1:33" ht="26.25">
      <c r="A12" s="4" t="s">
        <v>74</v>
      </c>
      <c r="B12" s="153">
        <v>100.9056085384989</v>
      </c>
      <c r="C12" s="153">
        <v>69.625840918238751</v>
      </c>
      <c r="D12" s="153">
        <v>69.709599014258231</v>
      </c>
      <c r="E12" s="154">
        <v>69.669599225281615</v>
      </c>
      <c r="F12" s="154">
        <v>68.986768345241117</v>
      </c>
      <c r="G12" s="154">
        <v>69.897209518628443</v>
      </c>
      <c r="H12" s="154">
        <v>69.897209518628443</v>
      </c>
      <c r="I12" s="154">
        <v>69.897209518628443</v>
      </c>
      <c r="J12" s="154">
        <v>69.897209518628443</v>
      </c>
      <c r="K12" s="154">
        <v>69.897209518628443</v>
      </c>
      <c r="L12" s="154">
        <v>69.897209518628443</v>
      </c>
      <c r="M12" s="137" t="s">
        <v>298</v>
      </c>
      <c r="N12" s="144"/>
      <c r="O12" s="183"/>
      <c r="Y12" s="183"/>
      <c r="Z12" s="183"/>
      <c r="AA12" s="183"/>
      <c r="AB12" s="183"/>
      <c r="AC12" s="183"/>
      <c r="AD12" s="183"/>
      <c r="AE12" s="183"/>
      <c r="AF12" s="183"/>
      <c r="AG12" s="183"/>
    </row>
    <row r="13" spans="1:33">
      <c r="A13" s="3" t="s">
        <v>53</v>
      </c>
      <c r="B13" s="153">
        <v>92.997539132602668</v>
      </c>
      <c r="C13" s="153">
        <v>89.233288737675721</v>
      </c>
      <c r="D13" s="153">
        <v>92.157175340288333</v>
      </c>
      <c r="E13" s="154">
        <v>106.81878957974236</v>
      </c>
      <c r="F13" s="154">
        <v>99.947782656401913</v>
      </c>
      <c r="G13" s="154">
        <v>101.61878606732945</v>
      </c>
      <c r="H13" s="154">
        <v>127.79003137936931</v>
      </c>
      <c r="I13" s="154">
        <v>97.918558215868742</v>
      </c>
      <c r="J13" s="154">
        <v>101.62245443483158</v>
      </c>
      <c r="K13" s="154">
        <v>101.35432956682216</v>
      </c>
      <c r="L13" s="154">
        <v>95.038307921137275</v>
      </c>
      <c r="M13" s="137" t="s">
        <v>299</v>
      </c>
      <c r="N13" s="144"/>
      <c r="O13" s="183"/>
      <c r="Y13" s="183"/>
      <c r="Z13" s="183"/>
      <c r="AA13" s="183"/>
      <c r="AB13" s="183"/>
      <c r="AC13" s="183"/>
      <c r="AD13" s="183"/>
      <c r="AE13" s="183"/>
      <c r="AF13" s="183"/>
      <c r="AG13" s="183"/>
    </row>
    <row r="14" spans="1:33">
      <c r="A14" s="3" t="s">
        <v>54</v>
      </c>
      <c r="B14" s="153">
        <v>109.86711382133346</v>
      </c>
      <c r="C14" s="153">
        <v>109.96097875388841</v>
      </c>
      <c r="D14" s="153">
        <v>111.31342499827308</v>
      </c>
      <c r="E14" s="154">
        <v>117.68043468520193</v>
      </c>
      <c r="F14" s="154">
        <v>117.6766054386496</v>
      </c>
      <c r="G14" s="154">
        <v>117.67076686172291</v>
      </c>
      <c r="H14" s="154">
        <v>117.69964978898903</v>
      </c>
      <c r="I14" s="154">
        <v>117.67471665144615</v>
      </c>
      <c r="J14" s="154">
        <v>117.68351023280108</v>
      </c>
      <c r="K14" s="154">
        <v>118.17537774606109</v>
      </c>
      <c r="L14" s="154">
        <v>118.18245803837316</v>
      </c>
      <c r="M14" s="137" t="s">
        <v>300</v>
      </c>
      <c r="N14" s="144"/>
      <c r="O14" s="183"/>
      <c r="Y14" s="183"/>
      <c r="Z14" s="183"/>
      <c r="AA14" s="183"/>
      <c r="AB14" s="183"/>
      <c r="AC14" s="183"/>
      <c r="AD14" s="183"/>
      <c r="AE14" s="183"/>
      <c r="AF14" s="183"/>
      <c r="AG14" s="183"/>
    </row>
    <row r="15" spans="1:33">
      <c r="A15" s="3" t="s">
        <v>55</v>
      </c>
      <c r="B15" s="153">
        <v>52.093529164122785</v>
      </c>
      <c r="C15" s="153">
        <v>40.943427730970981</v>
      </c>
      <c r="D15" s="153">
        <v>52.060263867174413</v>
      </c>
      <c r="E15" s="154">
        <v>66.010294729611161</v>
      </c>
      <c r="F15" s="154">
        <v>61.894049247276953</v>
      </c>
      <c r="G15" s="154">
        <v>67.464322507960958</v>
      </c>
      <c r="H15" s="154">
        <v>69.815023878278566</v>
      </c>
      <c r="I15" s="154">
        <v>64.867783284928166</v>
      </c>
      <c r="J15" s="154">
        <v>56.363237322276852</v>
      </c>
      <c r="K15" s="154">
        <v>57.74307888077881</v>
      </c>
      <c r="L15" s="154">
        <v>59.317291772885397</v>
      </c>
      <c r="M15" s="137" t="s">
        <v>301</v>
      </c>
      <c r="N15" s="144"/>
      <c r="O15" s="183"/>
      <c r="Y15" s="183"/>
      <c r="Z15" s="183"/>
      <c r="AA15" s="183"/>
      <c r="AB15" s="183"/>
      <c r="AC15" s="183"/>
      <c r="AD15" s="183"/>
      <c r="AE15" s="183"/>
      <c r="AF15" s="183"/>
      <c r="AG15" s="183"/>
    </row>
    <row r="16" spans="1:33">
      <c r="A16" s="3" t="s">
        <v>56</v>
      </c>
      <c r="B16" s="153">
        <v>62.334122712294359</v>
      </c>
      <c r="C16" s="153">
        <v>45.869623636237137</v>
      </c>
      <c r="D16" s="153">
        <v>53.954042337938951</v>
      </c>
      <c r="E16" s="154">
        <v>68.34647987859276</v>
      </c>
      <c r="F16" s="154">
        <v>63.204356945907804</v>
      </c>
      <c r="G16" s="154">
        <v>68.518063026284949</v>
      </c>
      <c r="H16" s="154">
        <v>70.896258001705093</v>
      </c>
      <c r="I16" s="154">
        <v>70.767241540473208</v>
      </c>
      <c r="J16" s="154">
        <v>66.618359596296955</v>
      </c>
      <c r="K16" s="154">
        <v>50.772237037193065</v>
      </c>
      <c r="L16" s="154">
        <v>44.650918690062433</v>
      </c>
      <c r="M16" s="137" t="s">
        <v>302</v>
      </c>
      <c r="N16" s="144"/>
      <c r="O16" s="183"/>
      <c r="Y16" s="183"/>
      <c r="Z16" s="183"/>
      <c r="AA16" s="183"/>
      <c r="AB16" s="183"/>
      <c r="AC16" s="183"/>
      <c r="AD16" s="183"/>
      <c r="AE16" s="183"/>
      <c r="AF16" s="183"/>
      <c r="AG16" s="183"/>
    </row>
    <row r="17" spans="1:33" ht="26.25">
      <c r="A17" s="4" t="s">
        <v>303</v>
      </c>
      <c r="B17" s="153">
        <v>90.850030456465859</v>
      </c>
      <c r="C17" s="153">
        <v>90.850030456465859</v>
      </c>
      <c r="D17" s="153">
        <v>90.850030456465859</v>
      </c>
      <c r="E17" s="154">
        <v>90.850030456465859</v>
      </c>
      <c r="F17" s="154">
        <v>90.850030456465859</v>
      </c>
      <c r="G17" s="154">
        <v>90.850030456465859</v>
      </c>
      <c r="H17" s="154">
        <v>90.850030456465859</v>
      </c>
      <c r="I17" s="154">
        <v>90.850030456465859</v>
      </c>
      <c r="J17" s="154">
        <v>90.850030456465859</v>
      </c>
      <c r="K17" s="154">
        <v>90.850030456465859</v>
      </c>
      <c r="L17" s="154">
        <v>90.850030456465859</v>
      </c>
      <c r="M17" s="137" t="s">
        <v>304</v>
      </c>
      <c r="O17" s="183"/>
      <c r="Y17" s="183"/>
      <c r="Z17" s="183"/>
      <c r="AA17" s="183"/>
      <c r="AB17" s="183"/>
      <c r="AC17" s="183"/>
      <c r="AD17" s="183"/>
      <c r="AE17" s="183"/>
      <c r="AF17" s="183"/>
      <c r="AG17" s="183"/>
    </row>
    <row r="18" spans="1:33" ht="26.25">
      <c r="A18" s="4" t="s">
        <v>305</v>
      </c>
      <c r="B18" s="153">
        <v>91.508151190175184</v>
      </c>
      <c r="C18" s="153">
        <v>82.359106856452698</v>
      </c>
      <c r="D18" s="153">
        <v>77.348551907895455</v>
      </c>
      <c r="E18" s="154">
        <v>84.924583177557267</v>
      </c>
      <c r="F18" s="154">
        <v>85.26400324570578</v>
      </c>
      <c r="G18" s="154">
        <v>87.000126098919694</v>
      </c>
      <c r="H18" s="154">
        <v>85.42528636976364</v>
      </c>
      <c r="I18" s="154">
        <v>82.008916995839954</v>
      </c>
      <c r="J18" s="154">
        <v>81.495873511329165</v>
      </c>
      <c r="K18" s="154">
        <v>81.019017844323855</v>
      </c>
      <c r="L18" s="154">
        <v>80.27924538110409</v>
      </c>
      <c r="M18" s="137" t="s">
        <v>306</v>
      </c>
      <c r="O18" s="183"/>
      <c r="Y18" s="183"/>
      <c r="Z18" s="183"/>
      <c r="AA18" s="183"/>
      <c r="AB18" s="183"/>
      <c r="AC18" s="183"/>
      <c r="AD18" s="183"/>
      <c r="AE18" s="183"/>
      <c r="AF18" s="183"/>
      <c r="AG18" s="183"/>
    </row>
    <row r="19" spans="1:33">
      <c r="A19" s="3" t="s">
        <v>59</v>
      </c>
      <c r="B19" s="153">
        <v>97.494450324364422</v>
      </c>
      <c r="C19" s="153">
        <v>96.263089482895822</v>
      </c>
      <c r="D19" s="153">
        <v>93.116447583813098</v>
      </c>
      <c r="E19" s="154">
        <v>93.682094205010827</v>
      </c>
      <c r="F19" s="154">
        <v>94.85323464828943</v>
      </c>
      <c r="G19" s="154">
        <v>93.97999405225444</v>
      </c>
      <c r="H19" s="154">
        <v>93.089367368881753</v>
      </c>
      <c r="I19" s="154">
        <v>92.805780750617657</v>
      </c>
      <c r="J19" s="154">
        <v>91.807842870238076</v>
      </c>
      <c r="K19" s="154">
        <v>91.852808642120323</v>
      </c>
      <c r="L19" s="154">
        <v>92.52698026536784</v>
      </c>
      <c r="M19" s="137" t="s">
        <v>307</v>
      </c>
      <c r="O19" s="183"/>
      <c r="Y19" s="183"/>
      <c r="Z19" s="183"/>
      <c r="AA19" s="183"/>
      <c r="AB19" s="183"/>
      <c r="AC19" s="183"/>
      <c r="AD19" s="183"/>
      <c r="AE19" s="183"/>
      <c r="AF19" s="183"/>
      <c r="AG19" s="183"/>
    </row>
    <row r="20" spans="1:33">
      <c r="A20" s="3" t="s">
        <v>60</v>
      </c>
      <c r="B20" s="153">
        <v>82.747772793911338</v>
      </c>
      <c r="C20" s="153">
        <v>74.597930739050412</v>
      </c>
      <c r="D20" s="153">
        <v>80.524389237843209</v>
      </c>
      <c r="E20" s="154">
        <v>93.271109076934664</v>
      </c>
      <c r="F20" s="154">
        <v>95.895963177564397</v>
      </c>
      <c r="G20" s="154">
        <v>98.198283673822544</v>
      </c>
      <c r="H20" s="154">
        <v>92.415338780849382</v>
      </c>
      <c r="I20" s="154">
        <v>86.574850675502333</v>
      </c>
      <c r="J20" s="154">
        <v>83.884395962985849</v>
      </c>
      <c r="K20" s="154">
        <v>83.8600003236932</v>
      </c>
      <c r="L20" s="154">
        <v>83.580669159947306</v>
      </c>
      <c r="M20" s="137" t="s">
        <v>308</v>
      </c>
      <c r="O20" s="183"/>
      <c r="Y20" s="183"/>
      <c r="Z20" s="183"/>
      <c r="AA20" s="183"/>
      <c r="AB20" s="183"/>
      <c r="AC20" s="183"/>
      <c r="AD20" s="183"/>
      <c r="AE20" s="183"/>
      <c r="AF20" s="183"/>
      <c r="AG20" s="183"/>
    </row>
    <row r="21" spans="1:33">
      <c r="A21" s="3" t="s">
        <v>61</v>
      </c>
      <c r="B21" s="153">
        <v>88.475734674717359</v>
      </c>
      <c r="C21" s="153">
        <v>83.167588193506276</v>
      </c>
      <c r="D21" s="153">
        <v>96.735205923961871</v>
      </c>
      <c r="E21" s="154">
        <v>113.23653811477024</v>
      </c>
      <c r="F21" s="154">
        <v>89.215607245383012</v>
      </c>
      <c r="G21" s="154">
        <v>97.972553307781396</v>
      </c>
      <c r="H21" s="154">
        <v>141.99542218386941</v>
      </c>
      <c r="I21" s="154">
        <v>123.76256972204717</v>
      </c>
      <c r="J21" s="154">
        <v>129.73998939741435</v>
      </c>
      <c r="K21" s="154">
        <v>130.21608374784876</v>
      </c>
      <c r="L21" s="154">
        <v>143.27259958469946</v>
      </c>
      <c r="M21" s="137" t="s">
        <v>309</v>
      </c>
      <c r="O21" s="183"/>
      <c r="Y21" s="183"/>
      <c r="Z21" s="183"/>
      <c r="AA21" s="183"/>
      <c r="AB21" s="183"/>
      <c r="AC21" s="183"/>
      <c r="AD21" s="183"/>
      <c r="AE21" s="183"/>
      <c r="AF21" s="183"/>
      <c r="AG21" s="183"/>
    </row>
    <row r="22" spans="1:33">
      <c r="A22" s="3" t="s">
        <v>62</v>
      </c>
      <c r="B22" s="153">
        <v>95.778069246618486</v>
      </c>
      <c r="C22" s="153">
        <v>95.778069246618486</v>
      </c>
      <c r="D22" s="153">
        <v>94.906351380456812</v>
      </c>
      <c r="E22" s="154">
        <v>94.906351380456812</v>
      </c>
      <c r="F22" s="154">
        <v>94.906351380456812</v>
      </c>
      <c r="G22" s="154">
        <v>94.906351380456812</v>
      </c>
      <c r="H22" s="154">
        <v>94.906351380456812</v>
      </c>
      <c r="I22" s="154">
        <v>94.906351380456812</v>
      </c>
      <c r="J22" s="154">
        <v>94.906351380456812</v>
      </c>
      <c r="K22" s="154">
        <v>94.906351380456812</v>
      </c>
      <c r="L22" s="154">
        <v>94.906351380456812</v>
      </c>
      <c r="M22" s="137" t="s">
        <v>310</v>
      </c>
      <c r="O22" s="183"/>
      <c r="Y22" s="183"/>
      <c r="Z22" s="183"/>
      <c r="AA22" s="183"/>
      <c r="AB22" s="183"/>
      <c r="AC22" s="183"/>
      <c r="AD22" s="183"/>
      <c r="AE22" s="183"/>
      <c r="AF22" s="183"/>
      <c r="AG22" s="183"/>
    </row>
    <row r="23" spans="1:33">
      <c r="A23" s="3" t="s">
        <v>63</v>
      </c>
      <c r="B23" s="153">
        <v>76.024494987085276</v>
      </c>
      <c r="C23" s="153">
        <v>67.523962113915886</v>
      </c>
      <c r="D23" s="153">
        <v>83.883139085489404</v>
      </c>
      <c r="E23" s="154">
        <v>87.983068888212372</v>
      </c>
      <c r="F23" s="154">
        <v>92.213591807874579</v>
      </c>
      <c r="G23" s="154">
        <v>91.658911586387291</v>
      </c>
      <c r="H23" s="154">
        <v>83.714724999232999</v>
      </c>
      <c r="I23" s="154">
        <v>84.345047159354635</v>
      </c>
      <c r="J23" s="154">
        <v>84.643486846614238</v>
      </c>
      <c r="K23" s="154">
        <v>82.891435948030249</v>
      </c>
      <c r="L23" s="154">
        <v>80.341762526851824</v>
      </c>
      <c r="M23" s="137" t="s">
        <v>311</v>
      </c>
      <c r="O23" s="183"/>
      <c r="Y23" s="183"/>
      <c r="Z23" s="183"/>
      <c r="AA23" s="183"/>
      <c r="AB23" s="183"/>
      <c r="AC23" s="183"/>
      <c r="AD23" s="183"/>
      <c r="AE23" s="183"/>
      <c r="AF23" s="183"/>
      <c r="AG23" s="183"/>
    </row>
    <row r="24" spans="1:33">
      <c r="A24" s="3" t="s">
        <v>64</v>
      </c>
      <c r="B24" s="153">
        <v>105.438071565789</v>
      </c>
      <c r="C24" s="153">
        <v>120.6139366580191</v>
      </c>
      <c r="D24" s="153">
        <v>171.61506001880545</v>
      </c>
      <c r="E24" s="154">
        <v>110.78458098219096</v>
      </c>
      <c r="F24" s="154">
        <v>126.4080765742373</v>
      </c>
      <c r="G24" s="154">
        <v>107.70297845173182</v>
      </c>
      <c r="H24" s="154">
        <v>104.33379640752558</v>
      </c>
      <c r="I24" s="154">
        <v>104.69347249526911</v>
      </c>
      <c r="J24" s="154">
        <v>120.96820408211208</v>
      </c>
      <c r="K24" s="154">
        <v>102.89958955015189</v>
      </c>
      <c r="L24" s="154">
        <v>102.12984045273139</v>
      </c>
      <c r="M24" s="137" t="s">
        <v>312</v>
      </c>
      <c r="O24" s="183"/>
      <c r="Y24" s="183"/>
      <c r="Z24" s="183"/>
      <c r="AA24" s="183"/>
      <c r="AB24" s="183"/>
      <c r="AC24" s="183"/>
      <c r="AD24" s="183"/>
      <c r="AE24" s="183"/>
      <c r="AF24" s="183"/>
      <c r="AG24" s="183"/>
    </row>
    <row r="25" spans="1:33">
      <c r="A25" s="3" t="s">
        <v>65</v>
      </c>
      <c r="B25" s="153">
        <v>113.51157771008029</v>
      </c>
      <c r="C25" s="153">
        <v>107.64015614084227</v>
      </c>
      <c r="D25" s="153">
        <v>106.3735650195228</v>
      </c>
      <c r="E25" s="154">
        <v>108.93657992641307</v>
      </c>
      <c r="F25" s="154">
        <v>107.09766718177653</v>
      </c>
      <c r="G25" s="154">
        <v>109.54955084129192</v>
      </c>
      <c r="H25" s="154">
        <v>109.54955084129192</v>
      </c>
      <c r="I25" s="154">
        <v>109.54955084129192</v>
      </c>
      <c r="J25" s="154">
        <v>109.54955084129192</v>
      </c>
      <c r="K25" s="154">
        <v>109.54955084129192</v>
      </c>
      <c r="L25" s="154">
        <v>110.32148614378366</v>
      </c>
      <c r="M25" s="137" t="s">
        <v>313</v>
      </c>
      <c r="O25" s="183"/>
      <c r="Y25" s="183"/>
      <c r="Z25" s="183"/>
      <c r="AA25" s="183"/>
      <c r="AB25" s="183"/>
      <c r="AC25" s="183"/>
      <c r="AD25" s="183"/>
      <c r="AE25" s="183"/>
      <c r="AF25" s="183"/>
      <c r="AG25" s="183"/>
    </row>
    <row r="26" spans="1:33">
      <c r="A26" s="3" t="s">
        <v>66</v>
      </c>
      <c r="B26" s="153">
        <v>421.52568129790706</v>
      </c>
      <c r="C26" s="153">
        <v>462.87747682461122</v>
      </c>
      <c r="D26" s="153">
        <v>103.95261933411876</v>
      </c>
      <c r="E26" s="154">
        <v>93.490201621318946</v>
      </c>
      <c r="F26" s="154">
        <v>91.170922726971952</v>
      </c>
      <c r="G26" s="154">
        <v>94.263294586101281</v>
      </c>
      <c r="H26" s="154">
        <v>94.263294586101281</v>
      </c>
      <c r="I26" s="154">
        <v>94.263294586101281</v>
      </c>
      <c r="J26" s="154">
        <v>100.00905470138528</v>
      </c>
      <c r="K26" s="154">
        <v>100.00905470138528</v>
      </c>
      <c r="L26" s="154">
        <v>106.84588062266923</v>
      </c>
      <c r="M26" s="137" t="s">
        <v>314</v>
      </c>
      <c r="O26" s="183"/>
      <c r="Y26" s="183"/>
      <c r="Z26" s="183"/>
      <c r="AA26" s="183"/>
      <c r="AB26" s="183"/>
      <c r="AC26" s="183"/>
      <c r="AD26" s="183"/>
      <c r="AE26" s="183"/>
      <c r="AF26" s="183"/>
      <c r="AG26" s="183"/>
    </row>
    <row r="27" spans="1:33">
      <c r="A27" s="3" t="s">
        <v>67</v>
      </c>
      <c r="B27" s="153">
        <v>117.31060644450858</v>
      </c>
      <c r="C27" s="153">
        <v>116.45665859724542</v>
      </c>
      <c r="D27" s="153">
        <v>113.43825800797785</v>
      </c>
      <c r="E27" s="154">
        <v>116.95985785674944</v>
      </c>
      <c r="F27" s="154">
        <v>116.83621402689892</v>
      </c>
      <c r="G27" s="154">
        <v>117.35726521384606</v>
      </c>
      <c r="H27" s="154">
        <v>116.69520205077065</v>
      </c>
      <c r="I27" s="154">
        <v>116.95075013548211</v>
      </c>
      <c r="J27" s="154">
        <v>118.64827995992282</v>
      </c>
      <c r="K27" s="154">
        <v>119.21201444705001</v>
      </c>
      <c r="L27" s="154">
        <v>117.74661085866984</v>
      </c>
      <c r="M27" s="137" t="s">
        <v>315</v>
      </c>
      <c r="O27" s="183"/>
      <c r="Y27" s="183"/>
      <c r="Z27" s="183"/>
      <c r="AA27" s="183"/>
      <c r="AB27" s="183"/>
      <c r="AC27" s="183"/>
      <c r="AD27" s="183"/>
      <c r="AE27" s="183"/>
      <c r="AF27" s="183"/>
      <c r="AG27" s="183"/>
    </row>
    <row r="28" spans="1:33">
      <c r="A28" s="3" t="s">
        <v>68</v>
      </c>
      <c r="B28" s="153">
        <v>90.532931887342187</v>
      </c>
      <c r="C28" s="153">
        <v>94.421777918931539</v>
      </c>
      <c r="D28" s="153">
        <v>94.19250625511026</v>
      </c>
      <c r="E28" s="154">
        <v>95.145875227867066</v>
      </c>
      <c r="F28" s="154">
        <v>97.543983416524028</v>
      </c>
      <c r="G28" s="154">
        <v>95.442224658146372</v>
      </c>
      <c r="H28" s="154">
        <v>95.686488682808829</v>
      </c>
      <c r="I28" s="154">
        <v>91.910804153989005</v>
      </c>
      <c r="J28" s="154">
        <v>92.384569048410739</v>
      </c>
      <c r="K28" s="154">
        <v>94.609303623125456</v>
      </c>
      <c r="L28" s="154">
        <v>92.614112464248578</v>
      </c>
      <c r="M28" s="137" t="s">
        <v>316</v>
      </c>
      <c r="O28" s="183"/>
      <c r="Y28" s="183"/>
      <c r="Z28" s="183"/>
      <c r="AA28" s="183"/>
      <c r="AB28" s="183"/>
      <c r="AC28" s="183"/>
      <c r="AD28" s="183"/>
      <c r="AE28" s="183"/>
      <c r="AF28" s="183"/>
      <c r="AG28" s="183"/>
    </row>
    <row r="29" spans="1:33">
      <c r="A29" s="33" t="s">
        <v>69</v>
      </c>
      <c r="B29" s="155">
        <v>99.617272284351444</v>
      </c>
      <c r="C29" s="155">
        <v>99.535361551742952</v>
      </c>
      <c r="D29" s="155">
        <v>99.608855105535639</v>
      </c>
      <c r="E29" s="156">
        <v>99.482274283242276</v>
      </c>
      <c r="F29" s="156">
        <v>99.652740743601854</v>
      </c>
      <c r="G29" s="156">
        <v>99.433242265221935</v>
      </c>
      <c r="H29" s="156">
        <v>99.441561410706498</v>
      </c>
      <c r="I29" s="156">
        <v>99.401552713438846</v>
      </c>
      <c r="J29" s="156">
        <v>99.258360900440408</v>
      </c>
      <c r="K29" s="156">
        <v>99.336697086141498</v>
      </c>
      <c r="L29" s="156">
        <v>99.282840723324227</v>
      </c>
      <c r="M29" s="138" t="s">
        <v>317</v>
      </c>
      <c r="O29" s="183"/>
      <c r="Y29" s="183"/>
      <c r="Z29" s="183"/>
      <c r="AA29" s="183"/>
      <c r="AB29" s="183"/>
      <c r="AC29" s="183"/>
      <c r="AD29" s="183"/>
      <c r="AE29" s="183"/>
      <c r="AF29" s="183"/>
      <c r="AG29" s="183"/>
    </row>
    <row r="30" spans="1:33">
      <c r="A30" s="18" t="s">
        <v>103</v>
      </c>
      <c r="M30" s="18" t="s">
        <v>290</v>
      </c>
    </row>
    <row r="31" spans="1:33">
      <c r="A31" s="75" t="s">
        <v>640</v>
      </c>
      <c r="B31" s="39"/>
      <c r="C31" s="39"/>
      <c r="D31" s="39"/>
      <c r="E31" s="39"/>
      <c r="M31" s="184" t="s">
        <v>641</v>
      </c>
    </row>
    <row r="32" spans="1:33">
      <c r="B32" s="358"/>
      <c r="C32" s="358"/>
      <c r="D32" s="358"/>
      <c r="E32" s="358"/>
      <c r="F32" s="358"/>
      <c r="G32" s="358"/>
      <c r="H32" s="358"/>
      <c r="I32" s="358"/>
      <c r="J32" s="358"/>
      <c r="K32" s="358"/>
      <c r="L32" s="358"/>
      <c r="M32" s="359"/>
      <c r="N32" s="358"/>
    </row>
    <row r="33" spans="2:14">
      <c r="B33" s="358"/>
      <c r="C33" s="358"/>
      <c r="D33" s="358"/>
      <c r="E33" s="358"/>
      <c r="F33" s="358"/>
      <c r="G33" s="358"/>
      <c r="H33" s="358"/>
      <c r="I33" s="358"/>
      <c r="J33" s="358"/>
      <c r="K33" s="358"/>
      <c r="L33" s="358"/>
      <c r="M33" s="359"/>
      <c r="N33" s="358"/>
    </row>
    <row r="34" spans="2:14">
      <c r="B34" s="358"/>
      <c r="C34" s="358"/>
      <c r="D34" s="358"/>
      <c r="E34" s="358"/>
      <c r="F34" s="358"/>
      <c r="G34" s="358"/>
      <c r="H34" s="358"/>
      <c r="I34" s="358"/>
      <c r="J34" s="358"/>
      <c r="K34" s="358"/>
      <c r="L34" s="358"/>
      <c r="M34" s="359"/>
      <c r="N34" s="358"/>
    </row>
    <row r="35" spans="2:14">
      <c r="B35" s="358"/>
      <c r="C35" s="358"/>
      <c r="D35" s="358"/>
      <c r="E35" s="358"/>
      <c r="F35" s="358"/>
      <c r="G35" s="358"/>
      <c r="H35" s="358"/>
      <c r="I35" s="358"/>
      <c r="J35" s="358"/>
      <c r="K35" s="358"/>
      <c r="L35" s="358"/>
      <c r="M35" s="359"/>
      <c r="N35" s="358"/>
    </row>
    <row r="36" spans="2:14">
      <c r="B36" s="358"/>
      <c r="C36" s="358"/>
      <c r="D36" s="358"/>
      <c r="E36" s="358"/>
      <c r="F36" s="358"/>
      <c r="G36" s="358"/>
      <c r="H36" s="358"/>
      <c r="I36" s="358"/>
      <c r="J36" s="358"/>
      <c r="K36" s="358"/>
      <c r="L36" s="358"/>
      <c r="M36" s="359"/>
      <c r="N36" s="358"/>
    </row>
    <row r="37" spans="2:14">
      <c r="B37" s="358"/>
      <c r="C37" s="358"/>
      <c r="D37" s="358"/>
      <c r="E37" s="358"/>
      <c r="F37" s="358"/>
      <c r="G37" s="358"/>
      <c r="H37" s="358"/>
      <c r="I37" s="358"/>
      <c r="J37" s="358"/>
      <c r="K37" s="358"/>
      <c r="L37" s="358"/>
      <c r="M37" s="359"/>
      <c r="N37" s="358"/>
    </row>
    <row r="38" spans="2:14">
      <c r="B38" s="358"/>
      <c r="C38" s="358"/>
      <c r="D38" s="358"/>
      <c r="E38" s="358"/>
      <c r="F38" s="358"/>
      <c r="G38" s="358"/>
      <c r="H38" s="358"/>
      <c r="I38" s="358"/>
      <c r="J38" s="358"/>
      <c r="K38" s="358"/>
      <c r="L38" s="358"/>
      <c r="M38" s="359"/>
      <c r="N38" s="358"/>
    </row>
    <row r="39" spans="2:14">
      <c r="B39" s="358"/>
      <c r="C39" s="358"/>
      <c r="D39" s="358"/>
      <c r="E39" s="358"/>
      <c r="F39" s="358"/>
      <c r="G39" s="358"/>
      <c r="H39" s="358"/>
      <c r="I39" s="358"/>
      <c r="J39" s="358"/>
      <c r="K39" s="358"/>
      <c r="L39" s="358"/>
      <c r="M39" s="359"/>
      <c r="N39" s="358"/>
    </row>
    <row r="40" spans="2:14">
      <c r="B40" s="358"/>
      <c r="C40" s="358"/>
      <c r="D40" s="358"/>
      <c r="E40" s="358"/>
      <c r="F40" s="358"/>
      <c r="G40" s="358"/>
      <c r="H40" s="358"/>
      <c r="I40" s="358"/>
      <c r="J40" s="358"/>
      <c r="K40" s="358"/>
      <c r="L40" s="358"/>
      <c r="M40" s="359"/>
      <c r="N40" s="358"/>
    </row>
    <row r="41" spans="2:14"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358"/>
      <c r="M41" s="359"/>
      <c r="N41" s="358"/>
    </row>
    <row r="42" spans="2:14"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358"/>
      <c r="M42" s="359"/>
      <c r="N42" s="358"/>
    </row>
    <row r="43" spans="2:14">
      <c r="B43" s="358"/>
      <c r="C43" s="358"/>
      <c r="D43" s="358"/>
      <c r="E43" s="358"/>
      <c r="F43" s="358"/>
      <c r="G43" s="358"/>
      <c r="H43" s="358"/>
      <c r="I43" s="358"/>
      <c r="J43" s="358"/>
      <c r="K43" s="358"/>
      <c r="L43" s="358"/>
      <c r="M43" s="359"/>
      <c r="N43" s="358"/>
    </row>
    <row r="44" spans="2:14">
      <c r="B44" s="358"/>
      <c r="C44" s="358"/>
      <c r="D44" s="358"/>
      <c r="E44" s="358"/>
      <c r="F44" s="358"/>
      <c r="G44" s="358"/>
      <c r="H44" s="358"/>
      <c r="I44" s="358"/>
      <c r="J44" s="358"/>
      <c r="K44" s="358"/>
      <c r="L44" s="358"/>
      <c r="M44" s="359"/>
      <c r="N44" s="358"/>
    </row>
    <row r="45" spans="2:14">
      <c r="B45" s="358"/>
      <c r="C45" s="358"/>
      <c r="D45" s="358"/>
      <c r="E45" s="358"/>
      <c r="F45" s="358"/>
      <c r="G45" s="358"/>
      <c r="H45" s="358"/>
      <c r="I45" s="358"/>
      <c r="J45" s="358"/>
      <c r="K45" s="358"/>
      <c r="L45" s="358"/>
      <c r="M45" s="359"/>
      <c r="N45" s="358"/>
    </row>
    <row r="46" spans="2:14">
      <c r="B46" s="358"/>
      <c r="C46" s="358"/>
      <c r="D46" s="358"/>
      <c r="E46" s="358"/>
      <c r="F46" s="358"/>
      <c r="G46" s="358"/>
      <c r="H46" s="358"/>
      <c r="I46" s="358"/>
      <c r="J46" s="358"/>
      <c r="K46" s="358"/>
      <c r="L46" s="358"/>
      <c r="M46" s="359"/>
      <c r="N46" s="358"/>
    </row>
    <row r="47" spans="2:14">
      <c r="B47" s="358"/>
      <c r="C47" s="358"/>
      <c r="D47" s="358"/>
      <c r="E47" s="358"/>
      <c r="F47" s="358"/>
      <c r="G47" s="358"/>
      <c r="H47" s="358"/>
      <c r="I47" s="358"/>
      <c r="J47" s="358"/>
      <c r="K47" s="358"/>
      <c r="L47" s="358"/>
      <c r="M47" s="359"/>
      <c r="N47" s="358"/>
    </row>
    <row r="48" spans="2:14">
      <c r="B48" s="358"/>
      <c r="C48" s="358"/>
      <c r="D48" s="358"/>
      <c r="E48" s="358"/>
      <c r="F48" s="358"/>
      <c r="G48" s="358"/>
      <c r="H48" s="358"/>
      <c r="I48" s="358"/>
      <c r="J48" s="358"/>
      <c r="K48" s="358"/>
      <c r="L48" s="358"/>
      <c r="M48" s="359"/>
      <c r="N48" s="358"/>
    </row>
    <row r="49" spans="2:14">
      <c r="B49" s="358"/>
      <c r="C49" s="358"/>
      <c r="D49" s="358"/>
      <c r="E49" s="358"/>
      <c r="F49" s="358"/>
      <c r="G49" s="358"/>
      <c r="H49" s="358"/>
      <c r="I49" s="358"/>
      <c r="J49" s="358"/>
      <c r="K49" s="358"/>
      <c r="L49" s="358"/>
      <c r="M49" s="359"/>
      <c r="N49" s="358"/>
    </row>
    <row r="50" spans="2:14">
      <c r="B50" s="358"/>
      <c r="C50" s="358"/>
      <c r="D50" s="358"/>
      <c r="E50" s="358"/>
      <c r="F50" s="358"/>
      <c r="G50" s="358"/>
      <c r="H50" s="358"/>
      <c r="I50" s="358"/>
      <c r="J50" s="358"/>
      <c r="K50" s="358"/>
      <c r="L50" s="358"/>
      <c r="M50" s="359"/>
      <c r="N50" s="358"/>
    </row>
    <row r="51" spans="2:14"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9"/>
      <c r="N51" s="358"/>
    </row>
    <row r="52" spans="2:14">
      <c r="B52" s="358"/>
      <c r="C52" s="358"/>
      <c r="D52" s="358"/>
      <c r="E52" s="358"/>
      <c r="F52" s="358"/>
      <c r="G52" s="358"/>
      <c r="H52" s="358"/>
      <c r="I52" s="358"/>
      <c r="J52" s="358"/>
      <c r="K52" s="358"/>
      <c r="L52" s="358"/>
      <c r="M52" s="359"/>
      <c r="N52" s="358"/>
    </row>
    <row r="53" spans="2:14">
      <c r="B53" s="358"/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9"/>
      <c r="N53" s="358"/>
    </row>
    <row r="54" spans="2:14">
      <c r="B54" s="358"/>
      <c r="C54" s="358"/>
      <c r="D54" s="358"/>
      <c r="E54" s="358"/>
      <c r="F54" s="358"/>
      <c r="G54" s="358"/>
      <c r="H54" s="358"/>
      <c r="I54" s="358"/>
      <c r="J54" s="358"/>
      <c r="K54" s="358"/>
      <c r="L54" s="358"/>
      <c r="M54" s="359"/>
      <c r="N54" s="358"/>
    </row>
    <row r="55" spans="2:14">
      <c r="B55" s="360"/>
      <c r="C55" s="360"/>
      <c r="D55" s="360"/>
      <c r="E55" s="360"/>
      <c r="F55" s="360"/>
      <c r="G55" s="360"/>
      <c r="H55" s="360"/>
      <c r="I55" s="358"/>
      <c r="J55" s="358"/>
      <c r="K55" s="358"/>
      <c r="L55" s="358"/>
      <c r="M55" s="359"/>
      <c r="N55" s="360"/>
    </row>
  </sheetData>
  <mergeCells count="10"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J3" location="Content!A1" display="contents"/>
  </hyperlinks>
  <pageMargins left="0.7" right="0.7" top="0.75" bottom="0.75" header="0.3" footer="0.3"/>
  <pageSetup paperSize="9" scale="4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N22"/>
  <sheetViews>
    <sheetView rightToLeft="1" view="pageBreakPreview" zoomScaleNormal="100" zoomScaleSheetLayoutView="100" workbookViewId="0">
      <selection activeCell="K3" sqref="K3"/>
    </sheetView>
  </sheetViews>
  <sheetFormatPr defaultColWidth="9.140625" defaultRowHeight="15"/>
  <cols>
    <col min="1" max="1" width="22.5703125" style="84" bestFit="1" customWidth="1"/>
    <col min="2" max="7" width="9.5703125" style="84" bestFit="1" customWidth="1"/>
    <col min="8" max="8" width="10.140625" style="84" bestFit="1" customWidth="1"/>
    <col min="9" max="9" width="10.140625" style="84" customWidth="1"/>
    <col min="10" max="11" width="9.28515625" style="84" customWidth="1"/>
    <col min="12" max="13" width="9.28515625" style="316" customWidth="1"/>
    <col min="14" max="14" width="27" style="84" customWidth="1"/>
    <col min="15" max="16384" width="9.140625" style="84"/>
  </cols>
  <sheetData>
    <row r="1" spans="1:14">
      <c r="A1" s="399" t="s">
        <v>755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>
      <c r="A2" s="465" t="s">
        <v>756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</row>
    <row r="3" spans="1:14" s="363" customFormat="1">
      <c r="A3" s="361" t="s">
        <v>264</v>
      </c>
      <c r="B3" s="50"/>
      <c r="C3" s="50"/>
      <c r="D3" s="50"/>
      <c r="E3" s="50"/>
      <c r="H3" s="178"/>
      <c r="K3" s="178" t="s">
        <v>70</v>
      </c>
      <c r="L3" s="314"/>
      <c r="M3" s="314"/>
      <c r="N3" s="164" t="s">
        <v>265</v>
      </c>
    </row>
    <row r="4" spans="1:14">
      <c r="A4" s="457" t="s">
        <v>4</v>
      </c>
      <c r="B4" s="458">
        <v>2014</v>
      </c>
      <c r="C4" s="458">
        <v>2015</v>
      </c>
      <c r="D4" s="458">
        <v>2016</v>
      </c>
      <c r="E4" s="458">
        <v>2017</v>
      </c>
      <c r="F4" s="458">
        <v>2018</v>
      </c>
      <c r="G4" s="456">
        <v>2018</v>
      </c>
      <c r="H4" s="456"/>
      <c r="I4" s="456"/>
      <c r="J4" s="456"/>
      <c r="K4" s="458">
        <v>2019</v>
      </c>
      <c r="L4" s="458"/>
      <c r="M4" s="458"/>
      <c r="N4" s="459" t="s">
        <v>221</v>
      </c>
    </row>
    <row r="5" spans="1:14" ht="25.5">
      <c r="A5" s="457"/>
      <c r="B5" s="458"/>
      <c r="C5" s="458"/>
      <c r="D5" s="458"/>
      <c r="E5" s="458"/>
      <c r="F5" s="458">
        <v>2018</v>
      </c>
      <c r="G5" s="180" t="s">
        <v>382</v>
      </c>
      <c r="H5" s="180" t="s">
        <v>383</v>
      </c>
      <c r="I5" s="180" t="s">
        <v>384</v>
      </c>
      <c r="J5" s="180" t="s">
        <v>385</v>
      </c>
      <c r="K5" s="180" t="s">
        <v>382</v>
      </c>
      <c r="L5" s="315" t="s">
        <v>383</v>
      </c>
      <c r="M5" s="180" t="s">
        <v>384</v>
      </c>
      <c r="N5" s="459"/>
    </row>
    <row r="6" spans="1:14" ht="15" customHeight="1">
      <c r="A6" s="122" t="s">
        <v>266</v>
      </c>
      <c r="B6" s="123"/>
      <c r="C6" s="123"/>
      <c r="D6" s="123"/>
      <c r="E6" s="124"/>
      <c r="F6" s="124"/>
      <c r="G6" s="124"/>
      <c r="H6" s="124"/>
      <c r="I6" s="124"/>
      <c r="J6" s="124"/>
      <c r="K6" s="124"/>
      <c r="L6" s="124"/>
      <c r="M6" s="124"/>
      <c r="N6" s="116" t="s">
        <v>222</v>
      </c>
    </row>
    <row r="7" spans="1:14">
      <c r="A7" s="125" t="s">
        <v>241</v>
      </c>
      <c r="B7" s="195">
        <v>5940.7972430555556</v>
      </c>
      <c r="C7" s="195">
        <v>5874.9208333333336</v>
      </c>
      <c r="D7" s="195">
        <v>5818.2777777777783</v>
      </c>
      <c r="E7" s="195">
        <v>5654.3469387755104</v>
      </c>
      <c r="F7" s="195">
        <v>5499.6527777777774</v>
      </c>
      <c r="G7" s="195">
        <v>5292.5</v>
      </c>
      <c r="H7" s="195">
        <v>6682.5</v>
      </c>
      <c r="I7" s="195">
        <v>6161.2</v>
      </c>
      <c r="J7" s="195">
        <v>4760.2222222222226</v>
      </c>
      <c r="K7" s="195">
        <v>4883.166666666667</v>
      </c>
      <c r="L7" s="195">
        <v>6794.666666666667</v>
      </c>
      <c r="M7" s="195">
        <v>6435.2222222222226</v>
      </c>
      <c r="N7" s="99" t="s">
        <v>242</v>
      </c>
    </row>
    <row r="8" spans="1:14">
      <c r="A8" s="125" t="s">
        <v>267</v>
      </c>
      <c r="B8" s="196">
        <v>3530.7687500000006</v>
      </c>
      <c r="C8" s="196">
        <v>332.8</v>
      </c>
      <c r="D8" s="196">
        <v>360</v>
      </c>
      <c r="E8" s="195">
        <v>891</v>
      </c>
      <c r="F8" s="195">
        <v>3634.0138888888887</v>
      </c>
      <c r="G8" s="195">
        <v>1120</v>
      </c>
      <c r="H8" s="195">
        <v>4905.75</v>
      </c>
      <c r="I8" s="195">
        <v>4698.2</v>
      </c>
      <c r="J8" s="195">
        <v>3331.4444444444443</v>
      </c>
      <c r="K8" s="195">
        <v>2315.3333333333335</v>
      </c>
      <c r="L8" s="195">
        <v>4399.166666666667</v>
      </c>
      <c r="M8" s="195">
        <v>5308.2222222222226</v>
      </c>
      <c r="N8" s="99" t="s">
        <v>268</v>
      </c>
    </row>
    <row r="9" spans="1:14">
      <c r="A9" s="125" t="s">
        <v>243</v>
      </c>
      <c r="B9" s="196">
        <v>7283.729166666667</v>
      </c>
      <c r="C9" s="196">
        <v>8718</v>
      </c>
      <c r="D9" s="196">
        <v>9560</v>
      </c>
      <c r="E9" s="195">
        <v>8540</v>
      </c>
      <c r="F9" s="195">
        <v>6289.4027777777774</v>
      </c>
      <c r="G9" s="195">
        <v>7446</v>
      </c>
      <c r="H9" s="195">
        <v>7516.166666666667</v>
      </c>
      <c r="I9" s="195">
        <v>6860</v>
      </c>
      <c r="J9" s="195">
        <v>5416.3888888888887</v>
      </c>
      <c r="K9" s="195">
        <v>6104.833333333333</v>
      </c>
      <c r="L9" s="195">
        <v>7911.666666666667</v>
      </c>
      <c r="M9" s="195">
        <v>7139.2777777777774</v>
      </c>
      <c r="N9" s="99" t="s">
        <v>244</v>
      </c>
    </row>
    <row r="10" spans="1:14" ht="15" customHeight="1">
      <c r="A10" s="122" t="s">
        <v>225</v>
      </c>
      <c r="B10" s="198"/>
      <c r="C10" s="198"/>
      <c r="D10" s="198"/>
      <c r="E10" s="199"/>
      <c r="F10" s="199"/>
      <c r="G10" s="200"/>
      <c r="H10" s="200"/>
      <c r="I10" s="200"/>
      <c r="J10" s="200"/>
      <c r="K10" s="200"/>
      <c r="L10" s="200"/>
      <c r="M10" s="200"/>
      <c r="N10" s="116" t="s">
        <v>226</v>
      </c>
    </row>
    <row r="11" spans="1:14">
      <c r="A11" s="125" t="s">
        <v>241</v>
      </c>
      <c r="B11" s="195">
        <v>5750.0820439814825</v>
      </c>
      <c r="C11" s="195">
        <v>5964.505208333333</v>
      </c>
      <c r="D11" s="195">
        <v>5922.4581679894181</v>
      </c>
      <c r="E11" s="195">
        <v>6008.2777777777774</v>
      </c>
      <c r="F11" s="195">
        <v>5897.9074074074078</v>
      </c>
      <c r="G11" s="195">
        <v>5530.9666666666662</v>
      </c>
      <c r="H11" s="195">
        <v>6943.0333333333338</v>
      </c>
      <c r="I11" s="195">
        <v>6376.1111111111113</v>
      </c>
      <c r="J11" s="195">
        <v>4739.5185185185182</v>
      </c>
      <c r="K11" s="195">
        <v>4952</v>
      </c>
      <c r="L11" s="195">
        <v>6921.5555555555557</v>
      </c>
      <c r="M11" s="195">
        <v>6496.1481481481478</v>
      </c>
      <c r="N11" s="99" t="s">
        <v>242</v>
      </c>
    </row>
    <row r="12" spans="1:14">
      <c r="A12" s="125" t="s">
        <v>267</v>
      </c>
      <c r="B12" s="196">
        <v>3124.6739166666666</v>
      </c>
      <c r="C12" s="196">
        <v>892</v>
      </c>
      <c r="D12" s="196">
        <v>374</v>
      </c>
      <c r="E12" s="195">
        <v>897</v>
      </c>
      <c r="F12" s="195">
        <v>3884.7314814814813</v>
      </c>
      <c r="G12" s="197">
        <v>1147</v>
      </c>
      <c r="H12" s="197">
        <v>4849.166666666667</v>
      </c>
      <c r="I12" s="197">
        <v>4900.5555555555557</v>
      </c>
      <c r="J12" s="197">
        <v>3148.8518518518517</v>
      </c>
      <c r="K12" s="197">
        <v>2397.8518518518517</v>
      </c>
      <c r="L12" s="197">
        <v>4217.1481481481478</v>
      </c>
      <c r="M12" s="197">
        <v>5119.2962962962965</v>
      </c>
      <c r="N12" s="99" t="s">
        <v>268</v>
      </c>
    </row>
    <row r="13" spans="1:14">
      <c r="A13" s="125" t="s">
        <v>243</v>
      </c>
      <c r="B13" s="196">
        <v>7405.75</v>
      </c>
      <c r="C13" s="196">
        <v>8949</v>
      </c>
      <c r="D13" s="196">
        <v>8969</v>
      </c>
      <c r="E13" s="195">
        <v>9075</v>
      </c>
      <c r="F13" s="195">
        <v>6610.3055555555557</v>
      </c>
      <c r="G13" s="197">
        <v>7732</v>
      </c>
      <c r="H13" s="196">
        <v>7752.4</v>
      </c>
      <c r="I13" s="196">
        <v>7054.1851851851852</v>
      </c>
      <c r="J13" s="196">
        <v>5348.1481481481478</v>
      </c>
      <c r="K13" s="196">
        <v>6122.4814814814818</v>
      </c>
      <c r="L13" s="196">
        <v>7920.4074074074078</v>
      </c>
      <c r="M13" s="196">
        <v>7198.0740740740739</v>
      </c>
      <c r="N13" s="99" t="s">
        <v>244</v>
      </c>
    </row>
    <row r="14" spans="1:14">
      <c r="A14" s="122" t="s">
        <v>208</v>
      </c>
      <c r="B14" s="199"/>
      <c r="C14" s="199"/>
      <c r="D14" s="199"/>
      <c r="E14" s="199"/>
      <c r="F14" s="199"/>
      <c r="G14" s="200"/>
      <c r="H14" s="200"/>
      <c r="I14" s="200"/>
      <c r="J14" s="200"/>
      <c r="K14" s="200"/>
      <c r="L14" s="200"/>
      <c r="M14" s="200"/>
      <c r="N14" s="116" t="s">
        <v>227</v>
      </c>
    </row>
    <row r="15" spans="1:14">
      <c r="A15" s="125" t="s">
        <v>241</v>
      </c>
      <c r="B15" s="195">
        <v>5670.9441611111115</v>
      </c>
      <c r="C15" s="195">
        <v>5650.8774999999996</v>
      </c>
      <c r="D15" s="195">
        <v>5477.9375</v>
      </c>
      <c r="E15" s="195">
        <v>5712.791666666667</v>
      </c>
      <c r="F15" s="195">
        <v>5671.5666666666666</v>
      </c>
      <c r="G15" s="195">
        <v>5383.1333333333332</v>
      </c>
      <c r="H15" s="195">
        <v>6336.3888888888887</v>
      </c>
      <c r="I15" s="195">
        <v>6196.2666666666664</v>
      </c>
      <c r="J15" s="195">
        <v>4645.2666666666664</v>
      </c>
      <c r="K15" s="195">
        <v>4857.5333333333338</v>
      </c>
      <c r="L15" s="195">
        <v>6227.8666666666668</v>
      </c>
      <c r="M15" s="195">
        <v>5892.7333333333336</v>
      </c>
      <c r="N15" s="99" t="s">
        <v>242</v>
      </c>
    </row>
    <row r="16" spans="1:14">
      <c r="A16" s="125" t="s">
        <v>267</v>
      </c>
      <c r="B16" s="197">
        <v>2272.5090000000005</v>
      </c>
      <c r="C16" s="197">
        <v>239.7</v>
      </c>
      <c r="D16" s="197">
        <v>848</v>
      </c>
      <c r="E16" s="195">
        <v>784</v>
      </c>
      <c r="F16" s="195">
        <v>3880.4166666666665</v>
      </c>
      <c r="G16" s="197">
        <v>1149</v>
      </c>
      <c r="H16" s="197">
        <v>4391.9444444444443</v>
      </c>
      <c r="I16" s="197">
        <v>4897</v>
      </c>
      <c r="J16" s="197">
        <v>3122.8666666666668</v>
      </c>
      <c r="K16" s="197">
        <v>2703.2</v>
      </c>
      <c r="L16" s="197">
        <v>3776.2</v>
      </c>
      <c r="M16" s="197">
        <v>4730.6000000000004</v>
      </c>
      <c r="N16" s="99" t="s">
        <v>268</v>
      </c>
    </row>
    <row r="17" spans="1:14">
      <c r="A17" s="125" t="s">
        <v>243</v>
      </c>
      <c r="B17" s="196">
        <v>6887.8281666666671</v>
      </c>
      <c r="C17" s="196">
        <v>8258</v>
      </c>
      <c r="D17" s="196">
        <v>8295</v>
      </c>
      <c r="E17" s="195">
        <v>8247</v>
      </c>
      <c r="F17" s="195">
        <v>6369.15</v>
      </c>
      <c r="G17" s="196">
        <v>7692</v>
      </c>
      <c r="H17" s="196">
        <v>7270.9444444444443</v>
      </c>
      <c r="I17" s="196">
        <v>6763.6</v>
      </c>
      <c r="J17" s="196">
        <v>5304.4666666666662</v>
      </c>
      <c r="K17" s="196">
        <v>5822.8</v>
      </c>
      <c r="L17" s="196">
        <v>7289.4</v>
      </c>
      <c r="M17" s="196">
        <v>6532.9333333333334</v>
      </c>
      <c r="N17" s="99" t="s">
        <v>244</v>
      </c>
    </row>
    <row r="18" spans="1:14">
      <c r="A18" s="122" t="s">
        <v>228</v>
      </c>
      <c r="B18" s="199"/>
      <c r="C18" s="199"/>
      <c r="D18" s="199"/>
      <c r="E18" s="199"/>
      <c r="F18" s="199"/>
      <c r="G18" s="200"/>
      <c r="H18" s="200"/>
      <c r="I18" s="200"/>
      <c r="J18" s="200"/>
      <c r="K18" s="200"/>
      <c r="L18" s="200"/>
      <c r="M18" s="200"/>
      <c r="N18" s="116" t="s">
        <v>229</v>
      </c>
    </row>
    <row r="19" spans="1:14">
      <c r="A19" s="125" t="s">
        <v>241</v>
      </c>
      <c r="B19" s="195">
        <v>5344.3883689516124</v>
      </c>
      <c r="C19" s="195">
        <v>5679.4444444444443</v>
      </c>
      <c r="D19" s="195">
        <v>5545.0138888888887</v>
      </c>
      <c r="E19" s="195">
        <v>5735.8611111111113</v>
      </c>
      <c r="F19" s="195">
        <v>5324.333333333333</v>
      </c>
      <c r="G19" s="195">
        <v>5396.5555555555557</v>
      </c>
      <c r="H19" s="195">
        <v>6534</v>
      </c>
      <c r="I19" s="195">
        <v>5665.75</v>
      </c>
      <c r="J19" s="195">
        <v>3999.7777777777778</v>
      </c>
      <c r="K19" s="195">
        <v>4889.666666666667</v>
      </c>
      <c r="L19" s="195">
        <v>6974.8571428571431</v>
      </c>
      <c r="M19" s="195">
        <v>6545</v>
      </c>
      <c r="N19" s="99" t="s">
        <v>242</v>
      </c>
    </row>
    <row r="20" spans="1:14">
      <c r="A20" s="125" t="s">
        <v>267</v>
      </c>
      <c r="B20" s="201">
        <v>2470.4916666666663</v>
      </c>
      <c r="C20" s="201">
        <v>359.1</v>
      </c>
      <c r="D20" s="201">
        <v>1201</v>
      </c>
      <c r="E20" s="195">
        <v>638</v>
      </c>
      <c r="F20" s="195">
        <v>3498.5</v>
      </c>
      <c r="G20" s="201">
        <v>1555</v>
      </c>
      <c r="H20" s="201">
        <v>4173.5555555555557</v>
      </c>
      <c r="I20" s="201">
        <v>4691.416666666667</v>
      </c>
      <c r="J20" s="201">
        <v>2723.8888888888887</v>
      </c>
      <c r="K20" s="201">
        <v>2270</v>
      </c>
      <c r="L20" s="201">
        <v>4852.4285714285716</v>
      </c>
      <c r="M20" s="201">
        <v>5424</v>
      </c>
      <c r="N20" s="99" t="s">
        <v>268</v>
      </c>
    </row>
    <row r="21" spans="1:14">
      <c r="A21" s="126" t="s">
        <v>243</v>
      </c>
      <c r="B21" s="202">
        <v>6935.6729166666673</v>
      </c>
      <c r="C21" s="202">
        <v>8391</v>
      </c>
      <c r="D21" s="202">
        <v>8190</v>
      </c>
      <c r="E21" s="203">
        <v>8332</v>
      </c>
      <c r="F21" s="203">
        <v>6097.0277777777774</v>
      </c>
      <c r="G21" s="202">
        <v>7753</v>
      </c>
      <c r="H21" s="202">
        <v>7640.8888888888887</v>
      </c>
      <c r="I21" s="202">
        <v>6470.833333333333</v>
      </c>
      <c r="J21" s="202">
        <v>4604.7777777777774</v>
      </c>
      <c r="K21" s="202">
        <v>6021</v>
      </c>
      <c r="L21" s="202">
        <v>8105.2857142857147</v>
      </c>
      <c r="M21" s="202">
        <v>7253.166666666667</v>
      </c>
      <c r="N21" s="99" t="s">
        <v>244</v>
      </c>
    </row>
    <row r="22" spans="1:14">
      <c r="A22" s="26" t="s">
        <v>230</v>
      </c>
      <c r="B22" s="118"/>
      <c r="C22" s="108"/>
      <c r="D22" s="108"/>
      <c r="N22" s="109" t="s">
        <v>231</v>
      </c>
    </row>
  </sheetData>
  <mergeCells count="11">
    <mergeCell ref="A1:N1"/>
    <mergeCell ref="A2:N2"/>
    <mergeCell ref="A4:A5"/>
    <mergeCell ref="B4:B5"/>
    <mergeCell ref="C4:C5"/>
    <mergeCell ref="D4:D5"/>
    <mergeCell ref="E4:E5"/>
    <mergeCell ref="F4:F5"/>
    <mergeCell ref="G4:J4"/>
    <mergeCell ref="N4:N5"/>
    <mergeCell ref="K4:M4"/>
  </mergeCells>
  <hyperlinks>
    <hyperlink ref="K3" location="Content!A1" display="contents"/>
  </hyperlinks>
  <pageMargins left="0.7" right="0.7" top="0.75" bottom="0.75" header="0.3" footer="0.3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rightToLeft="1" view="pageBreakPreview" zoomScaleNormal="100" zoomScaleSheetLayoutView="100" workbookViewId="0">
      <selection activeCell="M3" sqref="M3"/>
    </sheetView>
  </sheetViews>
  <sheetFormatPr defaultColWidth="9.140625" defaultRowHeight="15"/>
  <cols>
    <col min="1" max="1" width="39.42578125" style="84" customWidth="1"/>
    <col min="2" max="12" width="9.140625" style="84"/>
    <col min="13" max="13" width="39.42578125" style="84" customWidth="1"/>
    <col min="14" max="14" width="0.140625" style="84" customWidth="1"/>
    <col min="15" max="17" width="9.140625" style="84" hidden="1" customWidth="1"/>
    <col min="18" max="16384" width="9.140625" style="84"/>
  </cols>
  <sheetData>
    <row r="1" spans="1:32">
      <c r="A1" s="391" t="s">
        <v>789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spans="1:32">
      <c r="A2" s="399" t="s">
        <v>376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</row>
    <row r="3" spans="1:32">
      <c r="A3" s="16"/>
      <c r="B3" s="14"/>
      <c r="C3" s="14"/>
      <c r="D3" s="14"/>
      <c r="E3" s="14"/>
      <c r="J3" s="11" t="s">
        <v>70</v>
      </c>
      <c r="K3" s="11"/>
      <c r="L3" s="11"/>
    </row>
    <row r="4" spans="1:32">
      <c r="A4" s="395" t="s">
        <v>4</v>
      </c>
      <c r="B4" s="396">
        <v>2015</v>
      </c>
      <c r="C4" s="396">
        <v>2016</v>
      </c>
      <c r="D4" s="396">
        <v>2017</v>
      </c>
      <c r="E4" s="396">
        <v>2018</v>
      </c>
      <c r="F4" s="400">
        <v>2018</v>
      </c>
      <c r="G4" s="400"/>
      <c r="H4" s="400"/>
      <c r="I4" s="400"/>
      <c r="J4" s="401">
        <v>2019</v>
      </c>
      <c r="K4" s="401"/>
      <c r="L4" s="401"/>
      <c r="M4" s="398" t="s">
        <v>221</v>
      </c>
    </row>
    <row r="5" spans="1:32" ht="25.5">
      <c r="A5" s="395"/>
      <c r="B5" s="396"/>
      <c r="C5" s="396"/>
      <c r="D5" s="396"/>
      <c r="E5" s="397"/>
      <c r="F5" s="177" t="s">
        <v>382</v>
      </c>
      <c r="G5" s="177" t="s">
        <v>383</v>
      </c>
      <c r="H5" s="177" t="s">
        <v>630</v>
      </c>
      <c r="I5" s="177" t="s">
        <v>650</v>
      </c>
      <c r="J5" s="177" t="s">
        <v>683</v>
      </c>
      <c r="K5" s="177" t="s">
        <v>704</v>
      </c>
      <c r="L5" s="177" t="s">
        <v>687</v>
      </c>
      <c r="M5" s="398" t="s">
        <v>221</v>
      </c>
    </row>
    <row r="6" spans="1:32">
      <c r="A6" s="289" t="s">
        <v>790</v>
      </c>
      <c r="B6" s="289"/>
      <c r="C6" s="288"/>
      <c r="D6" s="288"/>
    </row>
    <row r="7" spans="1:32">
      <c r="A7" s="9" t="s">
        <v>46</v>
      </c>
      <c r="B7" s="88">
        <v>110.01333912703916</v>
      </c>
      <c r="C7" s="88">
        <v>135.67839618994523</v>
      </c>
      <c r="D7" s="73">
        <v>128.90443529825524</v>
      </c>
      <c r="E7" s="73">
        <v>116.22050542313099</v>
      </c>
      <c r="F7" s="88">
        <v>122.26247387233799</v>
      </c>
      <c r="G7" s="88">
        <v>116.91394969326679</v>
      </c>
      <c r="H7" s="88">
        <v>125.6046741216814</v>
      </c>
      <c r="I7" s="88">
        <v>100.10092400523777</v>
      </c>
      <c r="J7" s="88">
        <v>142.30919976989418</v>
      </c>
      <c r="K7" s="88">
        <v>159.43729795939194</v>
      </c>
      <c r="L7" s="88">
        <v>152.85310078025572</v>
      </c>
      <c r="M7" s="136" t="s">
        <v>292</v>
      </c>
      <c r="R7" s="383"/>
      <c r="X7" s="144"/>
      <c r="Y7" s="144"/>
      <c r="Z7" s="144"/>
      <c r="AA7" s="144"/>
      <c r="AB7" s="144"/>
      <c r="AC7" s="144"/>
      <c r="AD7" s="144"/>
      <c r="AE7" s="144"/>
      <c r="AF7" s="144"/>
    </row>
    <row r="8" spans="1:32">
      <c r="A8" s="23" t="s">
        <v>47</v>
      </c>
      <c r="B8" s="157">
        <v>103.2985776183632</v>
      </c>
      <c r="C8" s="157">
        <v>94.601417618468815</v>
      </c>
      <c r="D8" s="140">
        <v>94.814600638021702</v>
      </c>
      <c r="E8" s="140">
        <v>71.849433941794246</v>
      </c>
      <c r="F8" s="157">
        <v>82.328882642871122</v>
      </c>
      <c r="G8" s="157">
        <v>65.146611242401747</v>
      </c>
      <c r="H8" s="157">
        <v>61.607849665774872</v>
      </c>
      <c r="I8" s="157">
        <v>78.314392216129221</v>
      </c>
      <c r="J8" s="157">
        <v>82.648886082880992</v>
      </c>
      <c r="K8" s="157">
        <v>57.34435199400113</v>
      </c>
      <c r="L8" s="157">
        <v>57.677748617930405</v>
      </c>
      <c r="M8" s="141" t="s">
        <v>293</v>
      </c>
      <c r="R8" s="383"/>
      <c r="X8" s="144"/>
      <c r="Y8" s="144"/>
      <c r="Z8" s="144"/>
      <c r="AA8" s="144"/>
      <c r="AB8" s="144"/>
      <c r="AC8" s="144"/>
      <c r="AD8" s="144"/>
      <c r="AE8" s="144"/>
      <c r="AF8" s="144"/>
    </row>
    <row r="9" spans="1:32">
      <c r="A9" s="23" t="s">
        <v>48</v>
      </c>
      <c r="B9" s="157">
        <v>98.691463417216397</v>
      </c>
      <c r="C9" s="157">
        <v>100.98362530656723</v>
      </c>
      <c r="D9" s="140">
        <v>87.839972435629832</v>
      </c>
      <c r="E9" s="140">
        <v>76.009331600521193</v>
      </c>
      <c r="F9" s="157">
        <v>65.590876648389127</v>
      </c>
      <c r="G9" s="157">
        <v>73.132899695747227</v>
      </c>
      <c r="H9" s="157">
        <v>81.804720376455904</v>
      </c>
      <c r="I9" s="157">
        <v>83.508829681492472</v>
      </c>
      <c r="J9" s="157">
        <v>65.898854169511054</v>
      </c>
      <c r="K9" s="157">
        <v>72.696923295753763</v>
      </c>
      <c r="L9" s="157">
        <v>81.775821966030193</v>
      </c>
      <c r="M9" s="141" t="s">
        <v>294</v>
      </c>
      <c r="R9" s="383"/>
      <c r="X9" s="144"/>
      <c r="Y9" s="144"/>
      <c r="Z9" s="144"/>
      <c r="AA9" s="144"/>
      <c r="AB9" s="144"/>
      <c r="AC9" s="144"/>
      <c r="AD9" s="144"/>
      <c r="AE9" s="144"/>
      <c r="AF9" s="144"/>
    </row>
    <row r="10" spans="1:32">
      <c r="A10" s="23" t="s">
        <v>49</v>
      </c>
      <c r="B10" s="157">
        <v>120.56313498149777</v>
      </c>
      <c r="C10" s="157">
        <v>113.16326848145758</v>
      </c>
      <c r="D10" s="140">
        <v>120.00593851945889</v>
      </c>
      <c r="E10" s="140">
        <v>96.531353571074106</v>
      </c>
      <c r="F10" s="157">
        <v>108.61592153231695</v>
      </c>
      <c r="G10" s="157">
        <v>100.05810314526873</v>
      </c>
      <c r="H10" s="157">
        <v>100.33271275104492</v>
      </c>
      <c r="I10" s="157">
        <v>77.099999999999994</v>
      </c>
      <c r="J10" s="157">
        <v>114.02730314932927</v>
      </c>
      <c r="K10" s="157">
        <v>116.94923084984261</v>
      </c>
      <c r="L10" s="157">
        <v>119.71198594480261</v>
      </c>
      <c r="M10" s="141" t="s">
        <v>295</v>
      </c>
      <c r="R10" s="383"/>
      <c r="X10" s="144"/>
      <c r="Y10" s="144"/>
      <c r="Z10" s="144"/>
      <c r="AA10" s="144"/>
      <c r="AB10" s="144"/>
      <c r="AC10" s="144"/>
      <c r="AD10" s="144"/>
      <c r="AE10" s="144"/>
      <c r="AF10" s="144"/>
    </row>
    <row r="11" spans="1:32">
      <c r="A11" s="23" t="s">
        <v>50</v>
      </c>
      <c r="B11" s="157">
        <v>95.883966152588329</v>
      </c>
      <c r="C11" s="157">
        <v>288.67259910065059</v>
      </c>
      <c r="D11" s="140">
        <v>243.34069415716127</v>
      </c>
      <c r="E11" s="140">
        <v>42.588269903682708</v>
      </c>
      <c r="F11" s="157">
        <v>37.757922634820837</v>
      </c>
      <c r="G11" s="157">
        <v>51.888523824667168</v>
      </c>
      <c r="H11" s="157">
        <v>41.27855995239571</v>
      </c>
      <c r="I11" s="157">
        <v>39.428073202847116</v>
      </c>
      <c r="J11" s="157">
        <v>37.252948037428276</v>
      </c>
      <c r="K11" s="157">
        <v>60.583179197970829</v>
      </c>
      <c r="L11" s="157">
        <v>48.310174098961433</v>
      </c>
      <c r="M11" s="141" t="s">
        <v>296</v>
      </c>
      <c r="R11" s="383"/>
      <c r="X11" s="144"/>
      <c r="Y11" s="144"/>
      <c r="Z11" s="144"/>
      <c r="AA11" s="144"/>
      <c r="AB11" s="144"/>
      <c r="AC11" s="144"/>
      <c r="AD11" s="144"/>
      <c r="AE11" s="144"/>
      <c r="AF11" s="144"/>
    </row>
    <row r="12" spans="1:32">
      <c r="A12" s="23" t="s">
        <v>51</v>
      </c>
      <c r="B12" s="157">
        <v>292.46175289651814</v>
      </c>
      <c r="C12" s="157">
        <v>273.13456420149441</v>
      </c>
      <c r="D12" s="140">
        <v>197.16066328359835</v>
      </c>
      <c r="E12" s="140">
        <v>253.59662334648766</v>
      </c>
      <c r="F12" s="157">
        <v>308.56698488143383</v>
      </c>
      <c r="G12" s="157">
        <v>180.89748016771068</v>
      </c>
      <c r="H12" s="157">
        <v>327.48707461359203</v>
      </c>
      <c r="I12" s="157">
        <v>197.43495372321405</v>
      </c>
      <c r="J12" s="157">
        <v>313.48239518106141</v>
      </c>
      <c r="K12" s="157">
        <v>278.84697281888396</v>
      </c>
      <c r="L12" s="157">
        <v>264.89745065326093</v>
      </c>
      <c r="M12" s="141" t="s">
        <v>297</v>
      </c>
      <c r="R12" s="383"/>
      <c r="X12" s="144"/>
      <c r="Y12" s="144"/>
      <c r="Z12" s="144"/>
      <c r="AA12" s="144"/>
      <c r="AB12" s="144"/>
      <c r="AC12" s="144"/>
      <c r="AD12" s="144"/>
      <c r="AE12" s="144"/>
      <c r="AF12" s="144"/>
    </row>
    <row r="13" spans="1:32">
      <c r="A13" s="23" t="s">
        <v>52</v>
      </c>
      <c r="B13" s="157">
        <v>102.56823340018707</v>
      </c>
      <c r="C13" s="157">
        <v>76.396389974669518</v>
      </c>
      <c r="D13" s="140">
        <v>45.371989297416526</v>
      </c>
      <c r="E13" s="140">
        <v>36.656885243895346</v>
      </c>
      <c r="F13" s="157">
        <v>19.930668590822528</v>
      </c>
      <c r="G13" s="157">
        <v>44.111123044512709</v>
      </c>
      <c r="H13" s="157">
        <v>47.389965216707814</v>
      </c>
      <c r="I13" s="157">
        <v>35.195784123538331</v>
      </c>
      <c r="J13" s="157">
        <v>59.048553469729789</v>
      </c>
      <c r="K13" s="157">
        <v>37.671564265180102</v>
      </c>
      <c r="L13" s="157">
        <v>58.655638265905651</v>
      </c>
      <c r="M13" s="141" t="s">
        <v>298</v>
      </c>
      <c r="R13" s="383"/>
      <c r="X13" s="144"/>
      <c r="Y13" s="144"/>
      <c r="Z13" s="144"/>
      <c r="AA13" s="144"/>
      <c r="AB13" s="144"/>
      <c r="AC13" s="144"/>
      <c r="AD13" s="144"/>
      <c r="AE13" s="144"/>
      <c r="AF13" s="144"/>
    </row>
    <row r="14" spans="1:32">
      <c r="A14" s="23" t="s">
        <v>53</v>
      </c>
      <c r="B14" s="157">
        <v>90.574755851519996</v>
      </c>
      <c r="C14" s="157">
        <v>99.62732191389685</v>
      </c>
      <c r="D14" s="140">
        <v>99.776490981406099</v>
      </c>
      <c r="E14" s="140">
        <v>92.397324148681093</v>
      </c>
      <c r="F14" s="157">
        <v>100.60006188944288</v>
      </c>
      <c r="G14" s="157">
        <v>110.70035595240873</v>
      </c>
      <c r="H14" s="157">
        <v>70.824615719728172</v>
      </c>
      <c r="I14" s="157">
        <v>87.464263033144533</v>
      </c>
      <c r="J14" s="157">
        <v>93.547154073830669</v>
      </c>
      <c r="K14" s="157">
        <v>107.9288415319168</v>
      </c>
      <c r="L14" s="157">
        <v>112.07013143199944</v>
      </c>
      <c r="M14" s="141" t="s">
        <v>299</v>
      </c>
      <c r="R14" s="383"/>
      <c r="X14" s="144"/>
      <c r="Y14" s="144"/>
      <c r="Z14" s="144"/>
      <c r="AA14" s="144"/>
      <c r="AB14" s="144"/>
      <c r="AC14" s="144"/>
      <c r="AD14" s="144"/>
      <c r="AE14" s="144"/>
      <c r="AF14" s="144"/>
    </row>
    <row r="15" spans="1:32">
      <c r="A15" s="23" t="s">
        <v>54</v>
      </c>
      <c r="B15" s="157">
        <v>93.806581061898925</v>
      </c>
      <c r="C15" s="157">
        <v>77.249456147281762</v>
      </c>
      <c r="D15" s="140">
        <v>77.354280738072276</v>
      </c>
      <c r="E15" s="140">
        <v>70.896679031113436</v>
      </c>
      <c r="F15" s="157">
        <v>51.10767320222115</v>
      </c>
      <c r="G15" s="157">
        <v>71.249712453645827</v>
      </c>
      <c r="H15" s="157">
        <v>71.135455409568777</v>
      </c>
      <c r="I15" s="157">
        <v>90.093875059017989</v>
      </c>
      <c r="J15" s="157">
        <v>67.579228375107874</v>
      </c>
      <c r="K15" s="157">
        <v>72.755880639850673</v>
      </c>
      <c r="L15" s="157">
        <v>75.999027399711551</v>
      </c>
      <c r="M15" s="141" t="s">
        <v>300</v>
      </c>
      <c r="R15" s="383"/>
      <c r="X15" s="144"/>
      <c r="Y15" s="144"/>
      <c r="Z15" s="144"/>
      <c r="AA15" s="144"/>
      <c r="AB15" s="144"/>
      <c r="AC15" s="144"/>
      <c r="AD15" s="144"/>
      <c r="AE15" s="144"/>
      <c r="AF15" s="144"/>
    </row>
    <row r="16" spans="1:32">
      <c r="A16" s="23" t="s">
        <v>55</v>
      </c>
      <c r="B16" s="157">
        <v>118.10707968603532</v>
      </c>
      <c r="C16" s="157">
        <v>180.74938026243768</v>
      </c>
      <c r="D16" s="140">
        <v>162.78928549116947</v>
      </c>
      <c r="E16" s="140">
        <v>158.29403429948283</v>
      </c>
      <c r="F16" s="157">
        <v>177.37611436356096</v>
      </c>
      <c r="G16" s="157">
        <v>166.0290181812685</v>
      </c>
      <c r="H16" s="157">
        <v>178.65645765153411</v>
      </c>
      <c r="I16" s="157">
        <v>111.1</v>
      </c>
      <c r="J16" s="157">
        <v>226.44656288822094</v>
      </c>
      <c r="K16" s="157">
        <v>186.80403601787791</v>
      </c>
      <c r="L16" s="157">
        <v>163.78935791585968</v>
      </c>
      <c r="M16" s="141" t="s">
        <v>301</v>
      </c>
      <c r="R16" s="383"/>
      <c r="X16" s="144"/>
      <c r="Y16" s="144"/>
      <c r="Z16" s="144"/>
      <c r="AA16" s="144"/>
      <c r="AB16" s="144"/>
      <c r="AC16" s="144"/>
      <c r="AD16" s="144"/>
      <c r="AE16" s="144"/>
      <c r="AF16" s="144"/>
    </row>
    <row r="17" spans="1:32">
      <c r="A17" s="23" t="s">
        <v>56</v>
      </c>
      <c r="B17" s="157">
        <v>122.28703807462668</v>
      </c>
      <c r="C17" s="157">
        <v>127.37526908631627</v>
      </c>
      <c r="D17" s="140">
        <v>123.76787111362511</v>
      </c>
      <c r="E17" s="140">
        <v>115.20201940758702</v>
      </c>
      <c r="F17" s="157">
        <v>111.54639967360606</v>
      </c>
      <c r="G17" s="157">
        <v>114.18752296962667</v>
      </c>
      <c r="H17" s="157">
        <v>128.58239252815278</v>
      </c>
      <c r="I17" s="157">
        <v>106.4917624589625</v>
      </c>
      <c r="J17" s="157">
        <v>111.59618233970863</v>
      </c>
      <c r="K17" s="157">
        <v>123.71480870357017</v>
      </c>
      <c r="L17" s="157">
        <v>125.32247765376383</v>
      </c>
      <c r="M17" s="141" t="s">
        <v>302</v>
      </c>
      <c r="R17" s="383"/>
      <c r="X17" s="144"/>
      <c r="Y17" s="144"/>
      <c r="Z17" s="144"/>
      <c r="AA17" s="144"/>
      <c r="AB17" s="144"/>
      <c r="AC17" s="144"/>
      <c r="AD17" s="144"/>
      <c r="AE17" s="144"/>
      <c r="AF17" s="144"/>
    </row>
    <row r="18" spans="1:32">
      <c r="A18" s="23" t="s">
        <v>57</v>
      </c>
      <c r="B18" s="157">
        <v>205.04874122132122</v>
      </c>
      <c r="C18" s="157">
        <v>331.72849400599523</v>
      </c>
      <c r="D18" s="140">
        <v>211.20332561847329</v>
      </c>
      <c r="E18" s="140">
        <v>346.92800815860124</v>
      </c>
      <c r="F18" s="157">
        <v>449.11656223872762</v>
      </c>
      <c r="G18" s="157">
        <v>92.375142515176478</v>
      </c>
      <c r="H18" s="157">
        <v>72.091198829045851</v>
      </c>
      <c r="I18" s="157">
        <v>774.12912905145504</v>
      </c>
      <c r="J18" s="157">
        <v>20.051425638349098</v>
      </c>
      <c r="K18" s="157">
        <v>69.738810285224588</v>
      </c>
      <c r="L18" s="157">
        <v>13.515985311176227</v>
      </c>
      <c r="M18" s="141" t="s">
        <v>304</v>
      </c>
      <c r="R18" s="383"/>
      <c r="X18" s="144"/>
      <c r="Y18" s="144"/>
      <c r="Z18" s="144"/>
      <c r="AA18" s="144"/>
      <c r="AB18" s="144"/>
      <c r="AC18" s="144"/>
      <c r="AD18" s="144"/>
      <c r="AE18" s="144"/>
      <c r="AF18" s="144"/>
    </row>
    <row r="19" spans="1:32">
      <c r="A19" s="23" t="s">
        <v>58</v>
      </c>
      <c r="B19" s="157">
        <v>87.670930726593184</v>
      </c>
      <c r="C19" s="157">
        <v>60.336585031705305</v>
      </c>
      <c r="D19" s="140">
        <v>116.11188454715838</v>
      </c>
      <c r="E19" s="140">
        <v>121.73477974396613</v>
      </c>
      <c r="F19" s="157">
        <v>167.88796941975875</v>
      </c>
      <c r="G19" s="157">
        <v>88.559921204669877</v>
      </c>
      <c r="H19" s="157">
        <v>109.88110337529385</v>
      </c>
      <c r="I19" s="157">
        <v>120.61012497614207</v>
      </c>
      <c r="J19" s="157">
        <v>110.28435344984611</v>
      </c>
      <c r="K19" s="157">
        <v>93.92967336692702</v>
      </c>
      <c r="L19" s="157">
        <v>110.45548768168725</v>
      </c>
      <c r="M19" s="141" t="s">
        <v>306</v>
      </c>
      <c r="R19" s="383"/>
      <c r="X19" s="144"/>
      <c r="Y19" s="144"/>
      <c r="Z19" s="144"/>
      <c r="AA19" s="144"/>
      <c r="AB19" s="144"/>
      <c r="AC19" s="144"/>
      <c r="AD19" s="144"/>
      <c r="AE19" s="144"/>
      <c r="AF19" s="144"/>
    </row>
    <row r="20" spans="1:32">
      <c r="A20" s="23" t="s">
        <v>59</v>
      </c>
      <c r="B20" s="157">
        <v>109.68459667137438</v>
      </c>
      <c r="C20" s="157">
        <v>90.232187226675961</v>
      </c>
      <c r="D20" s="140">
        <v>85.182411698536598</v>
      </c>
      <c r="E20" s="140">
        <v>79.158600712413886</v>
      </c>
      <c r="F20" s="157">
        <v>81.331304680603495</v>
      </c>
      <c r="G20" s="157">
        <v>73.65445032727385</v>
      </c>
      <c r="H20" s="157">
        <v>74.493348307096525</v>
      </c>
      <c r="I20" s="157">
        <v>87.155299534681689</v>
      </c>
      <c r="J20" s="157">
        <v>74.92627273700991</v>
      </c>
      <c r="K20" s="157">
        <v>73.737278905495629</v>
      </c>
      <c r="L20" s="157">
        <v>71.527372922368642</v>
      </c>
      <c r="M20" s="141" t="s">
        <v>307</v>
      </c>
      <c r="R20" s="383"/>
      <c r="X20" s="144"/>
      <c r="Y20" s="144"/>
      <c r="Z20" s="144"/>
      <c r="AA20" s="144"/>
      <c r="AB20" s="144"/>
      <c r="AC20" s="144"/>
      <c r="AD20" s="144"/>
      <c r="AE20" s="144"/>
      <c r="AF20" s="144"/>
    </row>
    <row r="21" spans="1:32">
      <c r="A21" s="23" t="s">
        <v>60</v>
      </c>
      <c r="B21" s="157">
        <v>89.173822914069291</v>
      </c>
      <c r="C21" s="157">
        <v>71.478803887981996</v>
      </c>
      <c r="D21" s="140">
        <v>46.90624794058516</v>
      </c>
      <c r="E21" s="140">
        <v>41.828564435359965</v>
      </c>
      <c r="F21" s="157">
        <v>44.38255665539554</v>
      </c>
      <c r="G21" s="157">
        <v>38.300107269619645</v>
      </c>
      <c r="H21" s="157">
        <v>38.30260810297721</v>
      </c>
      <c r="I21" s="157">
        <v>46.328985713447437</v>
      </c>
      <c r="J21" s="157">
        <v>48.348772761675257</v>
      </c>
      <c r="K21" s="157">
        <v>54.64520999581196</v>
      </c>
      <c r="L21" s="157">
        <v>38.036303552697007</v>
      </c>
      <c r="M21" s="141" t="s">
        <v>308</v>
      </c>
      <c r="R21" s="383"/>
      <c r="X21" s="144"/>
      <c r="Y21" s="144"/>
      <c r="Z21" s="144"/>
      <c r="AA21" s="144"/>
      <c r="AB21" s="144"/>
      <c r="AC21" s="144"/>
      <c r="AD21" s="144"/>
      <c r="AE21" s="144"/>
      <c r="AF21" s="144"/>
    </row>
    <row r="22" spans="1:32">
      <c r="A22" s="23" t="s">
        <v>61</v>
      </c>
      <c r="B22" s="157">
        <v>104.15618355450117</v>
      </c>
      <c r="C22" s="157">
        <v>99.45196843132932</v>
      </c>
      <c r="D22" s="140">
        <v>90.794764449194247</v>
      </c>
      <c r="E22" s="140">
        <v>92.69563112356937</v>
      </c>
      <c r="F22" s="157">
        <v>91.796613111305348</v>
      </c>
      <c r="G22" s="157">
        <v>98.970941638571972</v>
      </c>
      <c r="H22" s="157">
        <v>89.357713860624571</v>
      </c>
      <c r="I22" s="157">
        <v>90.657255883775605</v>
      </c>
      <c r="J22" s="157">
        <v>98.444894590659032</v>
      </c>
      <c r="K22" s="157">
        <v>373.00446095904192</v>
      </c>
      <c r="L22" s="157">
        <v>363.46467080371878</v>
      </c>
      <c r="M22" s="141" t="s">
        <v>309</v>
      </c>
      <c r="R22" s="383"/>
      <c r="X22" s="144"/>
      <c r="Y22" s="144"/>
      <c r="Z22" s="144"/>
      <c r="AA22" s="144"/>
      <c r="AB22" s="144"/>
      <c r="AC22" s="144"/>
      <c r="AD22" s="144"/>
      <c r="AE22" s="144"/>
      <c r="AF22" s="144"/>
    </row>
    <row r="23" spans="1:32">
      <c r="A23" s="23" t="s">
        <v>62</v>
      </c>
      <c r="B23" s="157">
        <v>108.60330883419488</v>
      </c>
      <c r="C23" s="157">
        <v>107.73751616249625</v>
      </c>
      <c r="D23" s="140">
        <v>99.294570846912436</v>
      </c>
      <c r="E23" s="140">
        <v>39.944439045752596</v>
      </c>
      <c r="F23" s="157">
        <v>45.877712601138484</v>
      </c>
      <c r="G23" s="157">
        <v>33.62864392928838</v>
      </c>
      <c r="H23" s="157">
        <v>49.242987504691833</v>
      </c>
      <c r="I23" s="157">
        <v>31.028412147891682</v>
      </c>
      <c r="J23" s="157">
        <v>31.969118021583832</v>
      </c>
      <c r="K23" s="157">
        <v>45.777299157481885</v>
      </c>
      <c r="L23" s="157">
        <v>29.573051343914052</v>
      </c>
      <c r="M23" s="141" t="s">
        <v>310</v>
      </c>
      <c r="R23" s="383"/>
      <c r="X23" s="144"/>
      <c r="Y23" s="144"/>
      <c r="Z23" s="144"/>
      <c r="AA23" s="144"/>
      <c r="AB23" s="144"/>
      <c r="AC23" s="144"/>
      <c r="AD23" s="144"/>
      <c r="AE23" s="144"/>
      <c r="AF23" s="144"/>
    </row>
    <row r="24" spans="1:32">
      <c r="A24" s="23" t="s">
        <v>63</v>
      </c>
      <c r="B24" s="157">
        <v>120.88504722721615</v>
      </c>
      <c r="C24" s="157">
        <v>126.25204759558733</v>
      </c>
      <c r="D24" s="140">
        <v>123.75796448800131</v>
      </c>
      <c r="E24" s="140">
        <v>126.15314662948006</v>
      </c>
      <c r="F24" s="157">
        <v>126.37951434771662</v>
      </c>
      <c r="G24" s="157">
        <v>119.5183279508576</v>
      </c>
      <c r="H24" s="157">
        <v>129.67740093231075</v>
      </c>
      <c r="I24" s="157">
        <v>129.03734328703524</v>
      </c>
      <c r="J24" s="157">
        <v>111.64187892766822</v>
      </c>
      <c r="K24" s="157">
        <v>151.64029823480999</v>
      </c>
      <c r="L24" s="157">
        <v>138.22078836846558</v>
      </c>
      <c r="M24" s="141" t="s">
        <v>311</v>
      </c>
      <c r="R24" s="383"/>
      <c r="X24" s="144"/>
      <c r="Y24" s="144"/>
      <c r="Z24" s="144"/>
      <c r="AA24" s="144"/>
      <c r="AB24" s="144"/>
      <c r="AC24" s="144"/>
      <c r="AD24" s="144"/>
      <c r="AE24" s="144"/>
      <c r="AF24" s="144"/>
    </row>
    <row r="25" spans="1:32">
      <c r="A25" s="23" t="s">
        <v>64</v>
      </c>
      <c r="B25" s="157">
        <v>292.06468966913644</v>
      </c>
      <c r="C25" s="157">
        <v>1144.7844742576144</v>
      </c>
      <c r="D25" s="140">
        <v>1797.2618963962441</v>
      </c>
      <c r="E25" s="140">
        <v>822.23993407880221</v>
      </c>
      <c r="F25" s="157">
        <v>584.96895295501361</v>
      </c>
      <c r="G25" s="157">
        <v>723.01184265250788</v>
      </c>
      <c r="H25" s="157">
        <v>1055.3029205351713</v>
      </c>
      <c r="I25" s="157">
        <v>925.67602017251579</v>
      </c>
      <c r="J25" s="157">
        <v>1143.57976668112</v>
      </c>
      <c r="K25" s="157">
        <v>1441.1727436043514</v>
      </c>
      <c r="L25" s="157">
        <v>1986.5944933023848</v>
      </c>
      <c r="M25" s="141" t="s">
        <v>312</v>
      </c>
      <c r="R25" s="383"/>
      <c r="X25" s="144"/>
      <c r="Y25" s="144"/>
      <c r="Z25" s="144"/>
      <c r="AA25" s="144"/>
      <c r="AB25" s="144"/>
      <c r="AC25" s="144"/>
      <c r="AD25" s="144"/>
      <c r="AE25" s="144"/>
      <c r="AF25" s="144"/>
    </row>
    <row r="26" spans="1:32">
      <c r="A26" s="23" t="s">
        <v>65</v>
      </c>
      <c r="B26" s="157">
        <v>113.39824445735459</v>
      </c>
      <c r="C26" s="157">
        <v>81.893971430044687</v>
      </c>
      <c r="D26" s="140">
        <v>49.946958474426005</v>
      </c>
      <c r="E26" s="140">
        <v>43.395600776139347</v>
      </c>
      <c r="F26" s="157">
        <v>59.896603593519828</v>
      </c>
      <c r="G26" s="157">
        <v>44.154253839238379</v>
      </c>
      <c r="H26" s="157">
        <v>36.75931953833814</v>
      </c>
      <c r="I26" s="157">
        <v>32.772226133461047</v>
      </c>
      <c r="J26" s="157">
        <v>45.918784969462969</v>
      </c>
      <c r="K26" s="157">
        <v>26.443950822227897</v>
      </c>
      <c r="L26" s="157">
        <v>19.247321400804953</v>
      </c>
      <c r="M26" s="141" t="s">
        <v>313</v>
      </c>
      <c r="R26" s="383"/>
      <c r="X26" s="144"/>
      <c r="Y26" s="144"/>
      <c r="Z26" s="144"/>
      <c r="AA26" s="144"/>
      <c r="AB26" s="144"/>
      <c r="AC26" s="144"/>
      <c r="AD26" s="144"/>
      <c r="AE26" s="144"/>
      <c r="AF26" s="144"/>
    </row>
    <row r="27" spans="1:32">
      <c r="A27" s="23" t="s">
        <v>66</v>
      </c>
      <c r="B27" s="157">
        <v>57.902441598507146</v>
      </c>
      <c r="C27" s="157">
        <v>42.322283089712357</v>
      </c>
      <c r="D27" s="140">
        <v>63.251282841163153</v>
      </c>
      <c r="E27" s="140">
        <v>56.633743351025757</v>
      </c>
      <c r="F27" s="157">
        <v>47.63706265009283</v>
      </c>
      <c r="G27" s="157">
        <v>59.805254128778138</v>
      </c>
      <c r="H27" s="157">
        <v>71.455593975139237</v>
      </c>
      <c r="I27" s="157">
        <v>47.63706265009283</v>
      </c>
      <c r="J27" s="157">
        <v>95.274125300185659</v>
      </c>
      <c r="K27" s="157">
        <v>95.274125300185659</v>
      </c>
      <c r="L27" s="157">
        <v>154.82045361280171</v>
      </c>
      <c r="M27" s="141" t="s">
        <v>314</v>
      </c>
      <c r="R27" s="383"/>
      <c r="X27" s="144"/>
      <c r="Y27" s="144"/>
      <c r="Z27" s="144"/>
      <c r="AA27" s="144"/>
      <c r="AB27" s="144"/>
      <c r="AC27" s="144"/>
      <c r="AD27" s="144"/>
      <c r="AE27" s="144"/>
      <c r="AF27" s="144"/>
    </row>
    <row r="28" spans="1:32">
      <c r="A28" s="23" t="s">
        <v>67</v>
      </c>
      <c r="B28" s="157">
        <v>107.31729774277899</v>
      </c>
      <c r="C28" s="157">
        <v>91.689772367208064</v>
      </c>
      <c r="D28" s="140">
        <v>83.119679697530586</v>
      </c>
      <c r="E28" s="140">
        <v>80.399426707894861</v>
      </c>
      <c r="F28" s="157">
        <v>76.902188879019079</v>
      </c>
      <c r="G28" s="157">
        <v>90.141800069599199</v>
      </c>
      <c r="H28" s="157">
        <v>77.717898302022618</v>
      </c>
      <c r="I28" s="157">
        <v>76.835819580938548</v>
      </c>
      <c r="J28" s="157">
        <v>66.9658518369978</v>
      </c>
      <c r="K28" s="157">
        <v>76.508323896447209</v>
      </c>
      <c r="L28" s="157">
        <v>65.13955357647211</v>
      </c>
      <c r="M28" s="141" t="s">
        <v>315</v>
      </c>
      <c r="R28" s="383"/>
      <c r="X28" s="144"/>
      <c r="Y28" s="144"/>
      <c r="Z28" s="144"/>
      <c r="AA28" s="144"/>
      <c r="AB28" s="144"/>
      <c r="AC28" s="144"/>
      <c r="AD28" s="144"/>
      <c r="AE28" s="144"/>
      <c r="AF28" s="144"/>
    </row>
    <row r="29" spans="1:32" ht="14.25" customHeight="1">
      <c r="A29" s="23" t="s">
        <v>68</v>
      </c>
      <c r="B29" s="157">
        <v>219.01261561380855</v>
      </c>
      <c r="C29" s="157">
        <v>486.96554348405016</v>
      </c>
      <c r="D29" s="140">
        <v>192.18101950191394</v>
      </c>
      <c r="E29" s="140">
        <v>177.49291872452227</v>
      </c>
      <c r="F29" s="157">
        <v>191.52868002003697</v>
      </c>
      <c r="G29" s="157">
        <v>210.71570412816314</v>
      </c>
      <c r="H29" s="157">
        <v>169.5251794602539</v>
      </c>
      <c r="I29" s="157">
        <v>138.20211128963507</v>
      </c>
      <c r="J29" s="157">
        <v>149.10859452484527</v>
      </c>
      <c r="K29" s="157">
        <v>202.51243388314936</v>
      </c>
      <c r="L29" s="157">
        <v>245.19650392747101</v>
      </c>
      <c r="M29" s="141" t="s">
        <v>316</v>
      </c>
      <c r="R29" s="383"/>
      <c r="X29" s="144"/>
      <c r="Y29" s="144"/>
      <c r="Z29" s="144"/>
      <c r="AA29" s="144"/>
      <c r="AB29" s="144"/>
      <c r="AC29" s="144"/>
      <c r="AD29" s="144"/>
      <c r="AE29" s="144"/>
      <c r="AF29" s="144"/>
    </row>
    <row r="30" spans="1:32">
      <c r="A30" s="34" t="s">
        <v>69</v>
      </c>
      <c r="B30" s="158">
        <v>29.334255825789555</v>
      </c>
      <c r="C30" s="158">
        <v>0.24566548528738358</v>
      </c>
      <c r="D30" s="142">
        <v>0.32063528029311728</v>
      </c>
      <c r="E30" s="142">
        <v>0.13444996294416703</v>
      </c>
      <c r="F30" s="158">
        <v>0.20198473695759658</v>
      </c>
      <c r="G30" s="158">
        <v>0.10285112372687433</v>
      </c>
      <c r="H30" s="158">
        <v>0.10037278339610625</v>
      </c>
      <c r="I30" s="158">
        <v>0.13259120769609101</v>
      </c>
      <c r="J30" s="158">
        <v>0.11524282538071459</v>
      </c>
      <c r="K30" s="158">
        <v>0.13135203753070696</v>
      </c>
      <c r="L30" s="158">
        <v>0.1412653988537792</v>
      </c>
      <c r="M30" s="143" t="s">
        <v>317</v>
      </c>
      <c r="R30" s="383"/>
      <c r="X30" s="144"/>
      <c r="Y30" s="144"/>
      <c r="Z30" s="144"/>
      <c r="AA30" s="144"/>
      <c r="AB30" s="144"/>
      <c r="AC30" s="144"/>
      <c r="AD30" s="144"/>
      <c r="AE30" s="144"/>
      <c r="AF30" s="144"/>
    </row>
    <row r="31" spans="1:32">
      <c r="A31" s="18" t="s">
        <v>103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18" t="s">
        <v>290</v>
      </c>
    </row>
    <row r="32" spans="1:32">
      <c r="A32" s="75" t="s">
        <v>640</v>
      </c>
      <c r="B32" s="39"/>
      <c r="C32" s="39"/>
      <c r="D32" s="39"/>
      <c r="E32" s="39"/>
      <c r="M32" s="184" t="s">
        <v>641</v>
      </c>
    </row>
  </sheetData>
  <mergeCells count="10"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J3" location="Content!A1" display="contents"/>
  </hyperlinks>
  <pageMargins left="0.7" right="0.7" top="0.75" bottom="0.75" header="0.3" footer="0.3"/>
  <pageSetup paperSize="9"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rightToLeft="1" view="pageBreakPreview" zoomScaleNormal="100" zoomScaleSheetLayoutView="100" workbookViewId="0">
      <selection sqref="A1:M1"/>
    </sheetView>
  </sheetViews>
  <sheetFormatPr defaultColWidth="9.140625" defaultRowHeight="15"/>
  <cols>
    <col min="1" max="1" width="39" style="84" customWidth="1"/>
    <col min="2" max="6" width="9.140625" style="84"/>
    <col min="7" max="12" width="9.140625" style="84" customWidth="1"/>
    <col min="13" max="13" width="36.140625" style="84" customWidth="1"/>
    <col min="14" max="14" width="9.140625" style="84"/>
    <col min="15" max="15" width="11.42578125" style="84" customWidth="1"/>
    <col min="16" max="16384" width="9.140625" style="84"/>
  </cols>
  <sheetData>
    <row r="1" spans="1:33">
      <c r="A1" s="391" t="s">
        <v>787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spans="1:33">
      <c r="A2" s="399" t="s">
        <v>788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</row>
    <row r="3" spans="1:33">
      <c r="A3" s="160"/>
      <c r="B3" s="14"/>
      <c r="C3" s="14"/>
      <c r="D3" s="14"/>
      <c r="E3" s="14"/>
      <c r="G3" s="11"/>
      <c r="K3" s="11"/>
      <c r="L3" s="11" t="s">
        <v>70</v>
      </c>
    </row>
    <row r="4" spans="1:33">
      <c r="A4" s="395" t="s">
        <v>380</v>
      </c>
      <c r="B4" s="396">
        <v>2015</v>
      </c>
      <c r="C4" s="396">
        <v>2016</v>
      </c>
      <c r="D4" s="396">
        <v>2017</v>
      </c>
      <c r="E4" s="396">
        <v>2018</v>
      </c>
      <c r="F4" s="396">
        <v>2018</v>
      </c>
      <c r="G4" s="396"/>
      <c r="H4" s="396"/>
      <c r="I4" s="396"/>
      <c r="J4" s="396">
        <v>2019</v>
      </c>
      <c r="K4" s="396"/>
      <c r="L4" s="396"/>
      <c r="M4" s="398" t="s">
        <v>318</v>
      </c>
    </row>
    <row r="5" spans="1:33" ht="25.5">
      <c r="A5" s="395"/>
      <c r="B5" s="396"/>
      <c r="C5" s="396"/>
      <c r="D5" s="396"/>
      <c r="E5" s="397"/>
      <c r="F5" s="177" t="s">
        <v>382</v>
      </c>
      <c r="G5" s="177" t="s">
        <v>476</v>
      </c>
      <c r="H5" s="177" t="s">
        <v>630</v>
      </c>
      <c r="I5" s="177" t="s">
        <v>650</v>
      </c>
      <c r="J5" s="177" t="s">
        <v>683</v>
      </c>
      <c r="K5" s="177" t="s">
        <v>686</v>
      </c>
      <c r="L5" s="177" t="s">
        <v>687</v>
      </c>
      <c r="M5" s="398"/>
    </row>
    <row r="6" spans="1:33">
      <c r="A6" s="23" t="s">
        <v>36</v>
      </c>
      <c r="B6" s="157">
        <v>89.185870535108307</v>
      </c>
      <c r="C6" s="157">
        <v>87.389835144777209</v>
      </c>
      <c r="D6" s="157">
        <v>89.742062219452421</v>
      </c>
      <c r="E6" s="157">
        <v>96.713984945740449</v>
      </c>
      <c r="F6" s="157">
        <v>94.97928196481331</v>
      </c>
      <c r="G6" s="157">
        <v>97.462482262704853</v>
      </c>
      <c r="H6" s="157">
        <v>97.586798559707233</v>
      </c>
      <c r="I6" s="157">
        <v>96.827376995736429</v>
      </c>
      <c r="J6" s="157">
        <v>98.104601397961062</v>
      </c>
      <c r="K6" s="157">
        <v>97.99368536208533</v>
      </c>
      <c r="L6" s="157">
        <v>97.383359150343907</v>
      </c>
      <c r="M6" s="141" t="s">
        <v>319</v>
      </c>
      <c r="Y6" s="144"/>
      <c r="Z6" s="144"/>
      <c r="AA6" s="144"/>
      <c r="AB6" s="144"/>
      <c r="AC6" s="144"/>
      <c r="AD6" s="144"/>
      <c r="AE6" s="144"/>
      <c r="AF6" s="144"/>
      <c r="AG6" s="144"/>
    </row>
    <row r="7" spans="1:33">
      <c r="A7" s="23" t="s">
        <v>37</v>
      </c>
      <c r="B7" s="157">
        <v>101.36961426775711</v>
      </c>
      <c r="C7" s="157">
        <v>100.31084872064838</v>
      </c>
      <c r="D7" s="157">
        <v>105.89137727833291</v>
      </c>
      <c r="E7" s="157">
        <v>104.22586984483377</v>
      </c>
      <c r="F7" s="157">
        <v>105.1489734916595</v>
      </c>
      <c r="G7" s="157">
        <v>103.61303633104401</v>
      </c>
      <c r="H7" s="157">
        <v>103.53954728421857</v>
      </c>
      <c r="I7" s="157">
        <v>104.60192227241296</v>
      </c>
      <c r="J7" s="157">
        <v>104.8004774859415</v>
      </c>
      <c r="K7" s="157">
        <v>105.48416783105006</v>
      </c>
      <c r="L7" s="157">
        <v>105.16780630169022</v>
      </c>
      <c r="M7" s="141" t="s">
        <v>320</v>
      </c>
      <c r="Y7" s="144"/>
      <c r="Z7" s="144"/>
      <c r="AA7" s="144"/>
      <c r="AB7" s="144"/>
      <c r="AC7" s="144"/>
      <c r="AD7" s="144"/>
      <c r="AE7" s="144"/>
      <c r="AF7" s="144"/>
      <c r="AG7" s="144"/>
    </row>
    <row r="8" spans="1:33">
      <c r="A8" s="23" t="s">
        <v>38</v>
      </c>
      <c r="B8" s="157">
        <v>98.532504088347622</v>
      </c>
      <c r="C8" s="157">
        <v>98.737842612826981</v>
      </c>
      <c r="D8" s="157">
        <v>102.70766446804295</v>
      </c>
      <c r="E8" s="157">
        <v>101.7143317597322</v>
      </c>
      <c r="F8" s="157">
        <v>103.83841910014826</v>
      </c>
      <c r="G8" s="157">
        <v>101.93464543804687</v>
      </c>
      <c r="H8" s="157">
        <v>100.66175357434074</v>
      </c>
      <c r="I8" s="157">
        <v>100.42250892639298</v>
      </c>
      <c r="J8" s="157">
        <v>100.42250892639298</v>
      </c>
      <c r="K8" s="157">
        <v>100.42250892639298</v>
      </c>
      <c r="L8" s="157">
        <v>100.42250892639298</v>
      </c>
      <c r="M8" s="141" t="s">
        <v>321</v>
      </c>
      <c r="Y8" s="144"/>
      <c r="Z8" s="144"/>
      <c r="AA8" s="144"/>
      <c r="AB8" s="144"/>
      <c r="AC8" s="144"/>
      <c r="AD8" s="144"/>
      <c r="AE8" s="144"/>
      <c r="AF8" s="144"/>
      <c r="AG8" s="144"/>
    </row>
    <row r="9" spans="1:33">
      <c r="A9" s="23" t="s">
        <v>39</v>
      </c>
      <c r="B9" s="157">
        <v>100.83015836742834</v>
      </c>
      <c r="C9" s="157">
        <v>101.51001600779091</v>
      </c>
      <c r="D9" s="157">
        <v>101.52749380213399</v>
      </c>
      <c r="E9" s="157">
        <v>101.73557520408008</v>
      </c>
      <c r="F9" s="157">
        <v>101.52653595393666</v>
      </c>
      <c r="G9" s="157">
        <v>101.84290596454694</v>
      </c>
      <c r="H9" s="157">
        <v>101.41819680796884</v>
      </c>
      <c r="I9" s="157">
        <v>102.15466208986787</v>
      </c>
      <c r="J9" s="157">
        <v>102.15466208986787</v>
      </c>
      <c r="K9" s="157">
        <v>102.15466208986787</v>
      </c>
      <c r="L9" s="157">
        <v>102.12741894559345</v>
      </c>
      <c r="M9" s="141" t="s">
        <v>322</v>
      </c>
      <c r="Y9" s="144"/>
      <c r="Z9" s="144"/>
      <c r="AA9" s="144"/>
      <c r="AB9" s="144"/>
      <c r="AC9" s="144"/>
      <c r="AD9" s="144"/>
      <c r="AE9" s="144"/>
      <c r="AF9" s="144"/>
      <c r="AG9" s="144"/>
    </row>
    <row r="10" spans="1:33">
      <c r="A10" s="23" t="s">
        <v>40</v>
      </c>
      <c r="B10" s="157">
        <v>103.62532610093069</v>
      </c>
      <c r="C10" s="157">
        <v>114.50130440372277</v>
      </c>
      <c r="D10" s="157">
        <v>114.50130440372277</v>
      </c>
      <c r="E10" s="157">
        <v>112.2067572472742</v>
      </c>
      <c r="F10" s="157">
        <v>114.50130440372277</v>
      </c>
      <c r="G10" s="157">
        <v>114.50130440372277</v>
      </c>
      <c r="H10" s="157">
        <v>114.50130440372277</v>
      </c>
      <c r="I10" s="157">
        <v>105.32311577792848</v>
      </c>
      <c r="J10" s="157">
        <v>105.32311577792848</v>
      </c>
      <c r="K10" s="157">
        <v>105.32311577792848</v>
      </c>
      <c r="L10" s="157">
        <v>105.32311577792848</v>
      </c>
      <c r="M10" s="141" t="s">
        <v>323</v>
      </c>
      <c r="Y10" s="144"/>
      <c r="Z10" s="144"/>
      <c r="AA10" s="144"/>
      <c r="AB10" s="144"/>
      <c r="AC10" s="144"/>
      <c r="AD10" s="144"/>
      <c r="AE10" s="144"/>
      <c r="AF10" s="144"/>
      <c r="AG10" s="144"/>
    </row>
    <row r="11" spans="1:33">
      <c r="A11" s="23" t="s">
        <v>41</v>
      </c>
      <c r="B11" s="157">
        <v>101.06225134328747</v>
      </c>
      <c r="C11" s="157">
        <v>100.58896984178318</v>
      </c>
      <c r="D11" s="157">
        <v>105.75438828257325</v>
      </c>
      <c r="E11" s="157">
        <v>107.88347423867448</v>
      </c>
      <c r="F11" s="157">
        <v>107.30933979259267</v>
      </c>
      <c r="G11" s="157">
        <v>107.48342103050371</v>
      </c>
      <c r="H11" s="157">
        <v>107.71004413822919</v>
      </c>
      <c r="I11" s="157">
        <v>109.03109199337233</v>
      </c>
      <c r="J11" s="157">
        <v>109.03109199337233</v>
      </c>
      <c r="K11" s="157">
        <v>109.03109199337233</v>
      </c>
      <c r="L11" s="157">
        <v>109.03109199337233</v>
      </c>
      <c r="M11" s="141" t="s">
        <v>324</v>
      </c>
      <c r="Y11" s="144"/>
      <c r="Z11" s="144"/>
      <c r="AA11" s="144"/>
      <c r="AB11" s="144"/>
      <c r="AC11" s="144"/>
      <c r="AD11" s="144"/>
      <c r="AE11" s="144"/>
      <c r="AF11" s="144"/>
      <c r="AG11" s="144"/>
    </row>
    <row r="12" spans="1:33">
      <c r="A12" s="23" t="s">
        <v>42</v>
      </c>
      <c r="B12" s="157">
        <v>115.54709273705704</v>
      </c>
      <c r="C12" s="157">
        <v>129.47376976611565</v>
      </c>
      <c r="D12" s="157">
        <v>134.77654554492941</v>
      </c>
      <c r="E12" s="157">
        <v>135.71279249628796</v>
      </c>
      <c r="F12" s="157">
        <v>135.71279249628796</v>
      </c>
      <c r="G12" s="157">
        <v>135.71279249628796</v>
      </c>
      <c r="H12" s="157">
        <v>135.71279249628796</v>
      </c>
      <c r="I12" s="157">
        <v>135.71279249628796</v>
      </c>
      <c r="J12" s="157">
        <v>135.71279249628796</v>
      </c>
      <c r="K12" s="157">
        <v>135.71279249628796</v>
      </c>
      <c r="L12" s="157">
        <v>135.71279249628796</v>
      </c>
      <c r="M12" s="141" t="s">
        <v>325</v>
      </c>
      <c r="Y12" s="144"/>
      <c r="Z12" s="144"/>
      <c r="AA12" s="144"/>
      <c r="AB12" s="144"/>
      <c r="AC12" s="144"/>
      <c r="AD12" s="144"/>
      <c r="AE12" s="144"/>
      <c r="AF12" s="144"/>
      <c r="AG12" s="144"/>
    </row>
    <row r="13" spans="1:33">
      <c r="A13" s="23" t="s">
        <v>43</v>
      </c>
      <c r="B13" s="157">
        <v>96.207691352365032</v>
      </c>
      <c r="C13" s="157">
        <v>85.894958044372999</v>
      </c>
      <c r="D13" s="157">
        <v>82.261571085364253</v>
      </c>
      <c r="E13" s="157">
        <v>87.439718694470258</v>
      </c>
      <c r="F13" s="157">
        <v>86.818843896504404</v>
      </c>
      <c r="G13" s="157">
        <v>88.423985540855995</v>
      </c>
      <c r="H13" s="157">
        <v>88.248293733195709</v>
      </c>
      <c r="I13" s="157">
        <v>86.267751607324968</v>
      </c>
      <c r="J13" s="157">
        <v>86.267751607324968</v>
      </c>
      <c r="K13" s="157">
        <v>85.558426227273912</v>
      </c>
      <c r="L13" s="157">
        <v>85.558426227273912</v>
      </c>
      <c r="M13" s="141" t="s">
        <v>326</v>
      </c>
      <c r="Y13" s="144"/>
      <c r="Z13" s="144"/>
      <c r="AA13" s="144"/>
      <c r="AB13" s="144"/>
      <c r="AC13" s="144"/>
      <c r="AD13" s="144"/>
      <c r="AE13" s="144"/>
      <c r="AF13" s="144"/>
      <c r="AG13" s="144"/>
    </row>
    <row r="14" spans="1:33">
      <c r="A14" s="23" t="s">
        <v>44</v>
      </c>
      <c r="B14" s="157">
        <v>94.108174643840044</v>
      </c>
      <c r="C14" s="157">
        <v>86.468269385598305</v>
      </c>
      <c r="D14" s="157">
        <v>89.182234220995156</v>
      </c>
      <c r="E14" s="157">
        <v>93.93485604213565</v>
      </c>
      <c r="F14" s="157">
        <v>103.27700109455824</v>
      </c>
      <c r="G14" s="157">
        <v>100.70116815870603</v>
      </c>
      <c r="H14" s="157">
        <v>81.625209852147307</v>
      </c>
      <c r="I14" s="157">
        <v>90.136045063131021</v>
      </c>
      <c r="J14" s="157">
        <v>87.902088081252856</v>
      </c>
      <c r="K14" s="157">
        <v>89.036025859506424</v>
      </c>
      <c r="L14" s="157">
        <v>89.036025859506424</v>
      </c>
      <c r="M14" s="141" t="s">
        <v>327</v>
      </c>
      <c r="Y14" s="144"/>
      <c r="Z14" s="144"/>
      <c r="AA14" s="144"/>
      <c r="AB14" s="144"/>
      <c r="AC14" s="144"/>
      <c r="AD14" s="144"/>
      <c r="AE14" s="144"/>
      <c r="AF14" s="144"/>
      <c r="AG14" s="144"/>
    </row>
    <row r="15" spans="1:33">
      <c r="A15" s="34" t="s">
        <v>45</v>
      </c>
      <c r="B15" s="158">
        <v>100</v>
      </c>
      <c r="C15" s="158">
        <v>100</v>
      </c>
      <c r="D15" s="158">
        <v>100</v>
      </c>
      <c r="E15" s="158">
        <v>100</v>
      </c>
      <c r="F15" s="158">
        <v>100</v>
      </c>
      <c r="G15" s="158">
        <v>100</v>
      </c>
      <c r="H15" s="158">
        <v>100</v>
      </c>
      <c r="I15" s="158">
        <v>100</v>
      </c>
      <c r="J15" s="158">
        <v>100</v>
      </c>
      <c r="K15" s="158">
        <v>100</v>
      </c>
      <c r="L15" s="158">
        <v>100</v>
      </c>
      <c r="M15" s="143" t="s">
        <v>328</v>
      </c>
      <c r="Y15" s="144"/>
      <c r="Z15" s="144"/>
      <c r="AA15" s="144"/>
      <c r="AB15" s="144"/>
      <c r="AC15" s="144"/>
      <c r="AD15" s="144"/>
      <c r="AE15" s="144"/>
      <c r="AF15" s="144"/>
      <c r="AG15" s="144"/>
    </row>
    <row r="16" spans="1:33">
      <c r="A16" s="18" t="s">
        <v>103</v>
      </c>
      <c r="B16" s="17"/>
      <c r="C16" s="17"/>
      <c r="D16" s="17"/>
      <c r="E16" s="17"/>
      <c r="M16" s="18" t="s">
        <v>290</v>
      </c>
    </row>
    <row r="17" spans="1:13">
      <c r="A17" s="373" t="s">
        <v>642</v>
      </c>
      <c r="M17" s="184" t="s">
        <v>641</v>
      </c>
    </row>
    <row r="18" spans="1:13">
      <c r="M18" s="144"/>
    </row>
    <row r="19" spans="1:13">
      <c r="M19" s="144"/>
    </row>
    <row r="20" spans="1:13">
      <c r="M20" s="144"/>
    </row>
    <row r="21" spans="1:13">
      <c r="M21" s="144"/>
    </row>
    <row r="22" spans="1:13">
      <c r="M22" s="144"/>
    </row>
    <row r="23" spans="1:13">
      <c r="M23" s="144"/>
    </row>
    <row r="24" spans="1:13">
      <c r="M24" s="144"/>
    </row>
    <row r="25" spans="1:13">
      <c r="M25" s="144"/>
    </row>
    <row r="26" spans="1:13">
      <c r="M26" s="144"/>
    </row>
  </sheetData>
  <mergeCells count="10"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L3" location="Content!A1" display="contents"/>
  </hyperlinks>
  <pageMargins left="0.7" right="0.7" top="0.75" bottom="0.75" header="0.3" footer="0.3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rightToLeft="1" view="pageBreakPreview" zoomScale="90" zoomScaleNormal="100" zoomScaleSheetLayoutView="90" workbookViewId="0">
      <selection sqref="A1:M1"/>
    </sheetView>
  </sheetViews>
  <sheetFormatPr defaultColWidth="8.85546875" defaultRowHeight="15"/>
  <cols>
    <col min="1" max="1" width="32.85546875" style="84" customWidth="1"/>
    <col min="2" max="12" width="8.85546875" style="84"/>
    <col min="13" max="13" width="35.42578125" style="84" customWidth="1"/>
    <col min="14" max="18" width="8.85546875" style="84" hidden="1" customWidth="1"/>
    <col min="19" max="19" width="1.5703125" style="84" hidden="1" customWidth="1"/>
    <col min="20" max="20" width="8.85546875" style="84" customWidth="1"/>
    <col min="21" max="16384" width="8.85546875" style="84"/>
  </cols>
  <sheetData>
    <row r="1" spans="1:47">
      <c r="A1" s="391" t="s">
        <v>377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05"/>
      <c r="O1" s="31"/>
    </row>
    <row r="2" spans="1:47" ht="15.75">
      <c r="A2" s="402" t="s">
        <v>378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31"/>
      <c r="O2" s="31"/>
    </row>
    <row r="3" spans="1:47">
      <c r="A3" s="16"/>
      <c r="B3" s="14"/>
      <c r="C3" s="14"/>
      <c r="D3" s="14"/>
      <c r="E3" s="14"/>
      <c r="K3" s="11"/>
      <c r="L3" s="11" t="s">
        <v>70</v>
      </c>
      <c r="M3" s="11"/>
    </row>
    <row r="4" spans="1:47">
      <c r="A4" s="321" t="s">
        <v>4</v>
      </c>
      <c r="B4" s="396">
        <v>2015</v>
      </c>
      <c r="C4" s="396">
        <v>2016</v>
      </c>
      <c r="D4" s="396">
        <v>2017</v>
      </c>
      <c r="E4" s="396">
        <v>2018</v>
      </c>
      <c r="F4" s="396">
        <v>2018</v>
      </c>
      <c r="G4" s="396"/>
      <c r="H4" s="396"/>
      <c r="I4" s="396"/>
      <c r="J4" s="396">
        <v>2019</v>
      </c>
      <c r="K4" s="396"/>
      <c r="L4" s="396"/>
      <c r="M4" s="321" t="s">
        <v>221</v>
      </c>
    </row>
    <row r="5" spans="1:47" ht="25.5">
      <c r="A5" s="321"/>
      <c r="B5" s="396"/>
      <c r="C5" s="396"/>
      <c r="D5" s="396"/>
      <c r="E5" s="397"/>
      <c r="F5" s="177" t="s">
        <v>382</v>
      </c>
      <c r="G5" s="177" t="s">
        <v>383</v>
      </c>
      <c r="H5" s="177" t="s">
        <v>384</v>
      </c>
      <c r="I5" s="177" t="s">
        <v>385</v>
      </c>
      <c r="J5" s="177" t="s">
        <v>382</v>
      </c>
      <c r="K5" s="177" t="s">
        <v>383</v>
      </c>
      <c r="L5" s="177" t="s">
        <v>384</v>
      </c>
      <c r="M5" s="321"/>
    </row>
    <row r="6" spans="1:47">
      <c r="A6" s="322" t="s">
        <v>7</v>
      </c>
      <c r="B6" s="157">
        <v>0.28654133909938362</v>
      </c>
      <c r="C6" s="157">
        <v>-1.5157280815397545</v>
      </c>
      <c r="D6" s="157">
        <v>-0.85253400994517392</v>
      </c>
      <c r="E6" s="157">
        <v>1.6944848600318245</v>
      </c>
      <c r="F6" s="157">
        <v>0.30696283902540245</v>
      </c>
      <c r="G6" s="157">
        <v>0.20721728744447887</v>
      </c>
      <c r="H6" s="157">
        <v>2.841538715143372</v>
      </c>
      <c r="I6" s="157">
        <v>3.4222205985140448</v>
      </c>
      <c r="J6" s="157">
        <v>1.1709447655350971</v>
      </c>
      <c r="K6" s="157">
        <v>1.0520286178501834</v>
      </c>
      <c r="L6" s="157">
        <v>-0.69222907366723518</v>
      </c>
      <c r="M6" s="322" t="s">
        <v>329</v>
      </c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</row>
    <row r="7" spans="1:47">
      <c r="A7" s="322" t="s">
        <v>8</v>
      </c>
      <c r="B7" s="157">
        <v>-0.95569248444315358</v>
      </c>
      <c r="C7" s="157">
        <v>-3.3314470597996277</v>
      </c>
      <c r="D7" s="157">
        <v>4.155886979303367</v>
      </c>
      <c r="E7" s="157">
        <v>4.0280091612864695</v>
      </c>
      <c r="F7" s="157">
        <v>12.443928186506881</v>
      </c>
      <c r="G7" s="157">
        <v>1.236490365400968</v>
      </c>
      <c r="H7" s="157">
        <v>1.4738592954600733</v>
      </c>
      <c r="I7" s="157">
        <v>0.95775879777795581</v>
      </c>
      <c r="J7" s="157">
        <v>-10.085260943782032</v>
      </c>
      <c r="K7" s="157">
        <v>-9.231413708917998</v>
      </c>
      <c r="L7" s="157">
        <v>-9.3920506873903662</v>
      </c>
      <c r="M7" s="322" t="s">
        <v>330</v>
      </c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</row>
    <row r="8" spans="1:47">
      <c r="A8" s="322" t="s">
        <v>9</v>
      </c>
      <c r="B8" s="157">
        <v>8.6876568086653672E-2</v>
      </c>
      <c r="C8" s="157">
        <v>-0.67642656124753842</v>
      </c>
      <c r="D8" s="157">
        <v>-1.9427674035653222</v>
      </c>
      <c r="E8" s="157">
        <v>-0.30994311159999199</v>
      </c>
      <c r="F8" s="157">
        <v>7.5502578648055874E-2</v>
      </c>
      <c r="G8" s="157">
        <v>-0.97172554641699094</v>
      </c>
      <c r="H8" s="157">
        <v>-1.345024520551533</v>
      </c>
      <c r="I8" s="157">
        <v>1.0014750419205001</v>
      </c>
      <c r="J8" s="157">
        <v>2.667141409261987</v>
      </c>
      <c r="K8" s="157">
        <v>1.7372016082331214</v>
      </c>
      <c r="L8" s="157">
        <v>1.2228611821186064</v>
      </c>
      <c r="M8" s="322" t="s">
        <v>331</v>
      </c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</row>
    <row r="9" spans="1:47">
      <c r="A9" s="322" t="s">
        <v>10</v>
      </c>
      <c r="B9" s="157">
        <v>-15.722863305846104</v>
      </c>
      <c r="C9" s="157">
        <v>0.70455954763510797</v>
      </c>
      <c r="D9" s="157">
        <v>11.692633815458459</v>
      </c>
      <c r="E9" s="157">
        <v>7.5369044470101585</v>
      </c>
      <c r="F9" s="157">
        <v>14.535000918345872</v>
      </c>
      <c r="G9" s="157">
        <v>13.21209037827613</v>
      </c>
      <c r="H9" s="157">
        <v>1.0766733835411202</v>
      </c>
      <c r="I9" s="157">
        <v>1.3238531078775111</v>
      </c>
      <c r="J9" s="157">
        <v>-0.22912094512349768</v>
      </c>
      <c r="K9" s="157">
        <v>-0.17097332721819214</v>
      </c>
      <c r="L9" s="157">
        <v>-1.0277207428384116</v>
      </c>
      <c r="M9" s="322" t="s">
        <v>332</v>
      </c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</row>
    <row r="10" spans="1:47">
      <c r="A10" s="322" t="s">
        <v>11</v>
      </c>
      <c r="B10" s="157">
        <v>1.2027092288585011</v>
      </c>
      <c r="C10" s="157">
        <v>-3.7852982667283732</v>
      </c>
      <c r="D10" s="157">
        <v>-1.0195878936939604</v>
      </c>
      <c r="E10" s="157">
        <v>8.9721395402376842</v>
      </c>
      <c r="F10" s="157">
        <v>11.236814659256396</v>
      </c>
      <c r="G10" s="157">
        <v>12.312552419598902</v>
      </c>
      <c r="H10" s="157">
        <v>10.39235868095038</v>
      </c>
      <c r="I10" s="157">
        <v>1.9468324011450591</v>
      </c>
      <c r="J10" s="157">
        <v>8.9086492223415803E-2</v>
      </c>
      <c r="K10" s="157">
        <v>-0.28526005636427954</v>
      </c>
      <c r="L10" s="157">
        <v>-0.86864159595299384</v>
      </c>
      <c r="M10" s="322" t="s">
        <v>333</v>
      </c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</row>
    <row r="11" spans="1:47" ht="15" customHeight="1">
      <c r="A11" s="322" t="s">
        <v>12</v>
      </c>
      <c r="B11" s="157">
        <v>-0.42170977364140116</v>
      </c>
      <c r="C11" s="157">
        <v>8.1940936741825414</v>
      </c>
      <c r="D11" s="157">
        <v>9.1759332688180724</v>
      </c>
      <c r="E11" s="157">
        <v>1.8082888713665319</v>
      </c>
      <c r="F11" s="157">
        <v>8.6520012251670693</v>
      </c>
      <c r="G11" s="157">
        <v>0</v>
      </c>
      <c r="H11" s="157">
        <v>0</v>
      </c>
      <c r="I11" s="157">
        <v>-1.4188457397009415</v>
      </c>
      <c r="J11" s="157">
        <v>0.13860421799176947</v>
      </c>
      <c r="K11" s="157">
        <v>0.41581265397529421</v>
      </c>
      <c r="L11" s="157">
        <v>0.41581265397529421</v>
      </c>
      <c r="M11" s="322" t="s">
        <v>334</v>
      </c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</row>
    <row r="12" spans="1:47">
      <c r="A12" s="322" t="s">
        <v>13</v>
      </c>
      <c r="B12" s="157">
        <v>0.9849209238535942</v>
      </c>
      <c r="C12" s="157">
        <v>-0.9804619854064569</v>
      </c>
      <c r="D12" s="157">
        <v>-4.0465150527632359</v>
      </c>
      <c r="E12" s="157">
        <v>6.8610252685793789</v>
      </c>
      <c r="F12" s="157">
        <v>6.9985517566639288</v>
      </c>
      <c r="G12" s="157">
        <v>12.785092982492486</v>
      </c>
      <c r="H12" s="157">
        <v>8.8000487149139701</v>
      </c>
      <c r="I12" s="157">
        <v>-1.1395923797528695</v>
      </c>
      <c r="J12" s="157">
        <v>-3.7411092182251764</v>
      </c>
      <c r="K12" s="157">
        <v>-5.7380082244545747</v>
      </c>
      <c r="L12" s="157">
        <v>-4.2141001315891344</v>
      </c>
      <c r="M12" s="322" t="s">
        <v>335</v>
      </c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</row>
    <row r="13" spans="1:47">
      <c r="A13" s="322" t="s">
        <v>14</v>
      </c>
      <c r="B13" s="157">
        <v>-17</v>
      </c>
      <c r="C13" s="157">
        <v>-14.491471998874644</v>
      </c>
      <c r="D13" s="157">
        <v>-4.730678807177358</v>
      </c>
      <c r="E13" s="157">
        <v>10.994074643593713</v>
      </c>
      <c r="F13" s="157">
        <v>8.5863436145060774</v>
      </c>
      <c r="G13" s="157">
        <v>10.332485282786081</v>
      </c>
      <c r="H13" s="157">
        <v>11.15413886042451</v>
      </c>
      <c r="I13" s="157">
        <v>13.903330816658183</v>
      </c>
      <c r="J13" s="157">
        <v>8.8338129064974282</v>
      </c>
      <c r="K13" s="157">
        <v>7.8122028567578354</v>
      </c>
      <c r="L13" s="157">
        <v>4.97317814311684</v>
      </c>
      <c r="M13" s="322" t="s">
        <v>336</v>
      </c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</row>
    <row r="14" spans="1:47">
      <c r="A14" s="322" t="s">
        <v>15</v>
      </c>
      <c r="B14" s="157" t="s">
        <v>16</v>
      </c>
      <c r="C14" s="157" t="s">
        <v>16</v>
      </c>
      <c r="D14" s="157" t="s">
        <v>16</v>
      </c>
      <c r="E14" s="157" t="s">
        <v>16</v>
      </c>
      <c r="F14" s="157" t="s">
        <v>16</v>
      </c>
      <c r="G14" s="157" t="s">
        <v>16</v>
      </c>
      <c r="H14" s="157" t="s">
        <v>16</v>
      </c>
      <c r="I14" s="157" t="s">
        <v>16</v>
      </c>
      <c r="J14" s="157" t="s">
        <v>16</v>
      </c>
      <c r="K14" s="157" t="s">
        <v>16</v>
      </c>
      <c r="L14" s="157"/>
      <c r="M14" s="322" t="s">
        <v>337</v>
      </c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</row>
    <row r="15" spans="1:47">
      <c r="A15" s="322" t="s">
        <v>17</v>
      </c>
      <c r="B15" s="157">
        <v>-1.0920711314936071</v>
      </c>
      <c r="C15" s="157">
        <v>-0.37962896867256291</v>
      </c>
      <c r="D15" s="157">
        <v>-7.5968071685612655</v>
      </c>
      <c r="E15" s="157">
        <v>5.1010284760919831</v>
      </c>
      <c r="F15" s="157">
        <v>-2.7486140458533868</v>
      </c>
      <c r="G15" s="157">
        <v>3.9519969975973623</v>
      </c>
      <c r="H15" s="157">
        <v>12.281374596138875</v>
      </c>
      <c r="I15" s="157">
        <v>6.919356356485082</v>
      </c>
      <c r="J15" s="157">
        <v>2.4645833381721189</v>
      </c>
      <c r="K15" s="157">
        <v>1.4630684888390988</v>
      </c>
      <c r="L15" s="157">
        <v>-1.7668418599334927</v>
      </c>
      <c r="M15" s="322" t="s">
        <v>338</v>
      </c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</row>
    <row r="16" spans="1:47">
      <c r="A16" s="322" t="s">
        <v>18</v>
      </c>
      <c r="B16" s="157">
        <v>5.9013581702706475</v>
      </c>
      <c r="C16" s="157">
        <v>2.2241279507405594</v>
      </c>
      <c r="D16" s="157">
        <v>0.88499382627854806</v>
      </c>
      <c r="E16" s="157">
        <v>3.6911011499497164</v>
      </c>
      <c r="F16" s="157">
        <v>3.6608641652852896</v>
      </c>
      <c r="G16" s="157">
        <v>2.7483829070830552</v>
      </c>
      <c r="H16" s="157">
        <v>1.4866812199341837</v>
      </c>
      <c r="I16" s="157">
        <v>6.8684763074963371</v>
      </c>
      <c r="J16" s="157">
        <v>9.0790347938775966</v>
      </c>
      <c r="K16" s="157">
        <v>11.67418818212596</v>
      </c>
      <c r="L16" s="157">
        <v>10.24340971021374</v>
      </c>
      <c r="M16" s="322" t="s">
        <v>339</v>
      </c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</row>
    <row r="17" spans="1:47">
      <c r="A17" s="323" t="s">
        <v>19</v>
      </c>
      <c r="B17" s="318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23" t="s">
        <v>340</v>
      </c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</row>
    <row r="18" spans="1:47">
      <c r="A18" s="319" t="s">
        <v>20</v>
      </c>
      <c r="B18" s="157">
        <v>1.0122109240644499</v>
      </c>
      <c r="C18" s="157">
        <v>3.3812297769142057</v>
      </c>
      <c r="D18" s="157">
        <v>1.6526458623356675</v>
      </c>
      <c r="E18" s="157">
        <v>3.751766761820619</v>
      </c>
      <c r="F18" s="157">
        <v>2.6732169900905092</v>
      </c>
      <c r="G18" s="157">
        <v>6.3085688469686403</v>
      </c>
      <c r="H18" s="157">
        <v>6.3085688469686403</v>
      </c>
      <c r="I18" s="157">
        <v>-0.28328763674531388</v>
      </c>
      <c r="J18" s="157">
        <v>8.4550174868273729</v>
      </c>
      <c r="K18" s="157">
        <v>7.1027254208725736</v>
      </c>
      <c r="L18" s="157">
        <v>7.1027254208725736</v>
      </c>
      <c r="M18" s="141" t="s">
        <v>341</v>
      </c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</row>
    <row r="19" spans="1:47">
      <c r="A19" s="319" t="s">
        <v>21</v>
      </c>
      <c r="B19" s="157">
        <v>-1.243854461874065</v>
      </c>
      <c r="C19" s="157">
        <v>-0.2469272309370325</v>
      </c>
      <c r="D19" s="157">
        <v>0</v>
      </c>
      <c r="E19" s="157">
        <v>-0.11402642440020827</v>
      </c>
      <c r="F19" s="157">
        <v>0</v>
      </c>
      <c r="G19" s="157">
        <v>0</v>
      </c>
      <c r="H19" s="157">
        <v>0</v>
      </c>
      <c r="I19" s="157">
        <v>-0.45610569760083308</v>
      </c>
      <c r="J19" s="157">
        <v>-0.68415854640124962</v>
      </c>
      <c r="K19" s="157">
        <v>-0.68415854640124962</v>
      </c>
      <c r="L19" s="157">
        <v>-0.68415854640124962</v>
      </c>
      <c r="M19" s="141" t="s">
        <v>342</v>
      </c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</row>
    <row r="20" spans="1:47">
      <c r="A20" s="319" t="s">
        <v>22</v>
      </c>
      <c r="B20" s="157">
        <v>-0.4675680418406003</v>
      </c>
      <c r="C20" s="157">
        <v>0</v>
      </c>
      <c r="D20" s="157">
        <v>0</v>
      </c>
      <c r="E20" s="157">
        <v>-9.6014134479922575E-3</v>
      </c>
      <c r="F20" s="157">
        <v>0</v>
      </c>
      <c r="G20" s="157">
        <v>0</v>
      </c>
      <c r="H20" s="157">
        <v>0</v>
      </c>
      <c r="I20" s="157">
        <v>-3.840565379196903E-2</v>
      </c>
      <c r="J20" s="157">
        <v>0</v>
      </c>
      <c r="K20" s="157">
        <v>0</v>
      </c>
      <c r="L20" s="157">
        <v>0</v>
      </c>
      <c r="M20" s="141" t="s">
        <v>343</v>
      </c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</row>
    <row r="21" spans="1:47">
      <c r="A21" s="322" t="s">
        <v>23</v>
      </c>
      <c r="B21" s="157">
        <v>6.5208884868702048</v>
      </c>
      <c r="C21" s="157">
        <v>6.287553569241374</v>
      </c>
      <c r="D21" s="157">
        <v>1.133284847369693</v>
      </c>
      <c r="E21" s="157">
        <v>0.26298947100617553</v>
      </c>
      <c r="F21" s="157">
        <v>0</v>
      </c>
      <c r="G21" s="157">
        <v>1.0519578840247021</v>
      </c>
      <c r="H21" s="157">
        <v>0</v>
      </c>
      <c r="I21" s="157">
        <v>0</v>
      </c>
      <c r="J21" s="157">
        <v>-2.9478700963553024</v>
      </c>
      <c r="K21" s="157">
        <v>0</v>
      </c>
      <c r="L21" s="157">
        <v>0</v>
      </c>
      <c r="M21" s="322" t="s">
        <v>344</v>
      </c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</row>
    <row r="22" spans="1:47">
      <c r="A22" s="322" t="s">
        <v>24</v>
      </c>
      <c r="B22" s="157">
        <v>-1.0751887658170758</v>
      </c>
      <c r="C22" s="157">
        <v>-7.1304938498691053</v>
      </c>
      <c r="D22" s="157">
        <v>-3.6599651999719831</v>
      </c>
      <c r="E22" s="157">
        <v>-0.99942679628830078</v>
      </c>
      <c r="F22" s="157">
        <v>-0.15059282557277243</v>
      </c>
      <c r="G22" s="157">
        <v>-5.899977871935107</v>
      </c>
      <c r="H22" s="157">
        <v>0.17903581252099343</v>
      </c>
      <c r="I22" s="157">
        <v>1.8738276998336829</v>
      </c>
      <c r="J22" s="157">
        <v>5.9497151358532108</v>
      </c>
      <c r="K22" s="157">
        <v>7.4299227021087404</v>
      </c>
      <c r="L22" s="157">
        <v>7.7203893211332115</v>
      </c>
      <c r="M22" s="322" t="s">
        <v>345</v>
      </c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</row>
    <row r="23" spans="1:47">
      <c r="A23" s="322" t="s">
        <v>25</v>
      </c>
      <c r="B23" s="157">
        <v>-0.38762836590905536</v>
      </c>
      <c r="C23" s="157">
        <v>2.3427897443282326</v>
      </c>
      <c r="D23" s="157">
        <v>-4.3546134270692356</v>
      </c>
      <c r="E23" s="157">
        <v>2.683917512832231</v>
      </c>
      <c r="F23" s="157">
        <v>4.7120225596321887</v>
      </c>
      <c r="G23" s="157">
        <v>2.9243569147616881</v>
      </c>
      <c r="H23" s="157">
        <v>1.0039707687506052</v>
      </c>
      <c r="I23" s="157">
        <v>2.095319808184442</v>
      </c>
      <c r="J23" s="157">
        <v>-6.4807546812449885</v>
      </c>
      <c r="K23" s="157">
        <v>-11.545611779519618</v>
      </c>
      <c r="L23" s="157">
        <v>-22.489268800529288</v>
      </c>
      <c r="M23" s="322" t="s">
        <v>346</v>
      </c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</row>
    <row r="24" spans="1:47">
      <c r="A24" s="323" t="s">
        <v>26</v>
      </c>
      <c r="B24" s="318"/>
      <c r="C24" s="318"/>
      <c r="D24" s="318"/>
      <c r="E24" s="318"/>
      <c r="F24" s="318"/>
      <c r="G24" s="318"/>
      <c r="H24" s="318"/>
      <c r="I24" s="318"/>
      <c r="J24" s="318"/>
      <c r="K24" s="318"/>
      <c r="L24" s="318"/>
      <c r="M24" s="323" t="s">
        <v>347</v>
      </c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</row>
    <row r="25" spans="1:47">
      <c r="A25" s="319" t="s">
        <v>27</v>
      </c>
      <c r="B25" s="157">
        <v>-6.5361407943769034</v>
      </c>
      <c r="C25" s="157">
        <v>0.39280806326447387</v>
      </c>
      <c r="D25" s="157">
        <v>-5.6495834305999182</v>
      </c>
      <c r="E25" s="157">
        <v>6.142465635310284</v>
      </c>
      <c r="F25" s="157">
        <v>3.4032748339918584</v>
      </c>
      <c r="G25" s="157">
        <v>8.2962877514733293</v>
      </c>
      <c r="H25" s="157">
        <v>9.3007472286172685</v>
      </c>
      <c r="I25" s="157">
        <v>3.5695527271586798</v>
      </c>
      <c r="J25" s="157">
        <v>-3.16433279410262E-2</v>
      </c>
      <c r="K25" s="157">
        <v>-0.63357692232456486</v>
      </c>
      <c r="L25" s="157">
        <v>1.3287403066095891</v>
      </c>
      <c r="M25" s="141" t="s">
        <v>348</v>
      </c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</row>
    <row r="26" spans="1:47">
      <c r="A26" s="319" t="s">
        <v>786</v>
      </c>
      <c r="B26" s="157">
        <v>-6.0717198932934284</v>
      </c>
      <c r="C26" s="157">
        <v>-8.0524767759909075</v>
      </c>
      <c r="D26" s="157">
        <v>1.1926380190600316</v>
      </c>
      <c r="E26" s="157">
        <v>2.3643385837304507</v>
      </c>
      <c r="F26" s="157">
        <v>4.5262362114183219</v>
      </c>
      <c r="G26" s="157">
        <v>4.3548779011740635</v>
      </c>
      <c r="H26" s="157">
        <v>-1.6125327691557203</v>
      </c>
      <c r="I26" s="157">
        <v>2.1887729914851377</v>
      </c>
      <c r="J26" s="157">
        <v>-0.32303619620324753</v>
      </c>
      <c r="K26" s="157">
        <v>1.0621585681988677E-2</v>
      </c>
      <c r="L26" s="157">
        <v>2.4714104186553243</v>
      </c>
      <c r="M26" s="141" t="s">
        <v>349</v>
      </c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</row>
    <row r="27" spans="1:47">
      <c r="A27" s="320" t="s">
        <v>28</v>
      </c>
      <c r="B27" s="318"/>
      <c r="C27" s="318"/>
      <c r="D27" s="318"/>
      <c r="E27" s="318"/>
      <c r="F27" s="318"/>
      <c r="G27" s="318"/>
      <c r="H27" s="318"/>
      <c r="I27" s="318"/>
      <c r="J27" s="318"/>
      <c r="K27" s="318"/>
      <c r="L27" s="318"/>
      <c r="M27" s="318"/>
      <c r="AF27" s="144"/>
      <c r="AG27" s="144"/>
      <c r="AH27" s="144"/>
      <c r="AI27" s="144"/>
      <c r="AJ27" s="144"/>
      <c r="AK27" s="144"/>
      <c r="AL27" s="144"/>
      <c r="AM27" s="144"/>
      <c r="AN27" s="144"/>
    </row>
    <row r="28" spans="1:47">
      <c r="A28" s="23" t="s">
        <v>29</v>
      </c>
      <c r="B28" s="157">
        <v>-2.6904257217748104</v>
      </c>
      <c r="C28" s="157">
        <v>3.2375630355475393</v>
      </c>
      <c r="D28" s="157">
        <v>-8.8320126689472048E-2</v>
      </c>
      <c r="E28" s="157">
        <v>10.433947222444758</v>
      </c>
      <c r="F28" s="157">
        <v>15.95159346966328</v>
      </c>
      <c r="G28" s="157">
        <v>14.944092174113948</v>
      </c>
      <c r="H28" s="157">
        <v>14.393706426044872</v>
      </c>
      <c r="I28" s="157">
        <v>-3.5536031800430692</v>
      </c>
      <c r="J28" s="157">
        <v>-11.889159980863795</v>
      </c>
      <c r="K28" s="157">
        <v>-9.2500433524756431</v>
      </c>
      <c r="L28" s="157">
        <v>-7.565982641445558</v>
      </c>
      <c r="M28" s="141" t="s">
        <v>350</v>
      </c>
      <c r="AF28" s="144"/>
      <c r="AG28" s="144"/>
      <c r="AH28" s="144"/>
      <c r="AI28" s="144"/>
      <c r="AJ28" s="144"/>
      <c r="AK28" s="144"/>
      <c r="AL28" s="144"/>
      <c r="AM28" s="144"/>
      <c r="AN28" s="144"/>
    </row>
    <row r="29" spans="1:47">
      <c r="A29" s="23" t="s">
        <v>30</v>
      </c>
      <c r="B29" s="157">
        <v>-1.8246937577049629</v>
      </c>
      <c r="C29" s="157">
        <v>0.75618065433746529</v>
      </c>
      <c r="D29" s="157">
        <v>-1.3333014331767064</v>
      </c>
      <c r="E29" s="157">
        <v>16.779828783527496</v>
      </c>
      <c r="F29" s="157">
        <v>20.496343004182435</v>
      </c>
      <c r="G29" s="157">
        <v>24.065841964936794</v>
      </c>
      <c r="H29" s="157">
        <v>22.160727629095405</v>
      </c>
      <c r="I29" s="157">
        <v>0.3964025358953478</v>
      </c>
      <c r="J29" s="157">
        <v>-14.8953832083495</v>
      </c>
      <c r="K29" s="157">
        <v>-11.447294533385403</v>
      </c>
      <c r="L29" s="157">
        <v>-4.4592025545247509</v>
      </c>
      <c r="M29" s="141" t="s">
        <v>351</v>
      </c>
      <c r="AF29" s="144"/>
      <c r="AG29" s="144"/>
      <c r="AH29" s="144"/>
      <c r="AI29" s="144"/>
      <c r="AJ29" s="144"/>
      <c r="AK29" s="144"/>
      <c r="AL29" s="144"/>
      <c r="AM29" s="144"/>
      <c r="AN29" s="144"/>
    </row>
    <row r="30" spans="1:47">
      <c r="A30" s="23" t="s">
        <v>31</v>
      </c>
      <c r="B30" s="157">
        <v>-8.755557576395061</v>
      </c>
      <c r="C30" s="157">
        <v>-0.37248526195790888</v>
      </c>
      <c r="D30" s="157">
        <v>0.55290619838165611</v>
      </c>
      <c r="E30" s="157">
        <v>4.4900874300624452</v>
      </c>
      <c r="F30" s="157">
        <v>8.6199599599139987</v>
      </c>
      <c r="G30" s="157">
        <v>6.8009965333351659</v>
      </c>
      <c r="H30" s="157">
        <v>5.1038181662274411</v>
      </c>
      <c r="I30" s="157">
        <v>-2.564424939226825</v>
      </c>
      <c r="J30" s="157">
        <v>-6.7287754070642194</v>
      </c>
      <c r="K30" s="157">
        <v>-4.2067315736188107</v>
      </c>
      <c r="L30" s="157">
        <v>-4.0397672783304586</v>
      </c>
      <c r="M30" s="141" t="s">
        <v>352</v>
      </c>
      <c r="AF30" s="144"/>
      <c r="AG30" s="144"/>
      <c r="AH30" s="144"/>
      <c r="AI30" s="144"/>
      <c r="AJ30" s="144"/>
      <c r="AK30" s="144"/>
      <c r="AL30" s="144"/>
      <c r="AM30" s="144"/>
      <c r="AN30" s="144"/>
    </row>
    <row r="31" spans="1:47">
      <c r="A31" s="322" t="s">
        <v>32</v>
      </c>
      <c r="B31" s="157">
        <v>-11.265141997068646</v>
      </c>
      <c r="C31" s="157">
        <v>-5.1717982997586818</v>
      </c>
      <c r="D31" s="157">
        <v>13.239943568820536</v>
      </c>
      <c r="E31" s="157">
        <v>4.4078519949893646</v>
      </c>
      <c r="F31" s="157">
        <v>10.822011039156493</v>
      </c>
      <c r="G31" s="157">
        <v>10.519327376791907</v>
      </c>
      <c r="H31" s="157">
        <v>2.0607456856718045</v>
      </c>
      <c r="I31" s="157">
        <v>-5.7706761216627456</v>
      </c>
      <c r="J31" s="157">
        <v>-7.4122665301858603</v>
      </c>
      <c r="K31" s="157">
        <v>-6.0945207418027962</v>
      </c>
      <c r="L31" s="157">
        <v>-5.2782285969060894</v>
      </c>
      <c r="M31" s="322" t="s">
        <v>353</v>
      </c>
      <c r="AF31" s="144"/>
      <c r="AG31" s="144"/>
      <c r="AH31" s="144"/>
      <c r="AI31" s="144"/>
      <c r="AJ31" s="144"/>
      <c r="AK31" s="144"/>
      <c r="AL31" s="144"/>
      <c r="AM31" s="144"/>
      <c r="AN31" s="144"/>
    </row>
    <row r="32" spans="1:47">
      <c r="A32" s="322" t="s">
        <v>33</v>
      </c>
      <c r="B32" s="157">
        <v>-0.47175721702697682</v>
      </c>
      <c r="C32" s="157">
        <v>-0.34708810770830095</v>
      </c>
      <c r="D32" s="157">
        <v>0.30614962836072007</v>
      </c>
      <c r="E32" s="157">
        <v>7.2339994509634877</v>
      </c>
      <c r="F32" s="157">
        <v>8.6008298173843514</v>
      </c>
      <c r="G32" s="157">
        <v>2.9147013301368929</v>
      </c>
      <c r="H32" s="157">
        <v>3.5442967412642474</v>
      </c>
      <c r="I32" s="157">
        <v>13.876169915068459</v>
      </c>
      <c r="J32" s="157">
        <v>6.4522297644240609</v>
      </c>
      <c r="K32" s="157">
        <v>11.036282531655942</v>
      </c>
      <c r="L32" s="157">
        <v>11.769878826749846</v>
      </c>
      <c r="M32" s="322" t="s">
        <v>354</v>
      </c>
      <c r="AF32" s="144"/>
      <c r="AG32" s="144"/>
      <c r="AH32" s="144"/>
      <c r="AI32" s="144"/>
      <c r="AJ32" s="144"/>
      <c r="AK32" s="144"/>
      <c r="AL32" s="144"/>
      <c r="AM32" s="144"/>
      <c r="AN32" s="144"/>
    </row>
    <row r="33" spans="1:40">
      <c r="A33" s="322" t="s">
        <v>34</v>
      </c>
      <c r="B33" s="157">
        <v>2.6948993996334742</v>
      </c>
      <c r="C33" s="157">
        <v>-8.0749502153907091</v>
      </c>
      <c r="D33" s="157">
        <v>-2.022715638097683</v>
      </c>
      <c r="E33" s="157">
        <v>9.6750712592731105</v>
      </c>
      <c r="F33" s="157">
        <v>8.8747688758739258</v>
      </c>
      <c r="G33" s="157">
        <v>10.416593864681303</v>
      </c>
      <c r="H33" s="157">
        <v>13.54839008038968</v>
      </c>
      <c r="I33" s="157">
        <v>5.8605322161475328</v>
      </c>
      <c r="J33" s="157">
        <v>-3.6254906624829886</v>
      </c>
      <c r="K33" s="157">
        <v>-1.9850200437115433</v>
      </c>
      <c r="L33" s="157">
        <v>-3.7994787885829311</v>
      </c>
      <c r="M33" s="322" t="s">
        <v>355</v>
      </c>
      <c r="AF33" s="144"/>
      <c r="AG33" s="144"/>
      <c r="AH33" s="144"/>
      <c r="AI33" s="144"/>
      <c r="AJ33" s="144"/>
      <c r="AK33" s="144"/>
      <c r="AL33" s="144"/>
      <c r="AM33" s="144"/>
      <c r="AN33" s="144"/>
    </row>
    <row r="34" spans="1:40">
      <c r="A34" s="324" t="s">
        <v>35</v>
      </c>
      <c r="B34" s="158">
        <v>-7.977304964539047</v>
      </c>
      <c r="C34" s="158">
        <v>-21.050980981881938</v>
      </c>
      <c r="D34" s="158">
        <v>20.010891775131771</v>
      </c>
      <c r="E34" s="158">
        <v>30.25838249274457</v>
      </c>
      <c r="F34" s="158">
        <v>21.633374162158489</v>
      </c>
      <c r="G34" s="158">
        <v>31.885913534323919</v>
      </c>
      <c r="H34" s="158">
        <v>38.819611470860337</v>
      </c>
      <c r="I34" s="158">
        <v>28.694630803635533</v>
      </c>
      <c r="J34" s="158">
        <v>-3.5147779517724729</v>
      </c>
      <c r="K34" s="158">
        <v>-0.98564345018449728</v>
      </c>
      <c r="L34" s="158">
        <v>-9.8291370204518103</v>
      </c>
      <c r="M34" s="324" t="s">
        <v>356</v>
      </c>
      <c r="AF34" s="144"/>
      <c r="AG34" s="144"/>
      <c r="AH34" s="144"/>
      <c r="AI34" s="144"/>
      <c r="AJ34" s="144"/>
      <c r="AK34" s="144"/>
      <c r="AL34" s="144"/>
      <c r="AM34" s="144"/>
      <c r="AN34" s="144"/>
    </row>
    <row r="35" spans="1:40">
      <c r="A35" s="325" t="s">
        <v>103</v>
      </c>
      <c r="B35" s="17"/>
      <c r="C35" s="17"/>
      <c r="E35" s="17"/>
      <c r="M35" s="325" t="s">
        <v>290</v>
      </c>
    </row>
    <row r="36" spans="1:40">
      <c r="A36" s="15" t="s">
        <v>75</v>
      </c>
      <c r="B36" s="17"/>
      <c r="C36" s="17"/>
      <c r="D36" s="17"/>
      <c r="E36" s="17"/>
      <c r="F36" s="43"/>
      <c r="G36" s="43"/>
      <c r="H36" s="43"/>
      <c r="I36" s="43"/>
      <c r="J36" s="43"/>
      <c r="K36" s="43"/>
      <c r="L36" s="43"/>
      <c r="M36" s="150" t="s">
        <v>357</v>
      </c>
    </row>
  </sheetData>
  <mergeCells count="8">
    <mergeCell ref="A1:M1"/>
    <mergeCell ref="A2:M2"/>
    <mergeCell ref="B4:B5"/>
    <mergeCell ref="C4:C5"/>
    <mergeCell ref="D4:D5"/>
    <mergeCell ref="E4:E5"/>
    <mergeCell ref="F4:I4"/>
    <mergeCell ref="J4:L4"/>
  </mergeCells>
  <hyperlinks>
    <hyperlink ref="L3" location="Content!A1" display="contents"/>
  </hyperlinks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rightToLeft="1" view="pageBreakPreview" zoomScaleNormal="100" zoomScaleSheetLayoutView="100" workbookViewId="0">
      <selection sqref="A1:O1"/>
    </sheetView>
  </sheetViews>
  <sheetFormatPr defaultColWidth="8.85546875" defaultRowHeight="15"/>
  <cols>
    <col min="1" max="1" width="30.5703125" style="84" customWidth="1"/>
    <col min="2" max="2" width="8.42578125" style="84" bestFit="1" customWidth="1"/>
    <col min="3" max="3" width="8.42578125" style="84" customWidth="1"/>
    <col min="4" max="4" width="5.42578125" style="84" hidden="1" customWidth="1"/>
    <col min="5" max="5" width="0" style="84" hidden="1" customWidth="1"/>
    <col min="6" max="14" width="8.85546875" style="84"/>
    <col min="15" max="15" width="30.5703125" style="84" customWidth="1"/>
    <col min="16" max="16384" width="8.85546875" style="84"/>
  </cols>
  <sheetData>
    <row r="1" spans="1:18" ht="15" customHeight="1">
      <c r="A1" s="403" t="s">
        <v>785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381"/>
    </row>
    <row r="2" spans="1:18" ht="15" customHeight="1">
      <c r="A2" s="403" t="s">
        <v>379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381"/>
    </row>
    <row r="3" spans="1:18">
      <c r="A3" s="16"/>
      <c r="B3" s="83"/>
      <c r="C3" s="83"/>
      <c r="D3" s="83"/>
      <c r="E3" s="83"/>
      <c r="F3" s="83"/>
      <c r="G3" s="83"/>
      <c r="H3" s="83"/>
      <c r="M3" s="11"/>
      <c r="N3" s="11" t="s">
        <v>70</v>
      </c>
      <c r="O3" s="11"/>
    </row>
    <row r="4" spans="1:18">
      <c r="A4" s="404" t="s">
        <v>203</v>
      </c>
      <c r="B4" s="76" t="s">
        <v>202</v>
      </c>
      <c r="C4" s="396">
        <v>2016</v>
      </c>
      <c r="D4" s="81"/>
      <c r="E4" s="82"/>
      <c r="F4" s="405">
        <v>2017</v>
      </c>
      <c r="G4" s="396">
        <v>2018</v>
      </c>
      <c r="H4" s="396">
        <v>2018</v>
      </c>
      <c r="I4" s="396"/>
      <c r="J4" s="396"/>
      <c r="K4" s="396"/>
      <c r="L4" s="396">
        <v>2019</v>
      </c>
      <c r="M4" s="396"/>
      <c r="N4" s="396"/>
      <c r="O4" s="406" t="s">
        <v>358</v>
      </c>
    </row>
    <row r="5" spans="1:18" ht="25.5">
      <c r="A5" s="404"/>
      <c r="B5" s="76" t="s">
        <v>201</v>
      </c>
      <c r="C5" s="396" t="s">
        <v>3</v>
      </c>
      <c r="D5" s="371" t="s">
        <v>5</v>
      </c>
      <c r="E5" s="82"/>
      <c r="F5" s="405"/>
      <c r="G5" s="397"/>
      <c r="H5" s="177" t="s">
        <v>382</v>
      </c>
      <c r="I5" s="177" t="s">
        <v>383</v>
      </c>
      <c r="J5" s="177" t="s">
        <v>384</v>
      </c>
      <c r="K5" s="177" t="s">
        <v>385</v>
      </c>
      <c r="L5" s="177" t="s">
        <v>382</v>
      </c>
      <c r="M5" s="177" t="s">
        <v>383</v>
      </c>
      <c r="N5" s="177" t="s">
        <v>384</v>
      </c>
      <c r="O5" s="406"/>
    </row>
    <row r="6" spans="1:18">
      <c r="A6" s="9" t="s">
        <v>200</v>
      </c>
      <c r="B6" s="9">
        <v>100</v>
      </c>
      <c r="C6" s="151">
        <v>106.35583376570681</v>
      </c>
      <c r="D6" s="151"/>
      <c r="E6" s="151"/>
      <c r="F6" s="151">
        <v>108.05149690298224</v>
      </c>
      <c r="G6" s="151">
        <v>111.61199813850355</v>
      </c>
      <c r="H6" s="151">
        <v>112.17196243840613</v>
      </c>
      <c r="I6" s="151">
        <v>111.58473941950352</v>
      </c>
      <c r="J6" s="151">
        <v>111.92397573196013</v>
      </c>
      <c r="K6" s="151">
        <v>110.7673149641444</v>
      </c>
      <c r="L6" s="151">
        <v>111.26971988315715</v>
      </c>
      <c r="M6" s="151">
        <v>111.24070811033145</v>
      </c>
      <c r="N6" s="151">
        <v>110.27335842235256</v>
      </c>
      <c r="O6" s="136" t="s">
        <v>359</v>
      </c>
      <c r="P6" s="382"/>
      <c r="Q6" s="144"/>
    </row>
    <row r="7" spans="1:18">
      <c r="A7" s="23" t="s">
        <v>199</v>
      </c>
      <c r="B7" s="145">
        <v>12.343477595037493</v>
      </c>
      <c r="C7" s="145">
        <v>101.76012890874263</v>
      </c>
      <c r="D7" s="146"/>
      <c r="E7" s="145"/>
      <c r="F7" s="145">
        <v>103.0652683228252</v>
      </c>
      <c r="G7" s="145">
        <v>105.61975533759033</v>
      </c>
      <c r="H7" s="146">
        <v>107.30458460634945</v>
      </c>
      <c r="I7" s="145">
        <v>104.04816218629678</v>
      </c>
      <c r="J7" s="145">
        <v>105.69382303861867</v>
      </c>
      <c r="K7" s="145">
        <v>105.43245151909645</v>
      </c>
      <c r="L7" s="145">
        <v>106.12911295369071</v>
      </c>
      <c r="M7" s="145">
        <v>101.81036650185051</v>
      </c>
      <c r="N7" s="145">
        <v>102.19562410834527</v>
      </c>
      <c r="O7" s="141" t="s">
        <v>360</v>
      </c>
      <c r="Q7" s="144"/>
      <c r="R7" s="144"/>
    </row>
    <row r="8" spans="1:18">
      <c r="A8" s="23" t="s">
        <v>198</v>
      </c>
      <c r="B8" s="145">
        <v>0.1980906615977123</v>
      </c>
      <c r="C8" s="145">
        <v>103.98875177067406</v>
      </c>
      <c r="D8" s="146"/>
      <c r="E8" s="145"/>
      <c r="F8" s="145">
        <v>130.7204022228961</v>
      </c>
      <c r="G8" s="145">
        <v>216.15959828805711</v>
      </c>
      <c r="H8" s="146">
        <v>212.65670428231041</v>
      </c>
      <c r="I8" s="145">
        <v>214.15066000163827</v>
      </c>
      <c r="J8" s="145">
        <v>217.55343638629526</v>
      </c>
      <c r="K8" s="145">
        <v>220.27759248198444</v>
      </c>
      <c r="L8" s="145">
        <v>223.45836438945935</v>
      </c>
      <c r="M8" s="145">
        <v>223.12448508394104</v>
      </c>
      <c r="N8" s="145">
        <v>223.12448508394104</v>
      </c>
      <c r="O8" s="141" t="s">
        <v>361</v>
      </c>
      <c r="Q8" s="144"/>
      <c r="R8" s="144"/>
    </row>
    <row r="9" spans="1:18">
      <c r="A9" s="23" t="s">
        <v>197</v>
      </c>
      <c r="B9" s="145">
        <v>5.3843348325351252</v>
      </c>
      <c r="C9" s="145">
        <v>101.11092093468314</v>
      </c>
      <c r="D9" s="146"/>
      <c r="E9" s="145"/>
      <c r="F9" s="145">
        <v>100.02900858716123</v>
      </c>
      <c r="G9" s="145">
        <v>120.83059740421859</v>
      </c>
      <c r="H9" s="146">
        <v>110.21609395064364</v>
      </c>
      <c r="I9" s="145">
        <v>119.56090932988782</v>
      </c>
      <c r="J9" s="145">
        <v>124.94684168237723</v>
      </c>
      <c r="K9" s="145">
        <v>128.59854465396572</v>
      </c>
      <c r="L9" s="145">
        <v>126.35821626827465</v>
      </c>
      <c r="M9" s="145">
        <v>112.90955699150146</v>
      </c>
      <c r="N9" s="145">
        <v>116.19014870425663</v>
      </c>
      <c r="O9" s="141" t="s">
        <v>362</v>
      </c>
      <c r="Q9" s="144"/>
      <c r="R9" s="144"/>
    </row>
    <row r="10" spans="1:18">
      <c r="A10" s="23" t="s">
        <v>196</v>
      </c>
      <c r="B10" s="145">
        <v>31.179760900632736</v>
      </c>
      <c r="C10" s="145">
        <v>116.448324266022</v>
      </c>
      <c r="D10" s="146"/>
      <c r="E10" s="145"/>
      <c r="F10" s="145">
        <v>118.31919570186348</v>
      </c>
      <c r="G10" s="145">
        <v>114.03393387897317</v>
      </c>
      <c r="H10" s="146">
        <v>115.895846400607</v>
      </c>
      <c r="I10" s="145">
        <v>114.55514450782471</v>
      </c>
      <c r="J10" s="145">
        <v>113.25219431301453</v>
      </c>
      <c r="K10" s="145">
        <v>112.43255029444644</v>
      </c>
      <c r="L10" s="145">
        <v>111.84197310359052</v>
      </c>
      <c r="M10" s="145">
        <v>110.4541371150757</v>
      </c>
      <c r="N10" s="145">
        <v>109.12249149512844</v>
      </c>
      <c r="O10" s="141" t="s">
        <v>363</v>
      </c>
      <c r="Q10" s="144"/>
      <c r="R10" s="144"/>
    </row>
    <row r="11" spans="1:18">
      <c r="A11" s="23" t="s">
        <v>195</v>
      </c>
      <c r="B11" s="145">
        <v>7.1656690482959657</v>
      </c>
      <c r="C11" s="145">
        <v>100.98673509403255</v>
      </c>
      <c r="D11" s="146"/>
      <c r="E11" s="145"/>
      <c r="F11" s="145">
        <v>102.08635085948733</v>
      </c>
      <c r="G11" s="145">
        <v>107.42217516826294</v>
      </c>
      <c r="H11" s="146">
        <v>108.1959343387344</v>
      </c>
      <c r="I11" s="145">
        <v>107.20064135599172</v>
      </c>
      <c r="J11" s="145">
        <v>107.54589189216425</v>
      </c>
      <c r="K11" s="145">
        <v>106.74623308616141</v>
      </c>
      <c r="L11" s="145">
        <v>113.12337043108124</v>
      </c>
      <c r="M11" s="145">
        <v>111.22723849508871</v>
      </c>
      <c r="N11" s="145">
        <v>108.18391300041584</v>
      </c>
      <c r="O11" s="141" t="s">
        <v>364</v>
      </c>
      <c r="Q11" s="144"/>
      <c r="R11" s="144"/>
    </row>
    <row r="12" spans="1:18">
      <c r="A12" s="23" t="s">
        <v>194</v>
      </c>
      <c r="B12" s="145">
        <v>1.6299537437981508</v>
      </c>
      <c r="C12" s="145">
        <v>104.10274969206391</v>
      </c>
      <c r="D12" s="146"/>
      <c r="E12" s="145"/>
      <c r="F12" s="145">
        <v>111.29636646229402</v>
      </c>
      <c r="G12" s="145">
        <v>111.22943707782443</v>
      </c>
      <c r="H12" s="146">
        <v>111.23651966592621</v>
      </c>
      <c r="I12" s="145">
        <v>111.23651966592621</v>
      </c>
      <c r="J12" s="145">
        <v>111.22235448972266</v>
      </c>
      <c r="K12" s="145">
        <v>111.22235448972266</v>
      </c>
      <c r="L12" s="145">
        <v>111.22235448972266</v>
      </c>
      <c r="M12" s="145">
        <v>111.22235448972266</v>
      </c>
      <c r="N12" s="145">
        <v>111.22235448972266</v>
      </c>
      <c r="O12" s="141" t="s">
        <v>365</v>
      </c>
      <c r="Q12" s="144"/>
      <c r="R12" s="144"/>
    </row>
    <row r="13" spans="1:18">
      <c r="A13" s="23" t="s">
        <v>193</v>
      </c>
      <c r="B13" s="145">
        <v>14.726138172355526</v>
      </c>
      <c r="C13" s="145">
        <v>98.98324963628518</v>
      </c>
      <c r="D13" s="146"/>
      <c r="E13" s="145"/>
      <c r="F13" s="145">
        <v>103.2628245578486</v>
      </c>
      <c r="G13" s="145">
        <v>111.90128523786741</v>
      </c>
      <c r="H13" s="146">
        <v>112.42659404004064</v>
      </c>
      <c r="I13" s="145">
        <v>112.30785784000342</v>
      </c>
      <c r="J13" s="145">
        <v>114.48999858398872</v>
      </c>
      <c r="K13" s="145">
        <v>108.38069048743689</v>
      </c>
      <c r="L13" s="145">
        <v>102.21314285721905</v>
      </c>
      <c r="M13" s="145">
        <v>109.47385480917433</v>
      </c>
      <c r="N13" s="145">
        <v>106.70807422070816</v>
      </c>
      <c r="O13" s="141" t="s">
        <v>366</v>
      </c>
      <c r="Q13" s="144"/>
      <c r="R13" s="144"/>
    </row>
    <row r="14" spans="1:18">
      <c r="A14" s="23" t="s">
        <v>192</v>
      </c>
      <c r="B14" s="145">
        <v>4.9682024368211843</v>
      </c>
      <c r="C14" s="145">
        <v>95.863984874744901</v>
      </c>
      <c r="D14" s="146"/>
      <c r="E14" s="145"/>
      <c r="F14" s="145">
        <v>94.543923235267513</v>
      </c>
      <c r="G14" s="145">
        <v>97.02355463584891</v>
      </c>
      <c r="H14" s="146">
        <v>97.012601196699904</v>
      </c>
      <c r="I14" s="145">
        <v>97.012601196699904</v>
      </c>
      <c r="J14" s="145">
        <v>97.108724580578453</v>
      </c>
      <c r="K14" s="145">
        <v>96.960291569417393</v>
      </c>
      <c r="L14" s="145">
        <v>99.148586071144152</v>
      </c>
      <c r="M14" s="145">
        <v>98.531644261355837</v>
      </c>
      <c r="N14" s="145">
        <v>98.080493139920875</v>
      </c>
      <c r="O14" s="141" t="s">
        <v>367</v>
      </c>
      <c r="Q14" s="144"/>
      <c r="R14" s="144"/>
    </row>
    <row r="15" spans="1:18">
      <c r="A15" s="23" t="s">
        <v>191</v>
      </c>
      <c r="B15" s="145">
        <v>4.7614084207490581</v>
      </c>
      <c r="C15" s="145">
        <v>100.26682012297601</v>
      </c>
      <c r="D15" s="146"/>
      <c r="E15" s="145"/>
      <c r="F15" s="145">
        <v>94.695973085468836</v>
      </c>
      <c r="G15" s="145">
        <v>106.52886017275934</v>
      </c>
      <c r="H15" s="146">
        <v>105.77514390930617</v>
      </c>
      <c r="I15" s="145">
        <v>107.40742159421306</v>
      </c>
      <c r="J15" s="145">
        <v>107.83984082911707</v>
      </c>
      <c r="K15" s="145">
        <v>105.09303435840104</v>
      </c>
      <c r="L15" s="145">
        <v>113.33108135828883</v>
      </c>
      <c r="M15" s="145">
        <v>132.9679956583453</v>
      </c>
      <c r="N15" s="145">
        <v>140.60361895697321</v>
      </c>
      <c r="O15" s="141" t="s">
        <v>368</v>
      </c>
      <c r="Q15" s="144"/>
      <c r="R15" s="144"/>
    </row>
    <row r="16" spans="1:18">
      <c r="A16" s="23" t="s">
        <v>190</v>
      </c>
      <c r="B16" s="145">
        <v>6.855643781189011</v>
      </c>
      <c r="C16" s="145">
        <v>108.24429728752114</v>
      </c>
      <c r="D16" s="146"/>
      <c r="E16" s="145"/>
      <c r="F16" s="145">
        <v>109.27479151815724</v>
      </c>
      <c r="G16" s="145">
        <v>114.41777641405248</v>
      </c>
      <c r="H16" s="146">
        <v>113.91365365917653</v>
      </c>
      <c r="I16" s="145">
        <v>113.91365365917653</v>
      </c>
      <c r="J16" s="145">
        <v>114.48444968170919</v>
      </c>
      <c r="K16" s="145">
        <v>115.3593486561477</v>
      </c>
      <c r="L16" s="145">
        <v>115.3593486561477</v>
      </c>
      <c r="M16" s="145">
        <v>115.3593486561477</v>
      </c>
      <c r="N16" s="145">
        <v>115.3593486561477</v>
      </c>
      <c r="O16" s="141" t="s">
        <v>369</v>
      </c>
      <c r="Q16" s="144"/>
      <c r="R16" s="144"/>
    </row>
    <row r="17" spans="1:18">
      <c r="A17" s="23" t="s">
        <v>189</v>
      </c>
      <c r="B17" s="145">
        <v>3.8251627072551604</v>
      </c>
      <c r="C17" s="145">
        <v>106.91944410772705</v>
      </c>
      <c r="D17" s="146"/>
      <c r="E17" s="145"/>
      <c r="F17" s="145">
        <v>105.21150334835856</v>
      </c>
      <c r="G17" s="145">
        <v>111.62225940442747</v>
      </c>
      <c r="H17" s="146">
        <v>114.76685736992663</v>
      </c>
      <c r="I17" s="145">
        <v>109.85002483409345</v>
      </c>
      <c r="J17" s="145">
        <v>110.05572664815507</v>
      </c>
      <c r="K17" s="145">
        <v>111.81642876553474</v>
      </c>
      <c r="L17" s="145">
        <v>117.29278075295018</v>
      </c>
      <c r="M17" s="145">
        <v>121.76103492795586</v>
      </c>
      <c r="N17" s="145">
        <v>107.20519932347638</v>
      </c>
      <c r="O17" s="141" t="s">
        <v>370</v>
      </c>
      <c r="Q17" s="144"/>
      <c r="R17" s="144"/>
    </row>
    <row r="18" spans="1:18">
      <c r="A18" s="34" t="s">
        <v>188</v>
      </c>
      <c r="B18" s="147">
        <v>6.9621576997328578</v>
      </c>
      <c r="C18" s="147">
        <v>104.55832752659849</v>
      </c>
      <c r="D18" s="147"/>
      <c r="E18" s="148"/>
      <c r="F18" s="148">
        <v>111.21322262787068</v>
      </c>
      <c r="G18" s="148">
        <v>116.19344246940807</v>
      </c>
      <c r="H18" s="149">
        <v>118.60225924756206</v>
      </c>
      <c r="I18" s="185">
        <v>117.53659761634383</v>
      </c>
      <c r="J18" s="185">
        <v>115.05755822248823</v>
      </c>
      <c r="K18" s="185">
        <v>113.57735479123819</v>
      </c>
      <c r="L18" s="185">
        <v>120.12289579816189</v>
      </c>
      <c r="M18" s="185">
        <v>115.13830890677475</v>
      </c>
      <c r="N18" s="185">
        <v>116.06710994928149</v>
      </c>
      <c r="O18" s="143" t="s">
        <v>371</v>
      </c>
      <c r="Q18" s="144"/>
      <c r="R18" s="144"/>
    </row>
    <row r="19" spans="1:18">
      <c r="A19" s="18" t="s">
        <v>103</v>
      </c>
      <c r="B19" s="42"/>
      <c r="C19" s="42"/>
      <c r="O19" s="152" t="s">
        <v>290</v>
      </c>
    </row>
  </sheetData>
  <mergeCells count="9">
    <mergeCell ref="A1:O1"/>
    <mergeCell ref="A2:O2"/>
    <mergeCell ref="A4:A5"/>
    <mergeCell ref="C4:C5"/>
    <mergeCell ref="F4:F5"/>
    <mergeCell ref="G4:G5"/>
    <mergeCell ref="H4:K4"/>
    <mergeCell ref="L4:N4"/>
    <mergeCell ref="O4:O5"/>
  </mergeCells>
  <hyperlinks>
    <hyperlink ref="N3" location="Content!A1" display="contents"/>
  </hyperlinks>
  <pageMargins left="0.7" right="0.7" top="0.75" bottom="0.75" header="0.3" footer="0.3"/>
  <pageSetup paperSize="9" scale="4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rightToLeft="1" view="pageBreakPreview" zoomScale="110" zoomScaleNormal="100" zoomScaleSheetLayoutView="110" workbookViewId="0">
      <selection activeCell="J3" sqref="J3"/>
    </sheetView>
  </sheetViews>
  <sheetFormatPr defaultColWidth="9" defaultRowHeight="15"/>
  <cols>
    <col min="1" max="1" width="30.42578125" style="84" customWidth="1"/>
    <col min="2" max="5" width="9" style="84"/>
    <col min="6" max="6" width="9.5703125" style="84" bestFit="1" customWidth="1"/>
    <col min="7" max="7" width="9" style="84"/>
    <col min="8" max="12" width="8.28515625" style="84" customWidth="1"/>
    <col min="13" max="13" width="35" style="84" bestFit="1" customWidth="1"/>
    <col min="14" max="16384" width="9" style="84"/>
  </cols>
  <sheetData>
    <row r="1" spans="1:15">
      <c r="A1" s="399" t="s">
        <v>481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</row>
    <row r="2" spans="1:15">
      <c r="A2" s="399" t="s">
        <v>784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</row>
    <row r="3" spans="1:15">
      <c r="A3" s="205"/>
      <c r="B3" s="205"/>
      <c r="C3" s="205"/>
      <c r="D3" s="205"/>
      <c r="F3" s="11"/>
      <c r="J3" s="11" t="s">
        <v>70</v>
      </c>
    </row>
    <row r="4" spans="1:15">
      <c r="A4" s="407" t="s">
        <v>4</v>
      </c>
      <c r="B4" s="407">
        <v>2015</v>
      </c>
      <c r="C4" s="407">
        <v>2016</v>
      </c>
      <c r="D4" s="408">
        <v>2017</v>
      </c>
      <c r="E4" s="407">
        <v>2018</v>
      </c>
      <c r="F4" s="407">
        <v>2018</v>
      </c>
      <c r="G4" s="407"/>
      <c r="H4" s="407"/>
      <c r="I4" s="407"/>
      <c r="J4" s="407">
        <v>2019</v>
      </c>
      <c r="K4" s="407"/>
      <c r="L4" s="407"/>
      <c r="M4" s="409" t="s">
        <v>482</v>
      </c>
    </row>
    <row r="5" spans="1:15" ht="25.5">
      <c r="A5" s="407"/>
      <c r="B5" s="407"/>
      <c r="C5" s="407"/>
      <c r="D5" s="408"/>
      <c r="E5" s="408"/>
      <c r="F5" s="210" t="s">
        <v>382</v>
      </c>
      <c r="G5" s="210" t="s">
        <v>383</v>
      </c>
      <c r="H5" s="210" t="s">
        <v>384</v>
      </c>
      <c r="I5" s="210" t="s">
        <v>385</v>
      </c>
      <c r="J5" s="210" t="s">
        <v>382</v>
      </c>
      <c r="K5" s="210" t="s">
        <v>383</v>
      </c>
      <c r="L5" s="210" t="s">
        <v>384</v>
      </c>
      <c r="M5" s="409"/>
    </row>
    <row r="6" spans="1:15">
      <c r="A6" s="206" t="s">
        <v>483</v>
      </c>
      <c r="B6" s="207">
        <v>9228</v>
      </c>
      <c r="C6" s="207">
        <v>8963</v>
      </c>
      <c r="D6" s="207">
        <v>9417</v>
      </c>
      <c r="E6" s="207">
        <v>11249</v>
      </c>
      <c r="F6" s="207">
        <v>2935</v>
      </c>
      <c r="G6" s="207">
        <v>2678</v>
      </c>
      <c r="H6" s="207">
        <v>2412</v>
      </c>
      <c r="I6" s="207">
        <v>3224</v>
      </c>
      <c r="J6" s="207">
        <v>4784</v>
      </c>
      <c r="K6" s="207">
        <v>3814</v>
      </c>
      <c r="L6" s="207">
        <v>4972</v>
      </c>
      <c r="M6" s="208" t="s">
        <v>484</v>
      </c>
      <c r="N6" s="207"/>
      <c r="O6" s="12"/>
    </row>
    <row r="7" spans="1:15">
      <c r="A7" s="206" t="s">
        <v>485</v>
      </c>
      <c r="B7" s="207">
        <v>75392</v>
      </c>
      <c r="C7" s="207">
        <v>77709</v>
      </c>
      <c r="D7" s="207">
        <v>82325</v>
      </c>
      <c r="E7" s="207">
        <v>79224</v>
      </c>
      <c r="F7" s="207">
        <v>19880</v>
      </c>
      <c r="G7" s="207">
        <v>20804</v>
      </c>
      <c r="H7" s="207">
        <v>18302</v>
      </c>
      <c r="I7" s="207">
        <v>20238</v>
      </c>
      <c r="J7" s="207">
        <v>20726</v>
      </c>
      <c r="K7" s="207">
        <v>20120</v>
      </c>
      <c r="L7" s="207">
        <v>19198</v>
      </c>
      <c r="M7" s="208" t="s">
        <v>486</v>
      </c>
      <c r="N7" s="207"/>
      <c r="O7" s="12"/>
    </row>
    <row r="8" spans="1:15">
      <c r="A8" s="261" t="s">
        <v>487</v>
      </c>
      <c r="B8" s="207">
        <v>7313</v>
      </c>
      <c r="C8" s="207">
        <v>2114</v>
      </c>
      <c r="D8" s="207">
        <v>2596</v>
      </c>
      <c r="E8" s="207">
        <v>3867</v>
      </c>
      <c r="F8" s="207">
        <v>909</v>
      </c>
      <c r="G8" s="207">
        <v>999</v>
      </c>
      <c r="H8" s="207">
        <v>850</v>
      </c>
      <c r="I8" s="207">
        <v>1109</v>
      </c>
      <c r="J8" s="207">
        <v>1350</v>
      </c>
      <c r="K8" s="207">
        <v>1235</v>
      </c>
      <c r="L8" s="207">
        <v>972</v>
      </c>
      <c r="M8" s="261" t="s">
        <v>488</v>
      </c>
      <c r="N8" s="380"/>
      <c r="O8" s="12"/>
    </row>
    <row r="9" spans="1:15">
      <c r="A9" s="296" t="s">
        <v>489</v>
      </c>
      <c r="M9" s="209" t="s">
        <v>490</v>
      </c>
      <c r="O9" s="12"/>
    </row>
    <row r="12" spans="1:15">
      <c r="D12" s="12"/>
    </row>
  </sheetData>
  <mergeCells count="10"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J3" location="Content!A1" display="contents"/>
  </hyperlinks>
  <pageMargins left="0.7" right="0.7" top="0.75" bottom="0.75" header="0.3" footer="0.3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rightToLeft="1" view="pageBreakPreview" zoomScale="115" zoomScaleNormal="100" zoomScaleSheetLayoutView="115" workbookViewId="0">
      <selection activeCell="J3" sqref="J3"/>
    </sheetView>
  </sheetViews>
  <sheetFormatPr defaultColWidth="9" defaultRowHeight="15"/>
  <cols>
    <col min="1" max="1" width="21.7109375" style="84" bestFit="1" customWidth="1"/>
    <col min="2" max="12" width="9" style="84"/>
    <col min="13" max="13" width="22" style="84" customWidth="1"/>
    <col min="14" max="16384" width="9" style="84"/>
  </cols>
  <sheetData>
    <row r="1" spans="1:13">
      <c r="A1" s="391" t="s">
        <v>782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spans="1:13">
      <c r="A2" s="391" t="s">
        <v>783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</row>
    <row r="3" spans="1:13">
      <c r="A3" s="11"/>
      <c r="B3" s="14"/>
      <c r="F3" s="11"/>
      <c r="J3" s="11" t="s">
        <v>70</v>
      </c>
    </row>
    <row r="4" spans="1:13">
      <c r="A4" s="410" t="s">
        <v>4</v>
      </c>
      <c r="B4" s="411">
        <v>2015</v>
      </c>
      <c r="C4" s="411">
        <v>2016</v>
      </c>
      <c r="D4" s="411">
        <v>2017</v>
      </c>
      <c r="E4" s="411">
        <v>2018</v>
      </c>
      <c r="F4" s="411">
        <v>2018</v>
      </c>
      <c r="G4" s="411"/>
      <c r="H4" s="411"/>
      <c r="I4" s="411"/>
      <c r="J4" s="411">
        <v>2019</v>
      </c>
      <c r="K4" s="411"/>
      <c r="L4" s="411"/>
      <c r="M4" s="413" t="s">
        <v>221</v>
      </c>
    </row>
    <row r="5" spans="1:13" ht="25.5">
      <c r="A5" s="410"/>
      <c r="B5" s="411"/>
      <c r="C5" s="411"/>
      <c r="D5" s="411"/>
      <c r="E5" s="412"/>
      <c r="F5" s="210" t="s">
        <v>382</v>
      </c>
      <c r="G5" s="210" t="s">
        <v>383</v>
      </c>
      <c r="H5" s="210" t="s">
        <v>384</v>
      </c>
      <c r="I5" s="210" t="s">
        <v>385</v>
      </c>
      <c r="J5" s="210" t="s">
        <v>382</v>
      </c>
      <c r="K5" s="210" t="s">
        <v>383</v>
      </c>
      <c r="L5" s="210" t="s">
        <v>384</v>
      </c>
      <c r="M5" s="413"/>
    </row>
    <row r="6" spans="1:13" ht="18.75" customHeight="1">
      <c r="A6" s="232" t="s">
        <v>491</v>
      </c>
      <c r="B6" s="375">
        <v>0.754</v>
      </c>
      <c r="C6" s="375">
        <v>0.73</v>
      </c>
      <c r="D6" s="375">
        <v>0.71499999999999997</v>
      </c>
      <c r="E6" s="376">
        <v>0.72</v>
      </c>
      <c r="F6" s="375">
        <v>0.78</v>
      </c>
      <c r="G6" s="375">
        <v>0.65</v>
      </c>
      <c r="H6" s="375">
        <v>0.65900000000000003</v>
      </c>
      <c r="I6" s="377">
        <v>0.78</v>
      </c>
      <c r="J6" s="377">
        <v>0.79</v>
      </c>
      <c r="K6" s="377">
        <v>0.65</v>
      </c>
      <c r="L6" s="377">
        <v>0.68500000000000005</v>
      </c>
      <c r="M6" s="226" t="s">
        <v>492</v>
      </c>
    </row>
    <row r="7" spans="1:13">
      <c r="A7" s="297" t="s">
        <v>493</v>
      </c>
      <c r="H7" s="214"/>
      <c r="I7" s="214"/>
      <c r="J7" s="214"/>
      <c r="K7" s="214"/>
      <c r="L7" s="214"/>
      <c r="M7" s="214" t="s">
        <v>494</v>
      </c>
    </row>
    <row r="8" spans="1:13">
      <c r="A8" s="378" t="s">
        <v>513</v>
      </c>
      <c r="M8" s="379" t="s">
        <v>514</v>
      </c>
    </row>
    <row r="20" spans="1:1">
      <c r="A20" s="84" t="s">
        <v>495</v>
      </c>
    </row>
  </sheetData>
  <mergeCells count="10"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J3" location="Content!A1" display="contents"/>
  </hyperlinks>
  <pageMargins left="0.7" right="0.7" top="0.75" bottom="0.75" header="0.3" footer="0.3"/>
  <pageSetup paperSize="9" scale="9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918</ReleaseLookup>
    <TitleAr xmlns="cac204a3-57fb-4aea-ba50-989298fa4f73" xsi:nil="true"/>
    <DocumentType xmlns="cac204a3-57fb-4aea-ba50-989298fa4f73">3</DocumentType>
    <Language xmlns="cac204a3-57fb-4aea-ba50-989298fa4f73">Arabic</Language>
    <Order0 xmlns="cac204a3-57fb-4aea-ba50-989298fa4f73">1</Order0>
    <UpdatedInSMARTSCAD xmlns="cac204a3-57fb-4aea-ba50-989298fa4f73" xsi:nil="true"/>
    <KeyWordsAr xmlns="cac204a3-57fb-4aea-ba50-989298fa4f73">النشرة الإحصائية السنوية</KeyWordsAr>
    <KeyWords xmlns="cac204a3-57fb-4aea-ba50-989298fa4f73">Quarterly statistical bulletin</KeyWords>
    <ReleaseID_DB xmlns="cac204a3-57fb-4aea-ba50-989298fa4f73">11376</ReleaseID_DB>
  </documentManagement>
</p:properties>
</file>

<file path=customXml/itemProps1.xml><?xml version="1.0" encoding="utf-8"?>
<ds:datastoreItem xmlns:ds="http://schemas.openxmlformats.org/officeDocument/2006/customXml" ds:itemID="{8B7658C2-F71B-4C56-8B13-7A7002BB24EC}"/>
</file>

<file path=customXml/itemProps2.xml><?xml version="1.0" encoding="utf-8"?>
<ds:datastoreItem xmlns:ds="http://schemas.openxmlformats.org/officeDocument/2006/customXml" ds:itemID="{95AB5A25-89F3-4562-914D-79473DC77D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251127-73A3-45CB-B3CC-31D94B3BEF0D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cac204a3-57fb-4aea-ba50-989298fa4f7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30</vt:i4>
      </vt:variant>
    </vt:vector>
  </HeadingPairs>
  <TitlesOfParts>
    <vt:vector size="60" baseType="lpstr">
      <vt:lpstr>Content</vt:lpstr>
      <vt:lpstr>1.1.1</vt:lpstr>
      <vt:lpstr>1.2.1  </vt:lpstr>
      <vt:lpstr>1.2.2  </vt:lpstr>
      <vt:lpstr>1.2.3 </vt:lpstr>
      <vt:lpstr>1.2.4 </vt:lpstr>
      <vt:lpstr>1.2.5 </vt:lpstr>
      <vt:lpstr>1.3.1</vt:lpstr>
      <vt:lpstr>1.3.2</vt:lpstr>
      <vt:lpstr>1.3.3  </vt:lpstr>
      <vt:lpstr>1.3.4 </vt:lpstr>
      <vt:lpstr>1.3.5</vt:lpstr>
      <vt:lpstr>1.3.6</vt:lpstr>
      <vt:lpstr>1.3.7</vt:lpstr>
      <vt:lpstr>1.3.8</vt:lpstr>
      <vt:lpstr>1.4.1 </vt:lpstr>
      <vt:lpstr>1.4.2, 1.4.6, 1.4.10  </vt:lpstr>
      <vt:lpstr>1.4.3, 1.4.7, 1.4.11  </vt:lpstr>
      <vt:lpstr>1.4.4, 1.4.8, 1.4.12 </vt:lpstr>
      <vt:lpstr>1.4.5, 1.4.9, 1.4.13 </vt:lpstr>
      <vt:lpstr>2.2.1, 2.2.2 </vt:lpstr>
      <vt:lpstr>2.2.3, 2.2.4, 2.2.5</vt:lpstr>
      <vt:lpstr>2.2.6, 2.2.7, 2.2.8 </vt:lpstr>
      <vt:lpstr>3.1.1</vt:lpstr>
      <vt:lpstr>3.1.2</vt:lpstr>
      <vt:lpstr>3.1.3</vt:lpstr>
      <vt:lpstr>3.1.4</vt:lpstr>
      <vt:lpstr>3.1.5</vt:lpstr>
      <vt:lpstr>3.1.6</vt:lpstr>
      <vt:lpstr>3.1.7</vt:lpstr>
      <vt:lpstr>'1.1.1'!Print_Area</vt:lpstr>
      <vt:lpstr>'1.2.1  '!Print_Area</vt:lpstr>
      <vt:lpstr>'1.2.2  '!Print_Area</vt:lpstr>
      <vt:lpstr>'1.2.3 '!Print_Area</vt:lpstr>
      <vt:lpstr>'1.2.4 '!Print_Area</vt:lpstr>
      <vt:lpstr>'1.2.5 '!Print_Area</vt:lpstr>
      <vt:lpstr>'1.3.1'!Print_Area</vt:lpstr>
      <vt:lpstr>'1.3.2'!Print_Area</vt:lpstr>
      <vt:lpstr>'1.3.3  '!Print_Area</vt:lpstr>
      <vt:lpstr>'1.3.4 '!Print_Area</vt:lpstr>
      <vt:lpstr>'1.3.5'!Print_Area</vt:lpstr>
      <vt:lpstr>'1.3.6'!Print_Area</vt:lpstr>
      <vt:lpstr>'1.3.7'!Print_Area</vt:lpstr>
      <vt:lpstr>'1.3.8'!Print_Area</vt:lpstr>
      <vt:lpstr>'1.4.1 '!Print_Area</vt:lpstr>
      <vt:lpstr>'1.4.3, 1.4.7, 1.4.11  '!Print_Area</vt:lpstr>
      <vt:lpstr>'1.4.4, 1.4.8, 1.4.12 '!Print_Area</vt:lpstr>
      <vt:lpstr>'1.4.5, 1.4.9, 1.4.13 '!Print_Area</vt:lpstr>
      <vt:lpstr>'2.2.1, 2.2.2 '!Print_Area</vt:lpstr>
      <vt:lpstr>'2.2.3, 2.2.4, 2.2.5'!Print_Area</vt:lpstr>
      <vt:lpstr>'2.2.6, 2.2.7, 2.2.8 '!Print_Area</vt:lpstr>
      <vt:lpstr>'3.1.1'!Print_Area</vt:lpstr>
      <vt:lpstr>'3.1.2'!Print_Area</vt:lpstr>
      <vt:lpstr>'3.1.3'!Print_Area</vt:lpstr>
      <vt:lpstr>'3.1.4'!Print_Area</vt:lpstr>
      <vt:lpstr>'3.1.5'!Print_Area</vt:lpstr>
      <vt:lpstr>'3.1.6'!Print_Area</vt:lpstr>
      <vt:lpstr>'3.1.7'!Print_Area</vt:lpstr>
      <vt:lpstr>Content!Print_Area</vt:lpstr>
      <vt:lpstr>'1.4.2, 1.4.6, 1.4.10 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Mahmoud Al Zoubi</dc:creator>
  <cp:lastModifiedBy>Fatima Ali Al Ahbabi</cp:lastModifiedBy>
  <cp:lastPrinted>2016-02-23T10:57:26Z</cp:lastPrinted>
  <dcterms:created xsi:type="dcterms:W3CDTF">2013-06-04T12:10:27Z</dcterms:created>
  <dcterms:modified xsi:type="dcterms:W3CDTF">2020-02-03T08:28:20Z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