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cial Section\Opinion Polls\"/>
    </mc:Choice>
  </mc:AlternateContent>
  <bookViews>
    <workbookView xWindow="0" yWindow="0" windowWidth="19200" windowHeight="6675"/>
  </bookViews>
  <sheets>
    <sheet name="Content" sheetId="86" r:id="rId1"/>
    <sheet name="1.1.1, 1.1.2, 1.1.3" sheetId="85" r:id="rId2"/>
    <sheet name="1.2.1" sheetId="73" r:id="rId3"/>
    <sheet name="1.2.2" sheetId="74" r:id="rId4"/>
    <sheet name="1.2.3" sheetId="76" r:id="rId5"/>
    <sheet name="1.2.4" sheetId="94" r:id="rId6"/>
    <sheet name="1.2.5" sheetId="93" r:id="rId7"/>
    <sheet name="1.3.2  1.3.1" sheetId="96" r:id="rId8"/>
    <sheet name="1.3.3" sheetId="77" r:id="rId9"/>
    <sheet name="1.3.4" sheetId="43" r:id="rId10"/>
    <sheet name="1.3.5  " sheetId="97" r:id="rId11"/>
    <sheet name="1.3.6 " sheetId="87" r:id="rId12"/>
    <sheet name="1.3.7 " sheetId="88" r:id="rId13"/>
    <sheet name="1.3.8" sheetId="68" r:id="rId14"/>
    <sheet name="1.3.9" sheetId="78" r:id="rId15"/>
    <sheet name="1.4.1" sheetId="62" r:id="rId16"/>
    <sheet name="1.4.2, 1.4.6, 1.4.10" sheetId="63" r:id="rId17"/>
    <sheet name="1.4.3, 1.4.7, 1.4.11" sheetId="64" r:id="rId18"/>
    <sheet name="1.4.4, 1.4.8, 1.4.12" sheetId="65" r:id="rId19"/>
    <sheet name="1.4.5, 1.4.9, 1.4.13" sheetId="66" r:id="rId20"/>
    <sheet name="2.2.1, 2.2.2 " sheetId="98" r:id="rId21"/>
    <sheet name="2.2.3, 2.2.4, 2.2.5" sheetId="100" r:id="rId22"/>
    <sheet name="2.2.6, 2.2.7, 2.2.8 " sheetId="99" r:id="rId23"/>
    <sheet name="3.1.1" sheetId="48" r:id="rId24"/>
    <sheet name="3.1.2" sheetId="49" r:id="rId25"/>
    <sheet name="3.1.3" sheetId="50" r:id="rId26"/>
    <sheet name="3.1.4" sheetId="51" r:id="rId27"/>
    <sheet name="3.1.5" sheetId="52" r:id="rId28"/>
    <sheet name="3.1.6" sheetId="53" r:id="rId29"/>
    <sheet name="3.1.7" sheetId="54" r:id="rId30"/>
  </sheets>
  <definedNames>
    <definedName name="_xlnm.Print_Area" localSheetId="1">'1.1.1, 1.1.2, 1.1.3'!$A$1:$I$17</definedName>
    <definedName name="_xlnm.Print_Area" localSheetId="2">'1.2.1'!$A$1:$K$29</definedName>
    <definedName name="_xlnm.Print_Area" localSheetId="3">'1.2.2'!$A$1:$K$29</definedName>
    <definedName name="_xlnm.Print_Area" localSheetId="4">'1.2.3'!$A$1:$J$14</definedName>
    <definedName name="_xlnm.Print_Area" localSheetId="5">'1.2.4'!$A$1:$I$35</definedName>
    <definedName name="_xlnm.Print_Area" localSheetId="6">'1.2.5'!$A$1:$I$16</definedName>
    <definedName name="_xlnm.Print_Area" localSheetId="7">'1.3.2  1.3.1'!$A$1:$J$32</definedName>
    <definedName name="_xlnm.Print_Area" localSheetId="8">'1.3.3'!$A$1:$I$42</definedName>
    <definedName name="_xlnm.Print_Area" localSheetId="9">'1.3.4'!$A$1:$J$5</definedName>
    <definedName name="_xlnm.Print_Area" localSheetId="10">'1.3.5  '!$A$1:$J$13</definedName>
    <definedName name="_xlnm.Print_Area" localSheetId="11">'1.3.6 '!$A$1:$J$25</definedName>
    <definedName name="_xlnm.Print_Area" localSheetId="12">'1.3.7 '!$A$1:$J$17</definedName>
    <definedName name="_xlnm.Print_Area" localSheetId="13">'1.3.8'!$A$1:$J$17</definedName>
    <definedName name="_xlnm.Print_Area" localSheetId="14">'1.3.9'!$A$1:$I$10</definedName>
    <definedName name="_xlnm.Print_Area" localSheetId="15">'1.4.1'!$A$1:$I$10</definedName>
    <definedName name="_xlnm.Print_Area" localSheetId="16">'1.4.2, 1.4.6, 1.4.10'!$A$1:$J$73</definedName>
    <definedName name="_xlnm.Print_Area" localSheetId="17">'1.4.3, 1.4.7, 1.4.11'!$A$1:$J$31</definedName>
    <definedName name="_xlnm.Print_Area" localSheetId="18">'1.4.4, 1.4.8, 1.4.12'!$A$1:$I$46</definedName>
    <definedName name="_xlnm.Print_Area" localSheetId="19">'1.4.5, 1.4.9, 1.4.13'!$A$1:$I$35</definedName>
    <definedName name="_xlnm.Print_Area" localSheetId="22">'2.2.6, 2.2.7, 2.2.8 '!$A$1:$I$28</definedName>
    <definedName name="_xlnm.Print_Area" localSheetId="23">'3.1.1'!$A$1:$I$16</definedName>
    <definedName name="_xlnm.Print_Area" localSheetId="24">'3.1.2'!$A$1:$I$17</definedName>
  </definedNames>
  <calcPr calcId="152511"/>
</workbook>
</file>

<file path=xl/calcChain.xml><?xml version="1.0" encoding="utf-8"?>
<calcChain xmlns="http://schemas.openxmlformats.org/spreadsheetml/2006/main">
  <c r="D16" i="49" l="1"/>
  <c r="D13" i="49"/>
  <c r="D10" i="49"/>
  <c r="D7" i="49"/>
  <c r="I25" i="99" l="1"/>
  <c r="H25" i="99"/>
  <c r="G25" i="99"/>
  <c r="F25" i="99"/>
  <c r="I16" i="99"/>
  <c r="H16" i="99"/>
  <c r="G16" i="99"/>
  <c r="F16" i="99"/>
  <c r="I7" i="99"/>
  <c r="H7" i="99"/>
  <c r="G7" i="99"/>
  <c r="F7" i="99"/>
  <c r="D7" i="99"/>
  <c r="I23" i="100"/>
  <c r="H23" i="100"/>
  <c r="G23" i="100"/>
  <c r="F23" i="100"/>
  <c r="D23" i="100"/>
  <c r="I15" i="100"/>
  <c r="H15" i="100"/>
  <c r="G15" i="100"/>
  <c r="F15" i="100"/>
  <c r="D15" i="100"/>
  <c r="I44" i="65" l="1"/>
  <c r="H44" i="65"/>
  <c r="G44" i="65"/>
  <c r="F44" i="65"/>
  <c r="E44" i="65"/>
  <c r="D44" i="65"/>
  <c r="C44" i="65"/>
  <c r="B44" i="65"/>
  <c r="I31" i="65"/>
  <c r="H31" i="65"/>
  <c r="G31" i="65"/>
  <c r="F31" i="65"/>
  <c r="E31" i="65"/>
  <c r="D31" i="65"/>
  <c r="C31" i="65"/>
  <c r="B31" i="65"/>
  <c r="I18" i="65"/>
  <c r="H18" i="65"/>
  <c r="H5" i="65" s="1"/>
  <c r="G18" i="65"/>
  <c r="F18" i="65"/>
  <c r="E18" i="65"/>
  <c r="D18" i="65"/>
  <c r="D5" i="65" s="1"/>
  <c r="C18" i="65"/>
  <c r="B18" i="65"/>
  <c r="I5" i="65"/>
  <c r="E5" i="65"/>
  <c r="F5" i="65" l="1"/>
  <c r="C5" i="65"/>
  <c r="B5" i="65"/>
  <c r="G5" i="65"/>
  <c r="H32" i="66" l="1"/>
  <c r="G32" i="66"/>
  <c r="F32" i="66"/>
  <c r="E32" i="66"/>
  <c r="H23" i="66"/>
  <c r="G23" i="66"/>
  <c r="F23" i="66"/>
  <c r="E23" i="66"/>
  <c r="H14" i="66"/>
  <c r="G14" i="66"/>
  <c r="F14" i="66"/>
  <c r="E14" i="66"/>
  <c r="H5" i="66"/>
  <c r="G5" i="66"/>
  <c r="F5" i="66"/>
  <c r="E5" i="66"/>
  <c r="I29" i="64"/>
  <c r="H29" i="64"/>
  <c r="G29" i="64"/>
  <c r="F29" i="64"/>
  <c r="I21" i="64"/>
  <c r="H21" i="64"/>
  <c r="G21" i="64"/>
  <c r="F21" i="64"/>
  <c r="I13" i="64"/>
  <c r="H13" i="64"/>
  <c r="H5" i="64" s="1"/>
  <c r="G13" i="64"/>
  <c r="F13" i="64"/>
  <c r="F5" i="64" s="1"/>
  <c r="I5" i="64"/>
  <c r="G5" i="64"/>
  <c r="I71" i="63"/>
  <c r="H71" i="63"/>
  <c r="G71" i="63"/>
  <c r="F71" i="63"/>
  <c r="I49" i="63"/>
  <c r="H49" i="63"/>
  <c r="G49" i="63"/>
  <c r="F49" i="63"/>
  <c r="I27" i="63"/>
  <c r="H27" i="63"/>
  <c r="H5" i="63" s="1"/>
  <c r="G27" i="63"/>
  <c r="F27" i="63"/>
  <c r="I5" i="63"/>
  <c r="G5" i="63"/>
  <c r="F5" i="63"/>
  <c r="H5" i="62"/>
  <c r="G5" i="62"/>
  <c r="F5" i="62"/>
  <c r="E5" i="62"/>
  <c r="H42" i="77" l="1"/>
  <c r="G42" i="77"/>
  <c r="F42" i="77"/>
  <c r="E42" i="77"/>
  <c r="H31" i="77"/>
  <c r="G31" i="77"/>
  <c r="F31" i="77"/>
  <c r="E31" i="77"/>
  <c r="C31" i="77"/>
  <c r="B31" i="77"/>
  <c r="H22" i="77"/>
  <c r="G22" i="77"/>
  <c r="F22" i="77"/>
  <c r="E22" i="77"/>
  <c r="C22" i="77"/>
  <c r="B22" i="77"/>
  <c r="H13" i="77"/>
  <c r="G13" i="77"/>
  <c r="F13" i="77"/>
  <c r="E13" i="77"/>
  <c r="C13" i="77"/>
  <c r="B13" i="77"/>
  <c r="I31" i="96"/>
  <c r="H31" i="96"/>
  <c r="G31" i="96"/>
  <c r="F31" i="96"/>
  <c r="C31" i="96"/>
  <c r="B31" i="96"/>
  <c r="I22" i="96"/>
  <c r="H22" i="96"/>
  <c r="G22" i="96"/>
  <c r="F22" i="96"/>
  <c r="C22" i="96"/>
  <c r="B22" i="96"/>
  <c r="I13" i="96"/>
  <c r="H13" i="96"/>
  <c r="G13" i="96"/>
  <c r="F13" i="96"/>
  <c r="C13" i="96"/>
  <c r="B13" i="96"/>
  <c r="C29" i="64" l="1"/>
  <c r="B29" i="64"/>
  <c r="C21" i="64"/>
  <c r="B21" i="64"/>
  <c r="C13" i="64"/>
  <c r="B13" i="64"/>
  <c r="B32" i="66"/>
  <c r="B23" i="66"/>
  <c r="B14" i="66"/>
  <c r="B5" i="66" s="1"/>
  <c r="C71" i="63"/>
  <c r="B71" i="63"/>
  <c r="C49" i="63"/>
  <c r="B49" i="63"/>
  <c r="C27" i="63"/>
  <c r="B27" i="63"/>
  <c r="B5" i="63" s="1"/>
  <c r="B5" i="62"/>
  <c r="C5" i="64" l="1"/>
  <c r="B5" i="64"/>
  <c r="C5" i="63"/>
  <c r="C5" i="66"/>
</calcChain>
</file>

<file path=xl/sharedStrings.xml><?xml version="1.0" encoding="utf-8"?>
<sst xmlns="http://schemas.openxmlformats.org/spreadsheetml/2006/main" count="964" uniqueCount="403">
  <si>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</si>
  <si>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</si>
  <si>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</si>
  <si>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</si>
  <si>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</si>
  <si>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عدد رخص البناء الصادرة حسب النوع</t>
  </si>
  <si>
    <t>عدد رخص البناء الصادرة حسب المنطقة</t>
  </si>
  <si>
    <t xml:space="preserve">حركة الطائرات حسب المطار 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</si>
  <si>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</si>
  <si>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</si>
  <si>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</si>
  <si>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</si>
  <si>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</si>
  <si>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</si>
  <si>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</si>
  <si>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</si>
  <si>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</si>
  <si>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متوسط هطول الأمطار حسب المنطقة والشهر</t>
  </si>
  <si>
    <t>متوسط سرعة الرياح حسب المنطقة والشهر</t>
  </si>
  <si>
    <t>متوسط الضغط الجوي حسب المنطقة والشهر</t>
  </si>
  <si>
    <t>متوسط الرطوبة النسبية حسب المنطقة والشهر</t>
  </si>
  <si>
    <t>المتوسط اليومي لعدد ساعات سطوع الشمس حسب الشهر</t>
  </si>
  <si>
    <t>متوسط المجموع اليومي لشدة الإشعاع الشمسي حسب المنطقة والشهر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</si>
  <si>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</si>
  <si>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</si>
  <si>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</si>
  <si>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</si>
  <si>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</si>
  <si>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</si>
  <si>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</si>
  <si>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</si>
  <si>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</si>
  <si>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</si>
  <si>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</si>
  <si>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</si>
  <si>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</si>
  <si>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</si>
  <si>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</si>
  <si>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</si>
  <si>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</si>
  <si>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</si>
  <si>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</si>
  <si>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</si>
  <si>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</si>
  <si>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</si>
  <si>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</si>
  <si>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</si>
  <si>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</si>
  <si>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</si>
  <si>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</si>
  <si>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</si>
  <si>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</si>
  <si>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</si>
  <si>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</si>
  <si>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</si>
  <si>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</si>
  <si>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</si>
  <si>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</si>
  <si>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</si>
  <si>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</si>
  <si>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</si>
  <si>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</si>
  <si>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</si>
  <si>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</si>
  <si>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</si>
  <si>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</si>
  <si>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</si>
  <si>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</si>
  <si>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</si>
  <si>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</si>
  <si>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</si>
  <si>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</si>
  <si>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</si>
  <si>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</si>
  <si>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</si>
  <si>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</si>
  <si>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</si>
  <si>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</si>
  <si>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</si>
  <si>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</si>
  <si>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</si>
  <si>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</si>
  <si>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</si>
  <si>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</si>
  <si>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</si>
  <si>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</si>
  <si>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</si>
  <si>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</si>
  <si>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</si>
  <si>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</si>
  <si>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</si>
  <si>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</si>
  <si>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</si>
  <si>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</si>
  <si>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</si>
  <si>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</si>
  <si>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</si>
  <si>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</si>
  <si>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</si>
  <si>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</si>
  <si>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</si>
  <si>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</si>
  <si>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</si>
  <si>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</si>
  <si>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</si>
  <si>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</si>
  <si>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</si>
  <si>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</si>
  <si>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</si>
  <si>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</si>
  <si>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</si>
  <si>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</si>
  <si>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</si>
  <si>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</si>
  <si>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</si>
  <si>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</si>
  <si>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 الغربية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</si>
  <si>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</si>
  <si>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</si>
  <si>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</si>
  <si>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</si>
  <si>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</si>
  <si>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</si>
  <si>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</si>
  <si>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</si>
  <si>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</si>
  <si>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</si>
  <si>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</si>
  <si>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</si>
  <si>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</si>
  <si>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</si>
  <si>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</si>
  <si>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الغربية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</si>
  <si>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</si>
  <si>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</si>
  <si>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</si>
  <si>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</si>
  <si>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</si>
  <si>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</si>
  <si>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</si>
  <si>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</si>
  <si>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</si>
  <si>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>القيمة الصغرى</t>
  </si>
  <si>
    <t>*تقديرات أولية</t>
  </si>
  <si>
    <t>(مليون درهم)</t>
  </si>
  <si>
    <t xml:space="preserve">الأرقام القياسيه حسب النشاط 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</si>
  <si>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</si>
  <si>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</si>
  <si>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</si>
  <si>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</si>
  <si>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ملاحظة: علامة (-) تدل على أن البيانات غير متوفرة</t>
  </si>
  <si>
    <t>نسبة الإشغال</t>
  </si>
  <si>
    <t>إقليم أبوظبي</t>
  </si>
  <si>
    <t>إقليم العين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</si>
  <si>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</si>
  <si>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</si>
  <si>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</si>
  <si>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</si>
  <si>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</si>
  <si>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</si>
  <si>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</si>
  <si>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</si>
  <si>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</si>
  <si>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</si>
  <si>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</si>
  <si>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</si>
  <si>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</si>
  <si>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</si>
  <si>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</si>
  <si>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</si>
  <si>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</si>
  <si>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</si>
  <si>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</si>
  <si>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</si>
  <si>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</si>
  <si>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</si>
  <si>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</si>
  <si>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</si>
  <si>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</si>
  <si>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</si>
  <si>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</si>
  <si>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</si>
  <si>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</si>
  <si>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</si>
  <si>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</si>
  <si>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</si>
  <si>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</si>
  <si>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</si>
  <si>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</si>
  <si>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</si>
  <si>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</si>
  <si>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</si>
  <si>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</si>
  <si>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</si>
  <si>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</si>
  <si>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</si>
  <si>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</si>
  <si>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</si>
  <si>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</si>
  <si>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إيطاليا</t>
  </si>
  <si>
    <t>دول أخرى</t>
  </si>
  <si>
    <t>مجموع الورادات</t>
  </si>
  <si>
    <t>قطر</t>
  </si>
  <si>
    <t>سنغافورة</t>
  </si>
  <si>
    <t>الهند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</si>
  <si>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</si>
  <si>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</si>
  <si>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</si>
  <si>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</si>
  <si>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</si>
  <si>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</si>
  <si>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</si>
  <si>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</si>
  <si>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 xml:space="preserve"> ‘غ.م.م.’ غير محددة ولم ترد في مكان آخر ولا داخله فيه</t>
  </si>
  <si>
    <t>مطار أبوظبي *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</si>
  <si>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</si>
  <si>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</si>
  <si>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</si>
  <si>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</si>
  <si>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</si>
  <si>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 شركة أبوظبي للمطارات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</si>
  <si>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</si>
  <si>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</si>
  <si>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</si>
  <si>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</si>
  <si>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</si>
  <si>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</si>
  <si>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</si>
  <si>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</si>
  <si>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</si>
  <si>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</si>
  <si>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</si>
  <si>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</si>
  <si>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المصدر: شركة أبوظبي للمطارات</t>
  </si>
  <si>
    <t>x</t>
  </si>
  <si>
    <t>المنطقة</t>
  </si>
  <si>
    <t xml:space="preserve">بالأسعار الجارية 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</si>
  <si>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</si>
  <si>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</si>
  <si>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</si>
  <si>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</si>
  <si>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 xml:space="preserve">الناتج المحلي الإجمالي  </t>
  </si>
  <si>
    <t>بالأسعار الثابتة</t>
  </si>
  <si>
    <t>الناتج المحلي الاجمالي بالاسعار الجارية</t>
  </si>
  <si>
    <t>الناتج المحلي الاجمالي بالاسعار الثابتة</t>
  </si>
  <si>
    <t>مخفض الناتج المحلي الاجمالي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</si>
  <si>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</si>
  <si>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</si>
  <si>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</si>
  <si>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</si>
  <si>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</si>
  <si>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</si>
  <si>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</si>
  <si>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</si>
  <si>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</si>
  <si>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</si>
  <si>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</si>
  <si>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</si>
  <si>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</si>
  <si>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</si>
  <si>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</si>
  <si>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</si>
  <si>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</si>
  <si>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</si>
  <si>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</si>
  <si>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</si>
  <si>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</si>
  <si>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</si>
  <si>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</si>
  <si>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</si>
  <si>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</si>
  <si>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</si>
  <si>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</si>
  <si>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</si>
  <si>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</si>
  <si>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</si>
  <si>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</si>
  <si>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</si>
  <si>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</si>
  <si>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</si>
  <si>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</si>
  <si>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</si>
  <si>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</si>
  <si>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</si>
  <si>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</si>
  <si>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</si>
  <si>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</si>
  <si>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</si>
  <si>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</si>
  <si>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t xml:space="preserve"> جداول النشرة الإحصائية ربع السنوية</t>
  </si>
  <si>
    <r>
      <t>ملاحظات</t>
    </r>
    <r>
      <rPr>
        <b/>
        <sz val="12"/>
        <color theme="0"/>
        <rFont val="Tahoma"/>
        <family val="2"/>
      </rPr>
      <t xml:space="preserve"> </t>
    </r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</si>
  <si>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</si>
  <si>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التسلسل</t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</si>
  <si>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</si>
  <si>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</si>
  <si>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</si>
  <si>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</si>
  <si>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</si>
  <si>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</si>
  <si>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</si>
  <si>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</si>
  <si>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</si>
  <si>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</si>
  <si>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</si>
  <si>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ذ</t>
  </si>
  <si>
    <t>منطقة أبوظبي</t>
  </si>
  <si>
    <t>منطقة العين</t>
  </si>
  <si>
    <t>المصدر: مجلس أبوظبي للتعليم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</si>
  <si>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</si>
  <si>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</si>
  <si>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</si>
  <si>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</si>
  <si>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</si>
  <si>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</si>
  <si>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</si>
  <si>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</si>
  <si>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</si>
  <si>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</si>
  <si>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</si>
  <si>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</si>
  <si>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</si>
  <si>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</si>
  <si>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</si>
  <si>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r>
      <rPr>
        <b/>
        <sz val="11"/>
        <color rgb="FFD6A461"/>
        <rFont val="Tahoma"/>
        <family val="2"/>
      </rPr>
      <t xml:space="preserve"> جدول 1.1.1, 1.1.2, 1.1.3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499984740745262"/>
        <rFont val="Tahoma"/>
        <family val="2"/>
      </rPr>
      <t>الناتج المحلي الاجمالي بالاسعار الجارية و الثابتة و مخفض الناتج المحلي الإجمالي</t>
    </r>
  </si>
  <si>
    <t>عمان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</si>
  <si>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2016</t>
    </r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</si>
  <si>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</si>
  <si>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</si>
  <si>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</si>
  <si>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</si>
  <si>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</si>
  <si>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</si>
  <si>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</si>
  <si>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</si>
  <si>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</si>
  <si>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</si>
  <si>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</si>
  <si>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</si>
  <si>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</si>
  <si>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</si>
  <si>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</si>
  <si>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</si>
  <si>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2016</t>
    </r>
    <r>
      <rPr>
        <sz val="11"/>
        <color theme="1"/>
        <rFont val="Calibri"/>
        <family val="2"/>
        <scheme val="minor"/>
      </rPr>
      <t/>
    </r>
  </si>
  <si>
    <t xml:space="preserve">   </t>
  </si>
  <si>
    <t>1.2.5</t>
  </si>
  <si>
    <t>لأرقام القياسية لأسعار المستهلك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</si>
  <si>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المدارس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</si>
  <si>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D6A461"/>
        <rFont val="Tahoma"/>
        <family val="2"/>
      </rPr>
      <t xml:space="preserve"> جدول 1.4.1  </t>
    </r>
    <r>
      <rPr>
        <b/>
        <sz val="11"/>
        <color rgb="FF595959"/>
        <rFont val="Tahoma"/>
        <family val="2"/>
      </rPr>
      <t>إحصاءات التجارة الخارجية عبر منافذ إمارة أبوظبي للربع الرابع من عام 2016</t>
    </r>
  </si>
  <si>
    <t>الولايات المتحدة الأمريكية</t>
  </si>
  <si>
    <t>كوريا الجنوبية</t>
  </si>
  <si>
    <t>مملكة البحرين</t>
  </si>
  <si>
    <t xml:space="preserve">                                                                                                                                     </t>
  </si>
  <si>
    <t>ربع4</t>
  </si>
  <si>
    <t>حركة نقل البضائع  بالطن ( وارد)</t>
  </si>
  <si>
    <t>حركة نقل البضائع  بالطن (صادر)</t>
  </si>
  <si>
    <t>يتوفر في نهاية الربع</t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</si>
  <si>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>إحصاءات عدد الوحدات السكنية للربع الرابع من عام 2016</t>
    </r>
  </si>
  <si>
    <t xml:space="preserve">غير متوفر للربعين الثالث والرابع </t>
  </si>
  <si>
    <t>ربع3</t>
  </si>
  <si>
    <r>
      <rPr>
        <b/>
        <sz val="11"/>
        <color rgb="FFD6A461"/>
        <rFont val="Tahoma"/>
        <family val="2"/>
      </rPr>
      <t xml:space="preserve"> جدول 1.2.1 </t>
    </r>
    <r>
      <rPr>
        <b/>
        <sz val="11"/>
        <color theme="1" tint="0.34998626667073579"/>
        <rFont val="Tahoma"/>
        <family val="2"/>
      </rPr>
      <t>الارقام القياسية لاسعار الانتاج الصناعي للربع الأول من عام 2017 بأساس عام 2012</t>
    </r>
  </si>
  <si>
    <r>
      <rPr>
        <b/>
        <sz val="11"/>
        <color rgb="FFD6A461"/>
        <rFont val="Tahoma"/>
        <family val="2"/>
      </rPr>
      <t xml:space="preserve"> جدول 1.2.2  </t>
    </r>
    <r>
      <rPr>
        <b/>
        <sz val="11"/>
        <color theme="1" tint="0.34998626667073579"/>
        <rFont val="Tahoma"/>
        <family val="2"/>
      </rPr>
      <t>الارقام القياسية لكميات الانتاج الصناعي للربع الأول من عام 2017 بأساس عام 2012</t>
    </r>
  </si>
  <si>
    <r>
      <rPr>
        <b/>
        <sz val="11"/>
        <color rgb="FFD6A461"/>
        <rFont val="Tahoma"/>
        <family val="2"/>
      </rPr>
      <t xml:space="preserve"> جدول 1.2.3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 إلى الربع الأول 2017 بأساس عام 2013</t>
    </r>
  </si>
  <si>
    <r>
      <t xml:space="preserve"> </t>
    </r>
    <r>
      <rPr>
        <b/>
        <sz val="11"/>
        <color rgb="FFD6A461"/>
        <rFont val="Tahoma"/>
        <family val="2"/>
      </rPr>
      <t xml:space="preserve">جدول 1.2.4  </t>
    </r>
    <r>
      <rPr>
        <b/>
        <sz val="11"/>
        <color theme="1" tint="0.34998626667073579"/>
        <rFont val="Tahoma"/>
        <family val="2"/>
      </rPr>
      <t xml:space="preserve"> التغير النسبي في أسعار المجموعات الرئيسية لمواد البناء للربع الأول  من عام 2017</t>
    </r>
  </si>
  <si>
    <r>
      <t xml:space="preserve"> </t>
    </r>
    <r>
      <rPr>
        <b/>
        <sz val="11"/>
        <color rgb="FFD6A461"/>
        <rFont val="Tahoma"/>
        <family val="2"/>
      </rPr>
      <t>جدول 1.2.5:</t>
    </r>
    <r>
      <rPr>
        <b/>
        <sz val="11"/>
        <color theme="1" tint="0.34998626667073579"/>
        <rFont val="Tahoma"/>
        <family val="2"/>
      </rPr>
      <t xml:space="preserve"> الأرقام القياسية لأسعار المستهلك للربع الأول من عام 2017 بأساس 2014 بحسب مجموعات الإنفاق الرئيسية (2014 = 100)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</si>
  <si>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1.3.1, 1.3.2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الأول من عام 2017</t>
    </r>
  </si>
  <si>
    <r>
      <rPr>
        <b/>
        <sz val="11"/>
        <color rgb="FF105663"/>
        <rFont val="Tahoma"/>
        <family val="2"/>
      </rPr>
      <t xml:space="preserve"> جدول 1.3.3 </t>
    </r>
    <r>
      <rPr>
        <b/>
        <sz val="11"/>
        <color theme="1" tint="0.34998626667073579"/>
        <rFont val="Tahoma"/>
        <family val="2"/>
      </rPr>
      <t>إحصاءات عدد المباني حسب نوع الاستخدام للربع الأول لعام 2017</t>
    </r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</si>
  <si>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D6A461"/>
        <rFont val="Tahoma"/>
        <family val="2"/>
      </rPr>
      <t>جدول 1.3.4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إحصاءات نسبة الإشغال في المنشآت الفندقية للربع الأول من عام 2017</t>
    </r>
  </si>
  <si>
    <r>
      <rPr>
        <b/>
        <sz val="11"/>
        <color rgb="FF105663"/>
        <rFont val="Tahoma"/>
        <family val="2"/>
      </rPr>
      <t xml:space="preserve"> جدول 1.3.5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الأول من عام 2017</t>
    </r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</si>
  <si>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اعداد القادمون والمغادرون حسب اقليم المغادرة والوصول  للربع الأول من عام 2017</t>
    </r>
  </si>
  <si>
    <r>
      <rPr>
        <b/>
        <sz val="11"/>
        <color rgb="FF105663"/>
        <rFont val="Tahoma"/>
        <family val="2"/>
      </rPr>
      <t xml:space="preserve"> جدول 1.3.7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حسب المطار  للربع الأول من عام 2017</t>
    </r>
  </si>
  <si>
    <r>
      <rPr>
        <b/>
        <sz val="11"/>
        <color rgb="FF105663"/>
        <rFont val="Tahoma"/>
        <family val="2"/>
      </rPr>
      <t xml:space="preserve"> 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حركة النقل الجوي حسب المطار  للربع الأول من عام 2016</t>
    </r>
  </si>
  <si>
    <r>
      <rPr>
        <b/>
        <sz val="11"/>
        <color rgb="FFD6A461"/>
        <rFont val="Tahoma"/>
        <family val="2"/>
      </rPr>
      <t xml:space="preserve"> جدول 1.3.9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أهم احصاءات سوق ابوظبي للاوراق المالية للربع الأول من عام 2017</t>
    </r>
  </si>
  <si>
    <r>
      <rPr>
        <b/>
        <sz val="11"/>
        <color rgb="FFD6A461"/>
        <rFont val="Tahoma"/>
        <family val="2"/>
      </rPr>
      <t xml:space="preserve"> جدول 1.4.2, 1.4.6, 1.4.10  </t>
    </r>
    <r>
      <rPr>
        <b/>
        <sz val="11"/>
        <color rgb="FF595959"/>
        <rFont val="Tahoma"/>
        <family val="2"/>
      </rPr>
      <t>إحصاءات التحارة السلعية غير النفطية عبر منافذ إمارة أبوظبي حسب أقسام النظام المنسق للربع الأول من عام 2017</t>
    </r>
  </si>
  <si>
    <r>
      <rPr>
        <b/>
        <sz val="11"/>
        <color rgb="FFD6A461"/>
        <rFont val="Tahoma"/>
        <family val="2"/>
      </rPr>
      <t xml:space="preserve"> جدول 1.4.3, 1.4.7, 1.4.11  </t>
    </r>
    <r>
      <rPr>
        <b/>
        <sz val="11"/>
        <color rgb="FF595959"/>
        <rFont val="Tahoma"/>
        <family val="2"/>
      </rPr>
      <t>إحصاءات التجارة الخارجية السلعية غير النفطية عبر منافذ إمارة أبوظبي حسب القارة للربع الأول من عام 2017</t>
    </r>
  </si>
  <si>
    <r>
      <rPr>
        <b/>
        <sz val="11"/>
        <color rgb="FFD6A461"/>
        <rFont val="Tahoma"/>
        <family val="2"/>
      </rPr>
      <t xml:space="preserve"> جدول 1.4.5, 1.4.9, 1.4.13 </t>
    </r>
    <r>
      <rPr>
        <b/>
        <sz val="11"/>
        <color rgb="FF595959"/>
        <rFont val="Tahoma"/>
        <family val="2"/>
      </rPr>
      <t>إحصاءات التجارة الخارجية عبر منافذ إمارة ابوظبي حسب الفئات الاقتصادية الواسعة (BEC) للربع الأول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</si>
  <si>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 المدارس حسب المنطقة</t>
    </r>
    <r>
      <rPr>
        <b/>
        <sz val="11"/>
        <color theme="1" tint="0.34998626667073579"/>
        <rFont val="Tahoma"/>
        <family val="2"/>
      </rPr>
      <t xml:space="preserve"> للربع الأول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</si>
  <si>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الطلاب حسب المنطقة</t>
    </r>
    <r>
      <rPr>
        <b/>
        <sz val="11"/>
        <color theme="1" tint="0.34998626667073579"/>
        <rFont val="Tahoma"/>
        <family val="2"/>
      </rPr>
      <t xml:space="preserve"> للربع الأول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</si>
  <si>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الطلاب حسب القطاع</t>
    </r>
    <r>
      <rPr>
        <b/>
        <sz val="11"/>
        <color theme="1" tint="0.34998626667073579"/>
        <rFont val="Tahoma"/>
        <family val="2"/>
      </rPr>
      <t xml:space="preserve"> للربع الأول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</si>
  <si>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الطلاب حسب النوع</t>
    </r>
    <r>
      <rPr>
        <b/>
        <sz val="11"/>
        <color theme="1" tint="0.34998626667073579"/>
        <rFont val="Tahoma"/>
        <family val="2"/>
      </rPr>
      <t xml:space="preserve"> للربع الأول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</si>
  <si>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الأول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</si>
  <si>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متوسط هطول الأمطارحسب المنطقة للربع الأول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</si>
  <si>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سرعة الرياح حسب المنطقة للربع الأول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</si>
  <si>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الضغط الجوي حسب المنطقة للربع اللأول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</si>
  <si>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الأول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</si>
  <si>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الأول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</si>
  <si>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الأول من عام 2017</t>
    </r>
  </si>
  <si>
    <r>
      <rPr>
        <b/>
        <sz val="11"/>
        <color indexed="52"/>
        <rFont val="Tahoma"/>
        <family val="2"/>
      </rPr>
      <t xml:space="preserve"> جدول 1.4.4, 1.4.8, 1.4.12 </t>
    </r>
    <r>
      <rPr>
        <b/>
        <sz val="11"/>
        <color indexed="8"/>
        <rFont val="Tahoma"/>
        <family val="2"/>
      </rPr>
      <t xml:space="preserve"> </t>
    </r>
    <r>
      <rPr>
        <b/>
        <sz val="11"/>
        <color indexed="63"/>
        <rFont val="Tahoma"/>
        <family val="2"/>
      </rPr>
      <t xml:space="preserve"> أهم الشركاء التجاريين للتجارة الخارجية عبر منافذ إمارة أبوظبي للربع الأول من عام 2017</t>
    </r>
  </si>
  <si>
    <r>
      <t>*</t>
    </r>
    <r>
      <rPr>
        <b/>
        <sz val="10"/>
        <color indexed="9"/>
        <rFont val="Tahoma"/>
        <family val="2"/>
      </rPr>
      <t>2017</t>
    </r>
  </si>
  <si>
    <t>البرازيل</t>
  </si>
  <si>
    <t>هولندا</t>
  </si>
  <si>
    <t>جمهورية مصر العربية</t>
  </si>
  <si>
    <t>هونج كونج</t>
  </si>
  <si>
    <t>منطقة  أبوظبي</t>
  </si>
  <si>
    <t xml:space="preserve"> منطقة العين</t>
  </si>
  <si>
    <t>منطقة الظفرة</t>
  </si>
  <si>
    <t xml:space="preserve"> منطقة أبوظبي</t>
  </si>
  <si>
    <t xml:space="preserve"> منطقةأبوظبي</t>
  </si>
  <si>
    <t xml:space="preserve">يتوفر قي 15/06 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</si>
  <si>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  <r>
      <rPr>
        <b/>
        <sz val="11"/>
        <color theme="1" tint="0.34998626667073579"/>
        <rFont val="Tahoma"/>
        <family val="2"/>
      </rPr>
      <t xml:space="preserve"> للربع الأول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</si>
  <si>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المعلمون حسب القطاع</t>
    </r>
    <r>
      <rPr>
        <b/>
        <sz val="11"/>
        <color theme="1" tint="0.34998626667073579"/>
        <rFont val="Tahoma"/>
        <family val="2"/>
      </rPr>
      <t xml:space="preserve"> للربع الأول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</si>
  <si>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المعلمون حسب النوع</t>
    </r>
    <r>
      <rPr>
        <b/>
        <sz val="11"/>
        <color theme="1" tint="0.34998626667073579"/>
        <rFont val="Tahoma"/>
        <family val="2"/>
      </rPr>
      <t xml:space="preserve"> للربع الأول من عام 2017</t>
    </r>
  </si>
  <si>
    <t xml:space="preserve">لم تتوفر البيانات من مصدرها </t>
  </si>
  <si>
    <t>الربع الأول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</si>
</sst>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0.0;[Red]0.0"/>
  </numFmts>
  <fonts count="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59595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u/>
      <sz val="11"/>
      <color theme="10"/>
      <name val="Tahoma"/>
      <family val="2"/>
    </font>
    <font>
      <sz val="14"/>
      <color rgb="FFFF0000"/>
      <name val="Tahoma"/>
      <family val="2"/>
    </font>
    <font>
      <sz val="8"/>
      <color rgb="FF8A1E04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8"/>
      <color theme="1"/>
      <name val="Tahoma"/>
      <family val="2"/>
    </font>
    <font>
      <b/>
      <sz val="12"/>
      <color theme="0"/>
      <name val="Calibri"/>
      <family val="2"/>
      <scheme val="minor"/>
    </font>
    <font>
      <sz val="9"/>
      <color rgb="FF000000"/>
      <name val="Tahoma"/>
      <family val="2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  <font>
      <b/>
      <sz val="11"/>
      <color indexed="52"/>
      <name val="Tahoma"/>
      <family val="2"/>
    </font>
    <font>
      <b/>
      <sz val="11"/>
      <color indexed="8"/>
      <name val="Tahoma"/>
      <family val="2"/>
    </font>
    <font>
      <b/>
      <sz val="11"/>
      <color indexed="63"/>
      <name val="Tahoma"/>
      <family val="2"/>
    </font>
    <font>
      <b/>
      <sz val="10"/>
      <color indexed="9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6" tint="0.79998168889431442"/>
      </top>
      <bottom style="thin">
        <color indexed="64"/>
      </bottom>
      <diagonal/>
    </border>
    <border>
      <left/>
      <right/>
      <top/>
      <bottom style="thin">
        <color theme="2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317">
    <xf numFmtId="0" fontId="0" fillId="0" borderId="0" xfId="0"/>
    <xf numFmtId="0" fontId="0" fillId="0" borderId="0" xfId="0" applyBorder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" fontId="16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1" fillId="0" borderId="0" xfId="0" applyFont="1"/>
    <xf numFmtId="0" fontId="0" fillId="0" borderId="0" xfId="0" applyFill="1"/>
    <xf numFmtId="0" fontId="29" fillId="0" borderId="0" xfId="0" applyFont="1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2" borderId="0" xfId="0" applyFont="1" applyFill="1" applyBorder="1"/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 wrapText="1"/>
    </xf>
    <xf numFmtId="0" fontId="15" fillId="3" borderId="3" xfId="0" applyFont="1" applyFill="1" applyBorder="1" applyAlignment="1">
      <alignment horizontal="center" vertical="center"/>
    </xf>
    <xf numFmtId="0" fontId="13" fillId="0" borderId="0" xfId="0" applyFont="1"/>
    <xf numFmtId="0" fontId="37" fillId="0" borderId="1" xfId="0" applyFont="1" applyBorder="1" applyAlignment="1">
      <alignment vertical="center" wrapText="1" readingOrder="2"/>
    </xf>
    <xf numFmtId="0" fontId="38" fillId="0" borderId="1" xfId="1" applyFont="1" applyBorder="1" applyAlignment="1">
      <alignment vertical="center" wrapText="1" readingOrder="2"/>
    </xf>
    <xf numFmtId="0" fontId="38" fillId="0" borderId="1" xfId="1" applyFont="1" applyBorder="1" applyAlignment="1">
      <alignment horizontal="right" vertical="center" wrapText="1" readingOrder="2"/>
    </xf>
    <xf numFmtId="0" fontId="38" fillId="0" borderId="1" xfId="1" applyFont="1" applyFill="1" applyBorder="1" applyAlignment="1">
      <alignment vertical="center" wrapText="1" readingOrder="2"/>
    </xf>
    <xf numFmtId="0" fontId="38" fillId="0" borderId="0" xfId="1" applyFont="1"/>
    <xf numFmtId="0" fontId="39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right" vertical="center" readingOrder="2"/>
    </xf>
    <xf numFmtId="0" fontId="28" fillId="0" borderId="0" xfId="0" applyFont="1"/>
    <xf numFmtId="0" fontId="26" fillId="7" borderId="0" xfId="0" applyFont="1" applyFill="1" applyAlignment="1">
      <alignment horizontal="right" vertical="center" readingOrder="2"/>
    </xf>
    <xf numFmtId="0" fontId="40" fillId="0" borderId="0" xfId="0" applyFont="1" applyAlignment="1">
      <alignment horizontal="right" readingOrder="2"/>
    </xf>
    <xf numFmtId="0" fontId="28" fillId="0" borderId="0" xfId="0" applyFont="1" applyBorder="1" applyAlignment="1">
      <alignment horizontal="right"/>
    </xf>
    <xf numFmtId="0" fontId="35" fillId="2" borderId="0" xfId="0" applyFont="1" applyFill="1" applyBorder="1" applyAlignment="1">
      <alignment horizontal="right"/>
    </xf>
    <xf numFmtId="0" fontId="42" fillId="6" borderId="0" xfId="0" applyFont="1" applyFill="1" applyBorder="1" applyAlignment="1">
      <alignment vertical="center" wrapText="1" readingOrder="2"/>
    </xf>
    <xf numFmtId="0" fontId="43" fillId="0" borderId="0" xfId="0" applyFont="1" applyBorder="1" applyAlignment="1"/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2" fontId="15" fillId="5" borderId="11" xfId="0" applyNumberFormat="1" applyFont="1" applyFill="1" applyBorder="1" applyAlignment="1">
      <alignment horizontal="center" vertical="center"/>
    </xf>
    <xf numFmtId="2" fontId="15" fillId="5" borderId="9" xfId="0" applyNumberFormat="1" applyFont="1" applyFill="1" applyBorder="1" applyAlignment="1">
      <alignment horizontal="center" vertical="center"/>
    </xf>
    <xf numFmtId="2" fontId="15" fillId="5" borderId="3" xfId="0" applyNumberFormat="1" applyFont="1" applyFill="1" applyBorder="1" applyAlignment="1">
      <alignment horizontal="center" vertical="center"/>
    </xf>
    <xf numFmtId="0" fontId="38" fillId="0" borderId="1" xfId="1" applyFont="1" applyBorder="1" applyAlignment="1">
      <alignment horizontal="right" vertical="center" readingOrder="2"/>
    </xf>
    <xf numFmtId="3" fontId="33" fillId="0" borderId="0" xfId="0" applyNumberFormat="1" applyFont="1" applyFill="1" applyBorder="1" applyAlignment="1">
      <alignment wrapText="1"/>
    </xf>
    <xf numFmtId="0" fontId="0" fillId="0" borderId="0" xfId="0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64" fontId="0" fillId="0" borderId="0" xfId="0" applyNumberFormat="1"/>
    <xf numFmtId="164" fontId="0" fillId="0" borderId="2" xfId="0" applyNumberFormat="1" applyBorder="1"/>
    <xf numFmtId="167" fontId="25" fillId="0" borderId="0" xfId="0" applyNumberFormat="1" applyFont="1" applyBorder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167" fontId="24" fillId="2" borderId="0" xfId="0" applyNumberFormat="1" applyFont="1" applyFill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/>
    <xf numFmtId="3" fontId="33" fillId="0" borderId="0" xfId="0" applyNumberFormat="1" applyFont="1"/>
    <xf numFmtId="3" fontId="33" fillId="0" borderId="0" xfId="0" applyNumberFormat="1" applyFont="1" applyBorder="1" applyAlignment="1">
      <alignment wrapText="1"/>
    </xf>
    <xf numFmtId="164" fontId="30" fillId="0" borderId="0" xfId="0" applyNumberFormat="1" applyFont="1" applyBorder="1" applyAlignment="1">
      <alignment horizontal="right" vertical="center"/>
    </xf>
    <xf numFmtId="164" fontId="33" fillId="0" borderId="0" xfId="0" applyNumberFormat="1" applyFont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1" fontId="30" fillId="0" borderId="6" xfId="0" applyNumberFormat="1" applyFont="1" applyBorder="1" applyAlignment="1">
      <alignment horizontal="right"/>
    </xf>
    <xf numFmtId="3" fontId="33" fillId="0" borderId="6" xfId="0" applyNumberFormat="1" applyFont="1" applyBorder="1" applyAlignment="1">
      <alignment wrapText="1"/>
    </xf>
    <xf numFmtId="49" fontId="15" fillId="2" borderId="0" xfId="0" applyNumberFormat="1" applyFont="1" applyFill="1" applyBorder="1" applyAlignment="1">
      <alignment horizontal="center" vertical="center" wrapText="1"/>
    </xf>
    <xf numFmtId="1" fontId="35" fillId="2" borderId="0" xfId="0" applyNumberFormat="1" applyFont="1" applyFill="1" applyBorder="1" applyAlignment="1">
      <alignment horizontal="right"/>
    </xf>
    <xf numFmtId="0" fontId="36" fillId="2" borderId="0" xfId="0" applyFont="1" applyFill="1" applyBorder="1"/>
    <xf numFmtId="0" fontId="36" fillId="2" borderId="0" xfId="0" applyFont="1" applyFill="1"/>
    <xf numFmtId="167" fontId="28" fillId="0" borderId="0" xfId="0" applyNumberFormat="1" applyFont="1" applyBorder="1"/>
    <xf numFmtId="0" fontId="35" fillId="2" borderId="0" xfId="0" applyFont="1" applyFill="1" applyBorder="1"/>
    <xf numFmtId="167" fontId="35" fillId="2" borderId="0" xfId="0" applyNumberFormat="1" applyFont="1" applyFill="1" applyBorder="1"/>
    <xf numFmtId="0" fontId="29" fillId="0" borderId="0" xfId="0" applyFont="1" applyAlignment="1">
      <alignment horizontal="justify" vertical="center" readingOrder="2"/>
    </xf>
    <xf numFmtId="1" fontId="35" fillId="2" borderId="0" xfId="0" applyNumberFormat="1" applyFont="1" applyFill="1" applyBorder="1"/>
    <xf numFmtId="1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 applyAlignment="1">
      <alignment readingOrder="2"/>
    </xf>
    <xf numFmtId="164" fontId="28" fillId="0" borderId="0" xfId="0" applyNumberFormat="1" applyFont="1" applyFill="1" applyBorder="1" applyAlignment="1">
      <alignment horizontal="right" readingOrder="2"/>
    </xf>
    <xf numFmtId="164" fontId="28" fillId="0" borderId="0" xfId="0" applyNumberFormat="1" applyFont="1" applyFill="1" applyBorder="1" applyAlignment="1">
      <alignment readingOrder="2"/>
    </xf>
    <xf numFmtId="3" fontId="28" fillId="0" borderId="0" xfId="0" applyNumberFormat="1" applyFont="1" applyBorder="1"/>
    <xf numFmtId="3" fontId="36" fillId="0" borderId="0" xfId="0" applyNumberFormat="1" applyFont="1" applyBorder="1" applyAlignment="1">
      <alignment wrapText="1"/>
    </xf>
    <xf numFmtId="1" fontId="28" fillId="0" borderId="6" xfId="0" applyNumberFormat="1" applyFont="1" applyBorder="1" applyAlignment="1">
      <alignment horizontal="right"/>
    </xf>
    <xf numFmtId="3" fontId="36" fillId="0" borderId="6" xfId="0" applyNumberFormat="1" applyFont="1" applyBorder="1" applyAlignment="1">
      <alignment wrapText="1"/>
    </xf>
    <xf numFmtId="164" fontId="0" fillId="0" borderId="0" xfId="0" applyNumberFormat="1" applyBorder="1"/>
    <xf numFmtId="164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/>
    <xf numFmtId="164" fontId="36" fillId="0" borderId="0" xfId="0" applyNumberFormat="1" applyFont="1" applyAlignment="1">
      <alignment horizontal="right"/>
    </xf>
    <xf numFmtId="164" fontId="36" fillId="0" borderId="0" xfId="0" applyNumberFormat="1" applyFont="1"/>
    <xf numFmtId="164" fontId="36" fillId="0" borderId="0" xfId="0" applyNumberFormat="1" applyFont="1" applyAlignment="1">
      <alignment horizontal="right" vertical="center"/>
    </xf>
    <xf numFmtId="0" fontId="7" fillId="0" borderId="7" xfId="0" applyFont="1" applyBorder="1"/>
    <xf numFmtId="0" fontId="29" fillId="0" borderId="7" xfId="0" applyFont="1" applyBorder="1"/>
    <xf numFmtId="0" fontId="28" fillId="2" borderId="0" xfId="0" applyFont="1" applyFill="1" applyBorder="1"/>
    <xf numFmtId="0" fontId="44" fillId="0" borderId="0" xfId="0" applyFont="1" applyBorder="1" applyAlignment="1">
      <alignment horizontal="right" vertical="center" readingOrder="2"/>
    </xf>
    <xf numFmtId="49" fontId="35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/>
    <xf numFmtId="0" fontId="16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readingOrder="2"/>
    </xf>
    <xf numFmtId="164" fontId="28" fillId="2" borderId="0" xfId="0" applyNumberFormat="1" applyFont="1" applyFill="1" applyBorder="1"/>
    <xf numFmtId="0" fontId="35" fillId="2" borderId="14" xfId="0" applyFont="1" applyFill="1" applyBorder="1"/>
    <xf numFmtId="3" fontId="35" fillId="2" borderId="14" xfId="0" applyNumberFormat="1" applyFont="1" applyFill="1" applyBorder="1"/>
    <xf numFmtId="0" fontId="6" fillId="0" borderId="0" xfId="0" applyFont="1" applyAlignment="1"/>
    <xf numFmtId="0" fontId="13" fillId="0" borderId="0" xfId="0" applyFont="1" applyAlignment="1"/>
    <xf numFmtId="168" fontId="35" fillId="2" borderId="0" xfId="6" applyNumberFormat="1" applyFont="1" applyFill="1" applyBorder="1"/>
    <xf numFmtId="168" fontId="35" fillId="2" borderId="8" xfId="6" applyNumberFormat="1" applyFont="1" applyFill="1" applyBorder="1"/>
    <xf numFmtId="3" fontId="50" fillId="0" borderId="0" xfId="0" applyNumberFormat="1" applyFont="1"/>
    <xf numFmtId="0" fontId="35" fillId="2" borderId="3" xfId="0" applyFont="1" applyFill="1" applyBorder="1"/>
    <xf numFmtId="0" fontId="24" fillId="2" borderId="3" xfId="0" applyFont="1" applyFill="1" applyBorder="1"/>
    <xf numFmtId="167" fontId="35" fillId="2" borderId="3" xfId="0" applyNumberFormat="1" applyFont="1" applyFill="1" applyBorder="1"/>
    <xf numFmtId="49" fontId="31" fillId="2" borderId="0" xfId="0" applyNumberFormat="1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2" fontId="15" fillId="9" borderId="3" xfId="0" applyNumberFormat="1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vertical="center"/>
    </xf>
    <xf numFmtId="0" fontId="30" fillId="0" borderId="19" xfId="0" applyFont="1" applyBorder="1" applyAlignment="1">
      <alignment horizontal="right"/>
    </xf>
    <xf numFmtId="1" fontId="30" fillId="0" borderId="19" xfId="0" applyNumberFormat="1" applyFont="1" applyBorder="1"/>
    <xf numFmtId="1" fontId="28" fillId="0" borderId="19" xfId="0" applyNumberFormat="1" applyFont="1" applyBorder="1" applyAlignment="1">
      <alignment horizontal="right"/>
    </xf>
    <xf numFmtId="164" fontId="28" fillId="0" borderId="19" xfId="0" applyNumberFormat="1" applyFont="1" applyBorder="1"/>
    <xf numFmtId="164" fontId="28" fillId="0" borderId="19" xfId="0" applyNumberFormat="1" applyFont="1" applyBorder="1" applyAlignment="1">
      <alignment readingOrder="2"/>
    </xf>
    <xf numFmtId="1" fontId="16" fillId="0" borderId="19" xfId="0" applyNumberFormat="1" applyFont="1" applyBorder="1" applyAlignment="1">
      <alignment horizontal="left"/>
    </xf>
    <xf numFmtId="3" fontId="33" fillId="0" borderId="19" xfId="0" applyNumberFormat="1" applyFont="1" applyBorder="1"/>
    <xf numFmtId="0" fontId="35" fillId="2" borderId="19" xfId="0" applyFont="1" applyFill="1" applyBorder="1" applyAlignment="1">
      <alignment horizontal="right"/>
    </xf>
    <xf numFmtId="167" fontId="35" fillId="2" borderId="19" xfId="0" applyNumberFormat="1" applyFont="1" applyFill="1" applyBorder="1"/>
    <xf numFmtId="1" fontId="35" fillId="2" borderId="19" xfId="0" applyNumberFormat="1" applyFont="1" applyFill="1" applyBorder="1"/>
    <xf numFmtId="1" fontId="24" fillId="2" borderId="19" xfId="0" applyNumberFormat="1" applyFont="1" applyFill="1" applyBorder="1"/>
    <xf numFmtId="167" fontId="24" fillId="2" borderId="19" xfId="0" applyNumberFormat="1" applyFont="1" applyFill="1" applyBorder="1"/>
    <xf numFmtId="1" fontId="52" fillId="0" borderId="0" xfId="0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" fontId="25" fillId="0" borderId="19" xfId="0" applyNumberFormat="1" applyFont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" fontId="35" fillId="0" borderId="0" xfId="0" applyNumberFormat="1" applyFont="1" applyFill="1" applyBorder="1" applyAlignment="1">
      <alignment horizontal="right"/>
    </xf>
    <xf numFmtId="1" fontId="52" fillId="0" borderId="0" xfId="0" applyNumberFormat="1" applyFont="1" applyFill="1" applyBorder="1" applyAlignment="1">
      <alignment horizontal="right"/>
    </xf>
    <xf numFmtId="0" fontId="24" fillId="2" borderId="20" xfId="0" applyFont="1" applyFill="1" applyBorder="1" applyAlignment="1">
      <alignment horizontal="right"/>
    </xf>
    <xf numFmtId="3" fontId="24" fillId="2" borderId="20" xfId="0" applyNumberFormat="1" applyFont="1" applyFill="1" applyBorder="1" applyAlignment="1">
      <alignment horizontal="right"/>
    </xf>
    <xf numFmtId="3" fontId="24" fillId="2" borderId="20" xfId="0" applyNumberFormat="1" applyFont="1" applyFill="1" applyBorder="1"/>
    <xf numFmtId="3" fontId="24" fillId="2" borderId="0" xfId="0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165" fontId="30" fillId="0" borderId="19" xfId="0" applyNumberFormat="1" applyFont="1" applyBorder="1" applyAlignment="1">
      <alignment readingOrder="2"/>
    </xf>
    <xf numFmtId="3" fontId="28" fillId="0" borderId="0" xfId="0" applyNumberFormat="1" applyFont="1" applyBorder="1" applyAlignment="1">
      <alignment horizontal="center" vertical="center" readingOrder="2"/>
    </xf>
    <xf numFmtId="3" fontId="28" fillId="0" borderId="0" xfId="0" applyNumberFormat="1" applyFont="1" applyBorder="1" applyAlignment="1">
      <alignment horizontal="center" vertical="center"/>
    </xf>
    <xf numFmtId="3" fontId="36" fillId="0" borderId="0" xfId="0" applyNumberFormat="1" applyFont="1"/>
    <xf numFmtId="167" fontId="36" fillId="0" borderId="0" xfId="0" applyNumberFormat="1" applyFont="1"/>
    <xf numFmtId="165" fontId="36" fillId="0" borderId="0" xfId="7" applyNumberFormat="1" applyFont="1"/>
    <xf numFmtId="169" fontId="36" fillId="0" borderId="19" xfId="6" applyNumberFormat="1" applyFont="1" applyBorder="1"/>
    <xf numFmtId="0" fontId="54" fillId="0" borderId="1" xfId="0" applyFont="1" applyBorder="1" applyAlignment="1">
      <alignment vertical="center" wrapText="1" readingOrder="2"/>
    </xf>
    <xf numFmtId="0" fontId="13" fillId="0" borderId="0" xfId="0" applyFont="1" applyAlignment="1">
      <alignment horizontal="center"/>
    </xf>
    <xf numFmtId="49" fontId="16" fillId="0" borderId="0" xfId="0" applyNumberFormat="1" applyFont="1" applyFill="1" applyBorder="1" applyAlignment="1">
      <alignment horizontal="right" vertical="center" wrapText="1"/>
    </xf>
    <xf numFmtId="0" fontId="15" fillId="9" borderId="0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right" vertical="center" wrapText="1"/>
    </xf>
    <xf numFmtId="49" fontId="41" fillId="0" borderId="0" xfId="0" applyNumberFormat="1" applyFont="1" applyFill="1" applyBorder="1" applyAlignment="1">
      <alignment horizontal="right" vertical="center" wrapText="1"/>
    </xf>
    <xf numFmtId="0" fontId="15" fillId="9" borderId="3" xfId="0" applyFont="1" applyFill="1" applyBorder="1" applyAlignment="1">
      <alignment horizontal="center" vertical="center"/>
    </xf>
    <xf numFmtId="49" fontId="31" fillId="2" borderId="0" xfId="0" applyNumberFormat="1" applyFont="1" applyFill="1" applyBorder="1" applyAlignment="1">
      <alignment horizontal="right" vertical="center" wrapText="1"/>
    </xf>
    <xf numFmtId="49" fontId="32" fillId="2" borderId="0" xfId="0" applyNumberFormat="1" applyFont="1" applyFill="1" applyBorder="1" applyAlignment="1">
      <alignment horizontal="right" vertical="center" wrapText="1"/>
    </xf>
    <xf numFmtId="49" fontId="16" fillId="0" borderId="0" xfId="0" applyNumberFormat="1" applyFont="1" applyFill="1" applyBorder="1" applyAlignment="1">
      <alignment vertical="center" wrapText="1"/>
    </xf>
    <xf numFmtId="49" fontId="31" fillId="0" borderId="0" xfId="0" applyNumberFormat="1" applyFont="1" applyFill="1" applyBorder="1" applyAlignment="1">
      <alignment vertical="center" wrapText="1"/>
    </xf>
    <xf numFmtId="49" fontId="35" fillId="0" borderId="0" xfId="0" applyNumberFormat="1" applyFont="1" applyFill="1" applyBorder="1" applyAlignment="1">
      <alignment vertical="center" wrapText="1"/>
    </xf>
    <xf numFmtId="49" fontId="41" fillId="0" borderId="0" xfId="0" applyNumberFormat="1" applyFont="1" applyFill="1" applyBorder="1" applyAlignment="1">
      <alignment vertical="center" wrapText="1"/>
    </xf>
    <xf numFmtId="49" fontId="41" fillId="2" borderId="0" xfId="0" applyNumberFormat="1" applyFont="1" applyFill="1" applyBorder="1" applyAlignment="1">
      <alignment vertical="center" wrapText="1"/>
    </xf>
    <xf numFmtId="49" fontId="32" fillId="2" borderId="0" xfId="0" applyNumberFormat="1" applyFont="1" applyFill="1" applyBorder="1" applyAlignment="1">
      <alignment vertical="center" wrapText="1"/>
    </xf>
    <xf numFmtId="164" fontId="28" fillId="0" borderId="0" xfId="0" quotePrefix="1" applyNumberFormat="1" applyFont="1" applyBorder="1" applyAlignment="1">
      <alignment horizontal="right" vertical="center"/>
    </xf>
    <xf numFmtId="1" fontId="0" fillId="0" borderId="0" xfId="0" applyNumberFormat="1"/>
    <xf numFmtId="1" fontId="36" fillId="0" borderId="0" xfId="0" applyNumberFormat="1" applyFont="1" applyAlignment="1">
      <alignment horizontal="right"/>
    </xf>
    <xf numFmtId="1" fontId="41" fillId="2" borderId="0" xfId="0" applyNumberFormat="1" applyFont="1" applyFill="1" applyBorder="1" applyAlignment="1">
      <alignment horizontal="right" vertical="center" wrapText="1"/>
    </xf>
    <xf numFmtId="1" fontId="36" fillId="0" borderId="0" xfId="0" applyNumberFormat="1" applyFont="1"/>
    <xf numFmtId="164" fontId="28" fillId="0" borderId="0" xfId="0" applyNumberFormat="1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1" fontId="35" fillId="0" borderId="0" xfId="0" applyNumberFormat="1" applyFont="1" applyBorder="1" applyAlignment="1">
      <alignment horizontal="right"/>
    </xf>
    <xf numFmtId="49" fontId="31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 readingOrder="2"/>
    </xf>
    <xf numFmtId="164" fontId="1" fillId="0" borderId="0" xfId="0" applyNumberFormat="1" applyFont="1" applyFill="1"/>
    <xf numFmtId="164" fontId="36" fillId="0" borderId="0" xfId="0" applyNumberFormat="1" applyFont="1" applyFill="1" applyAlignment="1">
      <alignment horizontal="right" vertical="center"/>
    </xf>
    <xf numFmtId="164" fontId="33" fillId="0" borderId="0" xfId="0" applyNumberFormat="1" applyFont="1" applyFill="1" applyAlignment="1">
      <alignment horizontal="right" vertical="center"/>
    </xf>
    <xf numFmtId="164" fontId="30" fillId="0" borderId="0" xfId="0" applyNumberFormat="1" applyFont="1" applyFill="1" applyBorder="1" applyAlignment="1">
      <alignment horizontal="right" vertical="center"/>
    </xf>
    <xf numFmtId="0" fontId="0" fillId="0" borderId="21" xfId="0" applyBorder="1"/>
    <xf numFmtId="0" fontId="15" fillId="1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right" readingOrder="1"/>
    </xf>
    <xf numFmtId="167" fontId="28" fillId="0" borderId="0" xfId="0" applyNumberFormat="1" applyFont="1" applyBorder="1" applyAlignment="1">
      <alignment horizontal="right"/>
    </xf>
    <xf numFmtId="3" fontId="35" fillId="2" borderId="8" xfId="0" applyNumberFormat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3" fontId="35" fillId="2" borderId="8" xfId="0" applyNumberFormat="1" applyFont="1" applyFill="1" applyBorder="1" applyAlignment="1">
      <alignment horizontal="center" vertical="center" readingOrder="2"/>
    </xf>
    <xf numFmtId="0" fontId="35" fillId="2" borderId="0" xfId="0" applyFont="1" applyFill="1" applyBorder="1" applyAlignment="1">
      <alignment horizontal="center" vertical="center" readingOrder="2"/>
    </xf>
    <xf numFmtId="3" fontId="28" fillId="0" borderId="0" xfId="0" applyNumberFormat="1" applyFont="1" applyFill="1" applyBorder="1" applyAlignment="1">
      <alignment horizontal="center" vertical="center" readingOrder="2"/>
    </xf>
    <xf numFmtId="164" fontId="36" fillId="0" borderId="22" xfId="0" applyNumberFormat="1" applyFont="1" applyBorder="1" applyAlignment="1">
      <alignment horizontal="right"/>
    </xf>
    <xf numFmtId="164" fontId="36" fillId="0" borderId="0" xfId="0" applyNumberFormat="1" applyFont="1" applyBorder="1" applyAlignment="1">
      <alignment horizontal="right" vertical="center"/>
    </xf>
    <xf numFmtId="164" fontId="28" fillId="0" borderId="22" xfId="0" applyNumberFormat="1" applyFont="1" applyBorder="1" applyAlignment="1">
      <alignment horizontal="right"/>
    </xf>
    <xf numFmtId="164" fontId="0" fillId="0" borderId="0" xfId="0" applyNumberFormat="1" applyFont="1"/>
    <xf numFmtId="164" fontId="36" fillId="0" borderId="22" xfId="0" applyNumberFormat="1" applyFont="1" applyBorder="1"/>
    <xf numFmtId="1" fontId="0" fillId="0" borderId="22" xfId="0" applyNumberFormat="1" applyBorder="1"/>
    <xf numFmtId="164" fontId="36" fillId="0" borderId="22" xfId="0" applyNumberFormat="1" applyFont="1" applyBorder="1" applyAlignment="1">
      <alignment horizontal="right" vertical="center"/>
    </xf>
    <xf numFmtId="164" fontId="0" fillId="0" borderId="22" xfId="0" applyNumberFormat="1" applyFont="1" applyBorder="1"/>
    <xf numFmtId="164" fontId="33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center" readingOrder="2"/>
    </xf>
    <xf numFmtId="0" fontId="15" fillId="9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4" borderId="0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164" fontId="28" fillId="2" borderId="0" xfId="0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horizontal="center" vertical="center"/>
    </xf>
    <xf numFmtId="164" fontId="28" fillId="0" borderId="19" xfId="0" applyNumberFormat="1" applyFont="1" applyBorder="1" applyAlignment="1">
      <alignment horizontal="center" vertical="center"/>
    </xf>
    <xf numFmtId="0" fontId="15" fillId="9" borderId="0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28" fillId="0" borderId="0" xfId="0" applyNumberFormat="1" applyFont="1" applyBorder="1" applyAlignment="1">
      <alignment horizontal="right" vertical="center" readingOrder="2"/>
    </xf>
    <xf numFmtId="164" fontId="28" fillId="0" borderId="0" xfId="0" applyNumberFormat="1" applyFont="1" applyFill="1" applyBorder="1" applyAlignment="1">
      <alignment horizontal="right" vertical="center" readingOrder="2"/>
    </xf>
    <xf numFmtId="164" fontId="28" fillId="0" borderId="19" xfId="0" applyNumberFormat="1" applyFont="1" applyBorder="1" applyAlignment="1">
      <alignment horizontal="right" vertical="center" readingOrder="2"/>
    </xf>
    <xf numFmtId="164" fontId="7" fillId="0" borderId="0" xfId="0" applyNumberFormat="1" applyFont="1" applyBorder="1" applyAlignment="1">
      <alignment horizontal="right"/>
    </xf>
    <xf numFmtId="0" fontId="15" fillId="9" borderId="5" xfId="0" applyFont="1" applyFill="1" applyBorder="1" applyAlignment="1">
      <alignment vertical="center"/>
    </xf>
    <xf numFmtId="0" fontId="15" fillId="9" borderId="3" xfId="0" applyFont="1" applyFill="1" applyBorder="1" applyAlignment="1">
      <alignment horizontal="right" vertical="center"/>
    </xf>
    <xf numFmtId="164" fontId="35" fillId="0" borderId="0" xfId="0" applyNumberFormat="1" applyFont="1" applyBorder="1" applyAlignment="1">
      <alignment horizontal="right"/>
    </xf>
    <xf numFmtId="164" fontId="35" fillId="0" borderId="0" xfId="0" applyNumberFormat="1" applyFont="1" applyBorder="1" applyAlignment="1">
      <alignment horizontal="right" vertical="center"/>
    </xf>
    <xf numFmtId="164" fontId="28" fillId="0" borderId="0" xfId="0" applyNumberFormat="1" applyFont="1" applyBorder="1" applyAlignment="1">
      <alignment horizontal="right" vertical="center"/>
    </xf>
    <xf numFmtId="164" fontId="28" fillId="0" borderId="19" xfId="0" applyNumberFormat="1" applyFont="1" applyBorder="1" applyAlignment="1">
      <alignment horizontal="right"/>
    </xf>
    <xf numFmtId="164" fontId="28" fillId="0" borderId="19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167" fontId="25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5" fillId="0" borderId="19" xfId="0" applyFont="1" applyBorder="1" applyAlignment="1">
      <alignment horizontal="right" vertical="center"/>
    </xf>
    <xf numFmtId="167" fontId="25" fillId="0" borderId="19" xfId="0" applyNumberFormat="1" applyFont="1" applyBorder="1" applyAlignment="1">
      <alignment vertical="center"/>
    </xf>
    <xf numFmtId="164" fontId="0" fillId="0" borderId="23" xfId="0" applyNumberFormat="1" applyFont="1" applyBorder="1"/>
    <xf numFmtId="164" fontId="0" fillId="0" borderId="22" xfId="0" applyNumberFormat="1" applyBorder="1"/>
    <xf numFmtId="164" fontId="0" fillId="0" borderId="24" xfId="0" applyNumberFormat="1" applyFont="1" applyBorder="1"/>
    <xf numFmtId="170" fontId="0" fillId="0" borderId="22" xfId="0" applyNumberFormat="1" applyBorder="1"/>
    <xf numFmtId="2" fontId="0" fillId="0" borderId="22" xfId="0" applyNumberFormat="1" applyBorder="1"/>
    <xf numFmtId="164" fontId="30" fillId="0" borderId="22" xfId="0" applyNumberFormat="1" applyFont="1" applyBorder="1" applyAlignment="1">
      <alignment horizontal="right" vertical="center"/>
    </xf>
    <xf numFmtId="9" fontId="30" fillId="0" borderId="19" xfId="0" applyNumberFormat="1" applyFont="1" applyBorder="1" applyAlignment="1">
      <alignment readingOrder="2"/>
    </xf>
    <xf numFmtId="9" fontId="30" fillId="0" borderId="0" xfId="0" applyNumberFormat="1" applyFont="1" applyFill="1" applyBorder="1" applyAlignment="1">
      <alignment readingOrder="2"/>
    </xf>
    <xf numFmtId="0" fontId="36" fillId="0" borderId="0" xfId="7" applyNumberFormat="1" applyFont="1"/>
    <xf numFmtId="164" fontId="30" fillId="0" borderId="0" xfId="0" applyNumberFormat="1" applyFont="1" applyBorder="1"/>
    <xf numFmtId="164" fontId="30" fillId="0" borderId="19" xfId="0" applyNumberFormat="1" applyFont="1" applyBorder="1"/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15" fillId="10" borderId="3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 readingOrder="2"/>
    </xf>
    <xf numFmtId="0" fontId="15" fillId="9" borderId="18" xfId="0" applyFont="1" applyFill="1" applyBorder="1" applyAlignment="1">
      <alignment horizontal="center"/>
    </xf>
    <xf numFmtId="0" fontId="15" fillId="9" borderId="13" xfId="0" applyFont="1" applyFill="1" applyBorder="1" applyAlignment="1">
      <alignment horizontal="center"/>
    </xf>
    <xf numFmtId="0" fontId="15" fillId="9" borderId="13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15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49" fontId="35" fillId="2" borderId="0" xfId="0" applyNumberFormat="1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/>
    </xf>
    <xf numFmtId="3" fontId="33" fillId="0" borderId="0" xfId="0" applyNumberFormat="1" applyFont="1" applyBorder="1"/>
    <xf numFmtId="49" fontId="35" fillId="0" borderId="0" xfId="0" applyNumberFormat="1" applyFont="1" applyFill="1" applyBorder="1" applyAlignment="1">
      <alignment horizontal="right" vertical="center" wrapText="1"/>
    </xf>
    <xf numFmtId="0" fontId="23" fillId="9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3" fontId="33" fillId="0" borderId="22" xfId="0" applyNumberFormat="1" applyFont="1" applyBorder="1" applyAlignment="1">
      <alignment wrapTex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0" fontId="15" fillId="9" borderId="25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right"/>
    </xf>
    <xf numFmtId="0" fontId="19" fillId="0" borderId="0" xfId="0" applyFont="1" applyAlignment="1">
      <alignment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/>
    </xf>
    <xf numFmtId="0" fontId="15" fillId="10" borderId="3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 readingOrder="2"/>
    </xf>
    <xf numFmtId="0" fontId="15" fillId="9" borderId="18" xfId="0" applyFont="1" applyFill="1" applyBorder="1" applyAlignment="1">
      <alignment horizontal="center"/>
    </xf>
    <xf numFmtId="0" fontId="15" fillId="9" borderId="15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15" fillId="9" borderId="17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15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</cellXfs>
  <cellStyles count="9">
    <cellStyle name="Comma" xfId="6" builtinId="3"/>
    <cellStyle name="Comma 2" xfId="3"/>
    <cellStyle name="Comma 3" xfId="5"/>
    <cellStyle name="Hyperlink" xfId="1" builtinId="8"/>
    <cellStyle name="Normal" xfId="0" builtinId="0"/>
    <cellStyle name="Normal 2" xfId="2"/>
    <cellStyle name="Normal 2 2" xfId="4"/>
    <cellStyle name="Normal 2 2 4" xfId="8"/>
    <cellStyle name="Percent" xfId="7" builtinId="5"/>
  </cellStyles>
  <dxfs count="0"/>
  <tableStyles count="0" defaultTableStyle="TableStyleMedium2" defaultPivotStyle="PivotStyleLight16"/>
  <colors>
    <mruColors>
      <color rgb="FFDADDDF"/>
      <color rgb="FF6E91A8"/>
      <color rgb="FFD6A461"/>
      <color rgb="FF105663"/>
      <color rgb="FF595959"/>
      <color rgb="FFA2AC72"/>
      <color rgb="FF495663"/>
      <color rgb="FFAA9F8A"/>
      <color rgb="FF8A1E04"/>
      <color rgb="FF626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rightToLeft="1" tabSelected="1"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12.42578125" customWidth="1"/>
    <col min="2" max="2" width="68.42578125" customWidth="1"/>
    <col min="3" max="3" width="30.5703125" customWidth="1"/>
  </cols>
  <sheetData>
    <row r="1" spans="1:3" x14ac:dyDescent="0.25">
      <c r="A1" s="23" t="s">
        <v>402</v>
      </c>
      <c r="B1" s="23"/>
      <c r="C1" s="23"/>
    </row>
    <row r="2" spans="1:3" ht="23.25" x14ac:dyDescent="0.3">
      <c r="A2" s="37" t="s">
        <v>289</v>
      </c>
      <c r="B2" s="37"/>
      <c r="C2" s="37"/>
    </row>
    <row r="3" spans="1:3" ht="24" customHeight="1" x14ac:dyDescent="0.25">
      <c r="A3" s="36" t="s">
        <v>292</v>
      </c>
      <c r="B3" s="36" t="s">
        <v>291</v>
      </c>
      <c r="C3" s="36" t="s">
        <v>290</v>
      </c>
    </row>
    <row r="4" spans="1:3" ht="18" customHeight="1" x14ac:dyDescent="0.25">
      <c r="A4" s="121" t="s">
        <v>246</v>
      </c>
      <c r="B4" s="26" t="s">
        <v>243</v>
      </c>
      <c r="C4" s="154" t="s">
        <v>397</v>
      </c>
    </row>
    <row r="5" spans="1:3" ht="18" customHeight="1" x14ac:dyDescent="0.25">
      <c r="A5" s="121" t="s">
        <v>247</v>
      </c>
      <c r="B5" s="26" t="s">
        <v>244</v>
      </c>
      <c r="C5" s="154" t="s">
        <v>397</v>
      </c>
    </row>
    <row r="6" spans="1:3" ht="18" customHeight="1" x14ac:dyDescent="0.25">
      <c r="A6" s="121" t="s">
        <v>248</v>
      </c>
      <c r="B6" s="26" t="s">
        <v>245</v>
      </c>
      <c r="C6" s="154" t="s">
        <v>397</v>
      </c>
    </row>
    <row r="7" spans="1:3" ht="18" customHeight="1" x14ac:dyDescent="0.25">
      <c r="A7" s="121" t="s">
        <v>249</v>
      </c>
      <c r="B7" s="25" t="s">
        <v>2</v>
      </c>
      <c r="C7" s="154" t="s">
        <v>355</v>
      </c>
    </row>
    <row r="8" spans="1:3" ht="18" customHeight="1" x14ac:dyDescent="0.25">
      <c r="A8" s="121" t="s">
        <v>250</v>
      </c>
      <c r="B8" s="25" t="s">
        <v>3</v>
      </c>
      <c r="C8" s="154" t="s">
        <v>355</v>
      </c>
    </row>
    <row r="9" spans="1:3" ht="18" customHeight="1" x14ac:dyDescent="0.25">
      <c r="A9" s="121" t="s">
        <v>251</v>
      </c>
      <c r="B9" s="26" t="s">
        <v>16</v>
      </c>
      <c r="C9" s="154" t="s">
        <v>355</v>
      </c>
    </row>
    <row r="10" spans="1:3" ht="18" x14ac:dyDescent="0.25">
      <c r="A10" s="117" t="s">
        <v>252</v>
      </c>
      <c r="B10" s="26" t="s">
        <v>15</v>
      </c>
      <c r="C10" s="24"/>
    </row>
    <row r="11" spans="1:3" s="47" customFormat="1" x14ac:dyDescent="0.25">
      <c r="A11" s="160" t="s">
        <v>344</v>
      </c>
      <c r="B11" s="26" t="s">
        <v>345</v>
      </c>
      <c r="C11" s="154"/>
    </row>
    <row r="12" spans="1:3" x14ac:dyDescent="0.25">
      <c r="A12" s="184" t="s">
        <v>253</v>
      </c>
      <c r="B12" s="25" t="s">
        <v>6</v>
      </c>
      <c r="C12" s="154"/>
    </row>
    <row r="13" spans="1:3" x14ac:dyDescent="0.25">
      <c r="A13" s="184" t="s">
        <v>254</v>
      </c>
      <c r="B13" s="28" t="s">
        <v>5</v>
      </c>
      <c r="C13" s="154"/>
    </row>
    <row r="14" spans="1:3" ht="18" x14ac:dyDescent="0.25">
      <c r="A14" s="184" t="s">
        <v>255</v>
      </c>
      <c r="B14" s="25" t="s">
        <v>101</v>
      </c>
      <c r="C14" s="24"/>
    </row>
    <row r="15" spans="1:3" x14ac:dyDescent="0.25">
      <c r="A15" s="184" t="s">
        <v>256</v>
      </c>
      <c r="B15" s="25" t="s">
        <v>0</v>
      </c>
      <c r="C15" s="154" t="s">
        <v>401</v>
      </c>
    </row>
    <row r="16" spans="1:3" x14ac:dyDescent="0.25">
      <c r="A16" s="184" t="s">
        <v>257</v>
      </c>
      <c r="B16" s="25" t="s">
        <v>1</v>
      </c>
      <c r="C16" s="178" t="s">
        <v>357</v>
      </c>
    </row>
    <row r="17" spans="1:3" ht="18" x14ac:dyDescent="0.25">
      <c r="A17" s="184" t="s">
        <v>258</v>
      </c>
      <c r="B17" s="26" t="s">
        <v>8</v>
      </c>
      <c r="C17" s="24"/>
    </row>
    <row r="18" spans="1:3" ht="18" x14ac:dyDescent="0.25">
      <c r="A18" s="184" t="s">
        <v>259</v>
      </c>
      <c r="B18" s="26" t="s">
        <v>7</v>
      </c>
      <c r="C18" s="24"/>
    </row>
    <row r="19" spans="1:3" ht="18" x14ac:dyDescent="0.25">
      <c r="A19" s="184" t="s">
        <v>260</v>
      </c>
      <c r="B19" s="26" t="s">
        <v>293</v>
      </c>
      <c r="C19" s="24"/>
    </row>
    <row r="20" spans="1:3" x14ac:dyDescent="0.25">
      <c r="A20" s="117" t="s">
        <v>261</v>
      </c>
      <c r="B20" s="27" t="s">
        <v>4</v>
      </c>
      <c r="C20" s="154"/>
    </row>
    <row r="21" spans="1:3" ht="18" x14ac:dyDescent="0.25">
      <c r="A21" s="117" t="s">
        <v>262</v>
      </c>
      <c r="B21" s="25" t="s">
        <v>14</v>
      </c>
      <c r="C21" s="24"/>
    </row>
    <row r="22" spans="1:3" ht="18" x14ac:dyDescent="0.25">
      <c r="A22" s="117" t="s">
        <v>263</v>
      </c>
      <c r="B22" s="25" t="s">
        <v>26</v>
      </c>
      <c r="C22" s="24"/>
    </row>
    <row r="23" spans="1:3" ht="18" x14ac:dyDescent="0.25">
      <c r="A23" s="117" t="s">
        <v>264</v>
      </c>
      <c r="B23" s="25" t="s">
        <v>29</v>
      </c>
      <c r="C23" s="24"/>
    </row>
    <row r="24" spans="1:3" ht="18" x14ac:dyDescent="0.25">
      <c r="A24" s="117" t="s">
        <v>294</v>
      </c>
      <c r="B24" s="25" t="s">
        <v>32</v>
      </c>
      <c r="C24" s="24"/>
    </row>
    <row r="25" spans="1:3" ht="18" x14ac:dyDescent="0.25">
      <c r="A25" s="117" t="s">
        <v>295</v>
      </c>
      <c r="B25" s="45" t="s">
        <v>23</v>
      </c>
      <c r="C25" s="24"/>
    </row>
    <row r="26" spans="1:3" ht="18" x14ac:dyDescent="0.25">
      <c r="A26" s="118" t="s">
        <v>296</v>
      </c>
      <c r="B26" s="25" t="s">
        <v>27</v>
      </c>
      <c r="C26" s="24"/>
    </row>
    <row r="27" spans="1:3" ht="18" x14ac:dyDescent="0.25">
      <c r="A27" s="117" t="s">
        <v>297</v>
      </c>
      <c r="B27" s="25" t="s">
        <v>30</v>
      </c>
      <c r="C27" s="24"/>
    </row>
    <row r="28" spans="1:3" ht="18" x14ac:dyDescent="0.25">
      <c r="A28" s="117" t="s">
        <v>298</v>
      </c>
      <c r="B28" s="25" t="s">
        <v>33</v>
      </c>
      <c r="C28" s="24"/>
    </row>
    <row r="29" spans="1:3" ht="18" x14ac:dyDescent="0.25">
      <c r="A29" s="117" t="s">
        <v>299</v>
      </c>
      <c r="B29" s="45" t="s">
        <v>24</v>
      </c>
      <c r="C29" s="24"/>
    </row>
    <row r="30" spans="1:3" ht="18" x14ac:dyDescent="0.25">
      <c r="A30" s="118" t="s">
        <v>300</v>
      </c>
      <c r="B30" s="25" t="s">
        <v>28</v>
      </c>
      <c r="C30" s="24"/>
    </row>
    <row r="31" spans="1:3" ht="18" x14ac:dyDescent="0.25">
      <c r="A31" s="117" t="s">
        <v>301</v>
      </c>
      <c r="B31" s="25" t="s">
        <v>31</v>
      </c>
      <c r="C31" s="24"/>
    </row>
    <row r="32" spans="1:3" ht="18" x14ac:dyDescent="0.25">
      <c r="A32" s="117" t="s">
        <v>302</v>
      </c>
      <c r="B32" s="25" t="s">
        <v>34</v>
      </c>
      <c r="C32" s="24"/>
    </row>
    <row r="33" spans="1:3" ht="18" x14ac:dyDescent="0.25">
      <c r="A33" s="118" t="s">
        <v>303</v>
      </c>
      <c r="B33" s="45" t="s">
        <v>25</v>
      </c>
      <c r="C33" s="24"/>
    </row>
    <row r="34" spans="1:3" ht="18" x14ac:dyDescent="0.25">
      <c r="A34" s="38" t="s">
        <v>265</v>
      </c>
      <c r="B34" s="25" t="s">
        <v>314</v>
      </c>
      <c r="C34" s="29"/>
    </row>
    <row r="35" spans="1:3" ht="18" x14ac:dyDescent="0.25">
      <c r="A35" s="39" t="s">
        <v>266</v>
      </c>
      <c r="B35" s="25" t="s">
        <v>315</v>
      </c>
      <c r="C35" s="29"/>
    </row>
    <row r="36" spans="1:3" ht="18" x14ac:dyDescent="0.25">
      <c r="A36" s="40" t="s">
        <v>267</v>
      </c>
      <c r="B36" s="25" t="s">
        <v>316</v>
      </c>
      <c r="C36" s="29"/>
    </row>
    <row r="37" spans="1:3" ht="18" x14ac:dyDescent="0.25">
      <c r="A37" s="38" t="s">
        <v>268</v>
      </c>
      <c r="B37" s="25" t="s">
        <v>317</v>
      </c>
      <c r="C37" s="29"/>
    </row>
    <row r="38" spans="1:3" ht="18" x14ac:dyDescent="0.25">
      <c r="A38" s="41" t="s">
        <v>269</v>
      </c>
      <c r="B38" s="25" t="s">
        <v>318</v>
      </c>
      <c r="C38" s="29"/>
    </row>
    <row r="39" spans="1:3" ht="18" x14ac:dyDescent="0.25">
      <c r="A39" s="39" t="s">
        <v>270</v>
      </c>
      <c r="B39" s="25" t="s">
        <v>319</v>
      </c>
      <c r="C39" s="29"/>
    </row>
    <row r="40" spans="1:3" ht="18" x14ac:dyDescent="0.25">
      <c r="A40" s="42" t="s">
        <v>271</v>
      </c>
      <c r="B40" s="25" t="s">
        <v>320</v>
      </c>
      <c r="C40" s="29"/>
    </row>
    <row r="41" spans="1:3" ht="18" x14ac:dyDescent="0.25">
      <c r="A41" s="43" t="s">
        <v>272</v>
      </c>
      <c r="B41" s="25" t="s">
        <v>321</v>
      </c>
      <c r="C41" s="29"/>
    </row>
    <row r="42" spans="1:3" ht="18" hidden="1" x14ac:dyDescent="0.25">
      <c r="A42" s="44" t="s">
        <v>287</v>
      </c>
      <c r="B42" s="25" t="s">
        <v>288</v>
      </c>
      <c r="C42" s="29"/>
    </row>
    <row r="43" spans="1:3" ht="18" x14ac:dyDescent="0.25">
      <c r="A43" s="22" t="s">
        <v>273</v>
      </c>
      <c r="B43" s="25" t="s">
        <v>322</v>
      </c>
      <c r="C43" s="24"/>
    </row>
    <row r="44" spans="1:3" ht="18" x14ac:dyDescent="0.25">
      <c r="A44" s="22" t="s">
        <v>274</v>
      </c>
      <c r="B44" s="25" t="s">
        <v>17</v>
      </c>
      <c r="C44" s="24"/>
    </row>
    <row r="45" spans="1:3" ht="18" x14ac:dyDescent="0.25">
      <c r="A45" s="22" t="s">
        <v>275</v>
      </c>
      <c r="B45" s="25" t="s">
        <v>18</v>
      </c>
      <c r="C45" s="24"/>
    </row>
    <row r="46" spans="1:3" ht="18" x14ac:dyDescent="0.25">
      <c r="A46" s="22" t="s">
        <v>276</v>
      </c>
      <c r="B46" s="25" t="s">
        <v>19</v>
      </c>
      <c r="C46" s="24"/>
    </row>
    <row r="47" spans="1:3" ht="18" x14ac:dyDescent="0.25">
      <c r="A47" s="22" t="s">
        <v>277</v>
      </c>
      <c r="B47" s="25" t="s">
        <v>20</v>
      </c>
      <c r="C47" s="24"/>
    </row>
    <row r="48" spans="1:3" ht="18" x14ac:dyDescent="0.25">
      <c r="A48" s="22" t="s">
        <v>278</v>
      </c>
      <c r="B48" s="25" t="s">
        <v>21</v>
      </c>
      <c r="C48" s="24"/>
    </row>
    <row r="49" spans="1:3" ht="28.5" x14ac:dyDescent="0.25">
      <c r="A49" s="22" t="s">
        <v>279</v>
      </c>
      <c r="B49" s="25" t="s">
        <v>22</v>
      </c>
      <c r="C49" s="24"/>
    </row>
  </sheetData>
  <hyperlinks>
    <hyperlink ref="B4" location="'1.1.1, 1.1.2, 1.1.3'!A1" display="الناتج المحلي الاجمالي بالاسعار الجارية"/>
    <hyperlink ref="B5" location="'1.1.1, 1.1.2, 1.1.3'!A1" display="الناتج المحلي الاجمالي بالاسعار الثابتة"/>
    <hyperlink ref="B6" location="'1.1.1, 1.1.2, 1.1.3'!A1" display="مخفض الناتج المحلي الاجمالي"/>
    <hyperlink ref="B21" location="'1.4.1'!A1" display="اجمالي التجارة الخارجية عبر منافذ إمارة ابوظبي"/>
    <hyperlink ref="B22" location="'1.4.2, 1.4.6, 1.4.10'!A1" display="الصادرات غير النفطية حسب اقسام النظام المنسق"/>
    <hyperlink ref="B23" location="'1.4.3, 1.4.7, 1.4.11'!A1" display="الصادرات غير النفطية حسب الاقاليم الجغرافية "/>
    <hyperlink ref="B24" location="'1.4.4, 1.4.8, 1.4.12'!A1" display="الصادرات غير النفطية حسب أهم الشركاء التجاريين"/>
    <hyperlink ref="B25" location="'1.4.5, 1.4.9, 1.4.13'!A1" display="الصادرات غير النفطية حسب تصنيف الفئات الاقتصادية الواسعة (BEC)"/>
    <hyperlink ref="B27" location="'1.4.3, 1.4.7, 1.4.11'!A1" display="السلع المعاد تصديرها حسب الاقاليم الجغرافية "/>
    <hyperlink ref="B28" location="'1.4.4, 1.4.8, 1.4.12'!A1" display="السلع المعاد تصديرها حسب أهم الشركاء التجاريين"/>
    <hyperlink ref="B29" location="'1.4.5, 1.4.9, 1.4.13'!A1" display="السلع المعاد تصديرها حسب تصنيف الفئات الاقتصادية الواسعة (BEC)"/>
    <hyperlink ref="B30" location="'1.4.2, 1.4.6, 1.4.10'!A1" display="الواردات حسب اقسام النظام المنسق"/>
    <hyperlink ref="B31" location="'1.4.3, 1.4.7, 1.4.11'!A1" display="الواردات حسب الاقاليم الجغرافية "/>
    <hyperlink ref="B32" location="'1.4.4, 1.4.8, 1.4.12'!A1" display="الواردات  حسب أهم الشركاء التجاريين"/>
    <hyperlink ref="B33" location="'1.4.5, 1.4.9, 1.4.13'!A1" display="الواردات حسب تصنيف الفئات الاقتصادية الواسعة (BEC)"/>
    <hyperlink ref="B26" location="'1.4.2, 1.4.6, 1.4.10'!A1" display="السلع المعاد تصديرها حسب اقسام النظام المنسق"/>
    <hyperlink ref="B34" location="'2.2.1, 2.2.2'!A1" display="المدارس حسب المنطقة للربع الثاني من عام 2015"/>
    <hyperlink ref="B35" location="'2.2.1, 2.2.2'!A1" display="المدارس حسب القطاع للربع الثاني من عام 2015"/>
    <hyperlink ref="B36" location="'2.2.3, 2.2.4, 2.2.5'!A1" display="الطلاب حسب المنطقة للربع الثاني من عام 2015"/>
    <hyperlink ref="B37" location="'2.2.3, 2.2.4, 2.2.5'!A1" display="الطلاب حسب القطاع للربع الثاني من عام 2015"/>
    <hyperlink ref="B38" location="'2.2.3, 2.2.4, 2.2.5'!A1" display="الطلاب حسب النوع للربع الثاني من عام 2015"/>
    <hyperlink ref="B39" location="'2.2.6, 2.2.7, 2.2.8'!A1" display="المعلمون حسب المنطقة للربع الثاني من عام 2015"/>
    <hyperlink ref="B40" location="'2.2.6, 2.2.7, 2.2.8'!A1" display="المعلمون حسب القطاع للربع الثاني من عام 2015"/>
    <hyperlink ref="B41" location="'2.2.6, 2.2.7, 2.2.8'!A1" display="المعلمون حسب النوع للربع الثاني من عام 2015"/>
    <hyperlink ref="B42" location="'2.2.9'!A1" display="عدد زوّار المتاحف"/>
    <hyperlink ref="B43" location="'3.1.1'!A1" display="متوسط درجات الحرارة العظمى والصغرى حسب المنطقة والشهر"/>
    <hyperlink ref="B44" location="'3.1.2'!A1" display="متوسط هطول الأمطار حسب المنطقة والشهر"/>
    <hyperlink ref="B45" location="'3.1.3'!A1" display="متوسط سرعة الرياح حسب المنطقة والشهر"/>
    <hyperlink ref="B46" location="'3.1.4'!A1" display="متوسط الضغط الجوي حسب المنطقة والشهر"/>
    <hyperlink ref="B47" location="'3.1.5'!A1" display="متوسط الرطوبة النسبية حسب المنطقة والشهر"/>
    <hyperlink ref="B48" location="'3.1.6'!A1" display="المتوسط اليومي لعدد ساعات سطوع الشمس حسب الشهر"/>
    <hyperlink ref="B49" location="'3.1.7'!A1" display="متوسط المجموع اليومي لشدة الإشعاع الشمسي حسب المنطقة والشهر"/>
    <hyperlink ref="B7" location="'1.2.1'!A1" display="الارقام القياسية لاسعار الانتاج الصناعي"/>
    <hyperlink ref="B8" location="'1.2.2'!A1" display="الارقام القياسية لكميات الانتاج الصناعي"/>
    <hyperlink ref="B9" location="'1.2.3'!A1" display="الأرقام القياسية لتكاليف الانشاءات"/>
    <hyperlink ref="B10" location="'1.2.4'!A1" display="اسعار مواد البناء "/>
    <hyperlink ref="B12" location="'1.3.1, 1.3.2'!A1" display="عدد رخص البناء الصادرة حسب المنطقة"/>
    <hyperlink ref="B13" location="'1.3.1, 1.3.2'!A1" display="عدد رخص البناء الصادرة حسب النوع"/>
    <hyperlink ref="B14" location="'1.3.3'!A1" display="اعداد المباني والوحدات السكنية المنجزة في إمارة ابوظبي"/>
    <hyperlink ref="B15" location="'1.3.4'!A1" display="نسبة الاشغال في المنشآت الفندقية"/>
    <hyperlink ref="B16" location="'1.3.5 '!A1" display="عدد نزلاء المنشآت الفندقية حسب الجنسية "/>
    <hyperlink ref="B17" location="'1.3.6 '!A1" display="اعداد القادمون والمغادرون حسب اقليم المغادرة والوصول"/>
    <hyperlink ref="B18" location="'1.3.7 '!A1" display="حركة الطائرات حسب المطار "/>
    <hyperlink ref="B19" location="'1.3.8'!A1" display="حركة النقل الجوي حسب المطار"/>
    <hyperlink ref="B20" location="'1.3.9'!A1" display="أهم احصاءات سوق ابوظبي للاوراق المالية"/>
  </hyperlinks>
  <pageMargins left="0.7" right="0.7" top="0.75" bottom="0.75" header="0.3" footer="0.3"/>
  <pageSetup paperSize="9" scale="78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rightToLeft="1" view="pageBreakPreview" zoomScale="118" zoomScaleNormal="100" zoomScaleSheetLayoutView="118" workbookViewId="0">
      <selection activeCell="E5" sqref="E5"/>
    </sheetView>
  </sheetViews>
  <sheetFormatPr defaultColWidth="9" defaultRowHeight="15" x14ac:dyDescent="0.25"/>
  <cols>
    <col min="1" max="1" width="16.85546875" style="47" bestFit="1" customWidth="1"/>
    <col min="2" max="16384" width="9" style="47"/>
  </cols>
  <sheetData>
    <row r="1" spans="1:10" x14ac:dyDescent="0.25">
      <c r="A1" s="108" t="s">
        <v>366</v>
      </c>
      <c r="B1" s="108"/>
      <c r="C1" s="108"/>
      <c r="D1" s="108"/>
      <c r="E1" s="108"/>
      <c r="F1" s="108"/>
    </row>
    <row r="2" spans="1:10" x14ac:dyDescent="0.25">
      <c r="A2" s="54"/>
      <c r="B2" s="52"/>
      <c r="C2" s="52"/>
      <c r="D2" s="52"/>
      <c r="E2" s="52"/>
      <c r="F2" s="48" t="s">
        <v>100</v>
      </c>
    </row>
    <row r="3" spans="1:10" x14ac:dyDescent="0.25">
      <c r="A3" s="283" t="s">
        <v>12</v>
      </c>
      <c r="B3" s="283">
        <v>2013</v>
      </c>
      <c r="C3" s="283">
        <v>2014</v>
      </c>
      <c r="D3" s="283">
        <v>2015</v>
      </c>
      <c r="E3" s="283">
        <v>2016</v>
      </c>
      <c r="F3" s="297">
        <v>2016</v>
      </c>
      <c r="G3" s="297"/>
      <c r="H3" s="297"/>
      <c r="I3" s="297"/>
      <c r="J3" s="253">
        <v>2017</v>
      </c>
    </row>
    <row r="4" spans="1:10" x14ac:dyDescent="0.25">
      <c r="A4" s="283"/>
      <c r="B4" s="283"/>
      <c r="C4" s="283"/>
      <c r="D4" s="283"/>
      <c r="E4" s="283"/>
      <c r="F4" s="160" t="s">
        <v>9</v>
      </c>
      <c r="G4" s="160" t="s">
        <v>10</v>
      </c>
      <c r="H4" s="160" t="s">
        <v>11</v>
      </c>
      <c r="I4" s="160" t="s">
        <v>352</v>
      </c>
      <c r="J4" s="160" t="s">
        <v>9</v>
      </c>
    </row>
    <row r="5" spans="1:10" ht="18.75" customHeight="1" x14ac:dyDescent="0.25">
      <c r="A5" s="128" t="s">
        <v>151</v>
      </c>
      <c r="B5" s="147">
        <v>0.70788459444746865</v>
      </c>
      <c r="C5" s="147">
        <v>0.749</v>
      </c>
      <c r="D5" s="147">
        <v>0.754</v>
      </c>
      <c r="E5" s="147">
        <v>0.73</v>
      </c>
      <c r="F5" s="147">
        <v>0.79</v>
      </c>
      <c r="G5" s="244">
        <v>0.68799999999999994</v>
      </c>
      <c r="H5" s="244">
        <v>0.68300000000000005</v>
      </c>
      <c r="I5" s="245">
        <v>0.76</v>
      </c>
      <c r="J5" s="245"/>
    </row>
    <row r="19" spans="1:1" x14ac:dyDescent="0.25">
      <c r="A19" s="47" t="s">
        <v>304</v>
      </c>
    </row>
  </sheetData>
  <mergeCells count="6">
    <mergeCell ref="A3:A4"/>
    <mergeCell ref="B3:B4"/>
    <mergeCell ref="C3:C4"/>
    <mergeCell ref="D3:D4"/>
    <mergeCell ref="F3:I3"/>
    <mergeCell ref="E3:E4"/>
  </mergeCells>
  <hyperlinks>
    <hyperlink ref="F2" location="Content!A1" display="contents"/>
  </hyperlinks>
  <pageMargins left="0.7" right="0.7" top="0.75" bottom="0.75" header="0.3" footer="0.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rightToLeft="1" view="pageBreakPreview" zoomScale="95" zoomScaleNormal="100" zoomScaleSheetLayoutView="95" workbookViewId="0">
      <selection activeCell="E5" sqref="E5:H13"/>
    </sheetView>
  </sheetViews>
  <sheetFormatPr defaultColWidth="9" defaultRowHeight="15" x14ac:dyDescent="0.25"/>
  <cols>
    <col min="1" max="1" width="29.28515625" style="47" bestFit="1" customWidth="1"/>
    <col min="2" max="3" width="11.7109375" style="47" bestFit="1" customWidth="1"/>
    <col min="4" max="4" width="11.7109375" style="47" customWidth="1"/>
    <col min="5" max="16384" width="9" style="47"/>
  </cols>
  <sheetData>
    <row r="1" spans="1:9" x14ac:dyDescent="0.25">
      <c r="A1" s="108" t="s">
        <v>367</v>
      </c>
      <c r="B1" s="108"/>
      <c r="C1" s="108"/>
      <c r="D1" s="108"/>
      <c r="E1" s="108"/>
    </row>
    <row r="2" spans="1:9" x14ac:dyDescent="0.25">
      <c r="E2" s="48" t="s">
        <v>100</v>
      </c>
    </row>
    <row r="3" spans="1:9" x14ac:dyDescent="0.25">
      <c r="A3" s="298" t="s">
        <v>12</v>
      </c>
      <c r="B3" s="298">
        <v>2014</v>
      </c>
      <c r="C3" s="298">
        <v>2015</v>
      </c>
      <c r="D3" s="298">
        <v>2016</v>
      </c>
      <c r="E3" s="294">
        <v>2016</v>
      </c>
      <c r="F3" s="294"/>
      <c r="G3" s="294"/>
      <c r="H3" s="294"/>
      <c r="I3" s="257">
        <v>2017</v>
      </c>
    </row>
    <row r="4" spans="1:9" x14ac:dyDescent="0.25">
      <c r="A4" s="294"/>
      <c r="B4" s="294"/>
      <c r="C4" s="294"/>
      <c r="D4" s="294"/>
      <c r="E4" s="216" t="s">
        <v>9</v>
      </c>
      <c r="F4" s="216" t="s">
        <v>10</v>
      </c>
      <c r="G4" s="260" t="s">
        <v>11</v>
      </c>
      <c r="H4" s="260" t="s">
        <v>13</v>
      </c>
      <c r="I4" s="260" t="s">
        <v>9</v>
      </c>
    </row>
    <row r="5" spans="1:9" x14ac:dyDescent="0.25">
      <c r="A5" s="136" t="s">
        <v>117</v>
      </c>
      <c r="B5" s="64">
        <v>1152085</v>
      </c>
      <c r="C5" s="64">
        <v>1379589</v>
      </c>
      <c r="D5" s="64">
        <v>1462015</v>
      </c>
      <c r="E5" s="64">
        <v>355651</v>
      </c>
      <c r="F5" s="64">
        <v>329066</v>
      </c>
      <c r="G5" s="64">
        <v>429233</v>
      </c>
      <c r="H5" s="64">
        <v>348065</v>
      </c>
      <c r="I5" s="64"/>
    </row>
    <row r="6" spans="1:9" x14ac:dyDescent="0.25">
      <c r="A6" s="136" t="s">
        <v>118</v>
      </c>
      <c r="B6" s="65">
        <v>240478</v>
      </c>
      <c r="C6" s="64">
        <v>269654</v>
      </c>
      <c r="D6" s="64">
        <v>291368</v>
      </c>
      <c r="E6" s="65">
        <v>76887</v>
      </c>
      <c r="F6" s="65">
        <v>53328</v>
      </c>
      <c r="G6" s="65">
        <v>99308</v>
      </c>
      <c r="H6" s="65">
        <v>61845</v>
      </c>
      <c r="I6" s="65"/>
    </row>
    <row r="7" spans="1:9" x14ac:dyDescent="0.25">
      <c r="A7" s="136" t="s">
        <v>119</v>
      </c>
      <c r="B7" s="65">
        <v>389479</v>
      </c>
      <c r="C7" s="64">
        <v>439174</v>
      </c>
      <c r="D7" s="64">
        <v>524646</v>
      </c>
      <c r="E7" s="65">
        <v>123733</v>
      </c>
      <c r="F7" s="65">
        <v>131724</v>
      </c>
      <c r="G7" s="65">
        <v>141729</v>
      </c>
      <c r="H7" s="65">
        <v>127460</v>
      </c>
      <c r="I7" s="65"/>
    </row>
    <row r="8" spans="1:9" x14ac:dyDescent="0.25">
      <c r="A8" s="136" t="s">
        <v>120</v>
      </c>
      <c r="B8" s="65">
        <v>696162</v>
      </c>
      <c r="C8" s="64">
        <v>848955</v>
      </c>
      <c r="D8" s="64">
        <v>1051732</v>
      </c>
      <c r="E8" s="65">
        <v>247823</v>
      </c>
      <c r="F8" s="65">
        <v>251714</v>
      </c>
      <c r="G8" s="65">
        <v>267971</v>
      </c>
      <c r="H8" s="65">
        <v>284224</v>
      </c>
      <c r="I8" s="65"/>
    </row>
    <row r="9" spans="1:9" x14ac:dyDescent="0.25">
      <c r="A9" s="136" t="s">
        <v>121</v>
      </c>
      <c r="B9" s="65">
        <v>57430</v>
      </c>
      <c r="C9" s="64">
        <v>64956</v>
      </c>
      <c r="D9" s="64">
        <v>60377</v>
      </c>
      <c r="E9" s="65">
        <v>14163</v>
      </c>
      <c r="F9" s="65">
        <v>13072</v>
      </c>
      <c r="G9" s="65">
        <v>16480</v>
      </c>
      <c r="H9" s="65">
        <v>16662</v>
      </c>
      <c r="I9" s="65"/>
    </row>
    <row r="10" spans="1:9" x14ac:dyDescent="0.25">
      <c r="A10" s="136" t="s">
        <v>122</v>
      </c>
      <c r="B10" s="65">
        <v>53642</v>
      </c>
      <c r="C10" s="64">
        <v>60637</v>
      </c>
      <c r="D10" s="64">
        <v>64847</v>
      </c>
      <c r="E10" s="65">
        <v>15977</v>
      </c>
      <c r="F10" s="65">
        <v>14809</v>
      </c>
      <c r="G10" s="65">
        <v>15890</v>
      </c>
      <c r="H10" s="65">
        <v>18171</v>
      </c>
      <c r="I10" s="65"/>
    </row>
    <row r="11" spans="1:9" x14ac:dyDescent="0.25">
      <c r="A11" s="136" t="s">
        <v>123</v>
      </c>
      <c r="B11" s="65">
        <v>651804</v>
      </c>
      <c r="C11" s="64">
        <v>723701</v>
      </c>
      <c r="D11" s="64">
        <v>724526</v>
      </c>
      <c r="E11" s="65">
        <v>209974</v>
      </c>
      <c r="F11" s="65">
        <v>160070</v>
      </c>
      <c r="G11" s="65">
        <v>134257</v>
      </c>
      <c r="H11" s="65">
        <v>220225</v>
      </c>
      <c r="I11" s="65"/>
    </row>
    <row r="12" spans="1:9" x14ac:dyDescent="0.25">
      <c r="A12" s="136" t="s">
        <v>124</v>
      </c>
      <c r="B12" s="65">
        <v>185023</v>
      </c>
      <c r="C12" s="64">
        <v>221845</v>
      </c>
      <c r="D12" s="64">
        <v>210236</v>
      </c>
      <c r="E12" s="65">
        <v>58754</v>
      </c>
      <c r="F12" s="65">
        <v>48979</v>
      </c>
      <c r="G12" s="65">
        <v>43747</v>
      </c>
      <c r="H12" s="65">
        <v>58756</v>
      </c>
      <c r="I12" s="65"/>
    </row>
    <row r="13" spans="1:9" x14ac:dyDescent="0.25">
      <c r="A13" s="137" t="s">
        <v>125</v>
      </c>
      <c r="B13" s="129">
        <v>40831</v>
      </c>
      <c r="C13" s="64">
        <v>66865</v>
      </c>
      <c r="D13" s="64">
        <v>50567</v>
      </c>
      <c r="E13" s="129">
        <v>12585</v>
      </c>
      <c r="F13" s="129">
        <v>9220</v>
      </c>
      <c r="G13" s="271">
        <v>10592</v>
      </c>
      <c r="H13" s="271">
        <v>18170</v>
      </c>
      <c r="I13" s="271"/>
    </row>
    <row r="14" spans="1:9" x14ac:dyDescent="0.25">
      <c r="F14" s="64"/>
      <c r="G14" s="64"/>
      <c r="H14" s="64"/>
      <c r="I14" s="64"/>
    </row>
    <row r="22" spans="6:9" x14ac:dyDescent="0.25">
      <c r="F22" s="183"/>
      <c r="G22" s="1"/>
      <c r="H22" s="1"/>
      <c r="I22" s="1"/>
    </row>
  </sheetData>
  <mergeCells count="5">
    <mergeCell ref="A3:A4"/>
    <mergeCell ref="B3:B4"/>
    <mergeCell ref="E3:H3"/>
    <mergeCell ref="C3:C4"/>
    <mergeCell ref="D3:D4"/>
  </mergeCells>
  <hyperlinks>
    <hyperlink ref="E2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rightToLeft="1" view="pageBreakPreview" zoomScale="110" zoomScaleNormal="100" zoomScaleSheetLayoutView="110" workbookViewId="0">
      <selection activeCell="E6" sqref="E6:E24"/>
    </sheetView>
  </sheetViews>
  <sheetFormatPr defaultRowHeight="15" x14ac:dyDescent="0.25"/>
  <cols>
    <col min="1" max="1" width="25.85546875" customWidth="1"/>
    <col min="4" max="5" width="9.140625" style="47"/>
    <col min="10" max="10" width="9.140625" style="47"/>
  </cols>
  <sheetData>
    <row r="1" spans="1:10" x14ac:dyDescent="0.25">
      <c r="A1" s="108" t="s">
        <v>368</v>
      </c>
      <c r="B1" s="109"/>
      <c r="C1" s="109"/>
      <c r="D1" s="109"/>
      <c r="E1" s="109"/>
      <c r="F1" s="109"/>
      <c r="G1" s="254"/>
      <c r="H1" s="47"/>
      <c r="I1" s="47"/>
    </row>
    <row r="2" spans="1:10" s="47" customFormat="1" x14ac:dyDescent="0.25">
      <c r="A2" s="213"/>
      <c r="B2" s="214"/>
      <c r="C2" s="214"/>
      <c r="D2" s="214"/>
      <c r="E2" s="254"/>
      <c r="F2" s="48" t="s">
        <v>100</v>
      </c>
      <c r="G2" s="48"/>
    </row>
    <row r="3" spans="1:10" x14ac:dyDescent="0.25">
      <c r="A3" s="294" t="s">
        <v>12</v>
      </c>
      <c r="B3" s="294">
        <v>2013</v>
      </c>
      <c r="C3" s="294">
        <v>2014</v>
      </c>
      <c r="D3" s="294">
        <v>2015</v>
      </c>
      <c r="E3" s="294">
        <v>2016</v>
      </c>
      <c r="F3" s="294">
        <v>2016</v>
      </c>
      <c r="G3" s="294"/>
      <c r="H3" s="294"/>
      <c r="I3" s="294"/>
      <c r="J3" s="257">
        <v>2017</v>
      </c>
    </row>
    <row r="4" spans="1:10" x14ac:dyDescent="0.25">
      <c r="A4" s="294"/>
      <c r="B4" s="294"/>
      <c r="C4" s="294"/>
      <c r="D4" s="294"/>
      <c r="E4" s="294"/>
      <c r="F4" s="216" t="s">
        <v>9</v>
      </c>
      <c r="G4" s="216" t="s">
        <v>10</v>
      </c>
      <c r="H4" s="216" t="s">
        <v>11</v>
      </c>
      <c r="I4" s="216" t="s">
        <v>13</v>
      </c>
      <c r="J4" s="260" t="s">
        <v>9</v>
      </c>
    </row>
    <row r="5" spans="1:10" x14ac:dyDescent="0.25">
      <c r="A5" s="73" t="s">
        <v>225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x14ac:dyDescent="0.25">
      <c r="A6" s="63" t="s">
        <v>226</v>
      </c>
      <c r="B6" s="66">
        <v>1393432</v>
      </c>
      <c r="C6" s="66">
        <v>1652283</v>
      </c>
      <c r="D6" s="66">
        <v>1753222</v>
      </c>
      <c r="E6" s="66">
        <v>1805190</v>
      </c>
      <c r="F6" s="66">
        <v>433720</v>
      </c>
      <c r="G6" s="66">
        <v>459832</v>
      </c>
      <c r="H6" s="66">
        <v>485047</v>
      </c>
      <c r="I6" s="66">
        <v>426591</v>
      </c>
      <c r="J6" s="66">
        <v>462395</v>
      </c>
    </row>
    <row r="7" spans="1:10" x14ac:dyDescent="0.25">
      <c r="A7" s="63" t="s">
        <v>227</v>
      </c>
      <c r="B7" s="66">
        <v>668493</v>
      </c>
      <c r="C7" s="66">
        <v>574004</v>
      </c>
      <c r="D7" s="66">
        <v>686811</v>
      </c>
      <c r="E7" s="66">
        <v>707983</v>
      </c>
      <c r="F7" s="66">
        <v>166979</v>
      </c>
      <c r="G7" s="66">
        <v>159357</v>
      </c>
      <c r="H7" s="66">
        <v>222145</v>
      </c>
      <c r="I7" s="66">
        <v>159502</v>
      </c>
      <c r="J7" s="66">
        <v>166795</v>
      </c>
    </row>
    <row r="8" spans="1:10" x14ac:dyDescent="0.25">
      <c r="A8" s="63" t="s">
        <v>228</v>
      </c>
      <c r="B8" s="66">
        <v>3068958</v>
      </c>
      <c r="C8" s="66">
        <v>4009320</v>
      </c>
      <c r="D8" s="66">
        <v>4839961</v>
      </c>
      <c r="E8" s="66">
        <v>5114609</v>
      </c>
      <c r="F8" s="66">
        <v>1327522</v>
      </c>
      <c r="G8" s="66">
        <v>1274545</v>
      </c>
      <c r="H8" s="66">
        <v>1335634</v>
      </c>
      <c r="I8" s="66">
        <v>1176908</v>
      </c>
      <c r="J8" s="66">
        <v>1349433</v>
      </c>
    </row>
    <row r="9" spans="1:10" x14ac:dyDescent="0.25">
      <c r="A9" s="63" t="s">
        <v>189</v>
      </c>
      <c r="B9" s="66">
        <v>1998770</v>
      </c>
      <c r="C9" s="66">
        <v>2324205</v>
      </c>
      <c r="D9" s="66">
        <v>2825223</v>
      </c>
      <c r="E9" s="66">
        <v>2852072</v>
      </c>
      <c r="F9" s="66">
        <v>695753</v>
      </c>
      <c r="G9" s="66">
        <v>566666</v>
      </c>
      <c r="H9" s="66">
        <v>825427</v>
      </c>
      <c r="I9" s="66">
        <v>764226</v>
      </c>
      <c r="J9" s="66">
        <v>694593</v>
      </c>
    </row>
    <row r="10" spans="1:10" x14ac:dyDescent="0.25">
      <c r="A10" s="63" t="s">
        <v>190</v>
      </c>
      <c r="B10" s="66">
        <v>325987</v>
      </c>
      <c r="C10" s="66">
        <v>471701</v>
      </c>
      <c r="D10" s="66">
        <v>537486</v>
      </c>
      <c r="E10" s="66">
        <v>635293</v>
      </c>
      <c r="F10" s="66">
        <v>132651</v>
      </c>
      <c r="G10" s="66">
        <v>156779</v>
      </c>
      <c r="H10" s="66">
        <v>169549</v>
      </c>
      <c r="I10" s="66">
        <v>176314</v>
      </c>
      <c r="J10" s="66">
        <v>147672</v>
      </c>
    </row>
    <row r="11" spans="1:10" x14ac:dyDescent="0.25">
      <c r="A11" s="63" t="s">
        <v>229</v>
      </c>
      <c r="B11" s="66">
        <v>25856</v>
      </c>
      <c r="C11" s="66">
        <v>75213</v>
      </c>
      <c r="D11" s="66">
        <v>72579</v>
      </c>
      <c r="E11" s="66">
        <v>89781</v>
      </c>
      <c r="F11" s="66">
        <v>21925</v>
      </c>
      <c r="G11" s="66">
        <v>21247</v>
      </c>
      <c r="H11" s="66">
        <v>21151</v>
      </c>
      <c r="I11" s="66">
        <v>25458</v>
      </c>
      <c r="J11" s="66">
        <v>25012</v>
      </c>
    </row>
    <row r="12" spans="1:10" x14ac:dyDescent="0.25">
      <c r="A12" s="63" t="s">
        <v>230</v>
      </c>
      <c r="B12" s="66">
        <v>245563</v>
      </c>
      <c r="C12" s="66">
        <v>270162</v>
      </c>
      <c r="D12" s="66">
        <v>313222</v>
      </c>
      <c r="E12" s="66">
        <v>318721</v>
      </c>
      <c r="F12" s="66">
        <v>77519</v>
      </c>
      <c r="G12" s="66">
        <v>72729</v>
      </c>
      <c r="H12" s="66">
        <v>91446</v>
      </c>
      <c r="I12" s="66">
        <v>77027</v>
      </c>
      <c r="J12" s="66">
        <v>59469</v>
      </c>
    </row>
    <row r="13" spans="1:10" x14ac:dyDescent="0.25">
      <c r="A13" s="63" t="s">
        <v>231</v>
      </c>
      <c r="B13" s="66">
        <v>357289</v>
      </c>
      <c r="C13" s="66">
        <v>418283</v>
      </c>
      <c r="D13" s="66">
        <v>532518</v>
      </c>
      <c r="E13" s="66">
        <v>610998</v>
      </c>
      <c r="F13" s="66">
        <v>143083</v>
      </c>
      <c r="G13" s="66">
        <v>145072</v>
      </c>
      <c r="H13" s="66">
        <v>172318</v>
      </c>
      <c r="I13" s="66">
        <v>150525</v>
      </c>
      <c r="J13" s="66">
        <v>146626</v>
      </c>
    </row>
    <row r="14" spans="1:10" x14ac:dyDescent="0.25">
      <c r="A14" s="63" t="s">
        <v>108</v>
      </c>
      <c r="B14" s="66" t="s">
        <v>45</v>
      </c>
      <c r="C14" s="66">
        <v>2708</v>
      </c>
      <c r="D14" s="66">
        <v>3541</v>
      </c>
      <c r="E14" s="66">
        <v>4367</v>
      </c>
      <c r="F14" s="66">
        <v>854</v>
      </c>
      <c r="G14" s="66">
        <v>1086</v>
      </c>
      <c r="H14" s="66">
        <v>792</v>
      </c>
      <c r="I14" s="66">
        <v>1635</v>
      </c>
      <c r="J14" s="66">
        <v>0</v>
      </c>
    </row>
    <row r="15" spans="1:10" x14ac:dyDescent="0.25">
      <c r="A15" s="73" t="s">
        <v>232</v>
      </c>
      <c r="B15" s="73"/>
      <c r="C15" s="73"/>
      <c r="D15" s="73"/>
      <c r="E15" s="73"/>
      <c r="F15" s="73"/>
      <c r="G15" s="73"/>
      <c r="H15" s="73"/>
      <c r="I15" s="73"/>
      <c r="J15" s="73"/>
    </row>
    <row r="16" spans="1:10" x14ac:dyDescent="0.25">
      <c r="A16" s="63" t="s">
        <v>226</v>
      </c>
      <c r="B16" s="66">
        <v>1466907</v>
      </c>
      <c r="C16" s="66">
        <v>1723745</v>
      </c>
      <c r="D16" s="66">
        <v>1839812</v>
      </c>
      <c r="E16" s="66">
        <v>1909195</v>
      </c>
      <c r="F16" s="66">
        <v>501060</v>
      </c>
      <c r="G16" s="66">
        <v>462921</v>
      </c>
      <c r="H16" s="66">
        <v>496468</v>
      </c>
      <c r="I16" s="66">
        <v>448746</v>
      </c>
      <c r="J16" s="66">
        <v>492259</v>
      </c>
    </row>
    <row r="17" spans="1:10" x14ac:dyDescent="0.25">
      <c r="A17" s="63" t="s">
        <v>227</v>
      </c>
      <c r="B17" s="66">
        <v>654398</v>
      </c>
      <c r="C17" s="66">
        <v>559548</v>
      </c>
      <c r="D17" s="66">
        <v>675768</v>
      </c>
      <c r="E17" s="66">
        <v>708865</v>
      </c>
      <c r="F17" s="66">
        <v>165730</v>
      </c>
      <c r="G17" s="66">
        <v>181613</v>
      </c>
      <c r="H17" s="66">
        <v>211821</v>
      </c>
      <c r="I17" s="66">
        <v>149701</v>
      </c>
      <c r="J17" s="66">
        <v>169394</v>
      </c>
    </row>
    <row r="18" spans="1:10" x14ac:dyDescent="0.25">
      <c r="A18" s="63" t="s">
        <v>228</v>
      </c>
      <c r="B18" s="66">
        <v>3055784</v>
      </c>
      <c r="C18" s="66">
        <v>3942482</v>
      </c>
      <c r="D18" s="66">
        <v>4628598</v>
      </c>
      <c r="E18" s="66">
        <v>4956530</v>
      </c>
      <c r="F18" s="66">
        <v>1188030</v>
      </c>
      <c r="G18" s="66">
        <v>1208453</v>
      </c>
      <c r="H18" s="66">
        <v>1284440</v>
      </c>
      <c r="I18" s="66">
        <v>1275607</v>
      </c>
      <c r="J18" s="66">
        <v>1241240</v>
      </c>
    </row>
    <row r="19" spans="1:10" x14ac:dyDescent="0.25">
      <c r="A19" s="63" t="s">
        <v>189</v>
      </c>
      <c r="B19" s="66">
        <v>2018599</v>
      </c>
      <c r="C19" s="66">
        <v>2359144</v>
      </c>
      <c r="D19" s="66">
        <v>2917315</v>
      </c>
      <c r="E19" s="66">
        <v>2947608</v>
      </c>
      <c r="F19" s="66">
        <v>750810</v>
      </c>
      <c r="G19" s="66">
        <v>681469</v>
      </c>
      <c r="H19" s="66">
        <v>839187</v>
      </c>
      <c r="I19" s="66">
        <v>676142</v>
      </c>
      <c r="J19" s="66">
        <v>753202</v>
      </c>
    </row>
    <row r="20" spans="1:10" x14ac:dyDescent="0.25">
      <c r="A20" s="63" t="s">
        <v>190</v>
      </c>
      <c r="B20" s="66">
        <v>331795</v>
      </c>
      <c r="C20" s="66">
        <v>478396</v>
      </c>
      <c r="D20" s="66">
        <v>598668</v>
      </c>
      <c r="E20" s="66">
        <v>691663</v>
      </c>
      <c r="F20" s="66">
        <v>166398</v>
      </c>
      <c r="G20" s="66">
        <v>186795</v>
      </c>
      <c r="H20" s="66">
        <v>190882</v>
      </c>
      <c r="I20" s="66">
        <v>147588</v>
      </c>
      <c r="J20" s="66">
        <v>172362</v>
      </c>
    </row>
    <row r="21" spans="1:10" x14ac:dyDescent="0.25">
      <c r="A21" s="63" t="s">
        <v>229</v>
      </c>
      <c r="B21" s="66">
        <v>29734</v>
      </c>
      <c r="C21" s="66">
        <v>76390</v>
      </c>
      <c r="D21" s="66">
        <v>76815</v>
      </c>
      <c r="E21" s="66">
        <v>90026</v>
      </c>
      <c r="F21" s="66">
        <v>20051</v>
      </c>
      <c r="G21" s="66">
        <v>21081</v>
      </c>
      <c r="H21" s="66">
        <v>21889</v>
      </c>
      <c r="I21" s="66">
        <v>27005</v>
      </c>
      <c r="J21" s="66">
        <v>24573</v>
      </c>
    </row>
    <row r="22" spans="1:10" x14ac:dyDescent="0.25">
      <c r="A22" s="63" t="s">
        <v>230</v>
      </c>
      <c r="B22" s="66">
        <v>232746</v>
      </c>
      <c r="C22" s="66">
        <v>242117</v>
      </c>
      <c r="D22" s="66">
        <v>289595</v>
      </c>
      <c r="E22" s="66">
        <v>301343</v>
      </c>
      <c r="F22" s="66">
        <v>75701</v>
      </c>
      <c r="G22" s="66">
        <v>67113</v>
      </c>
      <c r="H22" s="66">
        <v>87872</v>
      </c>
      <c r="I22" s="66">
        <v>70657</v>
      </c>
      <c r="J22" s="66">
        <v>58947</v>
      </c>
    </row>
    <row r="23" spans="1:10" x14ac:dyDescent="0.25">
      <c r="A23" s="63" t="s">
        <v>231</v>
      </c>
      <c r="B23" s="66">
        <v>327898</v>
      </c>
      <c r="C23" s="66">
        <v>397766</v>
      </c>
      <c r="D23" s="66">
        <v>528297</v>
      </c>
      <c r="E23" s="66">
        <v>603853</v>
      </c>
      <c r="F23" s="66">
        <v>150095</v>
      </c>
      <c r="G23" s="66">
        <v>100166</v>
      </c>
      <c r="H23" s="66">
        <v>184906</v>
      </c>
      <c r="I23" s="66">
        <v>168686</v>
      </c>
      <c r="J23" s="66">
        <v>164614</v>
      </c>
    </row>
    <row r="24" spans="1:10" x14ac:dyDescent="0.25">
      <c r="A24" s="70" t="s">
        <v>108</v>
      </c>
      <c r="B24" s="71" t="s">
        <v>45</v>
      </c>
      <c r="C24" s="71">
        <v>2815</v>
      </c>
      <c r="D24" s="71">
        <v>3689</v>
      </c>
      <c r="E24" s="71">
        <v>4288</v>
      </c>
      <c r="F24" s="71">
        <v>969</v>
      </c>
      <c r="G24" s="71">
        <v>879</v>
      </c>
      <c r="H24" s="71">
        <v>927</v>
      </c>
      <c r="I24" s="71">
        <v>1513</v>
      </c>
      <c r="J24" s="280">
        <v>0</v>
      </c>
    </row>
    <row r="25" spans="1:10" x14ac:dyDescent="0.25">
      <c r="A25" s="16" t="s">
        <v>233</v>
      </c>
      <c r="B25" s="50"/>
      <c r="C25" s="50"/>
      <c r="D25" s="50"/>
      <c r="E25" s="50"/>
      <c r="F25" s="50"/>
      <c r="G25" s="50"/>
      <c r="H25" s="47"/>
      <c r="I25" s="47"/>
    </row>
  </sheetData>
  <mergeCells count="6">
    <mergeCell ref="A3:A4"/>
    <mergeCell ref="B3:B4"/>
    <mergeCell ref="C3:C4"/>
    <mergeCell ref="D3:D4"/>
    <mergeCell ref="F3:I3"/>
    <mergeCell ref="E3:E4"/>
  </mergeCells>
  <hyperlinks>
    <hyperlink ref="F2" location="Content!A1" display="contents"/>
  </hyperlinks>
  <pageMargins left="0.7" right="0.7" top="0.75" bottom="0.75" header="0.3" footer="0.3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Normal="100" zoomScaleSheetLayoutView="100" workbookViewId="0">
      <selection activeCell="E6" sqref="E6:E16"/>
    </sheetView>
  </sheetViews>
  <sheetFormatPr defaultRowHeight="15" x14ac:dyDescent="0.25"/>
  <cols>
    <col min="1" max="1" width="26.42578125" customWidth="1"/>
    <col min="4" max="5" width="10.85546875" style="47" customWidth="1"/>
  </cols>
  <sheetData>
    <row r="1" spans="1:10" x14ac:dyDescent="0.25">
      <c r="A1" s="285" t="s">
        <v>369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s="47" customFormat="1" x14ac:dyDescent="0.25">
      <c r="A2" s="213"/>
      <c r="B2" s="214"/>
      <c r="C2" s="214"/>
      <c r="D2" s="214"/>
      <c r="E2" s="254"/>
      <c r="F2" s="214"/>
      <c r="G2" s="214"/>
      <c r="H2" s="214"/>
      <c r="I2" s="48" t="s">
        <v>100</v>
      </c>
      <c r="J2" s="214"/>
    </row>
    <row r="3" spans="1:10" x14ac:dyDescent="0.25">
      <c r="A3" s="294" t="s">
        <v>12</v>
      </c>
      <c r="B3" s="294">
        <v>2013</v>
      </c>
      <c r="C3" s="294">
        <v>2014</v>
      </c>
      <c r="D3" s="294">
        <v>2015</v>
      </c>
      <c r="E3" s="294">
        <v>2016</v>
      </c>
      <c r="F3" s="294">
        <v>2016</v>
      </c>
      <c r="G3" s="294"/>
      <c r="H3" s="294"/>
      <c r="I3" s="294"/>
      <c r="J3" s="257">
        <v>2017</v>
      </c>
    </row>
    <row r="4" spans="1:10" x14ac:dyDescent="0.25">
      <c r="A4" s="294"/>
      <c r="B4" s="294"/>
      <c r="C4" s="294"/>
      <c r="D4" s="294"/>
      <c r="E4" s="294"/>
      <c r="F4" s="260" t="s">
        <v>9</v>
      </c>
      <c r="G4" s="260" t="s">
        <v>10</v>
      </c>
      <c r="H4" s="260" t="s">
        <v>11</v>
      </c>
      <c r="I4" s="260" t="s">
        <v>13</v>
      </c>
      <c r="J4" s="216" t="s">
        <v>9</v>
      </c>
    </row>
    <row r="5" spans="1:10" x14ac:dyDescent="0.25">
      <c r="A5" s="73" t="s">
        <v>7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x14ac:dyDescent="0.25">
      <c r="A6" s="63" t="s">
        <v>214</v>
      </c>
      <c r="B6" s="66">
        <v>166784</v>
      </c>
      <c r="C6" s="66">
        <v>186207</v>
      </c>
      <c r="D6" s="66">
        <v>169989</v>
      </c>
      <c r="E6" s="66">
        <v>168535</v>
      </c>
      <c r="F6" s="66">
        <v>41442</v>
      </c>
      <c r="G6" s="66">
        <v>41393</v>
      </c>
      <c r="H6" s="66">
        <v>43360</v>
      </c>
      <c r="I6" s="66">
        <v>42340</v>
      </c>
      <c r="J6" s="66">
        <v>40903</v>
      </c>
    </row>
    <row r="7" spans="1:10" x14ac:dyDescent="0.25">
      <c r="A7" s="63" t="s">
        <v>215</v>
      </c>
      <c r="B7" s="66">
        <v>3147</v>
      </c>
      <c r="C7" s="66">
        <v>26993</v>
      </c>
      <c r="D7" s="66">
        <v>24579</v>
      </c>
      <c r="E7" s="66">
        <v>25749</v>
      </c>
      <c r="F7" s="66">
        <v>5785</v>
      </c>
      <c r="G7" s="66">
        <v>7017</v>
      </c>
      <c r="H7" s="66">
        <v>6923</v>
      </c>
      <c r="I7" s="66">
        <v>6024</v>
      </c>
      <c r="J7" s="66">
        <v>7069</v>
      </c>
    </row>
    <row r="8" spans="1:10" x14ac:dyDescent="0.25">
      <c r="A8" s="73" t="s">
        <v>216</v>
      </c>
      <c r="B8" s="73"/>
      <c r="C8" s="73"/>
      <c r="D8" s="73"/>
      <c r="E8" s="73"/>
      <c r="F8" s="73"/>
      <c r="G8" s="73"/>
      <c r="H8" s="73"/>
      <c r="I8" s="73"/>
      <c r="J8" s="73"/>
    </row>
    <row r="9" spans="1:10" x14ac:dyDescent="0.25">
      <c r="A9" s="63" t="s">
        <v>217</v>
      </c>
      <c r="B9" s="66">
        <v>8177940</v>
      </c>
      <c r="C9" s="66">
        <v>9797879</v>
      </c>
      <c r="D9" s="66">
        <v>11564563</v>
      </c>
      <c r="E9" s="66">
        <v>12139014</v>
      </c>
      <c r="F9" s="66">
        <v>3000006</v>
      </c>
      <c r="G9" s="66">
        <v>2857313</v>
      </c>
      <c r="H9" s="66">
        <v>3323509</v>
      </c>
      <c r="I9" s="66">
        <v>2958186</v>
      </c>
      <c r="J9" s="66">
        <v>3051995</v>
      </c>
    </row>
    <row r="10" spans="1:10" x14ac:dyDescent="0.25">
      <c r="A10" s="63" t="s">
        <v>215</v>
      </c>
      <c r="B10" s="66">
        <v>23729</v>
      </c>
      <c r="C10" s="66">
        <v>22718</v>
      </c>
      <c r="D10" s="66">
        <v>25992</v>
      </c>
      <c r="E10" s="66">
        <v>34579</v>
      </c>
      <c r="F10" s="66">
        <v>3561</v>
      </c>
      <c r="G10" s="66">
        <v>4879</v>
      </c>
      <c r="H10" s="66">
        <v>12158</v>
      </c>
      <c r="I10" s="66">
        <v>13981</v>
      </c>
      <c r="J10" s="66">
        <v>17167</v>
      </c>
    </row>
    <row r="11" spans="1:10" x14ac:dyDescent="0.25">
      <c r="A11" s="73" t="s">
        <v>218</v>
      </c>
      <c r="B11" s="73"/>
      <c r="C11" s="73"/>
      <c r="D11" s="73"/>
      <c r="E11" s="73"/>
      <c r="F11" s="73"/>
      <c r="G11" s="73"/>
      <c r="H11" s="73"/>
      <c r="I11" s="73"/>
      <c r="J11" s="73"/>
    </row>
    <row r="12" spans="1:10" x14ac:dyDescent="0.25">
      <c r="A12" s="63" t="s">
        <v>217</v>
      </c>
      <c r="B12" s="66">
        <v>8212666</v>
      </c>
      <c r="C12" s="66">
        <v>9782403</v>
      </c>
      <c r="D12" s="66">
        <v>11558557</v>
      </c>
      <c r="E12" s="66">
        <v>12213371</v>
      </c>
      <c r="F12" s="66">
        <v>3018844</v>
      </c>
      <c r="G12" s="66">
        <v>2910490</v>
      </c>
      <c r="H12" s="66">
        <v>3318392</v>
      </c>
      <c r="I12" s="66">
        <v>2965645</v>
      </c>
      <c r="J12" s="66">
        <v>3076591</v>
      </c>
    </row>
    <row r="13" spans="1:10" x14ac:dyDescent="0.25">
      <c r="A13" s="63" t="s">
        <v>215</v>
      </c>
      <c r="B13" s="66">
        <v>20378</v>
      </c>
      <c r="C13" s="66">
        <v>19652</v>
      </c>
      <c r="D13" s="66">
        <v>23746</v>
      </c>
      <c r="E13" s="66">
        <v>30640</v>
      </c>
      <c r="F13" s="66">
        <v>3080</v>
      </c>
      <c r="G13" s="66">
        <v>4888</v>
      </c>
      <c r="H13" s="66">
        <v>11304</v>
      </c>
      <c r="I13" s="66">
        <v>11368</v>
      </c>
      <c r="J13" s="66">
        <v>12686</v>
      </c>
    </row>
    <row r="14" spans="1:10" x14ac:dyDescent="0.25">
      <c r="A14" s="73" t="s">
        <v>219</v>
      </c>
      <c r="B14" s="73"/>
      <c r="C14" s="73"/>
      <c r="D14" s="73"/>
      <c r="E14" s="73"/>
      <c r="F14" s="73"/>
      <c r="G14" s="73"/>
      <c r="H14" s="73"/>
      <c r="I14" s="73"/>
      <c r="J14" s="73"/>
    </row>
    <row r="15" spans="1:10" x14ac:dyDescent="0.25">
      <c r="A15" s="63" t="s">
        <v>217</v>
      </c>
      <c r="B15" s="66">
        <v>324107</v>
      </c>
      <c r="C15" s="66">
        <v>284845</v>
      </c>
      <c r="D15" s="66">
        <v>163512</v>
      </c>
      <c r="E15" s="66">
        <v>129734</v>
      </c>
      <c r="F15" s="66">
        <v>25175</v>
      </c>
      <c r="G15" s="66">
        <v>36531</v>
      </c>
      <c r="H15" s="66">
        <v>38463</v>
      </c>
      <c r="I15" s="66">
        <v>29565</v>
      </c>
      <c r="J15" s="66">
        <v>24197</v>
      </c>
    </row>
    <row r="16" spans="1:10" x14ac:dyDescent="0.25">
      <c r="A16" s="70" t="s">
        <v>215</v>
      </c>
      <c r="B16" s="71">
        <v>31250</v>
      </c>
      <c r="C16" s="71">
        <v>27179</v>
      </c>
      <c r="D16" s="71">
        <v>11443</v>
      </c>
      <c r="E16" s="71">
        <v>31460</v>
      </c>
      <c r="F16" s="71">
        <v>9732</v>
      </c>
      <c r="G16" s="71">
        <v>4637</v>
      </c>
      <c r="H16" s="71">
        <v>5481</v>
      </c>
      <c r="I16" s="71">
        <v>11610</v>
      </c>
      <c r="J16" s="71">
        <v>6427</v>
      </c>
    </row>
    <row r="17" spans="1:10" x14ac:dyDescent="0.25">
      <c r="A17" s="16" t="s">
        <v>233</v>
      </c>
      <c r="B17" s="50"/>
      <c r="C17" s="50"/>
      <c r="D17" s="50"/>
      <c r="E17" s="50"/>
      <c r="F17" s="50"/>
      <c r="G17" s="47"/>
      <c r="H17" s="47"/>
      <c r="I17" s="47"/>
      <c r="J17" s="50"/>
    </row>
  </sheetData>
  <mergeCells count="7">
    <mergeCell ref="A1:J1"/>
    <mergeCell ref="A3:A4"/>
    <mergeCell ref="B3:B4"/>
    <mergeCell ref="C3:C4"/>
    <mergeCell ref="F3:I3"/>
    <mergeCell ref="D3:D4"/>
    <mergeCell ref="E3:E4"/>
  </mergeCells>
  <hyperlinks>
    <hyperlink ref="I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="112" zoomScaleNormal="100" zoomScaleSheetLayoutView="112" workbookViewId="0">
      <selection activeCell="E6" sqref="E6:E16"/>
    </sheetView>
  </sheetViews>
  <sheetFormatPr defaultRowHeight="15" x14ac:dyDescent="0.25"/>
  <cols>
    <col min="1" max="1" width="26.42578125" bestFit="1" customWidth="1"/>
    <col min="4" max="5" width="9.140625" style="47"/>
    <col min="10" max="10" width="10" bestFit="1" customWidth="1"/>
  </cols>
  <sheetData>
    <row r="1" spans="1:10" x14ac:dyDescent="0.25">
      <c r="A1" s="285" t="s">
        <v>370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s="47" customFormat="1" x14ac:dyDescent="0.25">
      <c r="A2" s="213"/>
      <c r="B2" s="214"/>
      <c r="C2" s="214"/>
      <c r="D2" s="214"/>
      <c r="E2" s="254"/>
      <c r="F2" s="214"/>
      <c r="G2" s="214"/>
      <c r="H2" s="214"/>
      <c r="I2" s="48" t="s">
        <v>100</v>
      </c>
      <c r="J2" s="214"/>
    </row>
    <row r="3" spans="1:10" x14ac:dyDescent="0.25">
      <c r="A3" s="294" t="s">
        <v>12</v>
      </c>
      <c r="B3" s="294">
        <v>2013</v>
      </c>
      <c r="C3" s="294">
        <v>2014</v>
      </c>
      <c r="D3" s="294">
        <v>2015</v>
      </c>
      <c r="E3" s="294">
        <v>2016</v>
      </c>
      <c r="F3" s="294">
        <v>2016</v>
      </c>
      <c r="G3" s="294"/>
      <c r="H3" s="294"/>
      <c r="I3" s="294"/>
      <c r="J3" s="257">
        <v>2017</v>
      </c>
    </row>
    <row r="4" spans="1:10" x14ac:dyDescent="0.25">
      <c r="A4" s="294"/>
      <c r="B4" s="294"/>
      <c r="C4" s="294"/>
      <c r="D4" s="294"/>
      <c r="E4" s="294"/>
      <c r="F4" s="260" t="s">
        <v>9</v>
      </c>
      <c r="G4" s="260" t="s">
        <v>10</v>
      </c>
      <c r="H4" s="260" t="s">
        <v>11</v>
      </c>
      <c r="I4" s="260" t="s">
        <v>13</v>
      </c>
      <c r="J4" s="216" t="s">
        <v>9</v>
      </c>
    </row>
    <row r="5" spans="1:10" x14ac:dyDescent="0.25">
      <c r="A5" s="73" t="s">
        <v>217</v>
      </c>
      <c r="B5" s="74"/>
      <c r="C5" s="74"/>
      <c r="D5" s="74"/>
      <c r="E5" s="74"/>
      <c r="F5" s="75"/>
      <c r="G5" s="75"/>
      <c r="H5" s="75"/>
      <c r="I5" s="75"/>
      <c r="J5" s="75"/>
    </row>
    <row r="6" spans="1:10" x14ac:dyDescent="0.25">
      <c r="A6" s="81" t="s">
        <v>353</v>
      </c>
      <c r="B6" s="86">
        <v>373097</v>
      </c>
      <c r="C6" s="86">
        <v>431138.94500000001</v>
      </c>
      <c r="D6" s="86">
        <v>458562</v>
      </c>
      <c r="E6" s="86">
        <v>445860</v>
      </c>
      <c r="F6" s="86">
        <v>107993</v>
      </c>
      <c r="G6" s="86">
        <v>111633</v>
      </c>
      <c r="H6" s="86">
        <v>110184</v>
      </c>
      <c r="I6" s="86">
        <v>116050</v>
      </c>
      <c r="J6" s="86">
        <v>106055</v>
      </c>
    </row>
    <row r="7" spans="1:10" x14ac:dyDescent="0.25">
      <c r="A7" s="81" t="s">
        <v>354</v>
      </c>
      <c r="B7" s="86">
        <v>333359</v>
      </c>
      <c r="C7" s="86">
        <v>365929.70600000006</v>
      </c>
      <c r="D7" s="86">
        <v>368897</v>
      </c>
      <c r="E7" s="86">
        <v>354006</v>
      </c>
      <c r="F7" s="86">
        <v>83413</v>
      </c>
      <c r="G7" s="86">
        <v>86152</v>
      </c>
      <c r="H7" s="86">
        <v>89523</v>
      </c>
      <c r="I7" s="86">
        <v>94918</v>
      </c>
      <c r="J7" s="86">
        <v>83285</v>
      </c>
    </row>
    <row r="8" spans="1:10" x14ac:dyDescent="0.25">
      <c r="A8" s="73" t="s">
        <v>215</v>
      </c>
      <c r="B8" s="73"/>
      <c r="C8" s="73"/>
      <c r="D8" s="73"/>
      <c r="E8" s="73"/>
      <c r="F8" s="75"/>
      <c r="G8" s="75"/>
      <c r="H8" s="75"/>
      <c r="I8" s="75"/>
      <c r="J8" s="75"/>
    </row>
    <row r="9" spans="1:10" x14ac:dyDescent="0.25">
      <c r="A9" s="81" t="s">
        <v>221</v>
      </c>
      <c r="B9" s="86">
        <v>95</v>
      </c>
      <c r="C9" s="86">
        <v>150</v>
      </c>
      <c r="D9" s="86">
        <v>247</v>
      </c>
      <c r="E9" s="86">
        <v>156</v>
      </c>
      <c r="F9" s="86">
        <v>30</v>
      </c>
      <c r="G9" s="86">
        <v>27</v>
      </c>
      <c r="H9" s="86">
        <v>61</v>
      </c>
      <c r="I9" s="86">
        <v>38</v>
      </c>
      <c r="J9" s="86">
        <v>224</v>
      </c>
    </row>
    <row r="10" spans="1:10" x14ac:dyDescent="0.25">
      <c r="A10" s="81" t="s">
        <v>222</v>
      </c>
      <c r="B10" s="86">
        <v>332</v>
      </c>
      <c r="C10" s="86">
        <v>121</v>
      </c>
      <c r="D10" s="86">
        <v>1046</v>
      </c>
      <c r="E10" s="86">
        <v>440</v>
      </c>
      <c r="F10" s="86">
        <v>178</v>
      </c>
      <c r="G10" s="86">
        <v>74</v>
      </c>
      <c r="H10" s="86">
        <v>102</v>
      </c>
      <c r="I10" s="86">
        <v>86</v>
      </c>
      <c r="J10" s="86">
        <v>270</v>
      </c>
    </row>
    <row r="11" spans="1:10" x14ac:dyDescent="0.25">
      <c r="A11" s="73" t="s">
        <v>217</v>
      </c>
      <c r="B11" s="74"/>
      <c r="C11" s="74"/>
      <c r="D11" s="74"/>
      <c r="E11" s="74"/>
      <c r="F11" s="75"/>
      <c r="G11" s="75"/>
      <c r="H11" s="75"/>
      <c r="I11" s="75"/>
      <c r="J11" s="75"/>
    </row>
    <row r="12" spans="1:10" x14ac:dyDescent="0.25">
      <c r="A12" s="81" t="s">
        <v>223</v>
      </c>
      <c r="B12" s="86">
        <v>2011</v>
      </c>
      <c r="C12" s="86">
        <v>3092.5059999999999</v>
      </c>
      <c r="D12" s="86">
        <v>5120</v>
      </c>
      <c r="E12" s="86">
        <v>5433</v>
      </c>
      <c r="F12" s="86">
        <v>1145</v>
      </c>
      <c r="G12" s="86">
        <v>1272</v>
      </c>
      <c r="H12" s="86">
        <v>1150</v>
      </c>
      <c r="I12" s="86">
        <v>1866</v>
      </c>
      <c r="J12" s="86">
        <v>2027</v>
      </c>
    </row>
    <row r="13" spans="1:10" x14ac:dyDescent="0.25">
      <c r="A13" s="81" t="s">
        <v>224</v>
      </c>
      <c r="B13" s="86">
        <v>4029</v>
      </c>
      <c r="C13" s="86">
        <v>5907.0839999999998</v>
      </c>
      <c r="D13" s="86">
        <v>7912</v>
      </c>
      <c r="E13" s="86">
        <v>7847</v>
      </c>
      <c r="F13" s="86">
        <v>1799</v>
      </c>
      <c r="G13" s="86">
        <v>1989</v>
      </c>
      <c r="H13" s="86">
        <v>1810</v>
      </c>
      <c r="I13" s="86">
        <v>2249</v>
      </c>
      <c r="J13" s="86">
        <v>0</v>
      </c>
    </row>
    <row r="14" spans="1:10" x14ac:dyDescent="0.25">
      <c r="A14" s="73" t="s">
        <v>215</v>
      </c>
      <c r="B14" s="74"/>
      <c r="C14" s="74"/>
      <c r="D14" s="74"/>
      <c r="E14" s="74"/>
      <c r="F14" s="75"/>
      <c r="G14" s="75"/>
      <c r="H14" s="75"/>
      <c r="I14" s="75"/>
      <c r="J14" s="75"/>
    </row>
    <row r="15" spans="1:10" x14ac:dyDescent="0.25">
      <c r="A15" s="81" t="s">
        <v>223</v>
      </c>
      <c r="B15" s="86">
        <v>0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</row>
    <row r="16" spans="1:10" x14ac:dyDescent="0.25">
      <c r="A16" s="87" t="s">
        <v>224</v>
      </c>
      <c r="B16" s="88">
        <v>0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</row>
    <row r="17" spans="1:10" x14ac:dyDescent="0.25">
      <c r="A17" s="16" t="s">
        <v>220</v>
      </c>
      <c r="B17" s="50"/>
      <c r="C17" s="50"/>
      <c r="D17" s="50"/>
      <c r="E17" s="50"/>
      <c r="F17" s="50"/>
      <c r="G17" s="50"/>
      <c r="H17" s="47"/>
      <c r="I17" s="47"/>
      <c r="J17" s="50"/>
    </row>
  </sheetData>
  <mergeCells count="7">
    <mergeCell ref="A1:J1"/>
    <mergeCell ref="A3:A4"/>
    <mergeCell ref="B3:B4"/>
    <mergeCell ref="C3:C4"/>
    <mergeCell ref="F3:I3"/>
    <mergeCell ref="D3:D4"/>
    <mergeCell ref="E3:E4"/>
  </mergeCells>
  <hyperlinks>
    <hyperlink ref="I2" location="Content!A1" display="contents"/>
  </hyperlinks>
  <pageMargins left="0.7" right="0.7" top="0.75" bottom="0.75" header="0.3" footer="0.3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rightToLeft="1" view="pageBreakPreview" zoomScale="95" zoomScaleNormal="100" zoomScaleSheetLayoutView="95" workbookViewId="0">
      <selection activeCell="H2" sqref="H2"/>
    </sheetView>
  </sheetViews>
  <sheetFormatPr defaultColWidth="9" defaultRowHeight="15" x14ac:dyDescent="0.25"/>
  <cols>
    <col min="1" max="1" width="62.42578125" style="47" customWidth="1"/>
    <col min="2" max="16384" width="9" style="47"/>
  </cols>
  <sheetData>
    <row r="1" spans="1:9" x14ac:dyDescent="0.25">
      <c r="A1" s="285" t="s">
        <v>371</v>
      </c>
      <c r="B1" s="286"/>
      <c r="C1" s="286"/>
      <c r="D1" s="286"/>
      <c r="E1" s="286"/>
      <c r="F1" s="286"/>
      <c r="G1" s="286"/>
      <c r="H1" s="286"/>
      <c r="I1" s="286"/>
    </row>
    <row r="2" spans="1:9" x14ac:dyDescent="0.25">
      <c r="H2" s="48" t="s">
        <v>100</v>
      </c>
    </row>
    <row r="3" spans="1:9" x14ac:dyDescent="0.25">
      <c r="A3" s="283" t="s">
        <v>12</v>
      </c>
      <c r="B3" s="283">
        <v>2014</v>
      </c>
      <c r="C3" s="283">
        <v>2015</v>
      </c>
      <c r="D3" s="283">
        <v>2016</v>
      </c>
      <c r="E3" s="299">
        <v>2016</v>
      </c>
      <c r="F3" s="299"/>
      <c r="G3" s="299"/>
      <c r="H3" s="299"/>
      <c r="I3" s="261">
        <v>2017</v>
      </c>
    </row>
    <row r="4" spans="1:9" x14ac:dyDescent="0.25">
      <c r="A4" s="283"/>
      <c r="B4" s="283"/>
      <c r="C4" s="283"/>
      <c r="D4" s="283"/>
      <c r="E4" s="252" t="s">
        <v>9</v>
      </c>
      <c r="F4" s="252" t="s">
        <v>10</v>
      </c>
      <c r="G4" s="252" t="s">
        <v>11</v>
      </c>
      <c r="H4" s="252" t="s">
        <v>13</v>
      </c>
      <c r="I4" s="212" t="s">
        <v>9</v>
      </c>
    </row>
    <row r="5" spans="1:9" x14ac:dyDescent="0.25">
      <c r="A5" s="12" t="s">
        <v>126</v>
      </c>
      <c r="B5" s="150">
        <v>64</v>
      </c>
      <c r="C5" s="150"/>
      <c r="D5" s="150"/>
      <c r="E5" s="150">
        <v>65</v>
      </c>
      <c r="F5" s="150">
        <v>65</v>
      </c>
      <c r="G5" s="150">
        <v>65</v>
      </c>
      <c r="H5" s="150">
        <v>65</v>
      </c>
      <c r="I5" s="150">
        <v>65</v>
      </c>
    </row>
    <row r="6" spans="1:9" x14ac:dyDescent="0.25">
      <c r="A6" s="12" t="s">
        <v>127</v>
      </c>
      <c r="B6" s="150">
        <v>3</v>
      </c>
      <c r="C6" s="150"/>
      <c r="D6" s="150"/>
      <c r="E6" s="150">
        <v>3</v>
      </c>
      <c r="F6" s="150">
        <v>3</v>
      </c>
      <c r="G6" s="150">
        <v>3</v>
      </c>
      <c r="H6" s="150">
        <v>3</v>
      </c>
      <c r="I6" s="150">
        <v>3</v>
      </c>
    </row>
    <row r="7" spans="1:9" x14ac:dyDescent="0.25">
      <c r="A7" s="12" t="s">
        <v>128</v>
      </c>
      <c r="B7" s="151">
        <v>417.766698174</v>
      </c>
      <c r="C7" s="150"/>
      <c r="D7" s="150"/>
      <c r="E7" s="151">
        <v>430.3</v>
      </c>
      <c r="F7" s="151">
        <v>438.8</v>
      </c>
      <c r="G7" s="151">
        <v>442.5</v>
      </c>
      <c r="H7" s="151">
        <v>444.2</v>
      </c>
      <c r="I7" s="151">
        <v>459.7</v>
      </c>
    </row>
    <row r="8" spans="1:9" x14ac:dyDescent="0.25">
      <c r="A8" s="12" t="s">
        <v>129</v>
      </c>
      <c r="B8" s="151">
        <v>144.64219268599999</v>
      </c>
      <c r="C8" s="150"/>
      <c r="D8" s="150"/>
      <c r="E8" s="151">
        <v>16.100000000000001</v>
      </c>
      <c r="F8" s="246">
        <v>12.1</v>
      </c>
      <c r="G8" s="151">
        <v>8.6</v>
      </c>
      <c r="H8" s="151">
        <v>12.1</v>
      </c>
      <c r="I8" s="151">
        <v>17.399999999999999</v>
      </c>
    </row>
    <row r="9" spans="1:9" x14ac:dyDescent="0.25">
      <c r="A9" s="12" t="s">
        <v>130</v>
      </c>
      <c r="B9" s="152">
        <v>0.69578100178475855</v>
      </c>
      <c r="C9" s="152"/>
      <c r="D9" s="152"/>
      <c r="E9" s="152">
        <v>0.128</v>
      </c>
      <c r="F9" s="152">
        <v>7.6999999999999999E-2</v>
      </c>
      <c r="G9" s="152">
        <v>4.2000000000000003E-2</v>
      </c>
      <c r="H9" s="152">
        <v>7.2999999999999995E-2</v>
      </c>
      <c r="I9" s="152">
        <v>0.10400000000000001</v>
      </c>
    </row>
    <row r="10" spans="1:9" x14ac:dyDescent="0.25">
      <c r="A10" s="128" t="s">
        <v>131</v>
      </c>
      <c r="B10" s="151">
        <v>4528.93</v>
      </c>
      <c r="C10" s="151"/>
      <c r="D10" s="151"/>
      <c r="E10" s="153">
        <v>4390.3999999999996</v>
      </c>
      <c r="F10" s="151">
        <v>4497.6000000000004</v>
      </c>
      <c r="G10" s="151">
        <v>4476.3</v>
      </c>
      <c r="H10" s="151">
        <v>4546.3999999999996</v>
      </c>
      <c r="I10" s="151">
        <v>4443.5</v>
      </c>
    </row>
  </sheetData>
  <mergeCells count="6">
    <mergeCell ref="A1:I1"/>
    <mergeCell ref="A3:A4"/>
    <mergeCell ref="B3:B4"/>
    <mergeCell ref="E3:H3"/>
    <mergeCell ref="C3:C4"/>
    <mergeCell ref="D3:D4"/>
  </mergeCells>
  <hyperlinks>
    <hyperlink ref="H2" location="Contents!A1" display="contents"/>
  </hyperlink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rightToLeft="1" view="pageBreakPreview" zoomScaleNormal="100" zoomScaleSheetLayoutView="100" workbookViewId="0">
      <selection activeCell="D5" sqref="D5:D8"/>
    </sheetView>
  </sheetViews>
  <sheetFormatPr defaultColWidth="9.140625" defaultRowHeight="15" x14ac:dyDescent="0.25"/>
  <cols>
    <col min="1" max="1" width="17.42578125" style="47" bestFit="1" customWidth="1"/>
    <col min="2" max="9" width="12.5703125" style="47" customWidth="1"/>
    <col min="10" max="16384" width="9.140625" style="47"/>
  </cols>
  <sheetData>
    <row r="1" spans="1:9" x14ac:dyDescent="0.25">
      <c r="A1" s="285" t="s">
        <v>347</v>
      </c>
      <c r="B1" s="286"/>
      <c r="C1" s="286"/>
      <c r="D1" s="286"/>
      <c r="E1" s="286"/>
      <c r="F1" s="286"/>
      <c r="G1" s="286"/>
      <c r="H1" s="286"/>
      <c r="I1" s="286"/>
    </row>
    <row r="2" spans="1:9" x14ac:dyDescent="0.25">
      <c r="A2" s="54" t="s">
        <v>144</v>
      </c>
      <c r="B2" s="204"/>
      <c r="C2" s="204"/>
      <c r="D2" s="251"/>
      <c r="E2" s="204"/>
      <c r="F2" s="204"/>
      <c r="G2" s="204"/>
      <c r="H2" s="204"/>
      <c r="I2" s="48" t="s">
        <v>100</v>
      </c>
    </row>
    <row r="3" spans="1:9" x14ac:dyDescent="0.25">
      <c r="A3" s="283" t="s">
        <v>12</v>
      </c>
      <c r="B3" s="283">
        <v>2014</v>
      </c>
      <c r="C3" s="283">
        <v>2015</v>
      </c>
      <c r="D3" s="283">
        <v>2016</v>
      </c>
      <c r="E3" s="301">
        <v>2016</v>
      </c>
      <c r="F3" s="301"/>
      <c r="G3" s="301"/>
      <c r="H3" s="301"/>
      <c r="I3" s="263">
        <v>2017</v>
      </c>
    </row>
    <row r="4" spans="1:9" x14ac:dyDescent="0.25">
      <c r="A4" s="283"/>
      <c r="B4" s="283"/>
      <c r="C4" s="283"/>
      <c r="D4" s="283"/>
      <c r="E4" s="120" t="s">
        <v>9</v>
      </c>
      <c r="F4" s="120" t="s">
        <v>10</v>
      </c>
      <c r="G4" s="120" t="s">
        <v>11</v>
      </c>
      <c r="H4" s="120" t="s">
        <v>13</v>
      </c>
      <c r="I4" s="120" t="s">
        <v>9</v>
      </c>
    </row>
    <row r="5" spans="1:9" s="14" customFormat="1" x14ac:dyDescent="0.25">
      <c r="A5" s="19" t="s">
        <v>35</v>
      </c>
      <c r="B5" s="61">
        <f t="shared" ref="B5" si="0">SUM(B6:B8)</f>
        <v>152255.53903399999</v>
      </c>
      <c r="C5" s="61">
        <v>168956.25346099999</v>
      </c>
      <c r="D5" s="61">
        <v>170619.37642099999</v>
      </c>
      <c r="E5" s="61">
        <f t="shared" ref="E5:H5" si="1">SUM(E6:E8)</f>
        <v>43923.5</v>
      </c>
      <c r="F5" s="61">
        <f t="shared" si="1"/>
        <v>40049.304873999994</v>
      </c>
      <c r="G5" s="61">
        <f t="shared" si="1"/>
        <v>42565.882448999997</v>
      </c>
      <c r="H5" s="61">
        <f t="shared" si="1"/>
        <v>44032.950263999999</v>
      </c>
      <c r="I5" s="61">
        <v>45906.604459000002</v>
      </c>
    </row>
    <row r="6" spans="1:9" s="235" customFormat="1" x14ac:dyDescent="0.25">
      <c r="A6" s="233" t="s">
        <v>158</v>
      </c>
      <c r="B6" s="234">
        <v>107976.000462</v>
      </c>
      <c r="C6" s="234">
        <v>119327.68930100001</v>
      </c>
      <c r="D6" s="234">
        <v>117804.598258</v>
      </c>
      <c r="E6" s="234">
        <v>27878.5</v>
      </c>
      <c r="F6" s="234">
        <v>29381.987497999999</v>
      </c>
      <c r="G6" s="234">
        <v>30534.332323999999</v>
      </c>
      <c r="H6" s="234">
        <v>29975.846105000001</v>
      </c>
      <c r="I6" s="234">
        <v>33015.018592</v>
      </c>
    </row>
    <row r="7" spans="1:9" s="235" customFormat="1" x14ac:dyDescent="0.25">
      <c r="A7" s="233" t="s">
        <v>159</v>
      </c>
      <c r="B7" s="234">
        <v>18963.603373999998</v>
      </c>
      <c r="C7" s="234">
        <v>30802.764525999999</v>
      </c>
      <c r="D7" s="234">
        <v>28055.610784000004</v>
      </c>
      <c r="E7" s="234">
        <v>11555.3</v>
      </c>
      <c r="F7" s="234">
        <v>5714.3477489999996</v>
      </c>
      <c r="G7" s="234">
        <v>5195.6731280000004</v>
      </c>
      <c r="H7" s="234">
        <v>5544.8407260000004</v>
      </c>
      <c r="I7" s="234">
        <v>5705.15103</v>
      </c>
    </row>
    <row r="8" spans="1:9" s="235" customFormat="1" x14ac:dyDescent="0.25">
      <c r="A8" s="236" t="s">
        <v>160</v>
      </c>
      <c r="B8" s="237">
        <v>25315.935197999999</v>
      </c>
      <c r="C8" s="237">
        <v>18825.799634000003</v>
      </c>
      <c r="D8" s="237">
        <v>24759.167378999999</v>
      </c>
      <c r="E8" s="237">
        <v>4489.7</v>
      </c>
      <c r="F8" s="237">
        <v>4952.9696270000004</v>
      </c>
      <c r="G8" s="237">
        <v>6835.8769970000003</v>
      </c>
      <c r="H8" s="237">
        <v>8512.2634330000001</v>
      </c>
      <c r="I8" s="237">
        <v>7186.4348369999998</v>
      </c>
    </row>
    <row r="9" spans="1:9" x14ac:dyDescent="0.25">
      <c r="A9" s="300" t="s">
        <v>161</v>
      </c>
      <c r="B9" s="300"/>
      <c r="C9" s="208"/>
      <c r="D9" s="262"/>
      <c r="E9" s="58"/>
      <c r="F9" s="58"/>
      <c r="G9" s="58"/>
      <c r="H9" s="58"/>
      <c r="I9" s="58"/>
    </row>
    <row r="10" spans="1:9" x14ac:dyDescent="0.25">
      <c r="A10" s="53"/>
    </row>
    <row r="17" spans="9:9" x14ac:dyDescent="0.25">
      <c r="I17" s="1"/>
    </row>
    <row r="18" spans="9:9" x14ac:dyDescent="0.25">
      <c r="I18" s="1"/>
    </row>
  </sheetData>
  <mergeCells count="7">
    <mergeCell ref="A9:B9"/>
    <mergeCell ref="A1:I1"/>
    <mergeCell ref="A3:A4"/>
    <mergeCell ref="B3:B4"/>
    <mergeCell ref="E3:H3"/>
    <mergeCell ref="C3:C4"/>
    <mergeCell ref="D3:D4"/>
  </mergeCells>
  <hyperlinks>
    <hyperlink ref="I2" location="Content!A1" display="contents"/>
  </hyperlinks>
  <pageMargins left="0.7" right="0.7" top="0.75" bottom="0.75" header="0.3" footer="0.3"/>
  <pageSetup paperSize="9" scale="5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rightToLeft="1" view="pageBreakPreview" zoomScale="95" zoomScaleNormal="100" zoomScaleSheetLayoutView="95" workbookViewId="0">
      <selection activeCell="E5" sqref="E5:E71"/>
    </sheetView>
  </sheetViews>
  <sheetFormatPr defaultColWidth="9.140625" defaultRowHeight="15" x14ac:dyDescent="0.25"/>
  <cols>
    <col min="1" max="1" width="49.42578125" style="47" bestFit="1" customWidth="1"/>
    <col min="2" max="2" width="12.42578125" style="47" customWidth="1"/>
    <col min="3" max="5" width="12" style="47" customWidth="1"/>
    <col min="6" max="6" width="10.85546875" style="47" customWidth="1"/>
    <col min="7" max="7" width="9.85546875" style="47" customWidth="1"/>
    <col min="8" max="8" width="10.5703125" style="47" customWidth="1"/>
    <col min="9" max="9" width="10.42578125" style="47" customWidth="1"/>
    <col min="10" max="10" width="9.85546875" style="47" customWidth="1"/>
    <col min="11" max="16384" width="9.140625" style="47"/>
  </cols>
  <sheetData>
    <row r="1" spans="1:10" x14ac:dyDescent="0.25">
      <c r="A1" s="108" t="s">
        <v>372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x14ac:dyDescent="0.25">
      <c r="A2" s="54" t="s">
        <v>144</v>
      </c>
      <c r="B2" s="52"/>
      <c r="C2" s="52"/>
      <c r="D2" s="52"/>
      <c r="E2" s="52"/>
      <c r="F2" s="51"/>
      <c r="G2" s="51"/>
      <c r="H2" s="51"/>
      <c r="I2" s="51"/>
      <c r="J2" s="48" t="s">
        <v>100</v>
      </c>
    </row>
    <row r="3" spans="1:10" x14ac:dyDescent="0.25">
      <c r="A3" s="283" t="s">
        <v>12</v>
      </c>
      <c r="B3" s="302">
        <v>2013</v>
      </c>
      <c r="C3" s="303">
        <v>2014</v>
      </c>
      <c r="D3" s="303">
        <v>2015</v>
      </c>
      <c r="E3" s="303">
        <v>2016</v>
      </c>
      <c r="F3" s="305" t="s">
        <v>342</v>
      </c>
      <c r="G3" s="297"/>
      <c r="H3" s="297"/>
      <c r="I3" s="297"/>
      <c r="J3" s="264" t="s">
        <v>342</v>
      </c>
    </row>
    <row r="4" spans="1:10" x14ac:dyDescent="0.25">
      <c r="A4" s="283"/>
      <c r="B4" s="302"/>
      <c r="C4" s="304"/>
      <c r="D4" s="304"/>
      <c r="E4" s="304"/>
      <c r="F4" s="265" t="s">
        <v>9</v>
      </c>
      <c r="G4" s="265" t="s">
        <v>10</v>
      </c>
      <c r="H4" s="265" t="s">
        <v>11</v>
      </c>
      <c r="I4" s="252" t="s">
        <v>13</v>
      </c>
      <c r="J4" s="209" t="s">
        <v>9</v>
      </c>
    </row>
    <row r="5" spans="1:10" s="14" customFormat="1" ht="16.5" customHeight="1" x14ac:dyDescent="0.25">
      <c r="A5" s="77" t="s">
        <v>35</v>
      </c>
      <c r="B5" s="78">
        <f t="shared" ref="B5:C5" si="0">SUM(B27,B49,B71)</f>
        <v>132699.71783800001</v>
      </c>
      <c r="C5" s="78">
        <f t="shared" si="0"/>
        <v>152255.53903400002</v>
      </c>
      <c r="D5" s="78">
        <v>168956.198366</v>
      </c>
      <c r="E5" s="78">
        <v>170619.37642099999</v>
      </c>
      <c r="F5" s="78">
        <f t="shared" ref="F5:G5" si="1">SUM(F27,F49,F71)</f>
        <v>43923.538423000005</v>
      </c>
      <c r="G5" s="78">
        <f t="shared" si="1"/>
        <v>40049.304874000001</v>
      </c>
      <c r="H5" s="78">
        <f>SUM(H27,H49,H71)</f>
        <v>42565.882449000004</v>
      </c>
      <c r="I5" s="78">
        <f>SUM(I27,I49,I71)</f>
        <v>44032.950263999999</v>
      </c>
      <c r="J5" s="78">
        <v>45906.604459000002</v>
      </c>
    </row>
    <row r="6" spans="1:10" s="15" customFormat="1" x14ac:dyDescent="0.25">
      <c r="A6" s="206" t="s">
        <v>158</v>
      </c>
      <c r="B6" s="206"/>
      <c r="C6" s="206"/>
      <c r="D6" s="206"/>
      <c r="E6" s="255"/>
      <c r="F6" s="255"/>
      <c r="G6" s="255"/>
      <c r="H6" s="255"/>
      <c r="I6" s="255"/>
      <c r="J6" s="206"/>
    </row>
    <row r="7" spans="1:10" x14ac:dyDescent="0.25">
      <c r="A7" s="34" t="s">
        <v>162</v>
      </c>
      <c r="B7" s="76">
        <v>2412.124613</v>
      </c>
      <c r="C7" s="76">
        <v>2658.4659280000001</v>
      </c>
      <c r="D7" s="76">
        <v>2836.3774859999999</v>
      </c>
      <c r="E7" s="76">
        <v>2901.9955660000001</v>
      </c>
      <c r="F7" s="76">
        <v>704.39657599999998</v>
      </c>
      <c r="G7" s="76">
        <v>721.29467499999998</v>
      </c>
      <c r="H7" s="76">
        <v>663.761571</v>
      </c>
      <c r="I7" s="76">
        <v>813.350863</v>
      </c>
      <c r="J7" s="76">
        <v>746.87107800000001</v>
      </c>
    </row>
    <row r="8" spans="1:10" x14ac:dyDescent="0.25">
      <c r="A8" s="34" t="s">
        <v>163</v>
      </c>
      <c r="B8" s="76">
        <v>3415.9746449999998</v>
      </c>
      <c r="C8" s="76">
        <v>3245.970014</v>
      </c>
      <c r="D8" s="76">
        <v>2897.7591660000003</v>
      </c>
      <c r="E8" s="76">
        <v>2121.8347570000001</v>
      </c>
      <c r="F8" s="76">
        <v>482.22995700000001</v>
      </c>
      <c r="G8" s="76">
        <v>606.05918399999996</v>
      </c>
      <c r="H8" s="76">
        <v>418.21328499999998</v>
      </c>
      <c r="I8" s="76">
        <v>613.55768699999999</v>
      </c>
      <c r="J8" s="76">
        <v>616.13223400000004</v>
      </c>
    </row>
    <row r="9" spans="1:10" x14ac:dyDescent="0.25">
      <c r="A9" s="34" t="s">
        <v>164</v>
      </c>
      <c r="B9" s="76">
        <v>367.67672199999998</v>
      </c>
      <c r="C9" s="76">
        <v>394.31725299999999</v>
      </c>
      <c r="D9" s="76">
        <v>396.91421600000001</v>
      </c>
      <c r="E9" s="76">
        <v>445.52867200000003</v>
      </c>
      <c r="F9" s="76">
        <v>98.289591999999999</v>
      </c>
      <c r="G9" s="76">
        <v>124.592789</v>
      </c>
      <c r="H9" s="76">
        <v>102.136064</v>
      </c>
      <c r="I9" s="76">
        <v>120.510227</v>
      </c>
      <c r="J9" s="76">
        <v>103.324482</v>
      </c>
    </row>
    <row r="10" spans="1:10" x14ac:dyDescent="0.25">
      <c r="A10" s="34" t="s">
        <v>165</v>
      </c>
      <c r="B10" s="76">
        <v>2080.9248699999998</v>
      </c>
      <c r="C10" s="76">
        <v>2590.2813620000002</v>
      </c>
      <c r="D10" s="76">
        <v>2424.2062470000001</v>
      </c>
      <c r="E10" s="76">
        <v>2142.742428</v>
      </c>
      <c r="F10" s="76">
        <v>547.18702099999996</v>
      </c>
      <c r="G10" s="76">
        <v>617.95511399999998</v>
      </c>
      <c r="H10" s="76">
        <v>473.36119100000002</v>
      </c>
      <c r="I10" s="76">
        <v>504.222105</v>
      </c>
      <c r="J10" s="76">
        <v>614.21455400000002</v>
      </c>
    </row>
    <row r="11" spans="1:10" x14ac:dyDescent="0.25">
      <c r="A11" s="34" t="s">
        <v>166</v>
      </c>
      <c r="B11" s="76">
        <v>6676.8822190000001</v>
      </c>
      <c r="C11" s="76">
        <v>4541.2145149999997</v>
      </c>
      <c r="D11" s="76">
        <v>3817.7697739999999</v>
      </c>
      <c r="E11" s="76">
        <v>3373.8777660000001</v>
      </c>
      <c r="F11" s="76">
        <v>708.52891399999999</v>
      </c>
      <c r="G11" s="76">
        <v>823.45175300000005</v>
      </c>
      <c r="H11" s="76">
        <v>836.44914000000006</v>
      </c>
      <c r="I11" s="76">
        <v>1001.148975</v>
      </c>
      <c r="J11" s="76">
        <v>3082.9752050000002</v>
      </c>
    </row>
    <row r="12" spans="1:10" x14ac:dyDescent="0.25">
      <c r="A12" s="34" t="s">
        <v>167</v>
      </c>
      <c r="B12" s="76">
        <v>7755.7954049999998</v>
      </c>
      <c r="C12" s="76">
        <v>9982.9011250000003</v>
      </c>
      <c r="D12" s="76">
        <v>11214.466694000001</v>
      </c>
      <c r="E12" s="76">
        <v>9070.0007310000001</v>
      </c>
      <c r="F12" s="76">
        <v>2412.2787750000002</v>
      </c>
      <c r="G12" s="76">
        <v>2199.3141529999998</v>
      </c>
      <c r="H12" s="76">
        <v>2230.8537809999998</v>
      </c>
      <c r="I12" s="76">
        <v>2230.2563639999998</v>
      </c>
      <c r="J12" s="76">
        <v>2146.8425240000001</v>
      </c>
    </row>
    <row r="13" spans="1:10" x14ac:dyDescent="0.25">
      <c r="A13" s="34" t="s">
        <v>168</v>
      </c>
      <c r="B13" s="76">
        <v>5114.9807760000003</v>
      </c>
      <c r="C13" s="76">
        <v>5434.2909820000004</v>
      </c>
      <c r="D13" s="76">
        <v>5720.2398360000007</v>
      </c>
      <c r="E13" s="76">
        <v>4214.2654890000003</v>
      </c>
      <c r="F13" s="76">
        <v>1017.166482</v>
      </c>
      <c r="G13" s="76">
        <v>1182.8651239999999</v>
      </c>
      <c r="H13" s="76">
        <v>1055.3288190000001</v>
      </c>
      <c r="I13" s="76">
        <v>960.10056699999996</v>
      </c>
      <c r="J13" s="76">
        <v>988.88354900000002</v>
      </c>
    </row>
    <row r="14" spans="1:10" x14ac:dyDescent="0.25">
      <c r="A14" s="34" t="s">
        <v>169</v>
      </c>
      <c r="B14" s="76">
        <v>86.315690000000004</v>
      </c>
      <c r="C14" s="76">
        <v>104.741421</v>
      </c>
      <c r="D14" s="76">
        <v>94.419722000000007</v>
      </c>
      <c r="E14" s="76">
        <v>113.89246900000001</v>
      </c>
      <c r="F14" s="76">
        <v>29.532900999999999</v>
      </c>
      <c r="G14" s="76">
        <v>21.933962999999999</v>
      </c>
      <c r="H14" s="76">
        <v>33.636875000000003</v>
      </c>
      <c r="I14" s="76">
        <v>28.788730000000001</v>
      </c>
      <c r="J14" s="76">
        <v>19.021588999999999</v>
      </c>
    </row>
    <row r="15" spans="1:10" x14ac:dyDescent="0.25">
      <c r="A15" s="34" t="s">
        <v>170</v>
      </c>
      <c r="B15" s="76">
        <v>287.850077</v>
      </c>
      <c r="C15" s="76">
        <v>269.17756300000002</v>
      </c>
      <c r="D15" s="76">
        <v>292.36997600000001</v>
      </c>
      <c r="E15" s="76">
        <v>226.12213000000003</v>
      </c>
      <c r="F15" s="76">
        <v>62.598050999999998</v>
      </c>
      <c r="G15" s="76">
        <v>58.481515999999999</v>
      </c>
      <c r="H15" s="76">
        <v>50.110902000000003</v>
      </c>
      <c r="I15" s="76">
        <v>54.942596000000002</v>
      </c>
      <c r="J15" s="76">
        <v>76.120124000000004</v>
      </c>
    </row>
    <row r="16" spans="1:10" x14ac:dyDescent="0.25">
      <c r="A16" s="34" t="s">
        <v>171</v>
      </c>
      <c r="B16" s="76">
        <v>1194.8122800000001</v>
      </c>
      <c r="C16" s="76">
        <v>1259.3295479999999</v>
      </c>
      <c r="D16" s="76">
        <v>1135.7823640000001</v>
      </c>
      <c r="E16" s="76">
        <v>1053.0866779999999</v>
      </c>
      <c r="F16" s="76">
        <v>226.02652499999999</v>
      </c>
      <c r="G16" s="76">
        <v>315.24555299999997</v>
      </c>
      <c r="H16" s="76">
        <v>265.89896199999998</v>
      </c>
      <c r="I16" s="76">
        <v>225.821673</v>
      </c>
      <c r="J16" s="76">
        <v>238.51745099999999</v>
      </c>
    </row>
    <row r="17" spans="1:10" x14ac:dyDescent="0.25">
      <c r="A17" s="34" t="s">
        <v>172</v>
      </c>
      <c r="B17" s="76">
        <v>916.59612600000003</v>
      </c>
      <c r="C17" s="76">
        <v>952.24515699999995</v>
      </c>
      <c r="D17" s="76">
        <v>959.66067599999997</v>
      </c>
      <c r="E17" s="76">
        <v>895.67599399999995</v>
      </c>
      <c r="F17" s="76">
        <v>243.97718</v>
      </c>
      <c r="G17" s="76">
        <v>264.49159300000002</v>
      </c>
      <c r="H17" s="76">
        <v>182.02265299999999</v>
      </c>
      <c r="I17" s="76">
        <v>204.78548000000001</v>
      </c>
      <c r="J17" s="76">
        <v>211.81290100000001</v>
      </c>
    </row>
    <row r="18" spans="1:10" x14ac:dyDescent="0.25">
      <c r="A18" s="34" t="s">
        <v>173</v>
      </c>
      <c r="B18" s="76">
        <v>104.367313</v>
      </c>
      <c r="C18" s="76">
        <v>205.004347</v>
      </c>
      <c r="D18" s="76">
        <v>158.49073300000001</v>
      </c>
      <c r="E18" s="76">
        <v>235.001012</v>
      </c>
      <c r="F18" s="76">
        <v>65.805580000000006</v>
      </c>
      <c r="G18" s="76">
        <v>67.614209000000002</v>
      </c>
      <c r="H18" s="76">
        <v>30.886050000000001</v>
      </c>
      <c r="I18" s="76">
        <v>70.695172999999997</v>
      </c>
      <c r="J18" s="76">
        <v>46.450698000000003</v>
      </c>
    </row>
    <row r="19" spans="1:10" x14ac:dyDescent="0.25">
      <c r="A19" s="34" t="s">
        <v>174</v>
      </c>
      <c r="B19" s="76">
        <v>1494.217832</v>
      </c>
      <c r="C19" s="76">
        <v>1598.790309</v>
      </c>
      <c r="D19" s="76">
        <v>1457.4566229999998</v>
      </c>
      <c r="E19" s="76">
        <v>1533.7066620000001</v>
      </c>
      <c r="F19" s="76">
        <v>368.38571899999999</v>
      </c>
      <c r="G19" s="76">
        <v>410.28904799999998</v>
      </c>
      <c r="H19" s="76">
        <v>467.35477500000002</v>
      </c>
      <c r="I19" s="76">
        <v>326.53123099999999</v>
      </c>
      <c r="J19" s="76">
        <v>331.94190700000001</v>
      </c>
    </row>
    <row r="20" spans="1:10" x14ac:dyDescent="0.25">
      <c r="A20" s="34" t="s">
        <v>175</v>
      </c>
      <c r="B20" s="76">
        <v>95.534004999999993</v>
      </c>
      <c r="C20" s="76">
        <v>55.440266999999999</v>
      </c>
      <c r="D20" s="76">
        <v>2958.135209</v>
      </c>
      <c r="E20" s="76">
        <v>5421.8904709999997</v>
      </c>
      <c r="F20" s="76">
        <v>167.64451399999999</v>
      </c>
      <c r="G20" s="76">
        <v>582.17081900000005</v>
      </c>
      <c r="H20" s="76">
        <v>2379.3156079999999</v>
      </c>
      <c r="I20" s="76">
        <v>2240.1035729999999</v>
      </c>
      <c r="J20" s="76">
        <v>2387.668017</v>
      </c>
    </row>
    <row r="21" spans="1:10" x14ac:dyDescent="0.25">
      <c r="A21" s="34" t="s">
        <v>176</v>
      </c>
      <c r="B21" s="76">
        <v>20473.634826000001</v>
      </c>
      <c r="C21" s="76">
        <v>19963.093547</v>
      </c>
      <c r="D21" s="76">
        <v>19104.001429999997</v>
      </c>
      <c r="E21" s="76">
        <v>17857.126546</v>
      </c>
      <c r="F21" s="76">
        <v>3866.9896600000002</v>
      </c>
      <c r="G21" s="76">
        <v>5257.5351410000003</v>
      </c>
      <c r="H21" s="76">
        <v>4598.0917159999999</v>
      </c>
      <c r="I21" s="76">
        <v>4094.2277869999998</v>
      </c>
      <c r="J21" s="76">
        <v>4479.3038980000001</v>
      </c>
    </row>
    <row r="22" spans="1:10" x14ac:dyDescent="0.25">
      <c r="A22" s="34" t="s">
        <v>177</v>
      </c>
      <c r="B22" s="76">
        <v>23308.052511999998</v>
      </c>
      <c r="C22" s="76">
        <v>25557.908905</v>
      </c>
      <c r="D22" s="76">
        <v>32390.515804000002</v>
      </c>
      <c r="E22" s="76">
        <v>32586.242823</v>
      </c>
      <c r="F22" s="76">
        <v>8449.6444059999994</v>
      </c>
      <c r="G22" s="76">
        <v>8526.4666269999998</v>
      </c>
      <c r="H22" s="76">
        <v>8068.0203140000003</v>
      </c>
      <c r="I22" s="76">
        <v>7539.4954959999995</v>
      </c>
      <c r="J22" s="76">
        <v>7330.9831130000002</v>
      </c>
    </row>
    <row r="23" spans="1:10" x14ac:dyDescent="0.25">
      <c r="A23" s="34" t="s">
        <v>178</v>
      </c>
      <c r="B23" s="76">
        <v>21344.065133</v>
      </c>
      <c r="C23" s="76">
        <v>25457.112397000001</v>
      </c>
      <c r="D23" s="76">
        <v>27262.131406</v>
      </c>
      <c r="E23" s="76">
        <v>29502.975704</v>
      </c>
      <c r="F23" s="76">
        <v>7277.2330439999996</v>
      </c>
      <c r="G23" s="76">
        <v>6515.7956530000001</v>
      </c>
      <c r="H23" s="76">
        <v>7778.6183110000002</v>
      </c>
      <c r="I23" s="76">
        <v>7979.3075049999998</v>
      </c>
      <c r="J23" s="76">
        <v>8513.8674879999999</v>
      </c>
    </row>
    <row r="24" spans="1:10" x14ac:dyDescent="0.25">
      <c r="A24" s="34" t="s">
        <v>179</v>
      </c>
      <c r="B24" s="76">
        <v>2155.5387300000002</v>
      </c>
      <c r="C24" s="76">
        <v>2457.5873499999998</v>
      </c>
      <c r="D24" s="76">
        <v>2919.4825700000001</v>
      </c>
      <c r="E24" s="76">
        <v>2790.703458</v>
      </c>
      <c r="F24" s="76">
        <v>721.78847499999995</v>
      </c>
      <c r="G24" s="76">
        <v>766.35666700000002</v>
      </c>
      <c r="H24" s="76">
        <v>630.25712099999998</v>
      </c>
      <c r="I24" s="76">
        <v>669.28650300000004</v>
      </c>
      <c r="J24" s="76">
        <v>564.57509800000003</v>
      </c>
    </row>
    <row r="25" spans="1:10" x14ac:dyDescent="0.25">
      <c r="A25" s="34" t="s">
        <v>180</v>
      </c>
      <c r="B25" s="76">
        <v>880.334971</v>
      </c>
      <c r="C25" s="76">
        <v>1069.1874720000001</v>
      </c>
      <c r="D25" s="76">
        <v>1206.6725180000001</v>
      </c>
      <c r="E25" s="76">
        <v>1240.3949969999999</v>
      </c>
      <c r="F25" s="76">
        <v>412.093299</v>
      </c>
      <c r="G25" s="76">
        <v>296.643731</v>
      </c>
      <c r="H25" s="76">
        <v>249.293508</v>
      </c>
      <c r="I25" s="76">
        <v>282.06174700000003</v>
      </c>
      <c r="J25" s="76">
        <v>284.47650599999997</v>
      </c>
    </row>
    <row r="26" spans="1:10" x14ac:dyDescent="0.25">
      <c r="A26" s="34" t="s">
        <v>181</v>
      </c>
      <c r="B26" s="76">
        <v>89.331513999999999</v>
      </c>
      <c r="C26" s="76">
        <v>178.941</v>
      </c>
      <c r="D26" s="76">
        <v>80.781756000000001</v>
      </c>
      <c r="E26" s="76">
        <v>77.533905000000004</v>
      </c>
      <c r="F26" s="76">
        <v>16.730218000000001</v>
      </c>
      <c r="G26" s="76">
        <v>23.430185999999999</v>
      </c>
      <c r="H26" s="76">
        <v>20.721678000000001</v>
      </c>
      <c r="I26" s="76">
        <v>16.651823</v>
      </c>
      <c r="J26" s="76">
        <v>231.03617600000001</v>
      </c>
    </row>
    <row r="27" spans="1:10" s="14" customFormat="1" x14ac:dyDescent="0.25">
      <c r="A27" s="77" t="s">
        <v>182</v>
      </c>
      <c r="B27" s="78">
        <f t="shared" ref="B27:C27" si="2">SUM(B7:B26)</f>
        <v>100255.010259</v>
      </c>
      <c r="C27" s="78">
        <f t="shared" si="2"/>
        <v>107976.00046200003</v>
      </c>
      <c r="D27" s="78">
        <v>119327.634206</v>
      </c>
      <c r="E27" s="78">
        <v>117804.598258</v>
      </c>
      <c r="F27" s="78">
        <f t="shared" ref="F27:G27" si="3">SUM(F7:F26)</f>
        <v>27878.526889000001</v>
      </c>
      <c r="G27" s="78">
        <f t="shared" si="3"/>
        <v>29381.987498000002</v>
      </c>
      <c r="H27" s="78">
        <f>SUM(H7:H26)</f>
        <v>30534.332324000003</v>
      </c>
      <c r="I27" s="78">
        <f>SUM(I7:I26)</f>
        <v>29975.846104999997</v>
      </c>
      <c r="J27" s="78">
        <v>33015.018592</v>
      </c>
    </row>
    <row r="28" spans="1:10" s="15" customFormat="1" ht="15" customHeight="1" x14ac:dyDescent="0.25">
      <c r="A28" s="206" t="s">
        <v>159</v>
      </c>
      <c r="B28" s="206"/>
      <c r="C28" s="206"/>
      <c r="D28" s="206"/>
      <c r="E28" s="255"/>
      <c r="F28" s="255"/>
      <c r="G28" s="255"/>
      <c r="H28" s="255"/>
      <c r="I28" s="255"/>
      <c r="J28" s="206"/>
    </row>
    <row r="29" spans="1:10" x14ac:dyDescent="0.25">
      <c r="A29" s="34" t="s">
        <v>162</v>
      </c>
      <c r="B29" s="76">
        <v>126.713024</v>
      </c>
      <c r="C29" s="76">
        <v>186.22068100000001</v>
      </c>
      <c r="D29" s="76">
        <v>804.64877200000001</v>
      </c>
      <c r="E29" s="76">
        <v>407.16894400000001</v>
      </c>
      <c r="F29" s="76">
        <v>196.31527199999999</v>
      </c>
      <c r="G29" s="76">
        <v>86.164225999999999</v>
      </c>
      <c r="H29" s="76">
        <v>55.858876000000002</v>
      </c>
      <c r="I29" s="76">
        <v>68.830569999999994</v>
      </c>
      <c r="J29" s="76">
        <v>67.127825000000001</v>
      </c>
    </row>
    <row r="30" spans="1:10" x14ac:dyDescent="0.25">
      <c r="A30" s="34" t="s">
        <v>163</v>
      </c>
      <c r="B30" s="76">
        <v>62.273060000000001</v>
      </c>
      <c r="C30" s="76">
        <v>57.471156999999998</v>
      </c>
      <c r="D30" s="76">
        <v>67.894220000000004</v>
      </c>
      <c r="E30" s="76">
        <v>77.879733000000002</v>
      </c>
      <c r="F30" s="76">
        <v>13.028108</v>
      </c>
      <c r="G30" s="76">
        <v>30.206040000000002</v>
      </c>
      <c r="H30" s="76">
        <v>7.7324419999999998</v>
      </c>
      <c r="I30" s="76">
        <v>26.913143000000002</v>
      </c>
      <c r="J30" s="76">
        <v>28.353221000000001</v>
      </c>
    </row>
    <row r="31" spans="1:10" x14ac:dyDescent="0.25">
      <c r="A31" s="34" t="s">
        <v>164</v>
      </c>
      <c r="B31" s="76">
        <v>183.01750100000001</v>
      </c>
      <c r="C31" s="76">
        <v>204.54362399999999</v>
      </c>
      <c r="D31" s="76">
        <v>165.762756</v>
      </c>
      <c r="E31" s="76">
        <v>219.674541</v>
      </c>
      <c r="F31" s="76">
        <v>52.768346999999999</v>
      </c>
      <c r="G31" s="76">
        <v>62.223654000000003</v>
      </c>
      <c r="H31" s="76">
        <v>53.415135999999997</v>
      </c>
      <c r="I31" s="76">
        <v>51.267403999999999</v>
      </c>
      <c r="J31" s="76">
        <v>52.227271000000002</v>
      </c>
    </row>
    <row r="32" spans="1:10" x14ac:dyDescent="0.25">
      <c r="A32" s="34" t="s">
        <v>165</v>
      </c>
      <c r="B32" s="76">
        <v>181.96235999999999</v>
      </c>
      <c r="C32" s="76">
        <v>217.31197700000001</v>
      </c>
      <c r="D32" s="76">
        <v>587.61628400000006</v>
      </c>
      <c r="E32" s="76">
        <v>672.76811199999997</v>
      </c>
      <c r="F32" s="76">
        <v>204.11923200000001</v>
      </c>
      <c r="G32" s="76">
        <v>161.58595700000001</v>
      </c>
      <c r="H32" s="76">
        <v>156.252048</v>
      </c>
      <c r="I32" s="76">
        <v>150.70243199999999</v>
      </c>
      <c r="J32" s="76">
        <v>151.50999400000001</v>
      </c>
    </row>
    <row r="33" spans="1:10" x14ac:dyDescent="0.25">
      <c r="A33" s="34" t="s">
        <v>166</v>
      </c>
      <c r="B33" s="76">
        <v>168.53879699999999</v>
      </c>
      <c r="C33" s="76">
        <v>153.53115299999999</v>
      </c>
      <c r="D33" s="76">
        <v>189.20842399999998</v>
      </c>
      <c r="E33" s="76">
        <v>143.433516</v>
      </c>
      <c r="F33" s="76">
        <v>34.877029999999998</v>
      </c>
      <c r="G33" s="76">
        <v>34.347014000000001</v>
      </c>
      <c r="H33" s="76">
        <v>33.680852000000002</v>
      </c>
      <c r="I33" s="76">
        <v>40.516477999999999</v>
      </c>
      <c r="J33" s="76">
        <v>36.628214999999997</v>
      </c>
    </row>
    <row r="34" spans="1:10" x14ac:dyDescent="0.25">
      <c r="A34" s="34" t="s">
        <v>167</v>
      </c>
      <c r="B34" s="76">
        <v>301.62787700000001</v>
      </c>
      <c r="C34" s="76">
        <v>368.61349999999999</v>
      </c>
      <c r="D34" s="76">
        <v>425.475776</v>
      </c>
      <c r="E34" s="76">
        <v>347.14238</v>
      </c>
      <c r="F34" s="76">
        <v>95.323440000000005</v>
      </c>
      <c r="G34" s="76">
        <v>90.694215</v>
      </c>
      <c r="H34" s="76">
        <v>75.641931</v>
      </c>
      <c r="I34" s="76">
        <v>85.212147000000002</v>
      </c>
      <c r="J34" s="76">
        <v>95.121053000000003</v>
      </c>
    </row>
    <row r="35" spans="1:10" x14ac:dyDescent="0.25">
      <c r="A35" s="34" t="s">
        <v>168</v>
      </c>
      <c r="B35" s="76">
        <v>5000.8932240000004</v>
      </c>
      <c r="C35" s="76">
        <v>6709.6852250000002</v>
      </c>
      <c r="D35" s="76">
        <v>6041.9776730000003</v>
      </c>
      <c r="E35" s="76">
        <v>13384.333602999999</v>
      </c>
      <c r="F35" s="76">
        <v>5359.3694859999996</v>
      </c>
      <c r="G35" s="76">
        <v>2464.1916449999999</v>
      </c>
      <c r="H35" s="76">
        <v>2858.8476879999998</v>
      </c>
      <c r="I35" s="76">
        <v>2673.3980240000001</v>
      </c>
      <c r="J35" s="76">
        <v>2650.0087939999999</v>
      </c>
    </row>
    <row r="36" spans="1:10" x14ac:dyDescent="0.25">
      <c r="A36" s="34" t="s">
        <v>169</v>
      </c>
      <c r="B36" s="76">
        <v>1.4501189999999999</v>
      </c>
      <c r="C36" s="76">
        <v>2.4711919999999998</v>
      </c>
      <c r="D36" s="76">
        <v>2.8908969999999998</v>
      </c>
      <c r="E36" s="76">
        <v>2.6494969999999998</v>
      </c>
      <c r="F36" s="76">
        <v>0.971777</v>
      </c>
      <c r="G36" s="76">
        <v>0.39274500000000001</v>
      </c>
      <c r="H36" s="76">
        <v>1.2067509999999999</v>
      </c>
      <c r="I36" s="76">
        <v>7.8224000000000002E-2</v>
      </c>
      <c r="J36" s="76">
        <v>1.170885</v>
      </c>
    </row>
    <row r="37" spans="1:10" x14ac:dyDescent="0.25">
      <c r="A37" s="34" t="s">
        <v>170</v>
      </c>
      <c r="B37" s="76">
        <v>5.6395489999999997</v>
      </c>
      <c r="C37" s="76">
        <v>13.380928000000001</v>
      </c>
      <c r="D37" s="76">
        <v>12.587729</v>
      </c>
      <c r="E37" s="76">
        <v>12.539491999999999</v>
      </c>
      <c r="F37" s="76">
        <v>2.2959070000000001</v>
      </c>
      <c r="G37" s="76">
        <v>3.979044</v>
      </c>
      <c r="H37" s="76">
        <v>2.6162000000000001</v>
      </c>
      <c r="I37" s="76">
        <v>3.6410809999999998</v>
      </c>
      <c r="J37" s="76">
        <v>3.9183129999999999</v>
      </c>
    </row>
    <row r="38" spans="1:10" x14ac:dyDescent="0.25">
      <c r="A38" s="34" t="s">
        <v>171</v>
      </c>
      <c r="B38" s="76">
        <v>285.092803</v>
      </c>
      <c r="C38" s="76">
        <v>301.270467</v>
      </c>
      <c r="D38" s="76">
        <v>319.71079999999995</v>
      </c>
      <c r="E38" s="76">
        <v>378.37406799999997</v>
      </c>
      <c r="F38" s="76">
        <v>86.364379</v>
      </c>
      <c r="G38" s="76">
        <v>121.461974</v>
      </c>
      <c r="H38" s="76">
        <v>79.161467999999999</v>
      </c>
      <c r="I38" s="76">
        <v>91.386246999999997</v>
      </c>
      <c r="J38" s="76">
        <v>83.923986999999997</v>
      </c>
    </row>
    <row r="39" spans="1:10" x14ac:dyDescent="0.25">
      <c r="A39" s="34" t="s">
        <v>172</v>
      </c>
      <c r="B39" s="76">
        <v>131.509255</v>
      </c>
      <c r="C39" s="76">
        <v>201.66828100000001</v>
      </c>
      <c r="D39" s="76">
        <v>251.73872599999999</v>
      </c>
      <c r="E39" s="76">
        <v>192.264183</v>
      </c>
      <c r="F39" s="76">
        <v>50.779471999999998</v>
      </c>
      <c r="G39" s="76">
        <v>52.570906999999998</v>
      </c>
      <c r="H39" s="76">
        <v>35.850464000000002</v>
      </c>
      <c r="I39" s="76">
        <v>53.063339999999997</v>
      </c>
      <c r="J39" s="76">
        <v>71.589168999999998</v>
      </c>
    </row>
    <row r="40" spans="1:10" x14ac:dyDescent="0.25">
      <c r="A40" s="34" t="s">
        <v>173</v>
      </c>
      <c r="B40" s="76">
        <v>2.0769980000000001</v>
      </c>
      <c r="C40" s="76">
        <v>2.3872550000000001</v>
      </c>
      <c r="D40" s="76">
        <v>5.1932309999999999</v>
      </c>
      <c r="E40" s="76">
        <v>3.8655739999999996</v>
      </c>
      <c r="F40" s="76">
        <v>1.345648</v>
      </c>
      <c r="G40" s="76">
        <v>1.371442</v>
      </c>
      <c r="H40" s="76">
        <v>0.251747</v>
      </c>
      <c r="I40" s="76">
        <v>0.89673700000000001</v>
      </c>
      <c r="J40" s="76">
        <v>0.52629400000000004</v>
      </c>
    </row>
    <row r="41" spans="1:10" x14ac:dyDescent="0.25">
      <c r="A41" s="34" t="s">
        <v>174</v>
      </c>
      <c r="B41" s="76">
        <v>287.116061</v>
      </c>
      <c r="C41" s="76">
        <v>309.79515900000001</v>
      </c>
      <c r="D41" s="76">
        <v>303.75649499999997</v>
      </c>
      <c r="E41" s="76">
        <v>239.55599400000003</v>
      </c>
      <c r="F41" s="76">
        <v>77.50712</v>
      </c>
      <c r="G41" s="76">
        <v>60.387816999999998</v>
      </c>
      <c r="H41" s="76">
        <v>57.883459000000002</v>
      </c>
      <c r="I41" s="76">
        <v>43.774594999999998</v>
      </c>
      <c r="J41" s="76">
        <v>37.377699</v>
      </c>
    </row>
    <row r="42" spans="1:10" x14ac:dyDescent="0.25">
      <c r="A42" s="34" t="s">
        <v>175</v>
      </c>
      <c r="B42" s="76">
        <v>3.930955</v>
      </c>
      <c r="C42" s="76">
        <v>6.0863719999999999</v>
      </c>
      <c r="D42" s="76">
        <v>13079.570402000001</v>
      </c>
      <c r="E42" s="76">
        <v>3372.463463</v>
      </c>
      <c r="F42" s="76">
        <v>2368.3286640000001</v>
      </c>
      <c r="G42" s="76">
        <v>495.68702500000001</v>
      </c>
      <c r="H42" s="76">
        <v>36.038747999999998</v>
      </c>
      <c r="I42" s="76">
        <v>450.00996500000002</v>
      </c>
      <c r="J42" s="76">
        <v>201.62830500000001</v>
      </c>
    </row>
    <row r="43" spans="1:10" x14ac:dyDescent="0.25">
      <c r="A43" s="34" t="s">
        <v>176</v>
      </c>
      <c r="B43" s="76">
        <v>7955.2690259999999</v>
      </c>
      <c r="C43" s="76">
        <v>9051.8747050000002</v>
      </c>
      <c r="D43" s="76">
        <v>7193.3200780000006</v>
      </c>
      <c r="E43" s="76">
        <v>7624.1289189999998</v>
      </c>
      <c r="F43" s="76">
        <v>2727.3474609999998</v>
      </c>
      <c r="G43" s="76">
        <v>1802.122975</v>
      </c>
      <c r="H43" s="76">
        <v>1485.0104960000001</v>
      </c>
      <c r="I43" s="76">
        <v>1609.6479870000001</v>
      </c>
      <c r="J43" s="76">
        <v>2090.4205259999999</v>
      </c>
    </row>
    <row r="44" spans="1:10" x14ac:dyDescent="0.25">
      <c r="A44" s="34" t="s">
        <v>177</v>
      </c>
      <c r="B44" s="76">
        <v>747.60377700000004</v>
      </c>
      <c r="C44" s="76">
        <v>849.87061100000005</v>
      </c>
      <c r="D44" s="76">
        <v>643.60781199999997</v>
      </c>
      <c r="E44" s="76">
        <v>348.51989000000003</v>
      </c>
      <c r="F44" s="76">
        <v>79.079127999999997</v>
      </c>
      <c r="G44" s="76">
        <v>76.612737999999993</v>
      </c>
      <c r="H44" s="76">
        <v>82.815122000000002</v>
      </c>
      <c r="I44" s="76">
        <v>110.012902</v>
      </c>
      <c r="J44" s="76">
        <v>59.748778000000001</v>
      </c>
    </row>
    <row r="45" spans="1:10" x14ac:dyDescent="0.25">
      <c r="A45" s="34" t="s">
        <v>178</v>
      </c>
      <c r="B45" s="76">
        <v>502.89152300000001</v>
      </c>
      <c r="C45" s="76">
        <v>233.945492</v>
      </c>
      <c r="D45" s="76">
        <v>640.82681700000001</v>
      </c>
      <c r="E45" s="76">
        <v>515.16254400000003</v>
      </c>
      <c r="F45" s="76">
        <v>167.24975900000001</v>
      </c>
      <c r="G45" s="76">
        <v>139.65813399999999</v>
      </c>
      <c r="H45" s="76">
        <v>154.51085</v>
      </c>
      <c r="I45" s="76">
        <v>59.597901999999998</v>
      </c>
      <c r="J45" s="76">
        <v>56.766353000000002</v>
      </c>
    </row>
    <row r="46" spans="1:10" x14ac:dyDescent="0.25">
      <c r="A46" s="34" t="s">
        <v>179</v>
      </c>
      <c r="B46" s="76">
        <v>6.0876840000000003</v>
      </c>
      <c r="C46" s="76">
        <v>13.647465</v>
      </c>
      <c r="D46" s="76">
        <v>5.9614060000000002</v>
      </c>
      <c r="E46" s="76">
        <v>42.480837000000001</v>
      </c>
      <c r="F46" s="76">
        <v>22.315884</v>
      </c>
      <c r="G46" s="76">
        <v>7.2760410000000002</v>
      </c>
      <c r="H46" s="76">
        <v>4.3277489999999998</v>
      </c>
      <c r="I46" s="76">
        <v>8.5611630000000005</v>
      </c>
      <c r="J46" s="76">
        <v>2.5902250000000002</v>
      </c>
    </row>
    <row r="47" spans="1:10" x14ac:dyDescent="0.25">
      <c r="A47" s="34" t="s">
        <v>180</v>
      </c>
      <c r="B47" s="76">
        <v>35.596139999999998</v>
      </c>
      <c r="C47" s="76">
        <v>71.563922000000005</v>
      </c>
      <c r="D47" s="76">
        <v>53.231514000000004</v>
      </c>
      <c r="E47" s="76">
        <v>45.386064999999995</v>
      </c>
      <c r="F47" s="76">
        <v>14.334574999999999</v>
      </c>
      <c r="G47" s="76">
        <v>8.664339</v>
      </c>
      <c r="H47" s="76">
        <v>8.7248129999999993</v>
      </c>
      <c r="I47" s="76">
        <v>13.662338</v>
      </c>
      <c r="J47" s="76">
        <v>10.895189999999999</v>
      </c>
    </row>
    <row r="48" spans="1:10" x14ac:dyDescent="0.25">
      <c r="A48" s="34" t="s">
        <v>181</v>
      </c>
      <c r="B48" s="76">
        <v>6.7795079999999999</v>
      </c>
      <c r="C48" s="76">
        <v>8.264208</v>
      </c>
      <c r="D48" s="76">
        <v>7.7847140000000001</v>
      </c>
      <c r="E48" s="76">
        <v>25.819429000000003</v>
      </c>
      <c r="F48" s="76">
        <v>1.5552779999999999</v>
      </c>
      <c r="G48" s="76">
        <v>14.749817</v>
      </c>
      <c r="H48" s="76">
        <v>5.8462880000000004</v>
      </c>
      <c r="I48" s="76">
        <v>3.6680470000000001</v>
      </c>
      <c r="J48" s="76">
        <v>3.6189330000000002</v>
      </c>
    </row>
    <row r="49" spans="1:10" s="14" customFormat="1" x14ac:dyDescent="0.25">
      <c r="A49" s="35" t="s">
        <v>183</v>
      </c>
      <c r="B49" s="78">
        <f t="shared" ref="B49:C49" si="4">SUM(B29:B48)</f>
        <v>15996.069240999999</v>
      </c>
      <c r="C49" s="78">
        <f t="shared" si="4"/>
        <v>18963.603373999995</v>
      </c>
      <c r="D49" s="78">
        <v>30802.764525999999</v>
      </c>
      <c r="E49" s="78">
        <v>28055.61078399999</v>
      </c>
      <c r="F49" s="78">
        <f t="shared" ref="F49:G49" si="5">SUM(F29:F48)</f>
        <v>11555.275967</v>
      </c>
      <c r="G49" s="78">
        <f t="shared" si="5"/>
        <v>5714.3477489999996</v>
      </c>
      <c r="H49" s="78">
        <f>SUM(H29:H48)</f>
        <v>5195.6731279999995</v>
      </c>
      <c r="I49" s="78">
        <f>SUM(I29:I48)</f>
        <v>5544.8407260000013</v>
      </c>
      <c r="J49" s="78">
        <v>5705.15103</v>
      </c>
    </row>
    <row r="50" spans="1:10" s="15" customFormat="1" ht="15" customHeight="1" x14ac:dyDescent="0.25">
      <c r="A50" s="206" t="s">
        <v>160</v>
      </c>
      <c r="B50" s="206"/>
      <c r="C50" s="206"/>
      <c r="D50" s="206"/>
      <c r="E50" s="255"/>
      <c r="F50" s="255"/>
      <c r="G50" s="255"/>
      <c r="H50" s="255"/>
      <c r="I50" s="255"/>
      <c r="J50" s="206"/>
    </row>
    <row r="51" spans="1:10" x14ac:dyDescent="0.25">
      <c r="A51" s="34" t="s">
        <v>162</v>
      </c>
      <c r="B51" s="76">
        <v>38.371769999999998</v>
      </c>
      <c r="C51" s="76">
        <v>22.295178</v>
      </c>
      <c r="D51" s="76">
        <v>27.408622000000001</v>
      </c>
      <c r="E51" s="76">
        <v>17.023334999999999</v>
      </c>
      <c r="F51" s="76">
        <v>2.7973210000000002</v>
      </c>
      <c r="G51" s="76">
        <v>4.2538790000000004</v>
      </c>
      <c r="H51" s="76">
        <v>6.0621460000000003</v>
      </c>
      <c r="I51" s="76">
        <v>3.9099889999999999</v>
      </c>
      <c r="J51" s="76">
        <v>7.1402739999999998</v>
      </c>
    </row>
    <row r="52" spans="1:10" x14ac:dyDescent="0.25">
      <c r="A52" s="34" t="s">
        <v>163</v>
      </c>
      <c r="B52" s="76">
        <v>14.217891</v>
      </c>
      <c r="C52" s="76">
        <v>15.851568</v>
      </c>
      <c r="D52" s="76">
        <v>23.957896000000002</v>
      </c>
      <c r="E52" s="76">
        <v>12.343491</v>
      </c>
      <c r="F52" s="76">
        <v>2.0837639999999999</v>
      </c>
      <c r="G52" s="76">
        <v>3.440067</v>
      </c>
      <c r="H52" s="76">
        <v>3.6018699999999999</v>
      </c>
      <c r="I52" s="76">
        <v>3.2177899999999999</v>
      </c>
      <c r="J52" s="76">
        <v>5.2741990000000003</v>
      </c>
    </row>
    <row r="53" spans="1:10" x14ac:dyDescent="0.25">
      <c r="A53" s="34" t="s">
        <v>164</v>
      </c>
      <c r="B53" s="76">
        <v>0.59634799999999999</v>
      </c>
      <c r="C53" s="76">
        <v>0.34466000000000002</v>
      </c>
      <c r="D53" s="76">
        <v>0.49678699999999998</v>
      </c>
      <c r="E53" s="76">
        <v>0.59146900000000002</v>
      </c>
      <c r="F53" s="76">
        <v>0.14890999999999999</v>
      </c>
      <c r="G53" s="76">
        <v>0.181091</v>
      </c>
      <c r="H53" s="76">
        <v>0.135125</v>
      </c>
      <c r="I53" s="76">
        <v>0.12634300000000001</v>
      </c>
      <c r="J53" s="76">
        <v>0.21415100000000001</v>
      </c>
    </row>
    <row r="54" spans="1:10" x14ac:dyDescent="0.25">
      <c r="A54" s="34" t="s">
        <v>165</v>
      </c>
      <c r="B54" s="76">
        <v>25.277274999999999</v>
      </c>
      <c r="C54" s="76">
        <v>22.637751999999999</v>
      </c>
      <c r="D54" s="76">
        <v>23.193511000000001</v>
      </c>
      <c r="E54" s="76">
        <v>887.65422899999999</v>
      </c>
      <c r="F54" s="76">
        <v>6.4745429999999997</v>
      </c>
      <c r="G54" s="76">
        <v>11.354949</v>
      </c>
      <c r="H54" s="76">
        <v>439.60633000000001</v>
      </c>
      <c r="I54" s="76">
        <v>430.21840700000001</v>
      </c>
      <c r="J54" s="76">
        <v>191.24825999999999</v>
      </c>
    </row>
    <row r="55" spans="1:10" x14ac:dyDescent="0.25">
      <c r="A55" s="34" t="s">
        <v>166</v>
      </c>
      <c r="B55" s="76">
        <v>17.882577000000001</v>
      </c>
      <c r="C55" s="76">
        <v>29.819489999999998</v>
      </c>
      <c r="D55" s="76">
        <v>35.972386999999998</v>
      </c>
      <c r="E55" s="76">
        <v>14.201008999999999</v>
      </c>
      <c r="F55" s="76">
        <v>8.9060369999999995</v>
      </c>
      <c r="G55" s="76">
        <v>1.9216660000000001</v>
      </c>
      <c r="H55" s="76">
        <v>0.71923400000000004</v>
      </c>
      <c r="I55" s="76">
        <v>2.6540720000000002</v>
      </c>
      <c r="J55" s="76">
        <v>2.569083</v>
      </c>
    </row>
    <row r="56" spans="1:10" x14ac:dyDescent="0.25">
      <c r="A56" s="34" t="s">
        <v>167</v>
      </c>
      <c r="B56" s="76">
        <v>882.854151</v>
      </c>
      <c r="C56" s="76">
        <v>901.83368900000005</v>
      </c>
      <c r="D56" s="76">
        <v>1397.011704</v>
      </c>
      <c r="E56" s="76">
        <v>955.386527</v>
      </c>
      <c r="F56" s="76">
        <v>300.27231599999999</v>
      </c>
      <c r="G56" s="76">
        <v>203.04219699999999</v>
      </c>
      <c r="H56" s="76">
        <v>199.78811099999999</v>
      </c>
      <c r="I56" s="76">
        <v>252.19757300000001</v>
      </c>
      <c r="J56" s="76">
        <v>287.01912299999998</v>
      </c>
    </row>
    <row r="57" spans="1:10" x14ac:dyDescent="0.25">
      <c r="A57" s="34" t="s">
        <v>168</v>
      </c>
      <c r="B57" s="76">
        <v>165.79952</v>
      </c>
      <c r="C57" s="76">
        <v>309.97366099999999</v>
      </c>
      <c r="D57" s="76">
        <v>221.32222800000002</v>
      </c>
      <c r="E57" s="76">
        <v>292.434572</v>
      </c>
      <c r="F57" s="76">
        <v>78.313244999999995</v>
      </c>
      <c r="G57" s="76">
        <v>87.745317999999997</v>
      </c>
      <c r="H57" s="76">
        <v>47.623657000000001</v>
      </c>
      <c r="I57" s="76">
        <v>78.875496999999996</v>
      </c>
      <c r="J57" s="76">
        <v>71.726556000000002</v>
      </c>
    </row>
    <row r="58" spans="1:10" x14ac:dyDescent="0.25">
      <c r="A58" s="34" t="s">
        <v>169</v>
      </c>
      <c r="B58" s="76">
        <v>143.24073899999999</v>
      </c>
      <c r="C58" s="76">
        <v>148.42028199999999</v>
      </c>
      <c r="D58" s="76">
        <v>92.601505000000003</v>
      </c>
      <c r="E58" s="76">
        <v>76.256163000000001</v>
      </c>
      <c r="F58" s="76">
        <v>20.816980000000001</v>
      </c>
      <c r="G58" s="76">
        <v>19.849041</v>
      </c>
      <c r="H58" s="76">
        <v>19.348476000000002</v>
      </c>
      <c r="I58" s="76">
        <v>16.241665999999999</v>
      </c>
      <c r="J58" s="76">
        <v>23.177053000000001</v>
      </c>
    </row>
    <row r="59" spans="1:10" x14ac:dyDescent="0.25">
      <c r="A59" s="34" t="s">
        <v>170</v>
      </c>
      <c r="B59" s="76">
        <v>28.331714999999999</v>
      </c>
      <c r="C59" s="76">
        <v>36.701203999999997</v>
      </c>
      <c r="D59" s="76">
        <v>49.968553999999997</v>
      </c>
      <c r="E59" s="76">
        <v>31.251525999999998</v>
      </c>
      <c r="F59" s="76">
        <v>10.748967</v>
      </c>
      <c r="G59" s="76">
        <v>7.0751879999999998</v>
      </c>
      <c r="H59" s="76">
        <v>9.6750150000000001</v>
      </c>
      <c r="I59" s="76">
        <v>3.7523559999999998</v>
      </c>
      <c r="J59" s="76">
        <v>6.1149750000000003</v>
      </c>
    </row>
    <row r="60" spans="1:10" x14ac:dyDescent="0.25">
      <c r="A60" s="34" t="s">
        <v>171</v>
      </c>
      <c r="B60" s="76">
        <v>58.449821999999998</v>
      </c>
      <c r="C60" s="76">
        <v>94.945044999999993</v>
      </c>
      <c r="D60" s="76">
        <v>77.386525999999989</v>
      </c>
      <c r="E60" s="76">
        <v>70.084171999999995</v>
      </c>
      <c r="F60" s="76">
        <v>13.412673</v>
      </c>
      <c r="G60" s="76">
        <v>15.123934999999999</v>
      </c>
      <c r="H60" s="76">
        <v>22.942620999999999</v>
      </c>
      <c r="I60" s="76">
        <v>18.604942999999999</v>
      </c>
      <c r="J60" s="76">
        <v>45.837434999999999</v>
      </c>
    </row>
    <row r="61" spans="1:10" x14ac:dyDescent="0.25">
      <c r="A61" s="34" t="s">
        <v>172</v>
      </c>
      <c r="B61" s="76">
        <v>1950.13192</v>
      </c>
      <c r="C61" s="76">
        <v>1830.4501270000001</v>
      </c>
      <c r="D61" s="76">
        <v>2332.481413</v>
      </c>
      <c r="E61" s="76">
        <v>2224.3321770000002</v>
      </c>
      <c r="F61" s="76">
        <v>663.66220799999996</v>
      </c>
      <c r="G61" s="76">
        <v>501.52267799999998</v>
      </c>
      <c r="H61" s="76">
        <v>515.92762300000004</v>
      </c>
      <c r="I61" s="76">
        <v>543.09957099999997</v>
      </c>
      <c r="J61" s="76">
        <v>609.82865100000004</v>
      </c>
    </row>
    <row r="62" spans="1:10" x14ac:dyDescent="0.25">
      <c r="A62" s="34" t="s">
        <v>173</v>
      </c>
      <c r="B62" s="76">
        <v>349.46164599999997</v>
      </c>
      <c r="C62" s="76">
        <v>338.37497000000002</v>
      </c>
      <c r="D62" s="76">
        <v>425.80568400000004</v>
      </c>
      <c r="E62" s="76">
        <v>567.07608700000003</v>
      </c>
      <c r="F62" s="76">
        <v>193.031023</v>
      </c>
      <c r="G62" s="76">
        <v>163.29627099999999</v>
      </c>
      <c r="H62" s="76">
        <v>129.70943</v>
      </c>
      <c r="I62" s="76">
        <v>80.120480000000001</v>
      </c>
      <c r="J62" s="76">
        <v>108.373197</v>
      </c>
    </row>
    <row r="63" spans="1:10" x14ac:dyDescent="0.25">
      <c r="A63" s="34" t="s">
        <v>174</v>
      </c>
      <c r="B63" s="76">
        <v>107.168667</v>
      </c>
      <c r="C63" s="76">
        <v>132.54666</v>
      </c>
      <c r="D63" s="76">
        <v>114.24731799999999</v>
      </c>
      <c r="E63" s="76">
        <v>113.18631000000001</v>
      </c>
      <c r="F63" s="76">
        <v>29.338916000000001</v>
      </c>
      <c r="G63" s="76">
        <v>28.602668000000001</v>
      </c>
      <c r="H63" s="76">
        <v>19.101676000000001</v>
      </c>
      <c r="I63" s="76">
        <v>36.143050000000002</v>
      </c>
      <c r="J63" s="76">
        <v>28.006869999999999</v>
      </c>
    </row>
    <row r="64" spans="1:10" x14ac:dyDescent="0.25">
      <c r="A64" s="34" t="s">
        <v>175</v>
      </c>
      <c r="B64" s="76">
        <v>106.897941</v>
      </c>
      <c r="C64" s="76">
        <v>9171.7565900000009</v>
      </c>
      <c r="D64" s="76">
        <v>2974.7483339999999</v>
      </c>
      <c r="E64" s="76">
        <v>6564.2290949999997</v>
      </c>
      <c r="F64" s="76">
        <v>673.91520200000002</v>
      </c>
      <c r="G64" s="76">
        <v>962.73316399999999</v>
      </c>
      <c r="H64" s="76">
        <v>2424.8278070000001</v>
      </c>
      <c r="I64" s="76">
        <v>2583.1281519999998</v>
      </c>
      <c r="J64" s="76">
        <v>2103.181419</v>
      </c>
    </row>
    <row r="65" spans="1:10" x14ac:dyDescent="0.25">
      <c r="A65" s="34" t="s">
        <v>176</v>
      </c>
      <c r="B65" s="76">
        <v>394.84889700000002</v>
      </c>
      <c r="C65" s="76">
        <v>496.73492099999999</v>
      </c>
      <c r="D65" s="76">
        <v>580.12335599999994</v>
      </c>
      <c r="E65" s="76">
        <v>430.65329600000001</v>
      </c>
      <c r="F65" s="76">
        <v>172.393742</v>
      </c>
      <c r="G65" s="76">
        <v>104.377955</v>
      </c>
      <c r="H65" s="76">
        <v>72.876251999999994</v>
      </c>
      <c r="I65" s="76">
        <v>80.968732000000003</v>
      </c>
      <c r="J65" s="76">
        <v>80.880847000000003</v>
      </c>
    </row>
    <row r="66" spans="1:10" x14ac:dyDescent="0.25">
      <c r="A66" s="34" t="s">
        <v>177</v>
      </c>
      <c r="B66" s="76">
        <v>8026.040935</v>
      </c>
      <c r="C66" s="76">
        <v>6777.3310579999998</v>
      </c>
      <c r="D66" s="76">
        <v>5752.0224709999993</v>
      </c>
      <c r="E66" s="76">
        <v>6609.2576929999996</v>
      </c>
      <c r="F66" s="76">
        <v>1396.6651420000001</v>
      </c>
      <c r="G66" s="76">
        <v>1621.2855039999999</v>
      </c>
      <c r="H66" s="76">
        <v>1513.8138019999999</v>
      </c>
      <c r="I66" s="76">
        <v>2040.058865</v>
      </c>
      <c r="J66" s="76">
        <v>1451.971413</v>
      </c>
    </row>
    <row r="67" spans="1:10" x14ac:dyDescent="0.25">
      <c r="A67" s="34" t="s">
        <v>178</v>
      </c>
      <c r="B67" s="76">
        <v>3368.4410819999998</v>
      </c>
      <c r="C67" s="76">
        <v>4003.9589689999998</v>
      </c>
      <c r="D67" s="76">
        <v>3769.0288399999999</v>
      </c>
      <c r="E67" s="76">
        <v>5064.460067</v>
      </c>
      <c r="F67" s="76">
        <v>644.56630700000005</v>
      </c>
      <c r="G67" s="76">
        <v>964.61873200000002</v>
      </c>
      <c r="H67" s="76">
        <v>1267.400455</v>
      </c>
      <c r="I67" s="76">
        <v>2179.0756729999998</v>
      </c>
      <c r="J67" s="76">
        <v>1989.1983540000001</v>
      </c>
    </row>
    <row r="68" spans="1:10" x14ac:dyDescent="0.25">
      <c r="A68" s="34" t="s">
        <v>179</v>
      </c>
      <c r="B68" s="76">
        <v>285.196665</v>
      </c>
      <c r="C68" s="76">
        <v>350.19046500000002</v>
      </c>
      <c r="D68" s="76">
        <v>328.80883400000005</v>
      </c>
      <c r="E68" s="76">
        <v>305.549622</v>
      </c>
      <c r="F68" s="76">
        <v>70.557762999999994</v>
      </c>
      <c r="G68" s="76">
        <v>106.101062</v>
      </c>
      <c r="H68" s="76">
        <v>58.659573999999999</v>
      </c>
      <c r="I68" s="76">
        <v>70.231223</v>
      </c>
      <c r="J68" s="76">
        <v>74.175287999999995</v>
      </c>
    </row>
    <row r="69" spans="1:10" x14ac:dyDescent="0.25">
      <c r="A69" s="34" t="s">
        <v>180</v>
      </c>
      <c r="B69" s="76">
        <v>162.00874400000001</v>
      </c>
      <c r="C69" s="76">
        <v>211.89548400000001</v>
      </c>
      <c r="D69" s="76">
        <v>184.16347100000002</v>
      </c>
      <c r="E69" s="76">
        <v>177.09854499999997</v>
      </c>
      <c r="F69" s="76">
        <v>56.595745999999998</v>
      </c>
      <c r="G69" s="76">
        <v>50.063673999999999</v>
      </c>
      <c r="H69" s="76">
        <v>32.620936999999998</v>
      </c>
      <c r="I69" s="76">
        <v>37.818187999999999</v>
      </c>
      <c r="J69" s="76">
        <v>50.440567999999999</v>
      </c>
    </row>
    <row r="70" spans="1:10" x14ac:dyDescent="0.25">
      <c r="A70" s="34" t="s">
        <v>181</v>
      </c>
      <c r="B70" s="76">
        <v>323.42003299999999</v>
      </c>
      <c r="C70" s="76">
        <v>419.873425</v>
      </c>
      <c r="D70" s="76">
        <v>415.05019300000004</v>
      </c>
      <c r="E70" s="76">
        <v>346.09799400000009</v>
      </c>
      <c r="F70" s="76">
        <v>145.034762</v>
      </c>
      <c r="G70" s="76">
        <v>96.380588000000003</v>
      </c>
      <c r="H70" s="76">
        <v>51.436855999999999</v>
      </c>
      <c r="I70" s="76">
        <v>51.820863000000003</v>
      </c>
      <c r="J70" s="76">
        <v>50.057121000000002</v>
      </c>
    </row>
    <row r="71" spans="1:10" s="14" customFormat="1" x14ac:dyDescent="0.25">
      <c r="A71" s="130" t="s">
        <v>184</v>
      </c>
      <c r="B71" s="131">
        <f t="shared" ref="B71:C71" si="6">SUM(B51:B70)</f>
        <v>16448.638337999997</v>
      </c>
      <c r="C71" s="131">
        <f t="shared" si="6"/>
        <v>25315.935198000003</v>
      </c>
      <c r="D71" s="131">
        <v>18825.799633999995</v>
      </c>
      <c r="E71" s="131">
        <v>24759.167378999999</v>
      </c>
      <c r="F71" s="131">
        <f t="shared" ref="F71:G71" si="7">SUM(F51:F70)</f>
        <v>4489.7355669999997</v>
      </c>
      <c r="G71" s="131">
        <f t="shared" si="7"/>
        <v>4952.9696269999995</v>
      </c>
      <c r="H71" s="131">
        <f>SUM(H51:H70)</f>
        <v>6835.8769970000003</v>
      </c>
      <c r="I71" s="131">
        <f>SUM(I51:I70)</f>
        <v>8512.2634330000001</v>
      </c>
      <c r="J71" s="131">
        <v>7186.4348369999998</v>
      </c>
    </row>
    <row r="72" spans="1:10" s="14" customFormat="1" x14ac:dyDescent="0.25">
      <c r="A72" s="59" t="s">
        <v>185</v>
      </c>
      <c r="B72" s="60"/>
      <c r="C72" s="60"/>
      <c r="D72" s="60"/>
      <c r="E72" s="60"/>
      <c r="F72" s="60"/>
      <c r="G72" s="60"/>
      <c r="H72" s="60"/>
      <c r="I72" s="60"/>
      <c r="J72" s="60"/>
    </row>
    <row r="73" spans="1:10" x14ac:dyDescent="0.25">
      <c r="A73" s="53" t="s">
        <v>143</v>
      </c>
      <c r="B73" s="6"/>
      <c r="C73" s="6"/>
      <c r="D73" s="6"/>
      <c r="E73" s="6"/>
      <c r="F73" s="7"/>
      <c r="G73" s="7"/>
      <c r="H73" s="7"/>
      <c r="I73" s="7"/>
      <c r="J73" s="7"/>
    </row>
    <row r="74" spans="1:10" x14ac:dyDescent="0.25">
      <c r="A74" s="8"/>
      <c r="B74" s="8"/>
      <c r="C74" s="8"/>
      <c r="D74" s="8"/>
      <c r="E74" s="8"/>
      <c r="F74" s="7"/>
      <c r="G74" s="7"/>
      <c r="H74" s="7"/>
      <c r="I74" s="7"/>
      <c r="J74" s="7"/>
    </row>
  </sheetData>
  <mergeCells count="6">
    <mergeCell ref="A3:A4"/>
    <mergeCell ref="B3:B4"/>
    <mergeCell ref="C3:C4"/>
    <mergeCell ref="F3:I3"/>
    <mergeCell ref="D3:D4"/>
    <mergeCell ref="E3:E4"/>
  </mergeCells>
  <hyperlinks>
    <hyperlink ref="J2" location="Content!A1" display="contents"/>
  </hyperlinks>
  <pageMargins left="0.7" right="0.7" top="0.75" bottom="0.75" header="0.3" footer="0.3"/>
  <pageSetup paperSize="9" scale="5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rightToLeft="1" view="pageBreakPreview" zoomScaleNormal="100" zoomScaleSheetLayoutView="100" workbookViewId="0">
      <selection activeCell="E5" sqref="E5:E29"/>
    </sheetView>
  </sheetViews>
  <sheetFormatPr defaultColWidth="9.140625" defaultRowHeight="15" x14ac:dyDescent="0.25"/>
  <cols>
    <col min="1" max="1" width="26.42578125" style="47" bestFit="1" customWidth="1"/>
    <col min="2" max="10" width="11.5703125" style="47" customWidth="1"/>
    <col min="11" max="16384" width="9.140625" style="47"/>
  </cols>
  <sheetData>
    <row r="1" spans="1:10" x14ac:dyDescent="0.25">
      <c r="A1" s="281" t="s">
        <v>373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0" x14ac:dyDescent="0.25">
      <c r="A2" s="54" t="s">
        <v>144</v>
      </c>
      <c r="B2" s="52"/>
      <c r="C2" s="52"/>
      <c r="D2" s="52"/>
      <c r="E2" s="52"/>
      <c r="F2" s="51"/>
      <c r="G2" s="51"/>
      <c r="H2" s="51"/>
      <c r="I2" s="51"/>
      <c r="J2" s="48" t="s">
        <v>100</v>
      </c>
    </row>
    <row r="3" spans="1:10" x14ac:dyDescent="0.25">
      <c r="A3" s="306" t="s">
        <v>12</v>
      </c>
      <c r="B3" s="303">
        <v>2013</v>
      </c>
      <c r="C3" s="303">
        <v>2014</v>
      </c>
      <c r="D3" s="302">
        <v>2015</v>
      </c>
      <c r="E3" s="302">
        <v>2016</v>
      </c>
      <c r="F3" s="305" t="s">
        <v>342</v>
      </c>
      <c r="G3" s="297"/>
      <c r="H3" s="297"/>
      <c r="I3" s="297"/>
      <c r="J3" s="264">
        <v>2017</v>
      </c>
    </row>
    <row r="4" spans="1:10" x14ac:dyDescent="0.25">
      <c r="A4" s="307"/>
      <c r="B4" s="304"/>
      <c r="C4" s="304"/>
      <c r="D4" s="304"/>
      <c r="E4" s="304"/>
      <c r="F4" s="120" t="s">
        <v>9</v>
      </c>
      <c r="G4" s="120" t="s">
        <v>10</v>
      </c>
      <c r="H4" s="120" t="s">
        <v>11</v>
      </c>
      <c r="I4" s="120" t="s">
        <v>13</v>
      </c>
      <c r="J4" s="120" t="s">
        <v>9</v>
      </c>
    </row>
    <row r="5" spans="1:10" x14ac:dyDescent="0.25">
      <c r="A5" s="113" t="s">
        <v>35</v>
      </c>
      <c r="B5" s="78">
        <f t="shared" ref="B5:C5" si="0">SUM(B13,B21,B29)</f>
        <v>132699.91820500002</v>
      </c>
      <c r="C5" s="78">
        <f t="shared" si="0"/>
        <v>152255.53903399999</v>
      </c>
      <c r="D5" s="78">
        <v>168956.25346100001</v>
      </c>
      <c r="E5" s="78">
        <v>170619.37642099999</v>
      </c>
      <c r="F5" s="78">
        <f t="shared" ref="F5:G5" si="1">SUM(F13,F21,F29)</f>
        <v>43923.538423000005</v>
      </c>
      <c r="G5" s="78">
        <f t="shared" si="1"/>
        <v>40049.304873999994</v>
      </c>
      <c r="H5" s="78">
        <f>SUM(H13,H21,H29)</f>
        <v>42565.882449000004</v>
      </c>
      <c r="I5" s="78">
        <f t="shared" ref="I5" si="2">SUM(I13,I21,I29)</f>
        <v>44032.950263999999</v>
      </c>
      <c r="J5" s="78">
        <v>45906.604459000002</v>
      </c>
    </row>
    <row r="6" spans="1:10" x14ac:dyDescent="0.25">
      <c r="A6" s="206" t="s">
        <v>158</v>
      </c>
      <c r="B6" s="159"/>
      <c r="C6" s="159"/>
      <c r="D6" s="159"/>
      <c r="E6" s="159"/>
      <c r="F6" s="256"/>
      <c r="G6" s="256"/>
      <c r="H6" s="256"/>
      <c r="I6" s="256"/>
      <c r="J6" s="207"/>
    </row>
    <row r="7" spans="1:10" x14ac:dyDescent="0.25">
      <c r="A7" s="81" t="s">
        <v>186</v>
      </c>
      <c r="B7" s="76">
        <v>6658.9555819999996</v>
      </c>
      <c r="C7" s="76">
        <v>6978.6565069999997</v>
      </c>
      <c r="D7" s="76">
        <v>6486.80008</v>
      </c>
      <c r="E7" s="76">
        <v>4853.6512839999996</v>
      </c>
      <c r="F7" s="76">
        <v>968.37825199999997</v>
      </c>
      <c r="G7" s="76">
        <v>1740.1903870000001</v>
      </c>
      <c r="H7" s="76">
        <v>1131.6308959999999</v>
      </c>
      <c r="I7" s="76">
        <v>1014.354451</v>
      </c>
      <c r="J7" s="76">
        <v>1322.98666</v>
      </c>
    </row>
    <row r="8" spans="1:10" x14ac:dyDescent="0.25">
      <c r="A8" s="81" t="s">
        <v>187</v>
      </c>
      <c r="B8" s="76">
        <v>43875.251931999999</v>
      </c>
      <c r="C8" s="76">
        <v>47842.004029000003</v>
      </c>
      <c r="D8" s="76">
        <v>52119.131562999995</v>
      </c>
      <c r="E8" s="76">
        <v>55234.043678999995</v>
      </c>
      <c r="F8" s="76">
        <v>11915.131237</v>
      </c>
      <c r="G8" s="76">
        <v>13043.889719999999</v>
      </c>
      <c r="H8" s="76">
        <v>14793.756713000001</v>
      </c>
      <c r="I8" s="76">
        <v>15454.488762000001</v>
      </c>
      <c r="J8" s="76">
        <v>16343.886097000001</v>
      </c>
    </row>
    <row r="9" spans="1:10" x14ac:dyDescent="0.25">
      <c r="A9" s="81" t="s">
        <v>188</v>
      </c>
      <c r="B9" s="76">
        <v>2232.6617019999999</v>
      </c>
      <c r="C9" s="76">
        <v>2487.1005770000002</v>
      </c>
      <c r="D9" s="76">
        <v>2554.6414059999997</v>
      </c>
      <c r="E9" s="76">
        <v>2319.264713</v>
      </c>
      <c r="F9" s="76">
        <v>488.31054599999999</v>
      </c>
      <c r="G9" s="76">
        <v>432.30732</v>
      </c>
      <c r="H9" s="76">
        <v>663.26579800000002</v>
      </c>
      <c r="I9" s="76">
        <v>735.68126600000005</v>
      </c>
      <c r="J9" s="76">
        <v>562.01907900000003</v>
      </c>
    </row>
    <row r="10" spans="1:10" x14ac:dyDescent="0.25">
      <c r="A10" s="81" t="s">
        <v>189</v>
      </c>
      <c r="B10" s="76">
        <v>31275.428083999999</v>
      </c>
      <c r="C10" s="76">
        <v>32515.447789999998</v>
      </c>
      <c r="D10" s="76">
        <v>34819.642094000003</v>
      </c>
      <c r="E10" s="76">
        <v>30078.780197</v>
      </c>
      <c r="F10" s="76">
        <v>8499.5251399999997</v>
      </c>
      <c r="G10" s="76">
        <v>7518.2227780000003</v>
      </c>
      <c r="H10" s="76">
        <v>6896.1261569999997</v>
      </c>
      <c r="I10" s="76">
        <v>7157.1884250000003</v>
      </c>
      <c r="J10" s="76">
        <v>7300.3029159999996</v>
      </c>
    </row>
    <row r="11" spans="1:10" x14ac:dyDescent="0.25">
      <c r="A11" s="81" t="s">
        <v>190</v>
      </c>
      <c r="B11" s="76">
        <v>13996.151769</v>
      </c>
      <c r="C11" s="76">
        <v>14963.142653999999</v>
      </c>
      <c r="D11" s="76">
        <v>19987.046410999999</v>
      </c>
      <c r="E11" s="76">
        <v>23090.002510999999</v>
      </c>
      <c r="F11" s="76">
        <v>5499.4406060000001</v>
      </c>
      <c r="G11" s="76">
        <v>5955.1363890000002</v>
      </c>
      <c r="H11" s="76">
        <v>6590.7206539999997</v>
      </c>
      <c r="I11" s="76">
        <v>5044.0901709999998</v>
      </c>
      <c r="J11" s="76">
        <v>4385.4485260000001</v>
      </c>
    </row>
    <row r="12" spans="1:10" x14ac:dyDescent="0.25">
      <c r="A12" s="81" t="s">
        <v>191</v>
      </c>
      <c r="B12" s="76">
        <v>2216.7615569999998</v>
      </c>
      <c r="C12" s="76">
        <v>3189.648905</v>
      </c>
      <c r="D12" s="76">
        <v>3360.4277469999997</v>
      </c>
      <c r="E12" s="76">
        <v>2228.8558739999999</v>
      </c>
      <c r="F12" s="76">
        <v>507.741108</v>
      </c>
      <c r="G12" s="76">
        <v>692.240904</v>
      </c>
      <c r="H12" s="76">
        <v>458.83210600000001</v>
      </c>
      <c r="I12" s="76">
        <v>570.04303000000004</v>
      </c>
      <c r="J12" s="76">
        <v>3100.3753139999999</v>
      </c>
    </row>
    <row r="13" spans="1:10" x14ac:dyDescent="0.25">
      <c r="A13" s="73" t="s">
        <v>182</v>
      </c>
      <c r="B13" s="78">
        <f t="shared" ref="B13:C13" si="3">SUM(B7:B12)</f>
        <v>100255.21062600001</v>
      </c>
      <c r="C13" s="78">
        <f t="shared" si="3"/>
        <v>107976.00046199998</v>
      </c>
      <c r="D13" s="78">
        <v>119327.68930100001</v>
      </c>
      <c r="E13" s="78">
        <v>117804.59825799998</v>
      </c>
      <c r="F13" s="78">
        <f t="shared" ref="F13:G13" si="4">SUM(F7:F12)</f>
        <v>27878.526889000001</v>
      </c>
      <c r="G13" s="78">
        <f t="shared" si="4"/>
        <v>29381.987497999999</v>
      </c>
      <c r="H13" s="78">
        <f>SUM(H7:H12)</f>
        <v>30534.332324000003</v>
      </c>
      <c r="I13" s="78">
        <f t="shared" ref="I13" si="5">SUM(I7:I12)</f>
        <v>29975.846105000001</v>
      </c>
      <c r="J13" s="78">
        <v>33015.018592</v>
      </c>
    </row>
    <row r="14" spans="1:10" x14ac:dyDescent="0.25">
      <c r="A14" s="206" t="s">
        <v>159</v>
      </c>
      <c r="B14" s="159"/>
      <c r="C14" s="159"/>
      <c r="D14" s="159"/>
      <c r="E14" s="159"/>
      <c r="F14" s="256"/>
      <c r="G14" s="256"/>
      <c r="H14" s="256"/>
      <c r="I14" s="256"/>
      <c r="J14" s="207"/>
    </row>
    <row r="15" spans="1:10" x14ac:dyDescent="0.25">
      <c r="A15" s="81" t="s">
        <v>186</v>
      </c>
      <c r="B15" s="76">
        <v>647.94801500000005</v>
      </c>
      <c r="C15" s="76">
        <v>1281.4370939999999</v>
      </c>
      <c r="D15" s="76">
        <v>1123.4307630000001</v>
      </c>
      <c r="E15" s="76">
        <v>2267.2787820000003</v>
      </c>
      <c r="F15" s="76">
        <v>868.02252399999998</v>
      </c>
      <c r="G15" s="76">
        <v>421.03196200000002</v>
      </c>
      <c r="H15" s="76">
        <v>452.970595</v>
      </c>
      <c r="I15" s="76">
        <v>525.73505</v>
      </c>
      <c r="J15" s="76">
        <v>457.88582300000002</v>
      </c>
    </row>
    <row r="16" spans="1:10" x14ac:dyDescent="0.25">
      <c r="A16" s="81" t="s">
        <v>187</v>
      </c>
      <c r="B16" s="76">
        <v>14524.303072999999</v>
      </c>
      <c r="C16" s="76">
        <v>16016.886021</v>
      </c>
      <c r="D16" s="76">
        <v>20949.846397000001</v>
      </c>
      <c r="E16" s="76">
        <v>21102.540079000002</v>
      </c>
      <c r="F16" s="76">
        <v>7610.6200449999997</v>
      </c>
      <c r="G16" s="76">
        <v>4460.9458960000002</v>
      </c>
      <c r="H16" s="76">
        <v>4408.0443420000001</v>
      </c>
      <c r="I16" s="76">
        <v>4576.9752330000001</v>
      </c>
      <c r="J16" s="76">
        <v>4326.6506849999996</v>
      </c>
    </row>
    <row r="17" spans="1:10" x14ac:dyDescent="0.25">
      <c r="A17" s="81" t="s">
        <v>188</v>
      </c>
      <c r="B17" s="76">
        <v>5.8006570000000002</v>
      </c>
      <c r="C17" s="76">
        <v>58.094549999999998</v>
      </c>
      <c r="D17" s="76">
        <v>106.903385</v>
      </c>
      <c r="E17" s="76">
        <v>83.198427999999993</v>
      </c>
      <c r="F17" s="76">
        <v>42.872233999999999</v>
      </c>
      <c r="G17" s="76">
        <v>12.962726999999999</v>
      </c>
      <c r="H17" s="76">
        <v>14.72467</v>
      </c>
      <c r="I17" s="76">
        <v>12.638797</v>
      </c>
      <c r="J17" s="76">
        <v>5.8798649999999997</v>
      </c>
    </row>
    <row r="18" spans="1:10" x14ac:dyDescent="0.25">
      <c r="A18" s="81" t="s">
        <v>189</v>
      </c>
      <c r="B18" s="76">
        <v>414.64027700000003</v>
      </c>
      <c r="C18" s="76">
        <v>1188.83493</v>
      </c>
      <c r="D18" s="76">
        <v>8090.3230610000001</v>
      </c>
      <c r="E18" s="76">
        <v>3730.2235289999994</v>
      </c>
      <c r="F18" s="76">
        <v>2547.1216479999998</v>
      </c>
      <c r="G18" s="76">
        <v>688.09854499999994</v>
      </c>
      <c r="H18" s="76">
        <v>232.601472</v>
      </c>
      <c r="I18" s="76">
        <v>262.40186399999999</v>
      </c>
      <c r="J18" s="76">
        <v>465.05022100000002</v>
      </c>
    </row>
    <row r="19" spans="1:10" x14ac:dyDescent="0.25">
      <c r="A19" s="81" t="s">
        <v>190</v>
      </c>
      <c r="B19" s="76">
        <v>236.66531900000001</v>
      </c>
      <c r="C19" s="76">
        <v>337.58876400000003</v>
      </c>
      <c r="D19" s="76">
        <v>492.18589799999995</v>
      </c>
      <c r="E19" s="76">
        <v>843.67877600000008</v>
      </c>
      <c r="F19" s="76">
        <v>475.05269500000003</v>
      </c>
      <c r="G19" s="76">
        <v>123.981736</v>
      </c>
      <c r="H19" s="76">
        <v>78.398590999999996</v>
      </c>
      <c r="I19" s="76">
        <v>166.24575400000001</v>
      </c>
      <c r="J19" s="76">
        <v>443.81416400000001</v>
      </c>
    </row>
    <row r="20" spans="1:10" x14ac:dyDescent="0.25">
      <c r="A20" s="81" t="s">
        <v>191</v>
      </c>
      <c r="B20" s="76">
        <v>166.71190000000001</v>
      </c>
      <c r="C20" s="76">
        <v>80.762015000000005</v>
      </c>
      <c r="D20" s="76">
        <v>40.075021999999997</v>
      </c>
      <c r="E20" s="76">
        <v>28.691189999999999</v>
      </c>
      <c r="F20" s="76">
        <v>11.586821</v>
      </c>
      <c r="G20" s="76">
        <v>7.3268829999999996</v>
      </c>
      <c r="H20" s="76">
        <v>8.9334579999999999</v>
      </c>
      <c r="I20" s="76">
        <v>0.844028</v>
      </c>
      <c r="J20" s="76">
        <v>5.8702719999999999</v>
      </c>
    </row>
    <row r="21" spans="1:10" x14ac:dyDescent="0.25">
      <c r="A21" s="80" t="s">
        <v>183</v>
      </c>
      <c r="B21" s="78">
        <f t="shared" ref="B21:C21" si="6">SUM(B15:B20)</f>
        <v>15996.069240999999</v>
      </c>
      <c r="C21" s="78">
        <f t="shared" si="6"/>
        <v>18963.603374000002</v>
      </c>
      <c r="D21" s="78">
        <v>30802.764526000003</v>
      </c>
      <c r="E21" s="78">
        <v>28055.610784000004</v>
      </c>
      <c r="F21" s="78">
        <f t="shared" ref="F21:G21" si="7">SUM(F15:F20)</f>
        <v>11555.275967000001</v>
      </c>
      <c r="G21" s="78">
        <f t="shared" si="7"/>
        <v>5714.3477489999996</v>
      </c>
      <c r="H21" s="78">
        <f>SUM(H15:H20)</f>
        <v>5195.6731280000004</v>
      </c>
      <c r="I21" s="78">
        <f t="shared" ref="I21" si="8">SUM(I15:I20)</f>
        <v>5544.8407260000004</v>
      </c>
      <c r="J21" s="78">
        <v>5705.15103</v>
      </c>
    </row>
    <row r="22" spans="1:10" x14ac:dyDescent="0.25">
      <c r="A22" s="206" t="s">
        <v>160</v>
      </c>
      <c r="B22" s="159"/>
      <c r="C22" s="159"/>
      <c r="D22" s="159"/>
      <c r="E22" s="159"/>
      <c r="F22" s="256"/>
      <c r="G22" s="256"/>
      <c r="H22" s="256"/>
      <c r="I22" s="256"/>
      <c r="J22" s="207"/>
    </row>
    <row r="23" spans="1:10" x14ac:dyDescent="0.25">
      <c r="A23" s="81" t="s">
        <v>186</v>
      </c>
      <c r="B23" s="76">
        <v>337.613001</v>
      </c>
      <c r="C23" s="76">
        <v>901.17964400000005</v>
      </c>
      <c r="D23" s="76">
        <v>667.545885</v>
      </c>
      <c r="E23" s="76">
        <v>277.64563499999997</v>
      </c>
      <c r="F23" s="76">
        <v>65.946479999999994</v>
      </c>
      <c r="G23" s="76">
        <v>131.14647400000001</v>
      </c>
      <c r="H23" s="76">
        <v>40.343277</v>
      </c>
      <c r="I23" s="76">
        <v>40.137304</v>
      </c>
      <c r="J23" s="76">
        <v>46.132469</v>
      </c>
    </row>
    <row r="24" spans="1:10" x14ac:dyDescent="0.25">
      <c r="A24" s="81" t="s">
        <v>187</v>
      </c>
      <c r="B24" s="76">
        <v>14142.125964999999</v>
      </c>
      <c r="C24" s="76">
        <v>19185.133045999999</v>
      </c>
      <c r="D24" s="76">
        <v>15024.755765</v>
      </c>
      <c r="E24" s="76">
        <v>19840.566469999998</v>
      </c>
      <c r="F24" s="76">
        <v>3143.716136</v>
      </c>
      <c r="G24" s="76">
        <v>3977.1802769999999</v>
      </c>
      <c r="H24" s="76">
        <v>5836.2440790000001</v>
      </c>
      <c r="I24" s="76">
        <v>6915.2061720000002</v>
      </c>
      <c r="J24" s="76">
        <v>6214.1656380000004</v>
      </c>
    </row>
    <row r="25" spans="1:10" x14ac:dyDescent="0.25">
      <c r="A25" s="81" t="s">
        <v>188</v>
      </c>
      <c r="B25" s="76">
        <v>11.668628999999999</v>
      </c>
      <c r="C25" s="76">
        <v>28.300803999999999</v>
      </c>
      <c r="D25" s="76">
        <v>33.820981000000003</v>
      </c>
      <c r="E25" s="76">
        <v>19.300530000000002</v>
      </c>
      <c r="F25" s="76">
        <v>10.515494</v>
      </c>
      <c r="G25" s="76">
        <v>3.074268</v>
      </c>
      <c r="H25" s="76">
        <v>3.0127480000000002</v>
      </c>
      <c r="I25" s="76">
        <v>2.6807599999999998</v>
      </c>
      <c r="J25" s="76">
        <v>1.2713449999999999</v>
      </c>
    </row>
    <row r="26" spans="1:10" x14ac:dyDescent="0.25">
      <c r="A26" s="81" t="s">
        <v>189</v>
      </c>
      <c r="B26" s="76">
        <v>1604.799389</v>
      </c>
      <c r="C26" s="76">
        <v>5064.2366060000004</v>
      </c>
      <c r="D26" s="76">
        <v>2955.960114</v>
      </c>
      <c r="E26" s="76">
        <v>4467.0214070000002</v>
      </c>
      <c r="F26" s="76">
        <v>1256.589504</v>
      </c>
      <c r="G26" s="76">
        <v>781.64275599999996</v>
      </c>
      <c r="H26" s="76">
        <v>937.70881899999995</v>
      </c>
      <c r="I26" s="76">
        <v>1491.1116030000001</v>
      </c>
      <c r="J26" s="76">
        <v>883.188895</v>
      </c>
    </row>
    <row r="27" spans="1:10" x14ac:dyDescent="0.25">
      <c r="A27" s="81" t="s">
        <v>190</v>
      </c>
      <c r="B27" s="76">
        <v>304.92885699999999</v>
      </c>
      <c r="C27" s="76">
        <v>89.982342000000003</v>
      </c>
      <c r="D27" s="76">
        <v>134.30228299999999</v>
      </c>
      <c r="E27" s="76">
        <v>123.759593</v>
      </c>
      <c r="F27" s="76">
        <v>11.695848</v>
      </c>
      <c r="G27" s="76">
        <v>58.087083999999997</v>
      </c>
      <c r="H27" s="76">
        <v>18.023298</v>
      </c>
      <c r="I27" s="76">
        <v>35.909498999999997</v>
      </c>
      <c r="J27" s="76">
        <v>39.153274000000003</v>
      </c>
    </row>
    <row r="28" spans="1:10" x14ac:dyDescent="0.25">
      <c r="A28" s="81" t="s">
        <v>191</v>
      </c>
      <c r="B28" s="76">
        <v>47.502496999999998</v>
      </c>
      <c r="C28" s="76">
        <v>47.102755999999999</v>
      </c>
      <c r="D28" s="76">
        <v>9.4146060000000009</v>
      </c>
      <c r="E28" s="76">
        <v>30.873744000000002</v>
      </c>
      <c r="F28" s="76">
        <v>1.272105</v>
      </c>
      <c r="G28" s="76">
        <v>1.838768</v>
      </c>
      <c r="H28" s="76">
        <v>0.54477600000000004</v>
      </c>
      <c r="I28" s="76">
        <v>27.218095000000002</v>
      </c>
      <c r="J28" s="76">
        <v>2.5232160000000001</v>
      </c>
    </row>
    <row r="29" spans="1:10" x14ac:dyDescent="0.25">
      <c r="A29" s="132" t="s">
        <v>184</v>
      </c>
      <c r="B29" s="131">
        <f t="shared" ref="B29:C29" si="9">SUM(B23:B28)</f>
        <v>16448.638338000001</v>
      </c>
      <c r="C29" s="131">
        <f t="shared" si="9"/>
        <v>25315.935197999996</v>
      </c>
      <c r="D29" s="131">
        <v>18825.799633999999</v>
      </c>
      <c r="E29" s="131">
        <v>24759.167378999999</v>
      </c>
      <c r="F29" s="131">
        <f t="shared" ref="F29:G29" si="10">SUM(F23:F28)</f>
        <v>4489.7355670000006</v>
      </c>
      <c r="G29" s="131">
        <f t="shared" si="10"/>
        <v>4952.9696269999995</v>
      </c>
      <c r="H29" s="131">
        <f>SUM(H23:H28)</f>
        <v>6835.8769970000003</v>
      </c>
      <c r="I29" s="131">
        <f t="shared" ref="I29" si="11">SUM(I23:I28)</f>
        <v>8512.2634330000001</v>
      </c>
      <c r="J29" s="131">
        <v>7186.4348370000007</v>
      </c>
    </row>
    <row r="30" spans="1:10" x14ac:dyDescent="0.25">
      <c r="A30" s="59" t="s">
        <v>185</v>
      </c>
      <c r="B30" s="60"/>
      <c r="C30" s="60"/>
      <c r="D30" s="60"/>
      <c r="E30" s="60"/>
      <c r="F30" s="60"/>
      <c r="G30" s="60"/>
      <c r="H30" s="60"/>
      <c r="I30" s="60"/>
      <c r="J30" s="60"/>
    </row>
    <row r="31" spans="1:10" x14ac:dyDescent="0.25">
      <c r="A31" s="53" t="s">
        <v>143</v>
      </c>
    </row>
  </sheetData>
  <mergeCells count="7">
    <mergeCell ref="A1:J1"/>
    <mergeCell ref="A3:A4"/>
    <mergeCell ref="B3:B4"/>
    <mergeCell ref="C3:C4"/>
    <mergeCell ref="D3:D4"/>
    <mergeCell ref="F3:I3"/>
    <mergeCell ref="E3:E4"/>
  </mergeCells>
  <hyperlinks>
    <hyperlink ref="J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rightToLeft="1" view="pageBreakPreview" zoomScaleNormal="100" zoomScaleSheetLayoutView="100" workbookViewId="0">
      <selection activeCell="B2" sqref="B1:B1048576"/>
    </sheetView>
  </sheetViews>
  <sheetFormatPr defaultRowHeight="15" x14ac:dyDescent="0.25"/>
  <cols>
    <col min="1" max="1" width="26.42578125" style="47" bestFit="1" customWidth="1"/>
    <col min="2" max="9" width="11.85546875" style="47" customWidth="1"/>
    <col min="10" max="252" width="9.140625" style="47"/>
    <col min="253" max="253" width="26.42578125" style="47" bestFit="1" customWidth="1"/>
    <col min="254" max="265" width="11.85546875" style="47" customWidth="1"/>
    <col min="266" max="508" width="9.140625" style="47"/>
    <col min="509" max="509" width="26.42578125" style="47" bestFit="1" customWidth="1"/>
    <col min="510" max="521" width="11.85546875" style="47" customWidth="1"/>
    <col min="522" max="764" width="9.140625" style="47"/>
    <col min="765" max="765" width="26.42578125" style="47" bestFit="1" customWidth="1"/>
    <col min="766" max="777" width="11.85546875" style="47" customWidth="1"/>
    <col min="778" max="1020" width="9.140625" style="47"/>
    <col min="1021" max="1021" width="26.42578125" style="47" bestFit="1" customWidth="1"/>
    <col min="1022" max="1033" width="11.85546875" style="47" customWidth="1"/>
    <col min="1034" max="1276" width="9.140625" style="47"/>
    <col min="1277" max="1277" width="26.42578125" style="47" bestFit="1" customWidth="1"/>
    <col min="1278" max="1289" width="11.85546875" style="47" customWidth="1"/>
    <col min="1290" max="1532" width="9.140625" style="47"/>
    <col min="1533" max="1533" width="26.42578125" style="47" bestFit="1" customWidth="1"/>
    <col min="1534" max="1545" width="11.85546875" style="47" customWidth="1"/>
    <col min="1546" max="1788" width="9.140625" style="47"/>
    <col min="1789" max="1789" width="26.42578125" style="47" bestFit="1" customWidth="1"/>
    <col min="1790" max="1801" width="11.85546875" style="47" customWidth="1"/>
    <col min="1802" max="2044" width="9.140625" style="47"/>
    <col min="2045" max="2045" width="26.42578125" style="47" bestFit="1" customWidth="1"/>
    <col min="2046" max="2057" width="11.85546875" style="47" customWidth="1"/>
    <col min="2058" max="2300" width="9.140625" style="47"/>
    <col min="2301" max="2301" width="26.42578125" style="47" bestFit="1" customWidth="1"/>
    <col min="2302" max="2313" width="11.85546875" style="47" customWidth="1"/>
    <col min="2314" max="2556" width="9.140625" style="47"/>
    <col min="2557" max="2557" width="26.42578125" style="47" bestFit="1" customWidth="1"/>
    <col min="2558" max="2569" width="11.85546875" style="47" customWidth="1"/>
    <col min="2570" max="2812" width="9.140625" style="47"/>
    <col min="2813" max="2813" width="26.42578125" style="47" bestFit="1" customWidth="1"/>
    <col min="2814" max="2825" width="11.85546875" style="47" customWidth="1"/>
    <col min="2826" max="3068" width="9.140625" style="47"/>
    <col min="3069" max="3069" width="26.42578125" style="47" bestFit="1" customWidth="1"/>
    <col min="3070" max="3081" width="11.85546875" style="47" customWidth="1"/>
    <col min="3082" max="3324" width="9.140625" style="47"/>
    <col min="3325" max="3325" width="26.42578125" style="47" bestFit="1" customWidth="1"/>
    <col min="3326" max="3337" width="11.85546875" style="47" customWidth="1"/>
    <col min="3338" max="3580" width="9.140625" style="47"/>
    <col min="3581" max="3581" width="26.42578125" style="47" bestFit="1" customWidth="1"/>
    <col min="3582" max="3593" width="11.85546875" style="47" customWidth="1"/>
    <col min="3594" max="3836" width="9.140625" style="47"/>
    <col min="3837" max="3837" width="26.42578125" style="47" bestFit="1" customWidth="1"/>
    <col min="3838" max="3849" width="11.85546875" style="47" customWidth="1"/>
    <col min="3850" max="4092" width="9.140625" style="47"/>
    <col min="4093" max="4093" width="26.42578125" style="47" bestFit="1" customWidth="1"/>
    <col min="4094" max="4105" width="11.85546875" style="47" customWidth="1"/>
    <col min="4106" max="4348" width="9.140625" style="47"/>
    <col min="4349" max="4349" width="26.42578125" style="47" bestFit="1" customWidth="1"/>
    <col min="4350" max="4361" width="11.85546875" style="47" customWidth="1"/>
    <col min="4362" max="4604" width="9.140625" style="47"/>
    <col min="4605" max="4605" width="26.42578125" style="47" bestFit="1" customWidth="1"/>
    <col min="4606" max="4617" width="11.85546875" style="47" customWidth="1"/>
    <col min="4618" max="4860" width="9.140625" style="47"/>
    <col min="4861" max="4861" width="26.42578125" style="47" bestFit="1" customWidth="1"/>
    <col min="4862" max="4873" width="11.85546875" style="47" customWidth="1"/>
    <col min="4874" max="5116" width="9.140625" style="47"/>
    <col min="5117" max="5117" width="26.42578125" style="47" bestFit="1" customWidth="1"/>
    <col min="5118" max="5129" width="11.85546875" style="47" customWidth="1"/>
    <col min="5130" max="5372" width="9.140625" style="47"/>
    <col min="5373" max="5373" width="26.42578125" style="47" bestFit="1" customWidth="1"/>
    <col min="5374" max="5385" width="11.85546875" style="47" customWidth="1"/>
    <col min="5386" max="5628" width="9.140625" style="47"/>
    <col min="5629" max="5629" width="26.42578125" style="47" bestFit="1" customWidth="1"/>
    <col min="5630" max="5641" width="11.85546875" style="47" customWidth="1"/>
    <col min="5642" max="5884" width="9.140625" style="47"/>
    <col min="5885" max="5885" width="26.42578125" style="47" bestFit="1" customWidth="1"/>
    <col min="5886" max="5897" width="11.85546875" style="47" customWidth="1"/>
    <col min="5898" max="6140" width="9.140625" style="47"/>
    <col min="6141" max="6141" width="26.42578125" style="47" bestFit="1" customWidth="1"/>
    <col min="6142" max="6153" width="11.85546875" style="47" customWidth="1"/>
    <col min="6154" max="6396" width="9.140625" style="47"/>
    <col min="6397" max="6397" width="26.42578125" style="47" bestFit="1" customWidth="1"/>
    <col min="6398" max="6409" width="11.85546875" style="47" customWidth="1"/>
    <col min="6410" max="6652" width="9.140625" style="47"/>
    <col min="6653" max="6653" width="26.42578125" style="47" bestFit="1" customWidth="1"/>
    <col min="6654" max="6665" width="11.85546875" style="47" customWidth="1"/>
    <col min="6666" max="6908" width="9.140625" style="47"/>
    <col min="6909" max="6909" width="26.42578125" style="47" bestFit="1" customWidth="1"/>
    <col min="6910" max="6921" width="11.85546875" style="47" customWidth="1"/>
    <col min="6922" max="7164" width="9.140625" style="47"/>
    <col min="7165" max="7165" width="26.42578125" style="47" bestFit="1" customWidth="1"/>
    <col min="7166" max="7177" width="11.85546875" style="47" customWidth="1"/>
    <col min="7178" max="7420" width="9.140625" style="47"/>
    <col min="7421" max="7421" width="26.42578125" style="47" bestFit="1" customWidth="1"/>
    <col min="7422" max="7433" width="11.85546875" style="47" customWidth="1"/>
    <col min="7434" max="7676" width="9.140625" style="47"/>
    <col min="7677" max="7677" width="26.42578125" style="47" bestFit="1" customWidth="1"/>
    <col min="7678" max="7689" width="11.85546875" style="47" customWidth="1"/>
    <col min="7690" max="7932" width="9.140625" style="47"/>
    <col min="7933" max="7933" width="26.42578125" style="47" bestFit="1" customWidth="1"/>
    <col min="7934" max="7945" width="11.85546875" style="47" customWidth="1"/>
    <col min="7946" max="8188" width="9.140625" style="47"/>
    <col min="8189" max="8189" width="26.42578125" style="47" bestFit="1" customWidth="1"/>
    <col min="8190" max="8201" width="11.85546875" style="47" customWidth="1"/>
    <col min="8202" max="8444" width="9.140625" style="47"/>
    <col min="8445" max="8445" width="26.42578125" style="47" bestFit="1" customWidth="1"/>
    <col min="8446" max="8457" width="11.85546875" style="47" customWidth="1"/>
    <col min="8458" max="8700" width="9.140625" style="47"/>
    <col min="8701" max="8701" width="26.42578125" style="47" bestFit="1" customWidth="1"/>
    <col min="8702" max="8713" width="11.85546875" style="47" customWidth="1"/>
    <col min="8714" max="8956" width="9.140625" style="47"/>
    <col min="8957" max="8957" width="26.42578125" style="47" bestFit="1" customWidth="1"/>
    <col min="8958" max="8969" width="11.85546875" style="47" customWidth="1"/>
    <col min="8970" max="9212" width="9.140625" style="47"/>
    <col min="9213" max="9213" width="26.42578125" style="47" bestFit="1" customWidth="1"/>
    <col min="9214" max="9225" width="11.85546875" style="47" customWidth="1"/>
    <col min="9226" max="9468" width="9.140625" style="47"/>
    <col min="9469" max="9469" width="26.42578125" style="47" bestFit="1" customWidth="1"/>
    <col min="9470" max="9481" width="11.85546875" style="47" customWidth="1"/>
    <col min="9482" max="9724" width="9.140625" style="47"/>
    <col min="9725" max="9725" width="26.42578125" style="47" bestFit="1" customWidth="1"/>
    <col min="9726" max="9737" width="11.85546875" style="47" customWidth="1"/>
    <col min="9738" max="9980" width="9.140625" style="47"/>
    <col min="9981" max="9981" width="26.42578125" style="47" bestFit="1" customWidth="1"/>
    <col min="9982" max="9993" width="11.85546875" style="47" customWidth="1"/>
    <col min="9994" max="10236" width="9.140625" style="47"/>
    <col min="10237" max="10237" width="26.42578125" style="47" bestFit="1" customWidth="1"/>
    <col min="10238" max="10249" width="11.85546875" style="47" customWidth="1"/>
    <col min="10250" max="10492" width="9.140625" style="47"/>
    <col min="10493" max="10493" width="26.42578125" style="47" bestFit="1" customWidth="1"/>
    <col min="10494" max="10505" width="11.85546875" style="47" customWidth="1"/>
    <col min="10506" max="10748" width="9.140625" style="47"/>
    <col min="10749" max="10749" width="26.42578125" style="47" bestFit="1" customWidth="1"/>
    <col min="10750" max="10761" width="11.85546875" style="47" customWidth="1"/>
    <col min="10762" max="11004" width="9.140625" style="47"/>
    <col min="11005" max="11005" width="26.42578125" style="47" bestFit="1" customWidth="1"/>
    <col min="11006" max="11017" width="11.85546875" style="47" customWidth="1"/>
    <col min="11018" max="11260" width="9.140625" style="47"/>
    <col min="11261" max="11261" width="26.42578125" style="47" bestFit="1" customWidth="1"/>
    <col min="11262" max="11273" width="11.85546875" style="47" customWidth="1"/>
    <col min="11274" max="11516" width="9.140625" style="47"/>
    <col min="11517" max="11517" width="26.42578125" style="47" bestFit="1" customWidth="1"/>
    <col min="11518" max="11529" width="11.85546875" style="47" customWidth="1"/>
    <col min="11530" max="11772" width="9.140625" style="47"/>
    <col min="11773" max="11773" width="26.42578125" style="47" bestFit="1" customWidth="1"/>
    <col min="11774" max="11785" width="11.85546875" style="47" customWidth="1"/>
    <col min="11786" max="12028" width="9.140625" style="47"/>
    <col min="12029" max="12029" width="26.42578125" style="47" bestFit="1" customWidth="1"/>
    <col min="12030" max="12041" width="11.85546875" style="47" customWidth="1"/>
    <col min="12042" max="12284" width="9.140625" style="47"/>
    <col min="12285" max="12285" width="26.42578125" style="47" bestFit="1" customWidth="1"/>
    <col min="12286" max="12297" width="11.85546875" style="47" customWidth="1"/>
    <col min="12298" max="12540" width="9.140625" style="47"/>
    <col min="12541" max="12541" width="26.42578125" style="47" bestFit="1" customWidth="1"/>
    <col min="12542" max="12553" width="11.85546875" style="47" customWidth="1"/>
    <col min="12554" max="12796" width="9.140625" style="47"/>
    <col min="12797" max="12797" width="26.42578125" style="47" bestFit="1" customWidth="1"/>
    <col min="12798" max="12809" width="11.85546875" style="47" customWidth="1"/>
    <col min="12810" max="13052" width="9.140625" style="47"/>
    <col min="13053" max="13053" width="26.42578125" style="47" bestFit="1" customWidth="1"/>
    <col min="13054" max="13065" width="11.85546875" style="47" customWidth="1"/>
    <col min="13066" max="13308" width="9.140625" style="47"/>
    <col min="13309" max="13309" width="26.42578125" style="47" bestFit="1" customWidth="1"/>
    <col min="13310" max="13321" width="11.85546875" style="47" customWidth="1"/>
    <col min="13322" max="13564" width="9.140625" style="47"/>
    <col min="13565" max="13565" width="26.42578125" style="47" bestFit="1" customWidth="1"/>
    <col min="13566" max="13577" width="11.85546875" style="47" customWidth="1"/>
    <col min="13578" max="13820" width="9.140625" style="47"/>
    <col min="13821" max="13821" width="26.42578125" style="47" bestFit="1" customWidth="1"/>
    <col min="13822" max="13833" width="11.85546875" style="47" customWidth="1"/>
    <col min="13834" max="14076" width="9.140625" style="47"/>
    <col min="14077" max="14077" width="26.42578125" style="47" bestFit="1" customWidth="1"/>
    <col min="14078" max="14089" width="11.85546875" style="47" customWidth="1"/>
    <col min="14090" max="14332" width="9.140625" style="47"/>
    <col min="14333" max="14333" width="26.42578125" style="47" bestFit="1" customWidth="1"/>
    <col min="14334" max="14345" width="11.85546875" style="47" customWidth="1"/>
    <col min="14346" max="14588" width="9.140625" style="47"/>
    <col min="14589" max="14589" width="26.42578125" style="47" bestFit="1" customWidth="1"/>
    <col min="14590" max="14601" width="11.85546875" style="47" customWidth="1"/>
    <col min="14602" max="14844" width="9.140625" style="47"/>
    <col min="14845" max="14845" width="26.42578125" style="47" bestFit="1" customWidth="1"/>
    <col min="14846" max="14857" width="11.85546875" style="47" customWidth="1"/>
    <col min="14858" max="15100" width="9.140625" style="47"/>
    <col min="15101" max="15101" width="26.42578125" style="47" bestFit="1" customWidth="1"/>
    <col min="15102" max="15113" width="11.85546875" style="47" customWidth="1"/>
    <col min="15114" max="15356" width="9.140625" style="47"/>
    <col min="15357" max="15357" width="26.42578125" style="47" bestFit="1" customWidth="1"/>
    <col min="15358" max="15369" width="11.85546875" style="47" customWidth="1"/>
    <col min="15370" max="15612" width="9.140625" style="47"/>
    <col min="15613" max="15613" width="26.42578125" style="47" bestFit="1" customWidth="1"/>
    <col min="15614" max="15625" width="11.85546875" style="47" customWidth="1"/>
    <col min="15626" max="15868" width="9.140625" style="47"/>
    <col min="15869" max="15869" width="26.42578125" style="47" bestFit="1" customWidth="1"/>
    <col min="15870" max="15881" width="11.85546875" style="47" customWidth="1"/>
    <col min="15882" max="16124" width="9.140625" style="47"/>
    <col min="16125" max="16125" width="26.42578125" style="47" bestFit="1" customWidth="1"/>
    <col min="16126" max="16137" width="11.85546875" style="47" customWidth="1"/>
    <col min="16138" max="16384" width="9.140625" style="47"/>
  </cols>
  <sheetData>
    <row r="1" spans="1:9" x14ac:dyDescent="0.25">
      <c r="A1" s="281" t="s">
        <v>386</v>
      </c>
      <c r="B1" s="281"/>
      <c r="C1" s="281"/>
      <c r="D1" s="281"/>
      <c r="E1" s="281"/>
      <c r="F1" s="281"/>
      <c r="G1" s="281"/>
      <c r="H1" s="281"/>
      <c r="I1" s="281"/>
    </row>
    <row r="2" spans="1:9" x14ac:dyDescent="0.25">
      <c r="A2" s="54" t="s">
        <v>144</v>
      </c>
      <c r="B2" s="52"/>
      <c r="C2" s="52"/>
      <c r="D2" s="52"/>
      <c r="E2" s="48"/>
      <c r="I2" s="48" t="s">
        <v>100</v>
      </c>
    </row>
    <row r="3" spans="1:9" x14ac:dyDescent="0.25">
      <c r="A3" s="303" t="s">
        <v>12</v>
      </c>
      <c r="B3" s="303">
        <v>2014</v>
      </c>
      <c r="C3" s="303">
        <v>2015</v>
      </c>
      <c r="D3" s="302">
        <v>2016</v>
      </c>
      <c r="E3" s="307">
        <v>2016</v>
      </c>
      <c r="F3" s="292"/>
      <c r="G3" s="292"/>
      <c r="H3" s="292"/>
      <c r="I3" s="273" t="s">
        <v>387</v>
      </c>
    </row>
    <row r="4" spans="1:9" x14ac:dyDescent="0.25">
      <c r="A4" s="304"/>
      <c r="B4" s="304"/>
      <c r="C4" s="304"/>
      <c r="D4" s="304"/>
      <c r="E4" s="120" t="s">
        <v>9</v>
      </c>
      <c r="F4" s="120" t="s">
        <v>10</v>
      </c>
      <c r="G4" s="120" t="s">
        <v>11</v>
      </c>
      <c r="H4" s="120" t="s">
        <v>13</v>
      </c>
      <c r="I4" s="120" t="s">
        <v>9</v>
      </c>
    </row>
    <row r="5" spans="1:9" ht="18" customHeight="1" x14ac:dyDescent="0.25">
      <c r="A5" s="114" t="s">
        <v>35</v>
      </c>
      <c r="B5" s="61">
        <f t="shared" ref="B5:I5" si="0">SUM(B18,B31,B44)</f>
        <v>152255.53903399999</v>
      </c>
      <c r="C5" s="61">
        <f>SUM(C18,C31,C44)</f>
        <v>168956.25346099999</v>
      </c>
      <c r="D5" s="61">
        <f t="shared" si="0"/>
        <v>170619.37642099996</v>
      </c>
      <c r="E5" s="61">
        <f t="shared" si="0"/>
        <v>44065.982072000006</v>
      </c>
      <c r="F5" s="61">
        <f t="shared" si="0"/>
        <v>39959.654645000002</v>
      </c>
      <c r="G5" s="61">
        <f t="shared" si="0"/>
        <v>42565.775420999998</v>
      </c>
      <c r="H5" s="61">
        <f t="shared" si="0"/>
        <v>44027.964283000001</v>
      </c>
      <c r="I5" s="61">
        <f t="shared" si="0"/>
        <v>45906.604459000002</v>
      </c>
    </row>
    <row r="6" spans="1:9" s="15" customFormat="1" ht="18" customHeight="1" x14ac:dyDescent="0.25">
      <c r="A6" s="272" t="s">
        <v>192</v>
      </c>
      <c r="B6" s="272"/>
      <c r="C6" s="272"/>
      <c r="D6" s="272"/>
      <c r="E6" s="256"/>
      <c r="F6" s="256" t="s">
        <v>343</v>
      </c>
      <c r="G6" s="256"/>
      <c r="H6" s="256"/>
      <c r="I6" s="256"/>
    </row>
    <row r="7" spans="1:9" ht="18" customHeight="1" x14ac:dyDescent="0.25">
      <c r="A7" s="81" t="s">
        <v>348</v>
      </c>
      <c r="B7" s="76">
        <v>13666.843118999999</v>
      </c>
      <c r="C7" s="76">
        <v>18511.030008999998</v>
      </c>
      <c r="D7" s="76">
        <v>21689.158102000001</v>
      </c>
      <c r="E7" s="76">
        <v>5231.8434520000001</v>
      </c>
      <c r="F7" s="76">
        <v>5612.7690060000004</v>
      </c>
      <c r="G7" s="76">
        <v>6228.5468920000003</v>
      </c>
      <c r="H7" s="76">
        <v>4615.9987520000004</v>
      </c>
      <c r="I7" s="76">
        <v>4178.7637000000004</v>
      </c>
    </row>
    <row r="8" spans="1:9" ht="18" customHeight="1" x14ac:dyDescent="0.25">
      <c r="A8" s="81" t="s">
        <v>194</v>
      </c>
      <c r="B8" s="76">
        <v>10052.988525999999</v>
      </c>
      <c r="C8" s="76">
        <v>9598.7874090000005</v>
      </c>
      <c r="D8" s="76">
        <v>9081.587098</v>
      </c>
      <c r="E8" s="76">
        <v>2178.8200820000002</v>
      </c>
      <c r="F8" s="76">
        <v>1701.474107</v>
      </c>
      <c r="G8" s="76">
        <v>2653.056427</v>
      </c>
      <c r="H8" s="76">
        <v>2548.2364819999998</v>
      </c>
      <c r="I8" s="76">
        <v>3155.6318230000002</v>
      </c>
    </row>
    <row r="9" spans="1:9" ht="18" customHeight="1" x14ac:dyDescent="0.25">
      <c r="A9" s="81" t="s">
        <v>388</v>
      </c>
      <c r="B9" s="76">
        <v>2752.7467470000001</v>
      </c>
      <c r="C9" s="76">
        <v>3169.5877460000002</v>
      </c>
      <c r="D9" s="76">
        <v>2074.1191789999998</v>
      </c>
      <c r="E9" s="76">
        <v>499.79390599999999</v>
      </c>
      <c r="F9" s="76">
        <v>606.09862899999996</v>
      </c>
      <c r="G9" s="76">
        <v>409.618537</v>
      </c>
      <c r="H9" s="76">
        <v>558.60810700000002</v>
      </c>
      <c r="I9" s="76">
        <v>3059.7426489999998</v>
      </c>
    </row>
    <row r="10" spans="1:9" ht="18" customHeight="1" x14ac:dyDescent="0.25">
      <c r="A10" s="81" t="s">
        <v>349</v>
      </c>
      <c r="B10" s="76">
        <v>5838.4596220000003</v>
      </c>
      <c r="C10" s="76">
        <v>7355.5393409999997</v>
      </c>
      <c r="D10" s="76">
        <v>7376.8350030000001</v>
      </c>
      <c r="E10" s="76">
        <v>1768.6937640000001</v>
      </c>
      <c r="F10" s="76">
        <v>2468.1914390000002</v>
      </c>
      <c r="G10" s="76">
        <v>1009.572939</v>
      </c>
      <c r="H10" s="76">
        <v>2130.3768610000002</v>
      </c>
      <c r="I10" s="76">
        <v>3007.6825250000002</v>
      </c>
    </row>
    <row r="11" spans="1:9" ht="18" customHeight="1" x14ac:dyDescent="0.25">
      <c r="A11" s="81" t="s">
        <v>193</v>
      </c>
      <c r="B11" s="76">
        <v>11589.759674999999</v>
      </c>
      <c r="C11" s="76">
        <v>12215.374429</v>
      </c>
      <c r="D11" s="76">
        <v>11192.988336</v>
      </c>
      <c r="E11" s="76">
        <v>2668.439852</v>
      </c>
      <c r="F11" s="76">
        <v>3104.1222990000001</v>
      </c>
      <c r="G11" s="76">
        <v>2606.794363</v>
      </c>
      <c r="H11" s="76">
        <v>2813.6318219999998</v>
      </c>
      <c r="I11" s="76">
        <v>2834.8860460000001</v>
      </c>
    </row>
    <row r="12" spans="1:9" ht="18" customHeight="1" x14ac:dyDescent="0.25">
      <c r="A12" s="81" t="s">
        <v>195</v>
      </c>
      <c r="B12" s="76">
        <v>8432.4784230000005</v>
      </c>
      <c r="C12" s="76">
        <v>8115.7254970000004</v>
      </c>
      <c r="D12" s="76">
        <v>6278.1989039999999</v>
      </c>
      <c r="E12" s="76">
        <v>1944.532042</v>
      </c>
      <c r="F12" s="76">
        <v>1634.241037</v>
      </c>
      <c r="G12" s="76">
        <v>1295.8265980000001</v>
      </c>
      <c r="H12" s="76">
        <v>1403.5992269999999</v>
      </c>
      <c r="I12" s="76">
        <v>1426.4218539999999</v>
      </c>
    </row>
    <row r="13" spans="1:9" ht="18" customHeight="1" x14ac:dyDescent="0.25">
      <c r="A13" s="81" t="s">
        <v>197</v>
      </c>
      <c r="B13" s="76">
        <v>4759.358956</v>
      </c>
      <c r="C13" s="76">
        <v>5953.7472779999998</v>
      </c>
      <c r="D13" s="76">
        <v>7082.3909370000001</v>
      </c>
      <c r="E13" s="76">
        <v>1893.177236</v>
      </c>
      <c r="F13" s="76">
        <v>1343.532614</v>
      </c>
      <c r="G13" s="76">
        <v>1937.051577</v>
      </c>
      <c r="H13" s="76">
        <v>1908.62951</v>
      </c>
      <c r="I13" s="76">
        <v>1230.989063</v>
      </c>
    </row>
    <row r="14" spans="1:9" ht="18" customHeight="1" x14ac:dyDescent="0.25">
      <c r="A14" s="81" t="s">
        <v>199</v>
      </c>
      <c r="B14" s="76">
        <v>4155.1032690000002</v>
      </c>
      <c r="C14" s="76">
        <v>4791.6048810000002</v>
      </c>
      <c r="D14" s="76">
        <v>4947.606452</v>
      </c>
      <c r="E14" s="76">
        <v>1334.437606</v>
      </c>
      <c r="F14" s="76">
        <v>1245.60338</v>
      </c>
      <c r="G14" s="76">
        <v>1133.812674</v>
      </c>
      <c r="H14" s="76">
        <v>1233.752792</v>
      </c>
      <c r="I14" s="76">
        <v>1219.4121419999999</v>
      </c>
    </row>
    <row r="15" spans="1:9" ht="18" customHeight="1" x14ac:dyDescent="0.25">
      <c r="A15" s="81" t="s">
        <v>196</v>
      </c>
      <c r="B15" s="76">
        <v>4790.8267340000002</v>
      </c>
      <c r="C15" s="76">
        <v>6332.8879230000002</v>
      </c>
      <c r="D15" s="76">
        <v>4551.0200679999998</v>
      </c>
      <c r="E15" s="76">
        <v>1254.077806</v>
      </c>
      <c r="F15" s="76">
        <v>1074.8983149999999</v>
      </c>
      <c r="G15" s="76">
        <v>1101.9894529999999</v>
      </c>
      <c r="H15" s="76">
        <v>1120.054494</v>
      </c>
      <c r="I15" s="76">
        <v>1111.679924</v>
      </c>
    </row>
    <row r="16" spans="1:9" ht="18" customHeight="1" x14ac:dyDescent="0.25">
      <c r="A16" s="81" t="s">
        <v>198</v>
      </c>
      <c r="B16" s="76">
        <v>4473.4139649999997</v>
      </c>
      <c r="C16" s="76">
        <v>4747.92796</v>
      </c>
      <c r="D16" s="76">
        <v>4835.7043869999998</v>
      </c>
      <c r="E16" s="76">
        <v>1427.81827</v>
      </c>
      <c r="F16" s="76">
        <v>1125.3797</v>
      </c>
      <c r="G16" s="76">
        <v>1214.3992639999999</v>
      </c>
      <c r="H16" s="76">
        <v>1068.1071529999999</v>
      </c>
      <c r="I16" s="76">
        <v>1041.339573</v>
      </c>
    </row>
    <row r="17" spans="1:9" ht="18" customHeight="1" x14ac:dyDescent="0.25">
      <c r="A17" s="81" t="s">
        <v>200</v>
      </c>
      <c r="B17" s="76">
        <v>37464.021425999999</v>
      </c>
      <c r="C17" s="76">
        <v>38535.476827999999</v>
      </c>
      <c r="D17" s="76">
        <v>38694.989792</v>
      </c>
      <c r="E17" s="76">
        <v>7715.4908180000002</v>
      </c>
      <c r="F17" s="76">
        <v>9461.0799559999996</v>
      </c>
      <c r="G17" s="76">
        <v>10943.594777</v>
      </c>
      <c r="H17" s="76">
        <v>10574.824241</v>
      </c>
      <c r="I17" s="76">
        <v>10748.469293</v>
      </c>
    </row>
    <row r="18" spans="1:9" ht="18" customHeight="1" x14ac:dyDescent="0.25">
      <c r="A18" s="80" t="s">
        <v>201</v>
      </c>
      <c r="B18" s="78">
        <f t="shared" ref="B18:I18" si="1">SUM(B7:B17)</f>
        <v>107976.000462</v>
      </c>
      <c r="C18" s="78">
        <f t="shared" si="1"/>
        <v>119327.68930100001</v>
      </c>
      <c r="D18" s="78">
        <f t="shared" si="1"/>
        <v>117804.59825799998</v>
      </c>
      <c r="E18" s="78">
        <f t="shared" si="1"/>
        <v>27917.124834000002</v>
      </c>
      <c r="F18" s="78">
        <f t="shared" si="1"/>
        <v>29377.390482000003</v>
      </c>
      <c r="G18" s="78">
        <f t="shared" si="1"/>
        <v>30534.263500999994</v>
      </c>
      <c r="H18" s="78">
        <f t="shared" si="1"/>
        <v>29975.819441</v>
      </c>
      <c r="I18" s="78">
        <f t="shared" si="1"/>
        <v>33015.018592</v>
      </c>
    </row>
    <row r="19" spans="1:9" s="15" customFormat="1" ht="18" customHeight="1" x14ac:dyDescent="0.25">
      <c r="A19" s="272" t="s">
        <v>159</v>
      </c>
      <c r="B19" s="272"/>
      <c r="C19" s="272"/>
      <c r="D19" s="272"/>
      <c r="E19" s="256"/>
      <c r="F19" s="256"/>
      <c r="G19" s="256"/>
      <c r="H19" s="256"/>
      <c r="I19" s="256"/>
    </row>
    <row r="20" spans="1:9" ht="18" customHeight="1" x14ac:dyDescent="0.25">
      <c r="A20" s="81" t="s">
        <v>197</v>
      </c>
      <c r="B20" s="76">
        <v>2631.547982</v>
      </c>
      <c r="C20" s="76">
        <v>2649.3944660000002</v>
      </c>
      <c r="D20" s="76">
        <v>5186.267957</v>
      </c>
      <c r="E20" s="76">
        <v>1826.4300619999999</v>
      </c>
      <c r="F20" s="76">
        <v>962.99926100000005</v>
      </c>
      <c r="G20" s="76">
        <v>1168.8124800000001</v>
      </c>
      <c r="H20" s="76">
        <v>1228.0261539999999</v>
      </c>
      <c r="I20" s="76">
        <v>1248.8787110000001</v>
      </c>
    </row>
    <row r="21" spans="1:9" ht="18" customHeight="1" x14ac:dyDescent="0.25">
      <c r="A21" s="81" t="s">
        <v>193</v>
      </c>
      <c r="B21" s="76">
        <v>5258.9572509999998</v>
      </c>
      <c r="C21" s="76">
        <v>9035.5362559999994</v>
      </c>
      <c r="D21" s="76">
        <v>3920.1782939999998</v>
      </c>
      <c r="E21" s="76">
        <v>1475.411061</v>
      </c>
      <c r="F21" s="76">
        <v>1037.9524280000001</v>
      </c>
      <c r="G21" s="76">
        <v>695.67685900000004</v>
      </c>
      <c r="H21" s="76">
        <v>711.13794600000006</v>
      </c>
      <c r="I21" s="76">
        <v>631.19716800000003</v>
      </c>
    </row>
    <row r="22" spans="1:9" ht="18" customHeight="1" x14ac:dyDescent="0.25">
      <c r="A22" s="81" t="s">
        <v>202</v>
      </c>
      <c r="B22" s="76">
        <v>1281.0976909999999</v>
      </c>
      <c r="C22" s="76">
        <v>1446.490857</v>
      </c>
      <c r="D22" s="76">
        <v>1684.1093129999999</v>
      </c>
      <c r="E22" s="76">
        <v>512.08500600000002</v>
      </c>
      <c r="F22" s="76">
        <v>433.70307600000001</v>
      </c>
      <c r="G22" s="76">
        <v>379.97318799999999</v>
      </c>
      <c r="H22" s="76">
        <v>358.34804300000002</v>
      </c>
      <c r="I22" s="76">
        <v>404.70475399999998</v>
      </c>
    </row>
    <row r="23" spans="1:9" ht="18" customHeight="1" x14ac:dyDescent="0.25">
      <c r="A23" s="81" t="s">
        <v>348</v>
      </c>
      <c r="B23" s="76">
        <v>325.33479699999998</v>
      </c>
      <c r="C23" s="76">
        <v>387.785664</v>
      </c>
      <c r="D23" s="76">
        <v>766.215057</v>
      </c>
      <c r="E23" s="76">
        <v>434.19422100000003</v>
      </c>
      <c r="F23" s="76">
        <v>119.098775</v>
      </c>
      <c r="G23" s="76">
        <v>69.441989000000007</v>
      </c>
      <c r="H23" s="76">
        <v>143.48007200000001</v>
      </c>
      <c r="I23" s="76">
        <v>394.307973</v>
      </c>
    </row>
    <row r="24" spans="1:9" ht="18" customHeight="1" x14ac:dyDescent="0.25">
      <c r="A24" s="81" t="s">
        <v>204</v>
      </c>
      <c r="B24" s="76">
        <v>1452.7842209999999</v>
      </c>
      <c r="C24" s="76">
        <v>979.33152099999995</v>
      </c>
      <c r="D24" s="76">
        <v>2631.4813180000001</v>
      </c>
      <c r="E24" s="76">
        <v>1376.470458</v>
      </c>
      <c r="F24" s="76">
        <v>426.303607</v>
      </c>
      <c r="G24" s="76">
        <v>487.21890500000001</v>
      </c>
      <c r="H24" s="76">
        <v>341.48834799999997</v>
      </c>
      <c r="I24" s="76">
        <v>374.77839399999999</v>
      </c>
    </row>
    <row r="25" spans="1:9" ht="18" customHeight="1" x14ac:dyDescent="0.25">
      <c r="A25" s="81" t="s">
        <v>203</v>
      </c>
      <c r="B25" s="76">
        <v>965.57125699999995</v>
      </c>
      <c r="C25" s="76">
        <v>1118.7354580000001</v>
      </c>
      <c r="D25" s="76">
        <v>1857.0833279999999</v>
      </c>
      <c r="E25" s="76">
        <v>630.18955200000005</v>
      </c>
      <c r="F25" s="76">
        <v>358.397471</v>
      </c>
      <c r="G25" s="76">
        <v>520.77103799999998</v>
      </c>
      <c r="H25" s="76">
        <v>347.72526699999997</v>
      </c>
      <c r="I25" s="76">
        <v>353.16562599999997</v>
      </c>
    </row>
    <row r="26" spans="1:9" ht="18" customHeight="1" x14ac:dyDescent="0.25">
      <c r="A26" s="81" t="s">
        <v>324</v>
      </c>
      <c r="B26" s="76">
        <v>868.09558800000002</v>
      </c>
      <c r="C26" s="76">
        <v>983.65655100000004</v>
      </c>
      <c r="D26" s="76">
        <v>950.60734300000001</v>
      </c>
      <c r="E26" s="76">
        <v>224.42120700000001</v>
      </c>
      <c r="F26" s="76">
        <v>235.643677</v>
      </c>
      <c r="G26" s="76">
        <v>242.09972300000001</v>
      </c>
      <c r="H26" s="76">
        <v>248.442736</v>
      </c>
      <c r="I26" s="76">
        <v>253.02146400000001</v>
      </c>
    </row>
    <row r="27" spans="1:9" ht="18" customHeight="1" x14ac:dyDescent="0.25">
      <c r="A27" s="81" t="s">
        <v>205</v>
      </c>
      <c r="B27" s="76">
        <v>559.10621900000001</v>
      </c>
      <c r="C27" s="76">
        <v>1354.8574249999999</v>
      </c>
      <c r="D27" s="76">
        <v>905.18345099999999</v>
      </c>
      <c r="E27" s="76">
        <v>217.819098</v>
      </c>
      <c r="F27" s="76">
        <v>197.72548</v>
      </c>
      <c r="G27" s="76">
        <v>172.75958499999999</v>
      </c>
      <c r="H27" s="76">
        <v>316.87928799999997</v>
      </c>
      <c r="I27" s="76">
        <v>222.40455900000001</v>
      </c>
    </row>
    <row r="28" spans="1:9" ht="18" customHeight="1" x14ac:dyDescent="0.25">
      <c r="A28" s="81" t="s">
        <v>389</v>
      </c>
      <c r="B28" s="76">
        <v>434.457335</v>
      </c>
      <c r="C28" s="76">
        <v>249.32175000000001</v>
      </c>
      <c r="D28" s="76">
        <v>522.97959600000002</v>
      </c>
      <c r="E28" s="76">
        <v>294.70244100000002</v>
      </c>
      <c r="F28" s="76">
        <v>37.662796999999998</v>
      </c>
      <c r="G28" s="76">
        <v>69.814847</v>
      </c>
      <c r="H28" s="76">
        <v>120.799511</v>
      </c>
      <c r="I28" s="76">
        <v>185.15001799999999</v>
      </c>
    </row>
    <row r="29" spans="1:9" ht="18" customHeight="1" x14ac:dyDescent="0.25">
      <c r="A29" s="81" t="s">
        <v>390</v>
      </c>
      <c r="B29" s="76">
        <v>564.86211800000001</v>
      </c>
      <c r="C29" s="76">
        <v>501.90486199999998</v>
      </c>
      <c r="D29" s="76">
        <v>966.76008999999999</v>
      </c>
      <c r="E29" s="76">
        <v>450.60387100000003</v>
      </c>
      <c r="F29" s="76">
        <v>191.21231700000001</v>
      </c>
      <c r="G29" s="76">
        <v>183.786844</v>
      </c>
      <c r="H29" s="76">
        <v>141.15705800000001</v>
      </c>
      <c r="I29" s="76">
        <v>184.03098</v>
      </c>
    </row>
    <row r="30" spans="1:9" ht="18" customHeight="1" x14ac:dyDescent="0.25">
      <c r="A30" s="81" t="s">
        <v>200</v>
      </c>
      <c r="B30" s="76">
        <v>4621.7889150000001</v>
      </c>
      <c r="C30" s="76">
        <v>12095.749716</v>
      </c>
      <c r="D30" s="76">
        <v>8664.7450370000006</v>
      </c>
      <c r="E30" s="76">
        <v>4134.9032589999997</v>
      </c>
      <c r="F30" s="76">
        <v>1742.1271220000001</v>
      </c>
      <c r="G30" s="76">
        <v>1205.3176699999999</v>
      </c>
      <c r="H30" s="76">
        <v>1582.396986</v>
      </c>
      <c r="I30" s="76">
        <v>1453.511383</v>
      </c>
    </row>
    <row r="31" spans="1:9" s="14" customFormat="1" ht="18" customHeight="1" x14ac:dyDescent="0.25">
      <c r="A31" s="80" t="s">
        <v>183</v>
      </c>
      <c r="B31" s="78">
        <f t="shared" ref="B31:I31" si="2">SUM(B20:B30)</f>
        <v>18963.603373999998</v>
      </c>
      <c r="C31" s="78">
        <f t="shared" si="2"/>
        <v>30802.764525999999</v>
      </c>
      <c r="D31" s="78">
        <f t="shared" si="2"/>
        <v>28055.610784</v>
      </c>
      <c r="E31" s="78">
        <f t="shared" si="2"/>
        <v>11577.230235999999</v>
      </c>
      <c r="F31" s="78">
        <f t="shared" si="2"/>
        <v>5742.8260110000001</v>
      </c>
      <c r="G31" s="78">
        <f t="shared" si="2"/>
        <v>5195.6731280000004</v>
      </c>
      <c r="H31" s="78">
        <f t="shared" si="2"/>
        <v>5539.8814089999996</v>
      </c>
      <c r="I31" s="78">
        <f t="shared" si="2"/>
        <v>5705.15103</v>
      </c>
    </row>
    <row r="32" spans="1:9" s="15" customFormat="1" ht="18" customHeight="1" x14ac:dyDescent="0.25">
      <c r="A32" s="272" t="s">
        <v>160</v>
      </c>
      <c r="B32" s="272"/>
      <c r="C32" s="272"/>
      <c r="D32" s="272"/>
      <c r="E32" s="256"/>
      <c r="F32" s="256"/>
      <c r="G32" s="256"/>
      <c r="H32" s="256"/>
      <c r="I32" s="256"/>
    </row>
    <row r="33" spans="1:9" ht="18" customHeight="1" x14ac:dyDescent="0.25">
      <c r="A33" s="81" t="s">
        <v>197</v>
      </c>
      <c r="B33" s="76">
        <v>210.044421</v>
      </c>
      <c r="C33" s="76">
        <v>252.77233899999999</v>
      </c>
      <c r="D33" s="76">
        <v>2136.9165950000001</v>
      </c>
      <c r="E33" s="76">
        <v>23.855560000000001</v>
      </c>
      <c r="F33" s="76">
        <v>604.05530899999997</v>
      </c>
      <c r="G33" s="76">
        <v>450.82201800000001</v>
      </c>
      <c r="H33" s="76">
        <v>1058.183708</v>
      </c>
      <c r="I33" s="76">
        <v>850.147604</v>
      </c>
    </row>
    <row r="34" spans="1:9" ht="18" customHeight="1" x14ac:dyDescent="0.25">
      <c r="A34" s="81" t="s">
        <v>193</v>
      </c>
      <c r="B34" s="76">
        <v>5605.6078740000003</v>
      </c>
      <c r="C34" s="76">
        <v>4122.4270909999996</v>
      </c>
      <c r="D34" s="76">
        <v>3009.0451929999999</v>
      </c>
      <c r="E34" s="76">
        <v>838.22137299999997</v>
      </c>
      <c r="F34" s="76">
        <v>700.55755399999998</v>
      </c>
      <c r="G34" s="76">
        <v>739.21582699999999</v>
      </c>
      <c r="H34" s="76">
        <v>731.05043899999998</v>
      </c>
      <c r="I34" s="76">
        <v>657.52011800000002</v>
      </c>
    </row>
    <row r="35" spans="1:9" ht="18" customHeight="1" x14ac:dyDescent="0.25">
      <c r="A35" s="81" t="s">
        <v>205</v>
      </c>
      <c r="B35" s="76">
        <v>2230.2864530000002</v>
      </c>
      <c r="C35" s="76">
        <v>2399.9561840000001</v>
      </c>
      <c r="D35" s="76">
        <v>1893.781017</v>
      </c>
      <c r="E35" s="76">
        <v>499.03324300000003</v>
      </c>
      <c r="F35" s="76">
        <v>461.73900200000003</v>
      </c>
      <c r="G35" s="76">
        <v>427.146885</v>
      </c>
      <c r="H35" s="76">
        <v>505.86188700000002</v>
      </c>
      <c r="I35" s="76">
        <v>548.99604599999998</v>
      </c>
    </row>
    <row r="36" spans="1:9" ht="18" customHeight="1" x14ac:dyDescent="0.25">
      <c r="A36" s="81" t="s">
        <v>202</v>
      </c>
      <c r="B36" s="76">
        <v>2625.636915</v>
      </c>
      <c r="C36" s="76">
        <v>2271.7990989999998</v>
      </c>
      <c r="D36" s="76">
        <v>1819.247226</v>
      </c>
      <c r="E36" s="76">
        <v>480.96391999999997</v>
      </c>
      <c r="F36" s="76">
        <v>445.492009</v>
      </c>
      <c r="G36" s="76">
        <v>390.12838900000003</v>
      </c>
      <c r="H36" s="76">
        <v>502.66290800000002</v>
      </c>
      <c r="I36" s="76">
        <v>529.63437199999998</v>
      </c>
    </row>
    <row r="37" spans="1:9" ht="18" customHeight="1" x14ac:dyDescent="0.25">
      <c r="A37" s="81" t="s">
        <v>350</v>
      </c>
      <c r="B37" s="76">
        <v>2754.4849210000002</v>
      </c>
      <c r="C37" s="76">
        <v>2563.2317320000002</v>
      </c>
      <c r="D37" s="76">
        <v>2231.4270740000002</v>
      </c>
      <c r="E37" s="76">
        <v>664.97589200000004</v>
      </c>
      <c r="F37" s="76">
        <v>489.90734700000002</v>
      </c>
      <c r="G37" s="189">
        <v>524.59067600000003</v>
      </c>
      <c r="H37" s="189">
        <v>551.95315900000003</v>
      </c>
      <c r="I37" s="76">
        <v>507.99279200000001</v>
      </c>
    </row>
    <row r="38" spans="1:9" ht="18" customHeight="1" x14ac:dyDescent="0.25">
      <c r="A38" s="81" t="s">
        <v>196</v>
      </c>
      <c r="B38" s="76">
        <v>421.15367900000001</v>
      </c>
      <c r="C38" s="76">
        <v>436.936397</v>
      </c>
      <c r="D38" s="76">
        <v>2610.2242040000001</v>
      </c>
      <c r="E38" s="76">
        <v>387.88308499999999</v>
      </c>
      <c r="F38" s="76">
        <v>347.53521899999998</v>
      </c>
      <c r="G38" s="76">
        <v>841.72728800000004</v>
      </c>
      <c r="H38" s="76">
        <v>1033.078612</v>
      </c>
      <c r="I38" s="76">
        <v>406.02443799999998</v>
      </c>
    </row>
    <row r="39" spans="1:9" ht="18" customHeight="1" x14ac:dyDescent="0.25">
      <c r="A39" s="81" t="s">
        <v>391</v>
      </c>
      <c r="B39" s="76">
        <v>623.72610899999995</v>
      </c>
      <c r="C39" s="76">
        <v>263.32457599999998</v>
      </c>
      <c r="D39" s="76">
        <v>210.82785999999999</v>
      </c>
      <c r="E39" s="76">
        <v>63.187770999999998</v>
      </c>
      <c r="F39" s="76">
        <v>39.782232</v>
      </c>
      <c r="G39" s="76">
        <v>86.205798000000001</v>
      </c>
      <c r="H39" s="76">
        <v>21.652059000000001</v>
      </c>
      <c r="I39" s="76">
        <v>378.00240300000002</v>
      </c>
    </row>
    <row r="40" spans="1:9" ht="18" customHeight="1" x14ac:dyDescent="0.25">
      <c r="A40" s="81" t="s">
        <v>198</v>
      </c>
      <c r="B40" s="76">
        <v>106.800611</v>
      </c>
      <c r="C40" s="76">
        <v>96.575321000000002</v>
      </c>
      <c r="D40" s="76">
        <v>180.49172799999999</v>
      </c>
      <c r="E40" s="76">
        <v>27.511316000000001</v>
      </c>
      <c r="F40" s="76">
        <v>31.348471</v>
      </c>
      <c r="G40" s="76">
        <v>13.123241999999999</v>
      </c>
      <c r="H40" s="76">
        <v>108.50869899999999</v>
      </c>
      <c r="I40" s="76">
        <v>203.69493499999999</v>
      </c>
    </row>
    <row r="41" spans="1:9" ht="18" customHeight="1" x14ac:dyDescent="0.25">
      <c r="A41" s="81" t="s">
        <v>195</v>
      </c>
      <c r="B41" s="76">
        <v>368.56264399999998</v>
      </c>
      <c r="C41" s="76">
        <v>276.95781299999999</v>
      </c>
      <c r="D41" s="76">
        <v>222.35693800000001</v>
      </c>
      <c r="E41" s="76">
        <v>53.992123999999997</v>
      </c>
      <c r="F41" s="76">
        <v>63.009456999999998</v>
      </c>
      <c r="G41" s="76">
        <v>19.281162999999999</v>
      </c>
      <c r="H41" s="76">
        <v>86.074194000000006</v>
      </c>
      <c r="I41" s="76">
        <v>201.049935</v>
      </c>
    </row>
    <row r="42" spans="1:9" ht="18" customHeight="1" x14ac:dyDescent="0.25">
      <c r="A42" s="81" t="s">
        <v>204</v>
      </c>
      <c r="B42" s="76">
        <v>378.85873099999998</v>
      </c>
      <c r="C42" s="76">
        <v>731.33449599999994</v>
      </c>
      <c r="D42" s="76">
        <v>604.05046200000004</v>
      </c>
      <c r="E42" s="76">
        <v>146.872861</v>
      </c>
      <c r="F42" s="76">
        <v>60.490006999999999</v>
      </c>
      <c r="G42" s="76">
        <v>56.057611000000001</v>
      </c>
      <c r="H42" s="76">
        <v>340.62998299999998</v>
      </c>
      <c r="I42" s="76">
        <v>111.060194</v>
      </c>
    </row>
    <row r="43" spans="1:9" ht="18" customHeight="1" x14ac:dyDescent="0.25">
      <c r="A43" s="81" t="s">
        <v>200</v>
      </c>
      <c r="B43" s="76">
        <v>9990.7728399999996</v>
      </c>
      <c r="C43" s="76">
        <v>5410.4845859999996</v>
      </c>
      <c r="D43" s="76">
        <v>9840.7990819999995</v>
      </c>
      <c r="E43" s="76">
        <v>1385.1298569999999</v>
      </c>
      <c r="F43" s="76">
        <v>1595.5215450000001</v>
      </c>
      <c r="G43" s="76">
        <v>3287.5398949999999</v>
      </c>
      <c r="H43" s="76">
        <v>3572.6077850000001</v>
      </c>
      <c r="I43" s="76">
        <v>2792.3119999999999</v>
      </c>
    </row>
    <row r="44" spans="1:9" s="14" customFormat="1" ht="18" customHeight="1" x14ac:dyDescent="0.25">
      <c r="A44" s="133" t="s">
        <v>184</v>
      </c>
      <c r="B44" s="134">
        <f t="shared" ref="B44:I44" si="3">SUM(B33:B43)</f>
        <v>25315.935197999999</v>
      </c>
      <c r="C44" s="134">
        <f t="shared" si="3"/>
        <v>18825.799633999999</v>
      </c>
      <c r="D44" s="134">
        <f t="shared" si="3"/>
        <v>24759.167378999999</v>
      </c>
      <c r="E44" s="134">
        <f t="shared" si="3"/>
        <v>4571.6270019999993</v>
      </c>
      <c r="F44" s="134">
        <f t="shared" si="3"/>
        <v>4839.4381519999988</v>
      </c>
      <c r="G44" s="134">
        <f t="shared" si="3"/>
        <v>6835.8387920000005</v>
      </c>
      <c r="H44" s="134">
        <f t="shared" si="3"/>
        <v>8512.2634330000001</v>
      </c>
      <c r="I44" s="134">
        <f t="shared" si="3"/>
        <v>7186.4348369999998</v>
      </c>
    </row>
    <row r="45" spans="1:9" s="14" customFormat="1" x14ac:dyDescent="0.25">
      <c r="A45" s="59" t="s">
        <v>185</v>
      </c>
      <c r="B45" s="59"/>
      <c r="C45" s="59"/>
      <c r="D45" s="59"/>
      <c r="E45" s="59"/>
      <c r="I45" s="59"/>
    </row>
    <row r="46" spans="1:9" x14ac:dyDescent="0.25">
      <c r="A46" s="53" t="s">
        <v>143</v>
      </c>
    </row>
  </sheetData>
  <mergeCells count="6">
    <mergeCell ref="A3:A4"/>
    <mergeCell ref="B3:B4"/>
    <mergeCell ref="C3:C4"/>
    <mergeCell ref="A1:I1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="95" zoomScaleNormal="100" zoomScaleSheetLayoutView="95" workbookViewId="0">
      <selection activeCell="E7" sqref="E7"/>
    </sheetView>
  </sheetViews>
  <sheetFormatPr defaultColWidth="9" defaultRowHeight="15" x14ac:dyDescent="0.25"/>
  <cols>
    <col min="1" max="1" width="31" style="47" customWidth="1"/>
    <col min="2" max="16384" width="9" style="47"/>
  </cols>
  <sheetData>
    <row r="1" spans="1:9" x14ac:dyDescent="0.25">
      <c r="A1" s="281" t="s">
        <v>323</v>
      </c>
      <c r="B1" s="282"/>
      <c r="C1" s="282"/>
      <c r="D1" s="282"/>
      <c r="E1" s="282"/>
      <c r="F1" s="282"/>
      <c r="G1" s="282"/>
      <c r="H1" s="282"/>
    </row>
    <row r="2" spans="1:9" x14ac:dyDescent="0.25">
      <c r="H2" s="48" t="s">
        <v>100</v>
      </c>
    </row>
    <row r="3" spans="1:9" x14ac:dyDescent="0.25">
      <c r="A3" s="283" t="s">
        <v>12</v>
      </c>
      <c r="B3" s="283">
        <v>2014</v>
      </c>
      <c r="C3" s="283">
        <v>2015</v>
      </c>
      <c r="D3" s="283" t="s">
        <v>325</v>
      </c>
      <c r="E3" s="284" t="s">
        <v>325</v>
      </c>
      <c r="F3" s="284"/>
      <c r="G3" s="284"/>
      <c r="H3" s="284"/>
      <c r="I3" s="252">
        <v>2017</v>
      </c>
    </row>
    <row r="4" spans="1:9" x14ac:dyDescent="0.25">
      <c r="A4" s="283"/>
      <c r="B4" s="283"/>
      <c r="C4" s="283"/>
      <c r="D4" s="283"/>
      <c r="E4" s="157" t="s">
        <v>9</v>
      </c>
      <c r="F4" s="157" t="s">
        <v>10</v>
      </c>
      <c r="G4" s="160" t="s">
        <v>358</v>
      </c>
      <c r="H4" s="119" t="s">
        <v>13</v>
      </c>
      <c r="I4" s="252" t="s">
        <v>9</v>
      </c>
    </row>
    <row r="5" spans="1:9" ht="15" customHeight="1" x14ac:dyDescent="0.25">
      <c r="A5" s="163" t="s">
        <v>236</v>
      </c>
      <c r="B5" s="163"/>
      <c r="C5" s="163"/>
      <c r="D5" s="163"/>
      <c r="E5" s="163"/>
      <c r="F5" s="156"/>
      <c r="G5" s="156"/>
      <c r="H5" s="163"/>
      <c r="I5" s="163"/>
    </row>
    <row r="6" spans="1:9" x14ac:dyDescent="0.25">
      <c r="A6" s="63" t="s">
        <v>237</v>
      </c>
      <c r="B6" s="100">
        <v>843142.85059084091</v>
      </c>
      <c r="C6" s="100">
        <v>653061.05939675146</v>
      </c>
      <c r="D6" s="100">
        <v>599231.53272005892</v>
      </c>
      <c r="E6" s="100">
        <v>132662.7618509483</v>
      </c>
      <c r="F6" s="100">
        <v>150793.64986787661</v>
      </c>
      <c r="G6" s="100">
        <v>153456.35029948637</v>
      </c>
      <c r="H6" s="100">
        <v>162318.77070174756</v>
      </c>
      <c r="I6" s="100"/>
    </row>
    <row r="7" spans="1:9" x14ac:dyDescent="0.25">
      <c r="A7" s="63" t="s">
        <v>238</v>
      </c>
      <c r="B7" s="100">
        <v>61331.227763322691</v>
      </c>
      <c r="C7" s="100">
        <v>68555.324729384607</v>
      </c>
      <c r="D7" s="49">
        <v>71396.736453081132</v>
      </c>
      <c r="E7" s="49">
        <v>17589.776913783346</v>
      </c>
      <c r="F7" s="49">
        <v>17617.56154992399</v>
      </c>
      <c r="G7" s="49">
        <v>17770.686683036136</v>
      </c>
      <c r="H7" s="49">
        <v>18418.71130633766</v>
      </c>
      <c r="I7" s="49"/>
    </row>
    <row r="8" spans="1:9" x14ac:dyDescent="0.25">
      <c r="A8" s="63" t="s">
        <v>239</v>
      </c>
      <c r="B8" s="100">
        <v>51619.514796123825</v>
      </c>
      <c r="C8" s="100">
        <v>52383.370389372882</v>
      </c>
      <c r="D8" s="49">
        <v>52971.611261711099</v>
      </c>
      <c r="E8" s="49">
        <v>13526.41008721125</v>
      </c>
      <c r="F8" s="49">
        <v>13324.082814170701</v>
      </c>
      <c r="G8" s="49">
        <v>13256.706196608049</v>
      </c>
      <c r="H8" s="49">
        <v>12864.412163721101</v>
      </c>
      <c r="I8" s="49"/>
    </row>
    <row r="9" spans="1:9" x14ac:dyDescent="0.25">
      <c r="A9" s="63" t="s">
        <v>240</v>
      </c>
      <c r="B9" s="100">
        <v>4052.0570376061132</v>
      </c>
      <c r="C9" s="100">
        <v>4501.6622307865191</v>
      </c>
      <c r="D9" s="49">
        <v>4917.7420178642697</v>
      </c>
      <c r="E9" s="49">
        <v>1167.0235364044049</v>
      </c>
      <c r="F9" s="49">
        <v>1208.6315151121798</v>
      </c>
      <c r="G9" s="49">
        <v>1250.239493819955</v>
      </c>
      <c r="H9" s="49">
        <v>1291.8474725277299</v>
      </c>
      <c r="I9" s="49"/>
    </row>
    <row r="10" spans="1:9" x14ac:dyDescent="0.25">
      <c r="A10" s="101" t="s">
        <v>241</v>
      </c>
      <c r="B10" s="102">
        <v>960145.65018789354</v>
      </c>
      <c r="C10" s="102">
        <v>778501.41674629552</v>
      </c>
      <c r="D10" s="102">
        <v>728517.62245271541</v>
      </c>
      <c r="E10" s="102">
        <v>164945.97238834729</v>
      </c>
      <c r="F10" s="102">
        <v>182943.92574708347</v>
      </c>
      <c r="G10" s="102">
        <v>185733.98267295049</v>
      </c>
      <c r="H10" s="102">
        <v>194893.74164433408</v>
      </c>
      <c r="I10" s="102"/>
    </row>
    <row r="11" spans="1:9" ht="15" customHeight="1" x14ac:dyDescent="0.25">
      <c r="A11" s="163" t="s">
        <v>242</v>
      </c>
      <c r="B11" s="163"/>
      <c r="C11" s="163"/>
      <c r="D11" s="163"/>
      <c r="E11" s="163"/>
      <c r="F11" s="156"/>
      <c r="G11" s="156"/>
      <c r="H11" s="163"/>
      <c r="I11" s="163"/>
    </row>
    <row r="12" spans="1:9" x14ac:dyDescent="0.25">
      <c r="A12" s="63" t="s">
        <v>237</v>
      </c>
      <c r="B12" s="100">
        <v>652326.00647960498</v>
      </c>
      <c r="C12" s="100">
        <v>683007.31168380228</v>
      </c>
      <c r="D12" s="100">
        <v>703267.73987034394</v>
      </c>
      <c r="E12" s="100">
        <v>170557.03999187829</v>
      </c>
      <c r="F12" s="100">
        <v>174631.52957777239</v>
      </c>
      <c r="G12" s="100">
        <v>178937.75556111618</v>
      </c>
      <c r="H12" s="100">
        <v>179141.41473957695</v>
      </c>
      <c r="I12" s="100"/>
    </row>
    <row r="13" spans="1:9" x14ac:dyDescent="0.25">
      <c r="A13" s="63" t="s">
        <v>238</v>
      </c>
      <c r="B13" s="100">
        <v>48598.437213409423</v>
      </c>
      <c r="C13" s="100">
        <v>53492.591676404729</v>
      </c>
      <c r="D13" s="49">
        <v>54537.155189686477</v>
      </c>
      <c r="E13" s="49">
        <v>13930.897749062126</v>
      </c>
      <c r="F13" s="49">
        <v>13585.394974280749</v>
      </c>
      <c r="G13" s="49">
        <v>13514.691876367893</v>
      </c>
      <c r="H13" s="49">
        <v>13506.170589975713</v>
      </c>
      <c r="I13" s="49"/>
    </row>
    <row r="14" spans="1:9" x14ac:dyDescent="0.25">
      <c r="A14" s="63" t="s">
        <v>239</v>
      </c>
      <c r="B14" s="100">
        <v>29747.587273309662</v>
      </c>
      <c r="C14" s="100">
        <v>30174.7525284406</v>
      </c>
      <c r="D14" s="49">
        <v>29961.318586940666</v>
      </c>
      <c r="E14" s="49">
        <v>7680.501642847119</v>
      </c>
      <c r="F14" s="49">
        <v>7564.0921613781939</v>
      </c>
      <c r="G14" s="49">
        <v>7492.8619316999848</v>
      </c>
      <c r="H14" s="49">
        <v>7223.8628510153694</v>
      </c>
      <c r="I14" s="49"/>
    </row>
    <row r="15" spans="1:9" x14ac:dyDescent="0.25">
      <c r="A15" s="63" t="s">
        <v>240</v>
      </c>
      <c r="B15" s="100">
        <v>3152.7372541936415</v>
      </c>
      <c r="C15" s="100">
        <v>3336.4253488312784</v>
      </c>
      <c r="D15" s="49">
        <v>3604.9884415832989</v>
      </c>
      <c r="E15" s="49">
        <v>860.96264648302167</v>
      </c>
      <c r="F15" s="49">
        <v>887.81895575822375</v>
      </c>
      <c r="G15" s="49">
        <v>914.67526503342572</v>
      </c>
      <c r="H15" s="49">
        <v>941.5315743086278</v>
      </c>
      <c r="I15" s="49"/>
    </row>
    <row r="16" spans="1:9" x14ac:dyDescent="0.25">
      <c r="A16" s="101" t="s">
        <v>241</v>
      </c>
      <c r="B16" s="102">
        <v>733824.76822051778</v>
      </c>
      <c r="C16" s="102">
        <v>770011.08123747876</v>
      </c>
      <c r="D16" s="102">
        <v>791371.20208855439</v>
      </c>
      <c r="E16" s="102">
        <v>193029.40203027055</v>
      </c>
      <c r="F16" s="102">
        <v>196668.83566918958</v>
      </c>
      <c r="G16" s="102">
        <v>200859.98463421752</v>
      </c>
      <c r="H16" s="102">
        <v>200812.97975487669</v>
      </c>
      <c r="I16" s="102"/>
    </row>
    <row r="17" spans="1:1" x14ac:dyDescent="0.25">
      <c r="A17" s="53" t="s">
        <v>143</v>
      </c>
    </row>
  </sheetData>
  <mergeCells count="6">
    <mergeCell ref="A1:H1"/>
    <mergeCell ref="A3:A4"/>
    <mergeCell ref="B3:B4"/>
    <mergeCell ref="C3:C4"/>
    <mergeCell ref="D3:D4"/>
    <mergeCell ref="E3:H3"/>
  </mergeCells>
  <hyperlinks>
    <hyperlink ref="H2" location="Content!A1" display="contents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rightToLeft="1" view="pageBreakPreview" zoomScale="106" zoomScaleNormal="100" zoomScaleSheetLayoutView="106" workbookViewId="0">
      <selection activeCell="I2" sqref="I2"/>
    </sheetView>
  </sheetViews>
  <sheetFormatPr defaultRowHeight="15" x14ac:dyDescent="0.25"/>
  <cols>
    <col min="1" max="1" width="41.140625" customWidth="1"/>
    <col min="2" max="2" width="10.85546875" bestFit="1" customWidth="1"/>
    <col min="3" max="4" width="10.85546875" style="47" customWidth="1"/>
    <col min="5" max="7" width="9.42578125" bestFit="1" customWidth="1"/>
    <col min="8" max="8" width="10.42578125" customWidth="1"/>
    <col min="9" max="9" width="9.42578125" bestFit="1" customWidth="1"/>
  </cols>
  <sheetData>
    <row r="1" spans="1:9" x14ac:dyDescent="0.25">
      <c r="A1" s="281" t="s">
        <v>374</v>
      </c>
      <c r="B1" s="282"/>
      <c r="C1" s="282"/>
      <c r="D1" s="282"/>
      <c r="E1" s="282"/>
      <c r="F1" s="282"/>
      <c r="G1" s="282"/>
      <c r="H1" s="282"/>
      <c r="I1" s="282"/>
    </row>
    <row r="2" spans="1:9" x14ac:dyDescent="0.25">
      <c r="A2" s="54" t="s">
        <v>144</v>
      </c>
      <c r="B2" s="52"/>
      <c r="C2" s="52"/>
      <c r="D2" s="52"/>
      <c r="E2" s="51"/>
      <c r="F2" s="51"/>
      <c r="G2" s="51"/>
      <c r="H2" s="51"/>
      <c r="I2" s="48" t="s">
        <v>100</v>
      </c>
    </row>
    <row r="3" spans="1:9" x14ac:dyDescent="0.25">
      <c r="A3" s="303" t="s">
        <v>12</v>
      </c>
      <c r="B3" s="303">
        <v>2014</v>
      </c>
      <c r="C3" s="303">
        <v>2015</v>
      </c>
      <c r="D3" s="303">
        <v>2016</v>
      </c>
      <c r="E3" s="307" t="s">
        <v>325</v>
      </c>
      <c r="F3" s="292"/>
      <c r="G3" s="292"/>
      <c r="H3" s="292"/>
      <c r="I3" s="265">
        <v>2017</v>
      </c>
    </row>
    <row r="4" spans="1:9" x14ac:dyDescent="0.25">
      <c r="A4" s="304"/>
      <c r="B4" s="304"/>
      <c r="C4" s="304"/>
      <c r="D4" s="304"/>
      <c r="E4" s="122" t="s">
        <v>9</v>
      </c>
      <c r="F4" s="122" t="s">
        <v>10</v>
      </c>
      <c r="G4" s="122" t="s">
        <v>11</v>
      </c>
      <c r="H4" s="122" t="s">
        <v>13</v>
      </c>
      <c r="I4" s="122" t="s">
        <v>9</v>
      </c>
    </row>
    <row r="5" spans="1:9" s="14" customFormat="1" x14ac:dyDescent="0.25">
      <c r="A5" s="77" t="s">
        <v>35</v>
      </c>
      <c r="B5" s="115">
        <f t="shared" ref="B5:C5" si="0">SUM(B14,B23,B32)</f>
        <v>152255.53903399999</v>
      </c>
      <c r="C5" s="115">
        <f t="shared" si="0"/>
        <v>168956.25346099999</v>
      </c>
      <c r="D5" s="78">
        <v>170619.37642099996</v>
      </c>
      <c r="E5" s="78">
        <f t="shared" ref="E5:F5" si="1">SUM(E14,E23,E32)</f>
        <v>43923.538423000005</v>
      </c>
      <c r="F5" s="78">
        <f t="shared" si="1"/>
        <v>40049.304873999994</v>
      </c>
      <c r="G5" s="78">
        <f>SUM(G14,G23,G32)</f>
        <v>42565.882448999997</v>
      </c>
      <c r="H5" s="78">
        <f t="shared" ref="H5" si="2">SUM(H14,H23,H32)</f>
        <v>44032.950264000006</v>
      </c>
      <c r="I5" s="78">
        <v>45906.604458999995</v>
      </c>
    </row>
    <row r="6" spans="1:9" s="15" customFormat="1" x14ac:dyDescent="0.25">
      <c r="A6" s="206" t="s">
        <v>158</v>
      </c>
      <c r="B6" s="165"/>
      <c r="C6" s="165"/>
      <c r="D6" s="165"/>
      <c r="E6" s="165"/>
      <c r="F6" s="165"/>
      <c r="G6" s="165"/>
      <c r="H6" s="165"/>
      <c r="I6" s="165"/>
    </row>
    <row r="7" spans="1:9" x14ac:dyDescent="0.25">
      <c r="A7" s="30" t="s">
        <v>206</v>
      </c>
      <c r="B7" s="76">
        <v>6551.2590870000004</v>
      </c>
      <c r="C7" s="76">
        <v>6713.2059800000006</v>
      </c>
      <c r="D7" s="76">
        <v>6318.0743949999996</v>
      </c>
      <c r="E7" s="76">
        <v>1555.691098</v>
      </c>
      <c r="F7" s="76">
        <v>1679.2268570000001</v>
      </c>
      <c r="G7" s="76">
        <v>1379.692104</v>
      </c>
      <c r="H7" s="76">
        <v>1704.304574</v>
      </c>
      <c r="I7" s="76">
        <v>1509.080015</v>
      </c>
    </row>
    <row r="8" spans="1:9" x14ac:dyDescent="0.25">
      <c r="A8" s="31" t="s">
        <v>207</v>
      </c>
      <c r="B8" s="76">
        <v>41469.003221999999</v>
      </c>
      <c r="C8" s="76">
        <v>43396.749068999998</v>
      </c>
      <c r="D8" s="76">
        <v>41151.408846999999</v>
      </c>
      <c r="E8" s="76">
        <v>8395.1742720000002</v>
      </c>
      <c r="F8" s="76">
        <v>10269.102902000001</v>
      </c>
      <c r="G8" s="76">
        <v>11414.553521</v>
      </c>
      <c r="H8" s="76">
        <v>11022.975639</v>
      </c>
      <c r="I8" s="76">
        <v>13632.698622</v>
      </c>
    </row>
    <row r="9" spans="1:9" x14ac:dyDescent="0.25">
      <c r="A9" s="30" t="s">
        <v>208</v>
      </c>
      <c r="B9" s="76">
        <v>782.299576</v>
      </c>
      <c r="C9" s="76">
        <v>534.62524599999995</v>
      </c>
      <c r="D9" s="76">
        <v>463.95344599999999</v>
      </c>
      <c r="E9" s="76">
        <v>93.546608000000006</v>
      </c>
      <c r="F9" s="76">
        <v>125.942138</v>
      </c>
      <c r="G9" s="76">
        <v>108.273634</v>
      </c>
      <c r="H9" s="76">
        <v>131.881912</v>
      </c>
      <c r="I9" s="76">
        <v>114.374647</v>
      </c>
    </row>
    <row r="10" spans="1:9" x14ac:dyDescent="0.25">
      <c r="A10" s="30" t="s">
        <v>209</v>
      </c>
      <c r="B10" s="76">
        <v>23626.262674000001</v>
      </c>
      <c r="C10" s="76">
        <v>32898.769209999999</v>
      </c>
      <c r="D10" s="76">
        <v>29623.899795999998</v>
      </c>
      <c r="E10" s="76">
        <v>7620.2083819999998</v>
      </c>
      <c r="F10" s="76">
        <v>7554.7310799999996</v>
      </c>
      <c r="G10" s="76">
        <v>7265.4363110000004</v>
      </c>
      <c r="H10" s="76">
        <v>7225.9091479999997</v>
      </c>
      <c r="I10" s="76">
        <v>6996.7578389999999</v>
      </c>
    </row>
    <row r="11" spans="1:9" x14ac:dyDescent="0.25">
      <c r="A11" s="30" t="s">
        <v>210</v>
      </c>
      <c r="B11" s="76">
        <v>28268.863627999999</v>
      </c>
      <c r="C11" s="76">
        <v>28782.099244000001</v>
      </c>
      <c r="D11" s="76">
        <v>33052.781486</v>
      </c>
      <c r="E11" s="76">
        <v>8212.9266989999996</v>
      </c>
      <c r="F11" s="76">
        <v>7761.3632740000003</v>
      </c>
      <c r="G11" s="76">
        <v>8639.9008279999998</v>
      </c>
      <c r="H11" s="76">
        <v>8437.4214310000007</v>
      </c>
      <c r="I11" s="76">
        <v>8939.0645469999999</v>
      </c>
    </row>
    <row r="12" spans="1:9" x14ac:dyDescent="0.25">
      <c r="A12" s="30" t="s">
        <v>211</v>
      </c>
      <c r="B12" s="76">
        <v>6780.231812</v>
      </c>
      <c r="C12" s="76">
        <v>6751.3165760000011</v>
      </c>
      <c r="D12" s="76">
        <v>7116.8486739999998</v>
      </c>
      <c r="E12" s="76">
        <v>1983.834517</v>
      </c>
      <c r="F12" s="76">
        <v>1966.7467979999999</v>
      </c>
      <c r="G12" s="76">
        <v>1705.1148740000001</v>
      </c>
      <c r="H12" s="76">
        <v>1439.102601</v>
      </c>
      <c r="I12" s="76">
        <v>1797.080694</v>
      </c>
    </row>
    <row r="13" spans="1:9" x14ac:dyDescent="0.25">
      <c r="A13" s="30" t="s">
        <v>212</v>
      </c>
      <c r="B13" s="76">
        <v>498.08046300000001</v>
      </c>
      <c r="C13" s="76">
        <v>250.92397599999998</v>
      </c>
      <c r="D13" s="76">
        <v>77.631613999999999</v>
      </c>
      <c r="E13" s="76">
        <v>17.145313000000002</v>
      </c>
      <c r="F13" s="76">
        <v>24.874448999999998</v>
      </c>
      <c r="G13" s="76">
        <v>21.361052000000001</v>
      </c>
      <c r="H13" s="76">
        <v>14.2508</v>
      </c>
      <c r="I13" s="76">
        <v>25.962228</v>
      </c>
    </row>
    <row r="14" spans="1:9" s="14" customFormat="1" x14ac:dyDescent="0.25">
      <c r="A14" s="80" t="s">
        <v>182</v>
      </c>
      <c r="B14" s="78">
        <f t="shared" ref="B14" si="3">SUM(B7:B13)</f>
        <v>107976.000462</v>
      </c>
      <c r="C14" s="78">
        <v>119327.68930099999</v>
      </c>
      <c r="D14" s="78">
        <v>117804.59825799998</v>
      </c>
      <c r="E14" s="78">
        <f t="shared" ref="E14:F14" si="4">SUM(E7:E13)</f>
        <v>27878.526889000001</v>
      </c>
      <c r="F14" s="78">
        <f t="shared" si="4"/>
        <v>29381.987497999999</v>
      </c>
      <c r="G14" s="78">
        <f>SUM(G7:G13)</f>
        <v>30534.332323999995</v>
      </c>
      <c r="H14" s="78">
        <f t="shared" ref="H14" si="5">SUM(H7:H13)</f>
        <v>29975.846105000004</v>
      </c>
      <c r="I14" s="78">
        <v>33015.018591999993</v>
      </c>
    </row>
    <row r="15" spans="1:9" s="15" customFormat="1" ht="15" customHeight="1" x14ac:dyDescent="0.25">
      <c r="A15" s="206" t="s">
        <v>159</v>
      </c>
      <c r="B15" s="165"/>
      <c r="C15" s="165"/>
      <c r="D15" s="165"/>
      <c r="E15" s="165"/>
      <c r="F15" s="165"/>
      <c r="G15" s="165"/>
      <c r="H15" s="165"/>
      <c r="I15" s="165"/>
    </row>
    <row r="16" spans="1:9" x14ac:dyDescent="0.25">
      <c r="A16" s="30" t="s">
        <v>206</v>
      </c>
      <c r="B16" s="76">
        <v>641.94782299999997</v>
      </c>
      <c r="C16" s="76">
        <v>1585.813263</v>
      </c>
      <c r="D16" s="76">
        <v>1323.2598939999998</v>
      </c>
      <c r="E16" s="76">
        <v>448.476226</v>
      </c>
      <c r="F16" s="76">
        <v>324.56758600000001</v>
      </c>
      <c r="G16" s="76">
        <v>262.63484999999997</v>
      </c>
      <c r="H16" s="76">
        <v>287.47278899999998</v>
      </c>
      <c r="I16" s="76">
        <v>279.483769</v>
      </c>
    </row>
    <row r="17" spans="1:9" x14ac:dyDescent="0.25">
      <c r="A17" s="31" t="s">
        <v>207</v>
      </c>
      <c r="B17" s="76">
        <v>16555.462157000002</v>
      </c>
      <c r="C17" s="76">
        <v>26636.094775000001</v>
      </c>
      <c r="D17" s="76">
        <v>24467.925131</v>
      </c>
      <c r="E17" s="76">
        <v>10242.804676</v>
      </c>
      <c r="F17" s="76">
        <v>4842.8607160000001</v>
      </c>
      <c r="G17" s="76">
        <v>4543.7070659999999</v>
      </c>
      <c r="H17" s="76">
        <v>4787.1160630000004</v>
      </c>
      <c r="I17" s="76">
        <v>5044.0577219999996</v>
      </c>
    </row>
    <row r="18" spans="1:9" x14ac:dyDescent="0.25">
      <c r="A18" s="30" t="s">
        <v>208</v>
      </c>
      <c r="B18" s="76">
        <v>35.137461000000002</v>
      </c>
      <c r="C18" s="76">
        <v>38.714709999999997</v>
      </c>
      <c r="D18" s="76">
        <v>34.733089</v>
      </c>
      <c r="E18" s="76">
        <v>7.6640670000000002</v>
      </c>
      <c r="F18" s="76">
        <v>10.780234999999999</v>
      </c>
      <c r="G18" s="76">
        <v>8.6480239999999995</v>
      </c>
      <c r="H18" s="76">
        <v>7.6286209999999999</v>
      </c>
      <c r="I18" s="76">
        <v>5.3722760000000003</v>
      </c>
    </row>
    <row r="19" spans="1:9" x14ac:dyDescent="0.25">
      <c r="A19" s="30" t="s">
        <v>209</v>
      </c>
      <c r="B19" s="76">
        <v>1058.5261680000001</v>
      </c>
      <c r="C19" s="76">
        <v>1118.2617930000001</v>
      </c>
      <c r="D19" s="76">
        <v>530.64851899999996</v>
      </c>
      <c r="E19" s="76">
        <v>171.48975100000001</v>
      </c>
      <c r="F19" s="76">
        <v>98.385293000000004</v>
      </c>
      <c r="G19" s="76">
        <v>104.496173</v>
      </c>
      <c r="H19" s="76">
        <v>162.13140300000001</v>
      </c>
      <c r="I19" s="76">
        <v>62.789681999999999</v>
      </c>
    </row>
    <row r="20" spans="1:9" x14ac:dyDescent="0.25">
      <c r="A20" s="30" t="s">
        <v>210</v>
      </c>
      <c r="B20" s="76">
        <v>194.77244899999999</v>
      </c>
      <c r="C20" s="76">
        <v>201.78760600000001</v>
      </c>
      <c r="D20" s="76">
        <v>443.386774</v>
      </c>
      <c r="E20" s="76">
        <v>134.112606</v>
      </c>
      <c r="F20" s="76">
        <v>129.46516800000001</v>
      </c>
      <c r="G20" s="76">
        <v>144.48711499999999</v>
      </c>
      <c r="H20" s="76">
        <v>35.321885000000002</v>
      </c>
      <c r="I20" s="76">
        <v>58.133789999999998</v>
      </c>
    </row>
    <row r="21" spans="1:9" x14ac:dyDescent="0.25">
      <c r="A21" s="30" t="s">
        <v>211</v>
      </c>
      <c r="B21" s="76">
        <v>477.07309500000002</v>
      </c>
      <c r="C21" s="76">
        <v>1217.003023</v>
      </c>
      <c r="D21" s="76">
        <v>1221.603214</v>
      </c>
      <c r="E21" s="76">
        <v>550.70864099999994</v>
      </c>
      <c r="F21" s="76">
        <v>301.68590699999999</v>
      </c>
      <c r="G21" s="76">
        <v>131.538408</v>
      </c>
      <c r="H21" s="76">
        <v>237.900138</v>
      </c>
      <c r="I21" s="76">
        <v>254.260907</v>
      </c>
    </row>
    <row r="22" spans="1:9" x14ac:dyDescent="0.25">
      <c r="A22" s="30" t="s">
        <v>212</v>
      </c>
      <c r="B22" s="76">
        <v>0.68422099999999997</v>
      </c>
      <c r="C22" s="76">
        <v>5.0893560000000004</v>
      </c>
      <c r="D22" s="76">
        <v>34.054163000000003</v>
      </c>
      <c r="E22" s="76">
        <v>0.02</v>
      </c>
      <c r="F22" s="76">
        <v>6.6028440000000002</v>
      </c>
      <c r="G22" s="76">
        <v>0.161492</v>
      </c>
      <c r="H22" s="76">
        <v>27.269826999999999</v>
      </c>
      <c r="I22" s="76">
        <v>1.0528839999999999</v>
      </c>
    </row>
    <row r="23" spans="1:9" s="14" customFormat="1" x14ac:dyDescent="0.25">
      <c r="A23" s="80" t="s">
        <v>183</v>
      </c>
      <c r="B23" s="78">
        <f t="shared" ref="B23" si="6">SUM(B16:B22)</f>
        <v>18963.603373999998</v>
      </c>
      <c r="C23" s="78">
        <v>30802.764526000006</v>
      </c>
      <c r="D23" s="78">
        <v>28055.610783999997</v>
      </c>
      <c r="E23" s="78">
        <f t="shared" ref="E23:F23" si="7">SUM(E16:E22)</f>
        <v>11555.275967</v>
      </c>
      <c r="F23" s="78">
        <f t="shared" si="7"/>
        <v>5714.3477490000005</v>
      </c>
      <c r="G23" s="78">
        <f>SUM(G16:G22)</f>
        <v>5195.6731280000013</v>
      </c>
      <c r="H23" s="78">
        <f t="shared" ref="H23" si="8">SUM(H16:H22)</f>
        <v>5544.8407260000013</v>
      </c>
      <c r="I23" s="78">
        <v>5705.1510299999991</v>
      </c>
    </row>
    <row r="24" spans="1:9" s="15" customFormat="1" ht="15" customHeight="1" x14ac:dyDescent="0.25">
      <c r="A24" s="206" t="s">
        <v>160</v>
      </c>
      <c r="B24" s="165"/>
      <c r="C24" s="165"/>
      <c r="D24" s="165"/>
      <c r="E24" s="165"/>
      <c r="F24" s="165"/>
      <c r="G24" s="165"/>
      <c r="H24" s="165"/>
      <c r="I24" s="165"/>
    </row>
    <row r="25" spans="1:9" x14ac:dyDescent="0.25">
      <c r="A25" s="30" t="s">
        <v>206</v>
      </c>
      <c r="B25" s="76">
        <v>51.992379999999997</v>
      </c>
      <c r="C25" s="76">
        <v>49.783902000000005</v>
      </c>
      <c r="D25" s="76">
        <v>112.17616200000001</v>
      </c>
      <c r="E25" s="76">
        <v>8.5419429999999998</v>
      </c>
      <c r="F25" s="76">
        <v>15.633324</v>
      </c>
      <c r="G25" s="76">
        <v>45.007961999999999</v>
      </c>
      <c r="H25" s="76">
        <v>42.992933000000001</v>
      </c>
      <c r="I25" s="76">
        <v>40.586725000000001</v>
      </c>
    </row>
    <row r="26" spans="1:9" x14ac:dyDescent="0.25">
      <c r="A26" s="31" t="s">
        <v>207</v>
      </c>
      <c r="B26" s="76">
        <v>4034.5586029999999</v>
      </c>
      <c r="C26" s="76">
        <v>4185.3577019999993</v>
      </c>
      <c r="D26" s="76">
        <v>7349.9283329999998</v>
      </c>
      <c r="E26" s="76">
        <v>893.296333</v>
      </c>
      <c r="F26" s="76">
        <v>986.828485</v>
      </c>
      <c r="G26" s="76">
        <v>2657.1334459999998</v>
      </c>
      <c r="H26" s="76">
        <v>2790.3430499999999</v>
      </c>
      <c r="I26" s="76">
        <v>2336.950108</v>
      </c>
    </row>
    <row r="27" spans="1:9" x14ac:dyDescent="0.25">
      <c r="A27" s="30" t="s">
        <v>208</v>
      </c>
      <c r="B27" s="76">
        <v>15.540513000000001</v>
      </c>
      <c r="C27" s="76">
        <v>34.777681999999999</v>
      </c>
      <c r="D27" s="76">
        <v>10.776528000000001</v>
      </c>
      <c r="E27" s="76">
        <v>6.8277619999999999</v>
      </c>
      <c r="F27" s="76">
        <v>1.934507</v>
      </c>
      <c r="G27" s="76">
        <v>0.45858199999999999</v>
      </c>
      <c r="H27" s="76">
        <v>1.491908</v>
      </c>
      <c r="I27" s="76">
        <v>1.5176510000000001</v>
      </c>
    </row>
    <row r="28" spans="1:9" x14ac:dyDescent="0.25">
      <c r="A28" s="30" t="s">
        <v>209</v>
      </c>
      <c r="B28" s="76">
        <v>6057.8392940000003</v>
      </c>
      <c r="C28" s="76">
        <v>4915.0473220000003</v>
      </c>
      <c r="D28" s="76">
        <v>5384.9053279999998</v>
      </c>
      <c r="E28" s="76">
        <v>1309.2522300000001</v>
      </c>
      <c r="F28" s="76">
        <v>1240.311706</v>
      </c>
      <c r="G28" s="76">
        <v>1227.474545</v>
      </c>
      <c r="H28" s="76">
        <v>1580.0961749999999</v>
      </c>
      <c r="I28" s="76">
        <v>1093.7234539999999</v>
      </c>
    </row>
    <row r="29" spans="1:9" x14ac:dyDescent="0.25">
      <c r="A29" s="30" t="s">
        <v>210</v>
      </c>
      <c r="B29" s="76">
        <v>4624.7690549999998</v>
      </c>
      <c r="C29" s="76">
        <v>4292.7774710000003</v>
      </c>
      <c r="D29" s="76">
        <v>6347.2379880000008</v>
      </c>
      <c r="E29" s="76">
        <v>833.18603800000005</v>
      </c>
      <c r="F29" s="76">
        <v>1429.779638</v>
      </c>
      <c r="G29" s="76">
        <v>1506.1456290000001</v>
      </c>
      <c r="H29" s="76">
        <v>2569.3277830000002</v>
      </c>
      <c r="I29" s="76">
        <v>2345.951423</v>
      </c>
    </row>
    <row r="30" spans="1:9" x14ac:dyDescent="0.25">
      <c r="A30" s="30" t="s">
        <v>211</v>
      </c>
      <c r="B30" s="76">
        <v>10524.254226999999</v>
      </c>
      <c r="C30" s="76">
        <v>5338.8500889999996</v>
      </c>
      <c r="D30" s="76">
        <v>5529.3410590000003</v>
      </c>
      <c r="E30" s="76">
        <v>1438.3123949999999</v>
      </c>
      <c r="F30" s="76">
        <v>1277.9519069999999</v>
      </c>
      <c r="G30" s="76">
        <v>1399.542983</v>
      </c>
      <c r="H30" s="76">
        <v>1504.1723790000001</v>
      </c>
      <c r="I30" s="76">
        <v>1363.047192</v>
      </c>
    </row>
    <row r="31" spans="1:9" x14ac:dyDescent="0.25">
      <c r="A31" s="30" t="s">
        <v>212</v>
      </c>
      <c r="B31" s="76">
        <v>6.9811259999999997</v>
      </c>
      <c r="C31" s="76">
        <v>9.2054660000000013</v>
      </c>
      <c r="D31" s="76">
        <v>24.801981000000001</v>
      </c>
      <c r="E31" s="76">
        <v>0.31886599999999998</v>
      </c>
      <c r="F31" s="76">
        <v>0.53005999999999998</v>
      </c>
      <c r="G31" s="76">
        <v>0.11385000000000001</v>
      </c>
      <c r="H31" s="76">
        <v>23.839205</v>
      </c>
      <c r="I31" s="76">
        <v>4.6582840000000001</v>
      </c>
    </row>
    <row r="32" spans="1:9" s="14" customFormat="1" x14ac:dyDescent="0.25">
      <c r="A32" s="132" t="s">
        <v>184</v>
      </c>
      <c r="B32" s="131">
        <f t="shared" ref="B32" si="9">SUM(B25:B31)</f>
        <v>25315.935197999999</v>
      </c>
      <c r="C32" s="131">
        <v>18825.799633999999</v>
      </c>
      <c r="D32" s="131">
        <v>24759.167379000002</v>
      </c>
      <c r="E32" s="131">
        <f t="shared" ref="E32:F32" si="10">SUM(E25:E31)</f>
        <v>4489.7355669999997</v>
      </c>
      <c r="F32" s="131">
        <f t="shared" si="10"/>
        <v>4952.9696269999995</v>
      </c>
      <c r="G32" s="131">
        <f>SUM(G25:G31)</f>
        <v>6835.8769970000003</v>
      </c>
      <c r="H32" s="131">
        <f t="shared" ref="H32" si="11">SUM(H25:H31)</f>
        <v>8512.2634330000001</v>
      </c>
      <c r="I32" s="131">
        <v>7186.4348369999998</v>
      </c>
    </row>
    <row r="33" spans="1:9" s="14" customFormat="1" x14ac:dyDescent="0.25">
      <c r="A33" s="79" t="s">
        <v>185</v>
      </c>
      <c r="B33" s="79"/>
      <c r="C33" s="79"/>
      <c r="D33" s="79"/>
      <c r="E33" s="79"/>
      <c r="I33" s="79"/>
    </row>
    <row r="34" spans="1:9" x14ac:dyDescent="0.25">
      <c r="A34" s="33" t="s">
        <v>143</v>
      </c>
      <c r="B34" s="47"/>
      <c r="E34" s="47"/>
      <c r="F34" s="47"/>
      <c r="G34" s="47"/>
      <c r="H34" s="47"/>
      <c r="I34" s="47"/>
    </row>
    <row r="35" spans="1:9" x14ac:dyDescent="0.25">
      <c r="A35" s="32" t="s">
        <v>213</v>
      </c>
      <c r="B35" s="47"/>
      <c r="E35" s="47"/>
      <c r="F35" s="47"/>
      <c r="G35" s="47"/>
      <c r="H35" s="47"/>
      <c r="I35" s="47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rightToLeft="1" view="pageBreakPreview" zoomScaleNormal="100" zoomScaleSheetLayoutView="100" workbookViewId="0">
      <selection activeCell="D13" sqref="D13:I15"/>
    </sheetView>
  </sheetViews>
  <sheetFormatPr defaultColWidth="9.140625" defaultRowHeight="15" x14ac:dyDescent="0.25"/>
  <cols>
    <col min="1" max="1" width="12.140625" style="47" customWidth="1"/>
    <col min="2" max="16384" width="9.140625" style="47"/>
  </cols>
  <sheetData>
    <row r="1" spans="1:13" x14ac:dyDescent="0.25">
      <c r="A1" s="108" t="s">
        <v>375</v>
      </c>
      <c r="B1" s="109"/>
      <c r="C1" s="109"/>
      <c r="D1" s="109"/>
      <c r="E1" s="109"/>
      <c r="F1" s="109"/>
      <c r="G1" s="109"/>
      <c r="H1" s="109"/>
      <c r="I1" s="48" t="s">
        <v>100</v>
      </c>
    </row>
    <row r="2" spans="1:13" x14ac:dyDescent="0.25">
      <c r="A2" s="310" t="s">
        <v>235</v>
      </c>
      <c r="B2" s="308">
        <v>2014</v>
      </c>
      <c r="C2" s="310">
        <v>2015</v>
      </c>
      <c r="D2" s="310">
        <v>2016</v>
      </c>
      <c r="E2" s="309">
        <v>2016</v>
      </c>
      <c r="F2" s="309"/>
      <c r="G2" s="309"/>
      <c r="H2" s="309"/>
      <c r="I2" s="267">
        <v>2017</v>
      </c>
    </row>
    <row r="3" spans="1:13" x14ac:dyDescent="0.25">
      <c r="A3" s="310"/>
      <c r="B3" s="308"/>
      <c r="C3" s="310"/>
      <c r="D3" s="310"/>
      <c r="E3" s="266" t="s">
        <v>9</v>
      </c>
      <c r="F3" s="266" t="s">
        <v>10</v>
      </c>
      <c r="G3" s="266" t="s">
        <v>11</v>
      </c>
      <c r="H3" s="266" t="s">
        <v>13</v>
      </c>
      <c r="I3" s="187" t="s">
        <v>9</v>
      </c>
    </row>
    <row r="4" spans="1:13" x14ac:dyDescent="0.25">
      <c r="A4" s="98" t="s">
        <v>305</v>
      </c>
      <c r="B4" s="85">
        <v>227</v>
      </c>
      <c r="C4" s="85">
        <v>235</v>
      </c>
      <c r="D4" s="85">
        <v>236</v>
      </c>
      <c r="E4" s="148">
        <v>235</v>
      </c>
      <c r="F4" s="148">
        <v>236</v>
      </c>
      <c r="G4" s="148">
        <v>236</v>
      </c>
      <c r="H4" s="148">
        <v>238</v>
      </c>
      <c r="I4" s="148">
        <v>238</v>
      </c>
      <c r="J4" s="194"/>
      <c r="K4" s="194"/>
      <c r="L4" s="194"/>
      <c r="M4" s="49"/>
    </row>
    <row r="5" spans="1:13" x14ac:dyDescent="0.25">
      <c r="A5" s="98" t="s">
        <v>306</v>
      </c>
      <c r="B5" s="85">
        <v>168</v>
      </c>
      <c r="C5" s="85">
        <v>162</v>
      </c>
      <c r="D5" s="85">
        <v>162</v>
      </c>
      <c r="E5" s="148">
        <v>162</v>
      </c>
      <c r="F5" s="148">
        <v>162</v>
      </c>
      <c r="G5" s="148">
        <v>162</v>
      </c>
      <c r="H5" s="148">
        <v>161</v>
      </c>
      <c r="I5" s="148">
        <v>162</v>
      </c>
      <c r="J5" s="194"/>
      <c r="K5" s="194"/>
      <c r="L5" s="194"/>
      <c r="M5" s="49"/>
    </row>
    <row r="6" spans="1:13" x14ac:dyDescent="0.25">
      <c r="A6" s="98" t="s">
        <v>132</v>
      </c>
      <c r="B6" s="85">
        <v>43</v>
      </c>
      <c r="C6" s="85">
        <v>44</v>
      </c>
      <c r="D6" s="85">
        <v>44</v>
      </c>
      <c r="E6" s="148">
        <v>44</v>
      </c>
      <c r="F6" s="148">
        <v>44</v>
      </c>
      <c r="G6" s="148">
        <v>44</v>
      </c>
      <c r="H6" s="148">
        <v>42</v>
      </c>
      <c r="I6" s="148">
        <v>42</v>
      </c>
      <c r="J6" s="194"/>
      <c r="K6" s="194"/>
      <c r="L6" s="194"/>
      <c r="M6" s="49"/>
    </row>
    <row r="7" spans="1:13" x14ac:dyDescent="0.25">
      <c r="A7" s="77" t="s">
        <v>35</v>
      </c>
      <c r="B7" s="77">
        <v>438</v>
      </c>
      <c r="C7" s="77">
        <v>441</v>
      </c>
      <c r="D7" s="77">
        <v>442</v>
      </c>
      <c r="E7" s="193">
        <v>441</v>
      </c>
      <c r="F7" s="192">
        <v>442</v>
      </c>
      <c r="G7" s="192">
        <v>442</v>
      </c>
      <c r="H7" s="192">
        <v>441</v>
      </c>
      <c r="I7" s="193">
        <v>442</v>
      </c>
      <c r="K7" s="49"/>
      <c r="L7" s="49"/>
      <c r="M7" s="49"/>
    </row>
    <row r="8" spans="1:13" x14ac:dyDescent="0.25">
      <c r="A8" s="96" t="s">
        <v>307</v>
      </c>
      <c r="B8" s="95"/>
      <c r="C8" s="95"/>
      <c r="D8" s="95"/>
      <c r="E8" s="95"/>
      <c r="I8" s="95"/>
    </row>
    <row r="10" spans="1:13" x14ac:dyDescent="0.25">
      <c r="A10" s="108" t="s">
        <v>346</v>
      </c>
      <c r="B10" s="109"/>
      <c r="C10" s="109"/>
      <c r="D10" s="109"/>
      <c r="E10" s="109"/>
      <c r="I10" s="109"/>
    </row>
    <row r="11" spans="1:13" x14ac:dyDescent="0.25">
      <c r="A11" s="310" t="s">
        <v>308</v>
      </c>
      <c r="B11" s="308">
        <v>2014</v>
      </c>
      <c r="C11" s="310">
        <v>2015</v>
      </c>
      <c r="D11" s="310">
        <v>2016</v>
      </c>
      <c r="E11" s="309">
        <v>2016</v>
      </c>
      <c r="F11" s="309"/>
      <c r="G11" s="309"/>
      <c r="H11" s="309"/>
      <c r="I11" s="267">
        <v>2017</v>
      </c>
    </row>
    <row r="12" spans="1:13" x14ac:dyDescent="0.25">
      <c r="A12" s="310"/>
      <c r="B12" s="308"/>
      <c r="C12" s="310"/>
      <c r="D12" s="310"/>
      <c r="E12" s="266" t="s">
        <v>9</v>
      </c>
      <c r="F12" s="266" t="s">
        <v>10</v>
      </c>
      <c r="G12" s="266" t="s">
        <v>11</v>
      </c>
      <c r="H12" s="266" t="s">
        <v>13</v>
      </c>
      <c r="I12" s="187" t="s">
        <v>9</v>
      </c>
    </row>
    <row r="13" spans="1:13" x14ac:dyDescent="0.25">
      <c r="A13" s="98" t="s">
        <v>309</v>
      </c>
      <c r="B13" s="85">
        <v>254</v>
      </c>
      <c r="C13" s="85">
        <v>255</v>
      </c>
      <c r="D13" s="85">
        <v>255</v>
      </c>
      <c r="E13" s="149">
        <v>255</v>
      </c>
      <c r="F13" s="149">
        <v>255</v>
      </c>
      <c r="G13" s="149">
        <v>255</v>
      </c>
      <c r="H13" s="149">
        <v>249</v>
      </c>
      <c r="I13" s="149">
        <v>250</v>
      </c>
    </row>
    <row r="14" spans="1:13" x14ac:dyDescent="0.25">
      <c r="A14" s="98" t="s">
        <v>310</v>
      </c>
      <c r="B14" s="85">
        <v>184</v>
      </c>
      <c r="C14" s="85">
        <v>186</v>
      </c>
      <c r="D14" s="85">
        <v>187</v>
      </c>
      <c r="E14" s="149">
        <v>186</v>
      </c>
      <c r="F14" s="149">
        <v>187</v>
      </c>
      <c r="G14" s="149">
        <v>187</v>
      </c>
      <c r="H14" s="149">
        <v>192</v>
      </c>
      <c r="I14" s="149">
        <v>192</v>
      </c>
    </row>
    <row r="15" spans="1:13" x14ac:dyDescent="0.25">
      <c r="A15" s="77" t="s">
        <v>35</v>
      </c>
      <c r="B15" s="77">
        <v>438</v>
      </c>
      <c r="C15" s="77">
        <v>441</v>
      </c>
      <c r="D15" s="77">
        <v>442</v>
      </c>
      <c r="E15" s="191">
        <v>441</v>
      </c>
      <c r="F15" s="190">
        <v>442</v>
      </c>
      <c r="G15" s="190">
        <v>442</v>
      </c>
      <c r="H15" s="190">
        <v>441</v>
      </c>
      <c r="I15" s="191">
        <v>442</v>
      </c>
    </row>
    <row r="16" spans="1:13" x14ac:dyDescent="0.25">
      <c r="A16" s="96" t="s">
        <v>307</v>
      </c>
      <c r="B16" s="95"/>
      <c r="C16" s="95"/>
      <c r="D16" s="95"/>
      <c r="E16" s="95"/>
      <c r="F16" s="50"/>
      <c r="G16" s="50"/>
      <c r="H16" s="95"/>
      <c r="I16" s="95"/>
    </row>
  </sheetData>
  <mergeCells count="10">
    <mergeCell ref="B2:B3"/>
    <mergeCell ref="E2:H2"/>
    <mergeCell ref="C2:C3"/>
    <mergeCell ref="A11:A12"/>
    <mergeCell ref="B11:B12"/>
    <mergeCell ref="E11:H11"/>
    <mergeCell ref="C11:C12"/>
    <mergeCell ref="A2:A3"/>
    <mergeCell ref="D2:D3"/>
    <mergeCell ref="D11:D12"/>
  </mergeCells>
  <hyperlinks>
    <hyperlink ref="I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rightToLeft="1" view="pageBreakPreview" zoomScale="106" zoomScaleNormal="100" zoomScaleSheetLayoutView="106" workbookViewId="0">
      <selection activeCell="B1" sqref="B1:B1048576"/>
    </sheetView>
  </sheetViews>
  <sheetFormatPr defaultColWidth="9.140625" defaultRowHeight="15" x14ac:dyDescent="0.25"/>
  <cols>
    <col min="1" max="1" width="11.42578125" style="47" customWidth="1"/>
    <col min="2" max="2" width="12" style="47" bestFit="1" customWidth="1"/>
    <col min="3" max="4" width="12" style="47" customWidth="1"/>
    <col min="5" max="6" width="9.140625" style="47"/>
    <col min="7" max="7" width="8.42578125" style="47" customWidth="1"/>
    <col min="8" max="8" width="11.85546875" style="47" customWidth="1"/>
    <col min="9" max="9" width="11.5703125" style="47" customWidth="1"/>
    <col min="10" max="16384" width="9.140625" style="47"/>
  </cols>
  <sheetData>
    <row r="1" spans="1:13" x14ac:dyDescent="0.25">
      <c r="A1" s="108" t="s">
        <v>376</v>
      </c>
      <c r="B1" s="109"/>
      <c r="C1" s="109"/>
      <c r="D1" s="109"/>
      <c r="E1" s="109"/>
      <c r="F1" s="109"/>
      <c r="G1" s="109"/>
      <c r="H1" s="48" t="s">
        <v>100</v>
      </c>
      <c r="I1" s="109"/>
    </row>
    <row r="2" spans="1:13" x14ac:dyDescent="0.25">
      <c r="A2" s="310" t="s">
        <v>235</v>
      </c>
      <c r="B2" s="310">
        <v>2014</v>
      </c>
      <c r="C2" s="310">
        <v>2015</v>
      </c>
      <c r="D2" s="310">
        <v>2016</v>
      </c>
      <c r="E2" s="309">
        <v>2016</v>
      </c>
      <c r="F2" s="309"/>
      <c r="G2" s="309"/>
      <c r="H2" s="309"/>
      <c r="I2" s="267">
        <v>2017</v>
      </c>
    </row>
    <row r="3" spans="1:13" x14ac:dyDescent="0.25">
      <c r="A3" s="310"/>
      <c r="B3" s="310"/>
      <c r="C3" s="310"/>
      <c r="D3" s="310"/>
      <c r="E3" s="268" t="s">
        <v>9</v>
      </c>
      <c r="F3" s="268" t="s">
        <v>10</v>
      </c>
      <c r="G3" s="268" t="s">
        <v>11</v>
      </c>
      <c r="H3" s="268" t="s">
        <v>13</v>
      </c>
      <c r="I3" s="186" t="s">
        <v>9</v>
      </c>
    </row>
    <row r="4" spans="1:13" x14ac:dyDescent="0.25">
      <c r="A4" s="98" t="s">
        <v>305</v>
      </c>
      <c r="B4" s="85">
        <v>208459</v>
      </c>
      <c r="C4" s="85">
        <v>229600</v>
      </c>
      <c r="D4" s="85">
        <v>228980</v>
      </c>
      <c r="E4" s="85">
        <v>228991</v>
      </c>
      <c r="F4" s="85">
        <v>228980</v>
      </c>
      <c r="G4" s="85">
        <v>228980</v>
      </c>
      <c r="H4" s="85">
        <v>236095</v>
      </c>
      <c r="I4" s="85">
        <v>234197</v>
      </c>
      <c r="K4" s="49"/>
      <c r="L4" s="112"/>
      <c r="M4" s="49"/>
    </row>
    <row r="5" spans="1:13" x14ac:dyDescent="0.25">
      <c r="A5" s="98" t="s">
        <v>306</v>
      </c>
      <c r="B5" s="85">
        <v>113625</v>
      </c>
      <c r="C5" s="85">
        <v>117783</v>
      </c>
      <c r="D5" s="85">
        <v>117489</v>
      </c>
      <c r="E5" s="85">
        <v>117494</v>
      </c>
      <c r="F5" s="85">
        <v>117489</v>
      </c>
      <c r="G5" s="85">
        <v>117489</v>
      </c>
      <c r="H5" s="85">
        <v>120195</v>
      </c>
      <c r="I5" s="85">
        <v>119686</v>
      </c>
      <c r="K5" s="112"/>
      <c r="L5" s="112"/>
      <c r="M5" s="49"/>
    </row>
    <row r="6" spans="1:13" x14ac:dyDescent="0.25">
      <c r="A6" s="98" t="s">
        <v>132</v>
      </c>
      <c r="B6" s="85">
        <v>18719</v>
      </c>
      <c r="C6" s="85">
        <v>19721</v>
      </c>
      <c r="D6" s="85">
        <v>19560</v>
      </c>
      <c r="E6" s="85">
        <v>19565</v>
      </c>
      <c r="F6" s="85">
        <v>19560</v>
      </c>
      <c r="G6" s="85">
        <v>19560</v>
      </c>
      <c r="H6" s="85">
        <v>19616</v>
      </c>
      <c r="I6" s="85">
        <v>19712</v>
      </c>
      <c r="K6" s="112"/>
      <c r="L6" s="112"/>
      <c r="M6" s="49"/>
    </row>
    <row r="7" spans="1:13" x14ac:dyDescent="0.25">
      <c r="A7" s="77" t="s">
        <v>35</v>
      </c>
      <c r="B7" s="110">
        <v>340803</v>
      </c>
      <c r="C7" s="110">
        <v>367104</v>
      </c>
      <c r="D7" s="110">
        <v>366029</v>
      </c>
      <c r="E7" s="111">
        <v>366050</v>
      </c>
      <c r="F7" s="111">
        <v>366029</v>
      </c>
      <c r="G7" s="111">
        <v>366029</v>
      </c>
      <c r="H7" s="111">
        <v>375906</v>
      </c>
      <c r="I7" s="111">
        <v>373595</v>
      </c>
      <c r="K7" s="49"/>
      <c r="L7" s="49"/>
      <c r="M7" s="49"/>
    </row>
    <row r="8" spans="1:13" x14ac:dyDescent="0.25">
      <c r="A8" s="96" t="s">
        <v>307</v>
      </c>
      <c r="B8" s="95"/>
      <c r="C8" s="95"/>
      <c r="D8" s="95"/>
      <c r="E8" s="95"/>
      <c r="F8" s="50"/>
      <c r="G8" s="50"/>
      <c r="H8" s="50"/>
      <c r="I8" s="50"/>
    </row>
    <row r="10" spans="1:13" x14ac:dyDescent="0.25">
      <c r="A10" s="285" t="s">
        <v>377</v>
      </c>
      <c r="B10" s="286"/>
      <c r="C10" s="286"/>
      <c r="D10" s="286"/>
      <c r="E10" s="286"/>
      <c r="F10" s="286"/>
      <c r="G10" s="286"/>
      <c r="H10" s="286"/>
      <c r="I10" s="286"/>
    </row>
    <row r="11" spans="1:13" x14ac:dyDescent="0.25">
      <c r="A11" s="310" t="s">
        <v>308</v>
      </c>
      <c r="B11" s="310">
        <v>2014</v>
      </c>
      <c r="C11" s="310">
        <v>2015</v>
      </c>
      <c r="D11" s="310">
        <v>2016</v>
      </c>
      <c r="E11" s="309">
        <v>2016</v>
      </c>
      <c r="F11" s="309"/>
      <c r="G11" s="309"/>
      <c r="H11" s="309"/>
      <c r="I11" s="275">
        <v>2017</v>
      </c>
    </row>
    <row r="12" spans="1:13" x14ac:dyDescent="0.25">
      <c r="A12" s="310"/>
      <c r="B12" s="310"/>
      <c r="C12" s="310"/>
      <c r="D12" s="310"/>
      <c r="E12" s="275" t="s">
        <v>9</v>
      </c>
      <c r="F12" s="275" t="s">
        <v>10</v>
      </c>
      <c r="G12" s="275" t="s">
        <v>11</v>
      </c>
      <c r="H12" s="275" t="s">
        <v>13</v>
      </c>
      <c r="I12" s="275" t="s">
        <v>9</v>
      </c>
    </row>
    <row r="13" spans="1:13" x14ac:dyDescent="0.25">
      <c r="A13" s="98" t="s">
        <v>309</v>
      </c>
      <c r="B13" s="85">
        <v>126216</v>
      </c>
      <c r="C13" s="85">
        <v>130214</v>
      </c>
      <c r="D13" s="85">
        <v>129794</v>
      </c>
      <c r="E13" s="85">
        <v>129804</v>
      </c>
      <c r="F13" s="85">
        <v>129794</v>
      </c>
      <c r="G13" s="85">
        <v>129794</v>
      </c>
      <c r="H13" s="85">
        <v>132621</v>
      </c>
      <c r="I13" s="85">
        <v>132098</v>
      </c>
    </row>
    <row r="14" spans="1:13" x14ac:dyDescent="0.25">
      <c r="A14" s="98" t="s">
        <v>310</v>
      </c>
      <c r="B14" s="85">
        <v>214587</v>
      </c>
      <c r="C14" s="85">
        <v>236890</v>
      </c>
      <c r="D14" s="85">
        <v>236235</v>
      </c>
      <c r="E14" s="85">
        <v>236246</v>
      </c>
      <c r="F14" s="85">
        <v>236235</v>
      </c>
      <c r="G14" s="85">
        <v>236235</v>
      </c>
      <c r="H14" s="85">
        <v>243285</v>
      </c>
      <c r="I14" s="85">
        <v>241497</v>
      </c>
    </row>
    <row r="15" spans="1:13" x14ac:dyDescent="0.25">
      <c r="A15" s="77" t="s">
        <v>35</v>
      </c>
      <c r="B15" s="110">
        <v>340803</v>
      </c>
      <c r="C15" s="110">
        <v>367104</v>
      </c>
      <c r="D15" s="110">
        <f>SUM(D13:D14)</f>
        <v>366029</v>
      </c>
      <c r="E15" s="111">
        <v>366050</v>
      </c>
      <c r="F15" s="111">
        <f>SUM(F13:F14)</f>
        <v>366029</v>
      </c>
      <c r="G15" s="111">
        <f>SUM(G13:G14)</f>
        <v>366029</v>
      </c>
      <c r="H15" s="111">
        <f>SUM(H13:H14)</f>
        <v>375906</v>
      </c>
      <c r="I15" s="111">
        <f>SUM(I13:I14)</f>
        <v>373595</v>
      </c>
    </row>
    <row r="16" spans="1:13" x14ac:dyDescent="0.25">
      <c r="A16" s="96" t="s">
        <v>307</v>
      </c>
      <c r="B16" s="95"/>
      <c r="C16" s="95"/>
      <c r="D16" s="95"/>
      <c r="E16" s="95"/>
      <c r="F16" s="50"/>
      <c r="G16" s="50"/>
      <c r="H16" s="95"/>
      <c r="I16" s="95"/>
    </row>
    <row r="18" spans="1:12" x14ac:dyDescent="0.25">
      <c r="A18" s="285" t="s">
        <v>378</v>
      </c>
      <c r="B18" s="286"/>
      <c r="C18" s="286"/>
      <c r="D18" s="286"/>
      <c r="E18" s="286"/>
      <c r="F18" s="286"/>
      <c r="G18" s="286"/>
      <c r="H18" s="286"/>
      <c r="I18" s="286"/>
    </row>
    <row r="19" spans="1:12" x14ac:dyDescent="0.25">
      <c r="A19" s="310" t="s">
        <v>311</v>
      </c>
      <c r="B19" s="310">
        <v>2014</v>
      </c>
      <c r="C19" s="310">
        <v>2015</v>
      </c>
      <c r="D19" s="310">
        <v>2016</v>
      </c>
      <c r="E19" s="309">
        <v>2016</v>
      </c>
      <c r="F19" s="309"/>
      <c r="G19" s="309"/>
      <c r="H19" s="309"/>
      <c r="I19" s="275">
        <v>2017</v>
      </c>
    </row>
    <row r="20" spans="1:12" x14ac:dyDescent="0.25">
      <c r="A20" s="310"/>
      <c r="B20" s="310"/>
      <c r="C20" s="310"/>
      <c r="D20" s="310"/>
      <c r="E20" s="275" t="s">
        <v>9</v>
      </c>
      <c r="F20" s="275" t="s">
        <v>10</v>
      </c>
      <c r="G20" s="275" t="s">
        <v>11</v>
      </c>
      <c r="H20" s="275" t="s">
        <v>13</v>
      </c>
      <c r="I20" s="275" t="s">
        <v>9</v>
      </c>
    </row>
    <row r="21" spans="1:12" x14ac:dyDescent="0.25">
      <c r="A21" s="98" t="s">
        <v>312</v>
      </c>
      <c r="B21" s="85">
        <v>174133</v>
      </c>
      <c r="C21" s="85">
        <v>187240</v>
      </c>
      <c r="D21" s="85">
        <v>186606</v>
      </c>
      <c r="E21" s="85">
        <v>186618</v>
      </c>
      <c r="F21" s="85">
        <v>186606</v>
      </c>
      <c r="G21" s="85">
        <v>186606</v>
      </c>
      <c r="H21" s="85">
        <v>191683</v>
      </c>
      <c r="I21" s="85">
        <v>190383</v>
      </c>
      <c r="J21" s="112"/>
      <c r="K21" s="112"/>
      <c r="L21" s="49"/>
    </row>
    <row r="22" spans="1:12" x14ac:dyDescent="0.25">
      <c r="A22" s="98" t="s">
        <v>313</v>
      </c>
      <c r="B22" s="85">
        <v>166670</v>
      </c>
      <c r="C22" s="85">
        <v>179864</v>
      </c>
      <c r="D22" s="85">
        <v>179423</v>
      </c>
      <c r="E22" s="85">
        <v>179432</v>
      </c>
      <c r="F22" s="85">
        <v>179423</v>
      </c>
      <c r="G22" s="85">
        <v>179423</v>
      </c>
      <c r="H22" s="85">
        <v>184223</v>
      </c>
      <c r="I22" s="85">
        <v>183212</v>
      </c>
      <c r="J22" s="112"/>
      <c r="K22" s="112"/>
      <c r="L22" s="49"/>
    </row>
    <row r="23" spans="1:12" x14ac:dyDescent="0.25">
      <c r="A23" s="77" t="s">
        <v>35</v>
      </c>
      <c r="B23" s="110">
        <v>340803</v>
      </c>
      <c r="C23" s="110">
        <v>367104</v>
      </c>
      <c r="D23" s="110">
        <f>SUM(D21:D22)</f>
        <v>366029</v>
      </c>
      <c r="E23" s="111">
        <v>366050</v>
      </c>
      <c r="F23" s="111">
        <f>SUM(F21:F22)</f>
        <v>366029</v>
      </c>
      <c r="G23" s="111">
        <f>SUM(G21:G22)</f>
        <v>366029</v>
      </c>
      <c r="H23" s="111">
        <f>SUM(H21:H22)</f>
        <v>375906</v>
      </c>
      <c r="I23" s="111">
        <f>SUM(I21:I22)</f>
        <v>373595</v>
      </c>
    </row>
    <row r="24" spans="1:12" x14ac:dyDescent="0.25">
      <c r="A24" s="96" t="s">
        <v>307</v>
      </c>
      <c r="B24" s="95"/>
      <c r="C24" s="95"/>
      <c r="D24" s="95"/>
      <c r="E24" s="95"/>
      <c r="F24" s="50"/>
      <c r="G24" s="50"/>
      <c r="H24" s="95"/>
      <c r="I24" s="95"/>
    </row>
  </sheetData>
  <mergeCells count="17">
    <mergeCell ref="E11:H11"/>
    <mergeCell ref="E19:H19"/>
    <mergeCell ref="A2:A3"/>
    <mergeCell ref="B2:B3"/>
    <mergeCell ref="C2:C3"/>
    <mergeCell ref="D2:D3"/>
    <mergeCell ref="E2:H2"/>
    <mergeCell ref="A10:I10"/>
    <mergeCell ref="A11:A12"/>
    <mergeCell ref="B11:B12"/>
    <mergeCell ref="C11:C12"/>
    <mergeCell ref="A18:I18"/>
    <mergeCell ref="A19:A20"/>
    <mergeCell ref="B19:B20"/>
    <mergeCell ref="C19:C20"/>
    <mergeCell ref="D11:D12"/>
    <mergeCell ref="D19:D20"/>
  </mergeCells>
  <hyperlinks>
    <hyperlink ref="H1" location="Content!A1" display="contents"/>
  </hyperlinks>
  <pageMargins left="0.7" right="0.7" top="0.75" bottom="0.75" header="0.3" footer="0.3"/>
  <pageSetup paperSize="9" scale="6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rightToLeft="1" view="pageBreakPreview" zoomScaleNormal="100" zoomScaleSheetLayoutView="100" workbookViewId="0">
      <selection activeCell="H27" sqref="H27"/>
    </sheetView>
  </sheetViews>
  <sheetFormatPr defaultColWidth="9.140625" defaultRowHeight="15" x14ac:dyDescent="0.25"/>
  <cols>
    <col min="1" max="1" width="12.42578125" style="47" customWidth="1"/>
    <col min="2" max="16384" width="9.140625" style="47"/>
  </cols>
  <sheetData>
    <row r="1" spans="1:10" x14ac:dyDescent="0.25">
      <c r="A1" s="285" t="s">
        <v>398</v>
      </c>
      <c r="B1" s="286"/>
      <c r="C1" s="286"/>
      <c r="D1" s="286"/>
      <c r="E1" s="286"/>
      <c r="F1" s="286"/>
      <c r="G1" s="185"/>
      <c r="H1" s="48" t="s">
        <v>100</v>
      </c>
    </row>
    <row r="2" spans="1:10" x14ac:dyDescent="0.25">
      <c r="A2" s="310" t="s">
        <v>235</v>
      </c>
      <c r="B2" s="310">
        <v>2014</v>
      </c>
      <c r="C2" s="310">
        <v>2015</v>
      </c>
      <c r="D2" s="310">
        <v>2016</v>
      </c>
      <c r="E2" s="309">
        <v>2016</v>
      </c>
      <c r="F2" s="309"/>
      <c r="G2" s="309"/>
      <c r="H2" s="309"/>
      <c r="I2" s="275">
        <v>2017</v>
      </c>
    </row>
    <row r="3" spans="1:10" x14ac:dyDescent="0.25">
      <c r="A3" s="310"/>
      <c r="B3" s="310"/>
      <c r="C3" s="310"/>
      <c r="D3" s="310"/>
      <c r="E3" s="275" t="s">
        <v>9</v>
      </c>
      <c r="F3" s="275" t="s">
        <v>10</v>
      </c>
      <c r="G3" s="275" t="s">
        <v>11</v>
      </c>
      <c r="H3" s="275" t="s">
        <v>13</v>
      </c>
      <c r="I3" s="275" t="s">
        <v>9</v>
      </c>
    </row>
    <row r="4" spans="1:10" x14ac:dyDescent="0.25">
      <c r="A4" s="98" t="s">
        <v>305</v>
      </c>
      <c r="B4" s="85">
        <v>13225</v>
      </c>
      <c r="C4" s="85">
        <v>13350</v>
      </c>
      <c r="D4" s="85">
        <v>13531</v>
      </c>
      <c r="E4" s="85">
        <v>13223</v>
      </c>
      <c r="F4" s="85">
        <v>13531</v>
      </c>
      <c r="G4" s="85">
        <v>13531</v>
      </c>
      <c r="H4" s="85">
        <v>15794</v>
      </c>
      <c r="I4" s="85">
        <v>15934</v>
      </c>
      <c r="J4" s="112"/>
    </row>
    <row r="5" spans="1:10" x14ac:dyDescent="0.25">
      <c r="A5" s="98" t="s">
        <v>306</v>
      </c>
      <c r="B5" s="85">
        <v>8458</v>
      </c>
      <c r="C5" s="85">
        <v>8549</v>
      </c>
      <c r="D5" s="85">
        <v>8407</v>
      </c>
      <c r="E5" s="85">
        <v>8361</v>
      </c>
      <c r="F5" s="85">
        <v>8407</v>
      </c>
      <c r="G5" s="85">
        <v>8407</v>
      </c>
      <c r="H5" s="85">
        <v>9278</v>
      </c>
      <c r="I5" s="85">
        <v>9266</v>
      </c>
      <c r="J5" s="112"/>
    </row>
    <row r="6" spans="1:10" x14ac:dyDescent="0.25">
      <c r="A6" s="98" t="s">
        <v>132</v>
      </c>
      <c r="B6" s="85">
        <v>1656</v>
      </c>
      <c r="C6" s="85">
        <v>1664</v>
      </c>
      <c r="D6" s="85">
        <v>1807</v>
      </c>
      <c r="E6" s="85">
        <v>1698</v>
      </c>
      <c r="F6" s="85">
        <v>1807</v>
      </c>
      <c r="G6" s="85">
        <v>1807</v>
      </c>
      <c r="H6" s="85">
        <v>1812</v>
      </c>
      <c r="I6" s="85">
        <v>1890</v>
      </c>
      <c r="J6" s="112"/>
    </row>
    <row r="7" spans="1:10" x14ac:dyDescent="0.25">
      <c r="A7" s="106" t="s">
        <v>35</v>
      </c>
      <c r="B7" s="107">
        <v>23339</v>
      </c>
      <c r="C7" s="107" t="s">
        <v>351</v>
      </c>
      <c r="D7" s="107">
        <f>SUM(D4:D6)</f>
        <v>23745</v>
      </c>
      <c r="E7" s="107">
        <v>23282</v>
      </c>
      <c r="F7" s="107">
        <f>SUM(F4:F6)</f>
        <v>23745</v>
      </c>
      <c r="G7" s="107">
        <f>SUM(G4:G6)</f>
        <v>23745</v>
      </c>
      <c r="H7" s="107">
        <f>SUM(H4:H6)</f>
        <v>26884</v>
      </c>
      <c r="I7" s="107">
        <f>SUM(I4:I6)</f>
        <v>27090</v>
      </c>
      <c r="J7" s="49"/>
    </row>
    <row r="8" spans="1:10" x14ac:dyDescent="0.25">
      <c r="A8" s="96" t="s">
        <v>307</v>
      </c>
      <c r="B8" s="95"/>
      <c r="C8" s="95"/>
      <c r="D8" s="95"/>
      <c r="E8" s="95"/>
      <c r="F8" s="95"/>
      <c r="G8" s="50"/>
    </row>
    <row r="11" spans="1:10" x14ac:dyDescent="0.25">
      <c r="A11" s="285" t="s">
        <v>399</v>
      </c>
      <c r="B11" s="286"/>
      <c r="C11" s="286"/>
      <c r="D11" s="286"/>
      <c r="E11" s="286"/>
      <c r="F11" s="286"/>
      <c r="G11" s="185"/>
    </row>
    <row r="12" spans="1:10" x14ac:dyDescent="0.25">
      <c r="A12" s="310" t="s">
        <v>308</v>
      </c>
      <c r="B12" s="310">
        <v>2014</v>
      </c>
      <c r="C12" s="310">
        <v>2015</v>
      </c>
      <c r="D12" s="310">
        <v>2016</v>
      </c>
      <c r="E12" s="309">
        <v>2016</v>
      </c>
      <c r="F12" s="309"/>
      <c r="G12" s="309"/>
      <c r="H12" s="309"/>
      <c r="I12" s="275">
        <v>2017</v>
      </c>
    </row>
    <row r="13" spans="1:10" x14ac:dyDescent="0.25">
      <c r="A13" s="310"/>
      <c r="B13" s="310"/>
      <c r="C13" s="310"/>
      <c r="D13" s="310"/>
      <c r="E13" s="275" t="s">
        <v>9</v>
      </c>
      <c r="F13" s="275" t="s">
        <v>10</v>
      </c>
      <c r="G13" s="275" t="s">
        <v>11</v>
      </c>
      <c r="H13" s="275" t="s">
        <v>13</v>
      </c>
      <c r="I13" s="275" t="s">
        <v>9</v>
      </c>
    </row>
    <row r="14" spans="1:10" x14ac:dyDescent="0.25">
      <c r="A14" s="98" t="s">
        <v>309</v>
      </c>
      <c r="B14" s="85">
        <v>10993</v>
      </c>
      <c r="C14" s="85">
        <v>11657</v>
      </c>
      <c r="D14" s="85">
        <v>11786</v>
      </c>
      <c r="E14" s="85">
        <v>11793</v>
      </c>
      <c r="F14" s="85">
        <v>11786</v>
      </c>
      <c r="G14" s="85">
        <v>11786</v>
      </c>
      <c r="H14" s="85">
        <v>11368</v>
      </c>
      <c r="I14" s="85">
        <v>11352</v>
      </c>
    </row>
    <row r="15" spans="1:10" x14ac:dyDescent="0.25">
      <c r="A15" s="98" t="s">
        <v>310</v>
      </c>
      <c r="B15" s="85">
        <v>12346</v>
      </c>
      <c r="C15" s="85">
        <v>11906</v>
      </c>
      <c r="D15" s="85">
        <v>11959</v>
      </c>
      <c r="E15" s="85">
        <v>11489</v>
      </c>
      <c r="F15" s="85">
        <v>11959</v>
      </c>
      <c r="G15" s="85">
        <v>11959</v>
      </c>
      <c r="H15" s="85">
        <v>15516</v>
      </c>
      <c r="I15" s="85">
        <v>15738</v>
      </c>
    </row>
    <row r="16" spans="1:10" x14ac:dyDescent="0.25">
      <c r="A16" s="77" t="s">
        <v>35</v>
      </c>
      <c r="B16" s="107">
        <v>23339</v>
      </c>
      <c r="C16" s="107">
        <v>23563</v>
      </c>
      <c r="D16" s="107">
        <v>23745</v>
      </c>
      <c r="E16" s="107">
        <v>23282</v>
      </c>
      <c r="F16" s="107">
        <f>SUM(F14:F15)</f>
        <v>23745</v>
      </c>
      <c r="G16" s="107">
        <f>SUM(G14:G15)</f>
        <v>23745</v>
      </c>
      <c r="H16" s="107">
        <f>SUM(H14:H15)</f>
        <v>26884</v>
      </c>
      <c r="I16" s="107">
        <f>SUM(I14:I15)</f>
        <v>27090</v>
      </c>
    </row>
    <row r="17" spans="1:9" x14ac:dyDescent="0.25">
      <c r="A17" s="96" t="s">
        <v>307</v>
      </c>
      <c r="B17" s="95"/>
      <c r="C17" s="95"/>
      <c r="D17" s="95"/>
      <c r="E17" s="95"/>
      <c r="F17" s="95"/>
      <c r="G17" s="50"/>
    </row>
    <row r="20" spans="1:9" x14ac:dyDescent="0.25">
      <c r="A20" s="311" t="s">
        <v>400</v>
      </c>
      <c r="B20" s="312"/>
      <c r="C20" s="312"/>
      <c r="D20" s="312"/>
      <c r="E20" s="312"/>
      <c r="F20" s="312"/>
      <c r="G20" s="188"/>
    </row>
    <row r="21" spans="1:9" x14ac:dyDescent="0.25">
      <c r="A21" s="310" t="s">
        <v>311</v>
      </c>
      <c r="B21" s="310">
        <v>2014</v>
      </c>
      <c r="C21" s="310">
        <v>2015</v>
      </c>
      <c r="D21" s="310">
        <v>2016</v>
      </c>
      <c r="E21" s="309">
        <v>2016</v>
      </c>
      <c r="F21" s="309"/>
      <c r="G21" s="309"/>
      <c r="H21" s="309"/>
      <c r="I21" s="275">
        <v>2017</v>
      </c>
    </row>
    <row r="22" spans="1:9" x14ac:dyDescent="0.25">
      <c r="A22" s="310"/>
      <c r="B22" s="310"/>
      <c r="C22" s="310"/>
      <c r="D22" s="310"/>
      <c r="E22" s="275" t="s">
        <v>9</v>
      </c>
      <c r="F22" s="275" t="s">
        <v>10</v>
      </c>
      <c r="G22" s="275" t="s">
        <v>11</v>
      </c>
      <c r="H22" s="275" t="s">
        <v>13</v>
      </c>
      <c r="I22" s="275" t="s">
        <v>9</v>
      </c>
    </row>
    <row r="23" spans="1:9" x14ac:dyDescent="0.25">
      <c r="A23" s="98" t="s">
        <v>312</v>
      </c>
      <c r="B23" s="85">
        <v>5871</v>
      </c>
      <c r="C23" s="85">
        <v>5874</v>
      </c>
      <c r="D23" s="85">
        <v>5910</v>
      </c>
      <c r="E23" s="85">
        <v>5848</v>
      </c>
      <c r="F23" s="85">
        <v>5910</v>
      </c>
      <c r="G23" s="85">
        <v>5910</v>
      </c>
      <c r="H23" s="85">
        <v>6460</v>
      </c>
      <c r="I23" s="85">
        <v>6452</v>
      </c>
    </row>
    <row r="24" spans="1:9" x14ac:dyDescent="0.25">
      <c r="A24" s="98" t="s">
        <v>313</v>
      </c>
      <c r="B24" s="85">
        <v>17468</v>
      </c>
      <c r="C24" s="85">
        <v>17689</v>
      </c>
      <c r="D24" s="85">
        <v>17835</v>
      </c>
      <c r="E24" s="85">
        <v>17434</v>
      </c>
      <c r="F24" s="85">
        <v>17835</v>
      </c>
      <c r="G24" s="85">
        <v>17835</v>
      </c>
      <c r="H24" s="85">
        <v>20424</v>
      </c>
      <c r="I24" s="85">
        <v>20638</v>
      </c>
    </row>
    <row r="25" spans="1:9" x14ac:dyDescent="0.25">
      <c r="A25" s="77" t="s">
        <v>35</v>
      </c>
      <c r="B25" s="97">
        <v>23339</v>
      </c>
      <c r="C25" s="97">
        <v>23563</v>
      </c>
      <c r="D25" s="107">
        <v>23745</v>
      </c>
      <c r="E25" s="107">
        <v>23282</v>
      </c>
      <c r="F25" s="107">
        <f>SUM(F23:F24)</f>
        <v>23745</v>
      </c>
      <c r="G25" s="107">
        <f>SUM(G23:G24)</f>
        <v>23745</v>
      </c>
      <c r="H25" s="107">
        <f>SUM(H23:H24)</f>
        <v>26884</v>
      </c>
      <c r="I25" s="107">
        <f>SUM(I23:I24)</f>
        <v>27090</v>
      </c>
    </row>
    <row r="26" spans="1:9" x14ac:dyDescent="0.25">
      <c r="A26" s="96" t="s">
        <v>307</v>
      </c>
      <c r="B26" s="95"/>
      <c r="C26" s="95"/>
      <c r="D26" s="95"/>
      <c r="E26" s="95"/>
      <c r="F26" s="95"/>
      <c r="G26" s="50"/>
    </row>
  </sheetData>
  <mergeCells count="18">
    <mergeCell ref="A1:F1"/>
    <mergeCell ref="A2:A3"/>
    <mergeCell ref="B2:B3"/>
    <mergeCell ref="C2:C3"/>
    <mergeCell ref="D12:D13"/>
    <mergeCell ref="D21:D22"/>
    <mergeCell ref="E2:H2"/>
    <mergeCell ref="E12:H12"/>
    <mergeCell ref="E21:H21"/>
    <mergeCell ref="A20:F20"/>
    <mergeCell ref="A21:A22"/>
    <mergeCell ref="B21:B22"/>
    <mergeCell ref="A11:F11"/>
    <mergeCell ref="A12:A13"/>
    <mergeCell ref="C21:C22"/>
    <mergeCell ref="B12:B13"/>
    <mergeCell ref="C12:C13"/>
    <mergeCell ref="D2:D3"/>
  </mergeCells>
  <hyperlinks>
    <hyperlink ref="H1" location="Content!A1" display="contents"/>
  </hyperlinks>
  <pageMargins left="0.7" right="0.7" top="0.75" bottom="0.75" header="0.3" footer="0.3"/>
  <pageSetup paperSize="9" scale="5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="95" zoomScaleNormal="100" zoomScaleSheetLayoutView="95" workbookViewId="0">
      <selection activeCell="B2" sqref="B1:B1048576"/>
    </sheetView>
  </sheetViews>
  <sheetFormatPr defaultColWidth="9.140625" defaultRowHeight="15" x14ac:dyDescent="0.25"/>
  <cols>
    <col min="1" max="1" width="37.140625" style="47" customWidth="1"/>
    <col min="2" max="4" width="12.7109375" style="47" customWidth="1"/>
    <col min="5" max="16384" width="9.140625" style="47"/>
  </cols>
  <sheetData>
    <row r="1" spans="1:9" x14ac:dyDescent="0.25">
      <c r="A1" s="285" t="s">
        <v>379</v>
      </c>
      <c r="B1" s="286"/>
      <c r="C1" s="286"/>
      <c r="D1" s="286"/>
      <c r="E1" s="286"/>
      <c r="F1" s="286"/>
      <c r="G1" s="286"/>
      <c r="H1" s="286"/>
      <c r="I1" s="286"/>
    </row>
    <row r="2" spans="1:9" x14ac:dyDescent="0.25">
      <c r="A2" s="103" t="s">
        <v>280</v>
      </c>
      <c r="B2" s="274"/>
      <c r="C2" s="274"/>
      <c r="D2" s="274"/>
      <c r="E2" s="274"/>
      <c r="F2" s="274"/>
      <c r="G2" s="274"/>
      <c r="H2" s="48" t="s">
        <v>100</v>
      </c>
      <c r="I2" s="274"/>
    </row>
    <row r="3" spans="1:9" x14ac:dyDescent="0.25">
      <c r="A3" s="313" t="s">
        <v>12</v>
      </c>
      <c r="B3" s="313">
        <v>2014</v>
      </c>
      <c r="C3" s="313">
        <v>2015</v>
      </c>
      <c r="D3" s="313">
        <v>2016</v>
      </c>
      <c r="E3" s="314">
        <v>2016</v>
      </c>
      <c r="F3" s="314"/>
      <c r="G3" s="314"/>
      <c r="H3" s="314"/>
      <c r="I3" s="279">
        <v>2017</v>
      </c>
    </row>
    <row r="4" spans="1:9" x14ac:dyDescent="0.25">
      <c r="A4" s="313"/>
      <c r="B4" s="313"/>
      <c r="C4" s="313"/>
      <c r="D4" s="313"/>
      <c r="E4" s="278" t="s">
        <v>9</v>
      </c>
      <c r="F4" s="278" t="s">
        <v>10</v>
      </c>
      <c r="G4" s="278" t="s">
        <v>11</v>
      </c>
      <c r="H4" s="278" t="s">
        <v>13</v>
      </c>
      <c r="I4" s="278" t="s">
        <v>9</v>
      </c>
    </row>
    <row r="5" spans="1:9" ht="15" customHeight="1" x14ac:dyDescent="0.25">
      <c r="A5" s="315" t="s">
        <v>305</v>
      </c>
      <c r="B5" s="316"/>
      <c r="C5" s="277"/>
      <c r="D5" s="277"/>
      <c r="E5" s="269"/>
      <c r="F5" s="269"/>
      <c r="G5" s="269"/>
      <c r="H5" s="167"/>
      <c r="I5" s="269"/>
    </row>
    <row r="6" spans="1:9" x14ac:dyDescent="0.25">
      <c r="A6" s="90" t="s">
        <v>154</v>
      </c>
      <c r="B6" s="91">
        <v>33.56185416666667</v>
      </c>
      <c r="C6" s="91">
        <v>34.695833333333333</v>
      </c>
      <c r="D6" s="91">
        <v>33.103472222222223</v>
      </c>
      <c r="E6" s="91">
        <v>25.488888888888891</v>
      </c>
      <c r="F6" s="179">
        <v>35.5</v>
      </c>
      <c r="G6" s="91">
        <v>40.583333333333336</v>
      </c>
      <c r="H6" s="238">
        <v>30.841666666666669</v>
      </c>
      <c r="I6" s="91">
        <v>26.299999999999997</v>
      </c>
    </row>
    <row r="7" spans="1:9" x14ac:dyDescent="0.25">
      <c r="A7" s="90" t="s">
        <v>134</v>
      </c>
      <c r="B7" s="93">
        <v>22.070979166666671</v>
      </c>
      <c r="C7" s="93">
        <v>23.712500000000002</v>
      </c>
      <c r="D7" s="93">
        <v>23.590277777777779</v>
      </c>
      <c r="E7" s="93">
        <v>18.744444444444444</v>
      </c>
      <c r="F7" s="179">
        <v>25.7</v>
      </c>
      <c r="G7" s="93">
        <v>29.433333333333334</v>
      </c>
      <c r="H7" s="238">
        <v>20.483333333333331</v>
      </c>
      <c r="I7" s="93">
        <v>16.691666666666666</v>
      </c>
    </row>
    <row r="8" spans="1:9" ht="15" customHeight="1" x14ac:dyDescent="0.25">
      <c r="A8" s="276" t="s">
        <v>393</v>
      </c>
      <c r="B8" s="277"/>
      <c r="C8" s="277"/>
      <c r="D8" s="277"/>
      <c r="E8" s="269"/>
      <c r="F8" s="269"/>
      <c r="G8" s="269"/>
      <c r="H8" s="269"/>
      <c r="I8" s="269"/>
    </row>
    <row r="9" spans="1:9" x14ac:dyDescent="0.25">
      <c r="A9" s="90" t="s">
        <v>154</v>
      </c>
      <c r="B9" s="91">
        <v>34.916537037037024</v>
      </c>
      <c r="C9" s="91">
        <v>35.817592592592597</v>
      </c>
      <c r="D9" s="91">
        <v>35.956312957875461</v>
      </c>
      <c r="E9" s="91">
        <v>28.048809523809524</v>
      </c>
      <c r="F9" s="91">
        <v>40.200000000000003</v>
      </c>
      <c r="G9" s="91">
        <v>43.918750000000003</v>
      </c>
      <c r="H9" s="238">
        <v>31.657692307692308</v>
      </c>
      <c r="I9" s="91">
        <v>27.159259259259258</v>
      </c>
    </row>
    <row r="10" spans="1:9" x14ac:dyDescent="0.25">
      <c r="A10" s="90" t="s">
        <v>134</v>
      </c>
      <c r="B10" s="93">
        <v>21.309024305555567</v>
      </c>
      <c r="C10" s="93">
        <v>22.386111111111109</v>
      </c>
      <c r="D10" s="93">
        <v>21.841100045787545</v>
      </c>
      <c r="E10" s="93">
        <v>14.652380952380952</v>
      </c>
      <c r="F10" s="93">
        <v>24.5</v>
      </c>
      <c r="G10" s="93">
        <v>29.281249999999996</v>
      </c>
      <c r="H10" s="238">
        <v>18.930769230769233</v>
      </c>
      <c r="I10" s="93">
        <v>15.555555555555555</v>
      </c>
    </row>
    <row r="11" spans="1:9" ht="15" customHeight="1" x14ac:dyDescent="0.25">
      <c r="A11" s="276" t="s">
        <v>394</v>
      </c>
      <c r="B11" s="277"/>
      <c r="C11" s="277"/>
      <c r="D11" s="277"/>
      <c r="E11" s="269"/>
      <c r="F11" s="269"/>
      <c r="G11" s="269"/>
      <c r="H11" s="269"/>
      <c r="I11" s="269"/>
    </row>
    <row r="12" spans="1:9" x14ac:dyDescent="0.25">
      <c r="A12" s="90" t="s">
        <v>154</v>
      </c>
      <c r="B12" s="90">
        <v>35.24229444444444</v>
      </c>
      <c r="C12" s="90">
        <v>35.972222222222229</v>
      </c>
      <c r="D12" s="90">
        <v>35.406250000000007</v>
      </c>
      <c r="E12" s="56">
        <v>27.188888888888886</v>
      </c>
      <c r="F12" s="56">
        <v>39.5</v>
      </c>
      <c r="G12" s="56">
        <v>43.108333333333341</v>
      </c>
      <c r="H12" s="238">
        <v>31.827777777777801</v>
      </c>
      <c r="I12" s="56">
        <v>27.388888888888893</v>
      </c>
    </row>
    <row r="13" spans="1:9" x14ac:dyDescent="0.25">
      <c r="A13" s="90" t="s">
        <v>134</v>
      </c>
      <c r="B13" s="92">
        <v>21.497230555555561</v>
      </c>
      <c r="C13" s="92">
        <v>22.259444444444441</v>
      </c>
      <c r="D13" s="92">
        <v>21.500694444444449</v>
      </c>
      <c r="E13" s="56">
        <v>14.494444444444445</v>
      </c>
      <c r="F13" s="56">
        <v>24.1</v>
      </c>
      <c r="G13" s="56">
        <v>28.741666666666671</v>
      </c>
      <c r="H13" s="238">
        <v>18.666666666666664</v>
      </c>
      <c r="I13" s="56">
        <v>15.116666666666667</v>
      </c>
    </row>
    <row r="14" spans="1:9" ht="15" customHeight="1" x14ac:dyDescent="0.25">
      <c r="A14" s="276" t="s">
        <v>133</v>
      </c>
      <c r="B14" s="167"/>
      <c r="C14" s="167"/>
      <c r="D14" s="167"/>
      <c r="E14" s="269"/>
      <c r="F14" s="269"/>
      <c r="G14" s="269"/>
      <c r="H14" s="269"/>
      <c r="I14" s="269"/>
    </row>
    <row r="15" spans="1:9" x14ac:dyDescent="0.25">
      <c r="A15" s="90" t="s">
        <v>154</v>
      </c>
      <c r="B15" s="90">
        <v>31.891625000000001</v>
      </c>
      <c r="C15" s="90">
        <v>33.27152777777777</v>
      </c>
      <c r="D15" s="90">
        <v>32.283333333333331</v>
      </c>
      <c r="E15" s="56">
        <v>24.155555555555555</v>
      </c>
      <c r="F15" s="56">
        <v>35.700000000000003</v>
      </c>
      <c r="G15" s="56">
        <v>39.866666666666667</v>
      </c>
      <c r="H15" s="238">
        <v>29.411111111111111</v>
      </c>
      <c r="I15" s="56">
        <v>24.011111111111109</v>
      </c>
    </row>
    <row r="16" spans="1:9" x14ac:dyDescent="0.25">
      <c r="A16" s="197" t="s">
        <v>134</v>
      </c>
      <c r="B16" s="195">
        <v>24.04858333333333</v>
      </c>
      <c r="C16" s="195">
        <v>24.12222222222222</v>
      </c>
      <c r="D16" s="195">
        <v>23.887500000000003</v>
      </c>
      <c r="E16" s="239">
        <v>17.044444444444448</v>
      </c>
      <c r="F16" s="239">
        <v>25.6</v>
      </c>
      <c r="G16" s="239">
        <v>30.616666666666671</v>
      </c>
      <c r="H16" s="240">
        <v>22.288888888888888</v>
      </c>
      <c r="I16" s="239">
        <v>17.111111111111111</v>
      </c>
    </row>
    <row r="17" spans="1:9" x14ac:dyDescent="0.25">
      <c r="A17" s="89"/>
      <c r="B17" s="89"/>
      <c r="C17" s="89"/>
      <c r="D17" s="89"/>
      <c r="E17" s="56"/>
      <c r="F17" s="89"/>
      <c r="G17" s="89"/>
      <c r="H17" s="89"/>
      <c r="I17" s="89"/>
    </row>
  </sheetData>
  <mergeCells count="7">
    <mergeCell ref="A5:B5"/>
    <mergeCell ref="A1:I1"/>
    <mergeCell ref="A3:A4"/>
    <mergeCell ref="B3:B4"/>
    <mergeCell ref="C3:C4"/>
    <mergeCell ref="D3:D4"/>
    <mergeCell ref="E3:H3"/>
  </mergeCells>
  <hyperlinks>
    <hyperlink ref="H2" location="Content!A1" display="contents"/>
  </hyperlinks>
  <pageMargins left="0.7" right="0.7" top="0.75" bottom="0.75" header="0.3" footer="0.3"/>
  <pageSetup paperSize="9" scale="5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="96" zoomScaleNormal="100" zoomScaleSheetLayoutView="96" workbookViewId="0">
      <selection sqref="A1:XFD1048576"/>
    </sheetView>
  </sheetViews>
  <sheetFormatPr defaultColWidth="9.140625" defaultRowHeight="15" x14ac:dyDescent="0.25"/>
  <cols>
    <col min="1" max="1" width="22.5703125" style="47" bestFit="1" customWidth="1"/>
    <col min="2" max="16384" width="9.140625" style="47"/>
  </cols>
  <sheetData>
    <row r="1" spans="1:10" x14ac:dyDescent="0.25">
      <c r="A1" s="281" t="s">
        <v>380</v>
      </c>
      <c r="B1" s="282"/>
      <c r="C1" s="282"/>
      <c r="D1" s="282"/>
      <c r="E1" s="282"/>
      <c r="F1" s="282"/>
      <c r="G1" s="282"/>
      <c r="H1" s="282"/>
      <c r="I1" s="282"/>
    </row>
    <row r="2" spans="1:10" x14ac:dyDescent="0.25">
      <c r="A2" s="104" t="s">
        <v>281</v>
      </c>
      <c r="B2" s="274"/>
      <c r="C2" s="274"/>
      <c r="D2" s="274"/>
      <c r="E2" s="274"/>
      <c r="F2" s="274"/>
      <c r="G2" s="274"/>
      <c r="H2" s="48" t="s">
        <v>100</v>
      </c>
      <c r="I2" s="274"/>
    </row>
    <row r="3" spans="1:10" x14ac:dyDescent="0.25">
      <c r="A3" s="313" t="s">
        <v>12</v>
      </c>
      <c r="B3" s="313">
        <v>2014</v>
      </c>
      <c r="C3" s="313">
        <v>2015</v>
      </c>
      <c r="D3" s="313">
        <v>2016</v>
      </c>
      <c r="E3" s="314">
        <v>2016</v>
      </c>
      <c r="F3" s="314"/>
      <c r="G3" s="314"/>
      <c r="H3" s="314"/>
      <c r="I3" s="279">
        <v>2017</v>
      </c>
    </row>
    <row r="4" spans="1:10" x14ac:dyDescent="0.25">
      <c r="A4" s="313"/>
      <c r="B4" s="313"/>
      <c r="C4" s="313"/>
      <c r="D4" s="313"/>
      <c r="E4" s="278" t="s">
        <v>9</v>
      </c>
      <c r="F4" s="69" t="s">
        <v>10</v>
      </c>
      <c r="G4" s="69" t="s">
        <v>11</v>
      </c>
      <c r="H4" s="69" t="s">
        <v>13</v>
      </c>
      <c r="I4" s="278" t="s">
        <v>9</v>
      </c>
    </row>
    <row r="5" spans="1:10" ht="15" customHeight="1" x14ac:dyDescent="0.25">
      <c r="A5" s="276" t="s">
        <v>396</v>
      </c>
      <c r="B5" s="277"/>
      <c r="C5" s="277"/>
      <c r="D5" s="277"/>
      <c r="E5" s="269"/>
      <c r="F5" s="269"/>
      <c r="G5" s="269"/>
      <c r="H5" s="167"/>
      <c r="I5" s="269"/>
    </row>
    <row r="6" spans="1:10" x14ac:dyDescent="0.25">
      <c r="A6" s="90" t="s">
        <v>135</v>
      </c>
      <c r="B6" s="90">
        <v>18.3</v>
      </c>
      <c r="C6" s="90" t="s">
        <v>45</v>
      </c>
      <c r="D6" s="90" t="s">
        <v>45</v>
      </c>
      <c r="E6" s="169" t="s">
        <v>45</v>
      </c>
      <c r="F6" s="169" t="s">
        <v>45</v>
      </c>
      <c r="G6" s="169" t="s">
        <v>45</v>
      </c>
      <c r="H6" s="169" t="s">
        <v>45</v>
      </c>
      <c r="I6" s="169">
        <v>31</v>
      </c>
    </row>
    <row r="7" spans="1:10" x14ac:dyDescent="0.25">
      <c r="A7" s="90" t="s">
        <v>136</v>
      </c>
      <c r="B7" s="92">
        <v>88.33</v>
      </c>
      <c r="C7" s="92">
        <v>40.19</v>
      </c>
      <c r="D7" s="92">
        <f>SUM(E7:H7)</f>
        <v>33.486666666666665</v>
      </c>
      <c r="E7" s="94">
        <v>29.906666666666666</v>
      </c>
      <c r="F7" s="94">
        <v>3.58</v>
      </c>
      <c r="G7" s="94">
        <v>0</v>
      </c>
      <c r="H7" s="93">
        <v>0</v>
      </c>
      <c r="I7" s="94">
        <v>18.272499999999997</v>
      </c>
      <c r="J7" s="56"/>
    </row>
    <row r="8" spans="1:10" ht="15" customHeight="1" x14ac:dyDescent="0.25">
      <c r="A8" s="276" t="s">
        <v>393</v>
      </c>
      <c r="B8" s="277"/>
      <c r="C8" s="277"/>
      <c r="D8" s="277"/>
      <c r="E8" s="276"/>
      <c r="F8" s="276"/>
      <c r="G8" s="276"/>
      <c r="H8" s="167"/>
      <c r="I8" s="276"/>
      <c r="J8" s="56"/>
    </row>
    <row r="9" spans="1:10" x14ac:dyDescent="0.25">
      <c r="A9" s="90" t="s">
        <v>135</v>
      </c>
      <c r="B9" s="90">
        <v>76.8</v>
      </c>
      <c r="C9" s="90" t="s">
        <v>45</v>
      </c>
      <c r="D9" s="90" t="s">
        <v>45</v>
      </c>
      <c r="E9" s="169" t="s">
        <v>45</v>
      </c>
      <c r="F9" s="169" t="s">
        <v>45</v>
      </c>
      <c r="G9" s="169" t="s">
        <v>45</v>
      </c>
      <c r="H9" s="169" t="s">
        <v>45</v>
      </c>
      <c r="I9" s="169">
        <v>84.2</v>
      </c>
      <c r="J9" s="56"/>
    </row>
    <row r="10" spans="1:10" x14ac:dyDescent="0.25">
      <c r="A10" s="90" t="s">
        <v>136</v>
      </c>
      <c r="B10" s="92">
        <v>88.81</v>
      </c>
      <c r="C10" s="92">
        <v>359.15999999999997</v>
      </c>
      <c r="D10" s="92">
        <f>SUM(E10:H10)</f>
        <v>311.5</v>
      </c>
      <c r="E10" s="180">
        <v>249.59</v>
      </c>
      <c r="F10" s="180">
        <v>7.6099999999999994</v>
      </c>
      <c r="G10" s="180">
        <v>21.366666666666664</v>
      </c>
      <c r="H10" s="93">
        <v>32.93333333333333</v>
      </c>
      <c r="I10" s="180">
        <v>27.598888888888887</v>
      </c>
      <c r="J10" s="56"/>
    </row>
    <row r="11" spans="1:10" ht="15" customHeight="1" x14ac:dyDescent="0.25">
      <c r="A11" s="276" t="s">
        <v>394</v>
      </c>
      <c r="B11" s="167"/>
      <c r="C11" s="167"/>
      <c r="D11" s="167"/>
      <c r="E11" s="276"/>
      <c r="F11" s="276"/>
      <c r="G11" s="276"/>
      <c r="H11" s="167"/>
      <c r="I11" s="276"/>
      <c r="J11" s="56"/>
    </row>
    <row r="12" spans="1:10" x14ac:dyDescent="0.25">
      <c r="A12" s="90" t="s">
        <v>135</v>
      </c>
      <c r="B12" s="90">
        <v>8.8000000000000007</v>
      </c>
      <c r="C12" s="90" t="s">
        <v>45</v>
      </c>
      <c r="D12" s="90" t="s">
        <v>45</v>
      </c>
      <c r="E12" s="169" t="s">
        <v>45</v>
      </c>
      <c r="F12" s="169" t="s">
        <v>45</v>
      </c>
      <c r="G12" s="169" t="s">
        <v>45</v>
      </c>
      <c r="H12" s="169" t="s">
        <v>45</v>
      </c>
      <c r="I12" s="169">
        <v>31</v>
      </c>
      <c r="J12" s="56"/>
    </row>
    <row r="13" spans="1:10" x14ac:dyDescent="0.25">
      <c r="A13" s="90" t="s">
        <v>136</v>
      </c>
      <c r="B13" s="92">
        <v>9</v>
      </c>
      <c r="C13" s="92">
        <v>34.799999999999997</v>
      </c>
      <c r="D13" s="92">
        <f>SUM(E13:H13)</f>
        <v>113.6</v>
      </c>
      <c r="E13" s="94">
        <v>93.066666666666663</v>
      </c>
      <c r="F13" s="94">
        <v>15.799999999999999</v>
      </c>
      <c r="G13" s="94">
        <v>4</v>
      </c>
      <c r="H13" s="93">
        <v>0.73333333333333339</v>
      </c>
      <c r="I13" s="94">
        <v>13.71111111111111</v>
      </c>
      <c r="J13" s="56"/>
    </row>
    <row r="14" spans="1:10" ht="15" customHeight="1" x14ac:dyDescent="0.25">
      <c r="A14" s="276" t="s">
        <v>133</v>
      </c>
      <c r="B14" s="277"/>
      <c r="C14" s="277"/>
      <c r="D14" s="277"/>
      <c r="E14" s="276"/>
      <c r="F14" s="276"/>
      <c r="G14" s="276"/>
      <c r="H14" s="167"/>
      <c r="I14" s="276"/>
      <c r="J14" s="56"/>
    </row>
    <row r="15" spans="1:10" x14ac:dyDescent="0.25">
      <c r="A15" s="90" t="s">
        <v>135</v>
      </c>
      <c r="B15" s="90">
        <v>9.6</v>
      </c>
      <c r="C15" s="91" t="s">
        <v>45</v>
      </c>
      <c r="D15" s="90" t="s">
        <v>45</v>
      </c>
      <c r="E15" s="169" t="s">
        <v>45</v>
      </c>
      <c r="F15" s="169" t="s">
        <v>45</v>
      </c>
      <c r="G15" s="169" t="s">
        <v>45</v>
      </c>
      <c r="H15" s="169" t="s">
        <v>45</v>
      </c>
      <c r="I15" s="169">
        <v>50</v>
      </c>
      <c r="J15" s="56"/>
    </row>
    <row r="16" spans="1:10" x14ac:dyDescent="0.25">
      <c r="A16" s="197" t="s">
        <v>136</v>
      </c>
      <c r="B16" s="195">
        <v>19.600000000000001</v>
      </c>
      <c r="C16" s="195">
        <v>99.7</v>
      </c>
      <c r="D16" s="195">
        <f>SUM(E16:H16)</f>
        <v>43.136666666666663</v>
      </c>
      <c r="E16" s="241">
        <v>36.736666666666665</v>
      </c>
      <c r="F16" s="241">
        <v>6.4000000000000012</v>
      </c>
      <c r="G16" s="241">
        <v>0</v>
      </c>
      <c r="H16" s="199">
        <v>0</v>
      </c>
      <c r="I16" s="241">
        <v>35.867777777777782</v>
      </c>
      <c r="J16" s="56"/>
    </row>
    <row r="17" spans="1:9" x14ac:dyDescent="0.25">
      <c r="A17" s="89"/>
      <c r="B17" s="89"/>
      <c r="C17" s="89"/>
      <c r="D17" s="89"/>
      <c r="E17" s="56"/>
      <c r="F17" s="89"/>
      <c r="G17" s="89"/>
      <c r="H17" s="89"/>
      <c r="I17" s="89"/>
    </row>
  </sheetData>
  <mergeCells count="6">
    <mergeCell ref="A1:I1"/>
    <mergeCell ref="A3:A4"/>
    <mergeCell ref="B3:B4"/>
    <mergeCell ref="E3:H3"/>
    <mergeCell ref="C3:C4"/>
    <mergeCell ref="D3:D4"/>
  </mergeCells>
  <hyperlinks>
    <hyperlink ref="H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view="pageBreakPreview" zoomScale="106" zoomScaleNormal="100" zoomScaleSheetLayoutView="106" workbookViewId="0">
      <selection activeCell="B2" sqref="B1:B1048576"/>
    </sheetView>
  </sheetViews>
  <sheetFormatPr defaultColWidth="9.140625" defaultRowHeight="15" x14ac:dyDescent="0.25"/>
  <cols>
    <col min="1" max="1" width="22.5703125" style="47" bestFit="1" customWidth="1"/>
    <col min="2" max="16384" width="9.140625" style="47"/>
  </cols>
  <sheetData>
    <row r="1" spans="1:9" x14ac:dyDescent="0.25">
      <c r="A1" s="285" t="s">
        <v>381</v>
      </c>
      <c r="B1" s="286"/>
      <c r="C1" s="286"/>
      <c r="D1" s="286"/>
      <c r="E1" s="286"/>
      <c r="F1" s="286"/>
      <c r="G1" s="286"/>
      <c r="H1" s="286"/>
      <c r="I1" s="286"/>
    </row>
    <row r="2" spans="1:9" x14ac:dyDescent="0.25">
      <c r="A2" s="104" t="s">
        <v>282</v>
      </c>
      <c r="B2" s="274"/>
      <c r="C2" s="274"/>
      <c r="D2" s="274"/>
      <c r="E2" s="274"/>
      <c r="F2" s="274"/>
      <c r="G2" s="274"/>
      <c r="H2" s="274"/>
      <c r="I2" s="48" t="s">
        <v>100</v>
      </c>
    </row>
    <row r="3" spans="1:9" x14ac:dyDescent="0.25">
      <c r="A3" s="313" t="s">
        <v>12</v>
      </c>
      <c r="B3" s="313">
        <v>2014</v>
      </c>
      <c r="C3" s="313">
        <v>2015</v>
      </c>
      <c r="D3" s="313">
        <v>2016</v>
      </c>
      <c r="E3" s="313">
        <v>2016</v>
      </c>
      <c r="F3" s="313"/>
      <c r="G3" s="313"/>
      <c r="H3" s="313"/>
      <c r="I3" s="278">
        <v>2017</v>
      </c>
    </row>
    <row r="4" spans="1:9" x14ac:dyDescent="0.25">
      <c r="A4" s="313"/>
      <c r="B4" s="313"/>
      <c r="C4" s="313"/>
      <c r="D4" s="313"/>
      <c r="E4" s="69" t="s">
        <v>9</v>
      </c>
      <c r="F4" s="69" t="s">
        <v>10</v>
      </c>
      <c r="G4" s="69" t="s">
        <v>11</v>
      </c>
      <c r="H4" s="69" t="s">
        <v>13</v>
      </c>
      <c r="I4" s="69" t="s">
        <v>9</v>
      </c>
    </row>
    <row r="5" spans="1:9" ht="15" customHeight="1" x14ac:dyDescent="0.25">
      <c r="A5" s="99" t="s">
        <v>305</v>
      </c>
      <c r="B5" s="167"/>
      <c r="C5" s="167"/>
      <c r="D5" s="167"/>
      <c r="E5" s="269"/>
      <c r="F5" s="269"/>
      <c r="G5" s="269"/>
      <c r="H5" s="167"/>
      <c r="I5" s="269"/>
    </row>
    <row r="6" spans="1:9" x14ac:dyDescent="0.25">
      <c r="A6" s="90" t="s">
        <v>137</v>
      </c>
      <c r="B6" s="90">
        <v>10.895833333333334</v>
      </c>
      <c r="C6" s="90">
        <v>12.708333333333334</v>
      </c>
      <c r="D6" s="90">
        <v>12.368055555555555</v>
      </c>
      <c r="E6" s="91">
        <v>12.444444444444445</v>
      </c>
      <c r="F6" s="91">
        <v>13.444444444444445</v>
      </c>
      <c r="G6" s="91">
        <v>12.833333333333334</v>
      </c>
      <c r="H6" s="238">
        <v>10.75</v>
      </c>
      <c r="I6" s="91">
        <v>13.916666666666666</v>
      </c>
    </row>
    <row r="7" spans="1:9" x14ac:dyDescent="0.25">
      <c r="A7" s="90" t="s">
        <v>138</v>
      </c>
      <c r="B7" s="92">
        <v>41.834916666666665</v>
      </c>
      <c r="C7" s="92">
        <v>57</v>
      </c>
      <c r="D7" s="92">
        <v>63</v>
      </c>
      <c r="E7" s="93">
        <v>63</v>
      </c>
      <c r="F7" s="93">
        <v>44</v>
      </c>
      <c r="G7" s="93">
        <v>39</v>
      </c>
      <c r="H7" s="238">
        <v>45</v>
      </c>
      <c r="I7" s="93">
        <v>73</v>
      </c>
    </row>
    <row r="8" spans="1:9" x14ac:dyDescent="0.25">
      <c r="A8" s="90" t="s">
        <v>139</v>
      </c>
      <c r="B8" s="92">
        <v>22.720729166666668</v>
      </c>
      <c r="C8" s="92">
        <v>28.505555555555556</v>
      </c>
      <c r="D8" s="92">
        <v>25.972222222222221</v>
      </c>
      <c r="E8" s="94">
        <v>30.777777777777782</v>
      </c>
      <c r="F8" s="94">
        <v>25.777777777777775</v>
      </c>
      <c r="G8" s="94">
        <v>25.333333333333332</v>
      </c>
      <c r="H8" s="238">
        <v>22</v>
      </c>
      <c r="I8" s="94">
        <v>30.083333333333332</v>
      </c>
    </row>
    <row r="9" spans="1:9" ht="15" customHeight="1" x14ac:dyDescent="0.25">
      <c r="A9" s="315" t="s">
        <v>306</v>
      </c>
      <c r="B9" s="316"/>
      <c r="C9" s="277"/>
      <c r="D9" s="277"/>
      <c r="E9" s="269"/>
      <c r="F9" s="269"/>
      <c r="G9" s="269"/>
      <c r="H9" s="269"/>
      <c r="I9" s="269"/>
    </row>
    <row r="10" spans="1:9" x14ac:dyDescent="0.25">
      <c r="A10" s="90" t="s">
        <v>137</v>
      </c>
      <c r="B10" s="90">
        <v>9.5286631944444515</v>
      </c>
      <c r="C10" s="90">
        <v>11.431481481481478</v>
      </c>
      <c r="D10" s="90">
        <v>10.225724816849816</v>
      </c>
      <c r="E10" s="91">
        <v>10.023809523809524</v>
      </c>
      <c r="F10" s="91">
        <v>10.739666666666665</v>
      </c>
      <c r="G10" s="91">
        <v>10.5625</v>
      </c>
      <c r="H10" s="238">
        <v>9.5769230769230766</v>
      </c>
      <c r="I10" s="91">
        <v>11.851851851851851</v>
      </c>
    </row>
    <row r="11" spans="1:9" x14ac:dyDescent="0.25">
      <c r="A11" s="90" t="s">
        <v>138</v>
      </c>
      <c r="B11" s="92">
        <v>56.879500000000007</v>
      </c>
      <c r="C11" s="92">
        <v>68</v>
      </c>
      <c r="D11" s="92">
        <v>67</v>
      </c>
      <c r="E11" s="94">
        <v>59</v>
      </c>
      <c r="F11" s="94">
        <v>67</v>
      </c>
      <c r="G11" s="94">
        <v>64</v>
      </c>
      <c r="H11" s="238">
        <v>60</v>
      </c>
      <c r="I11" s="94">
        <v>84</v>
      </c>
    </row>
    <row r="12" spans="1:9" x14ac:dyDescent="0.25">
      <c r="A12" s="90" t="s">
        <v>139</v>
      </c>
      <c r="B12" s="92">
        <v>22.772009259259264</v>
      </c>
      <c r="C12" s="92">
        <v>25.977777777777778</v>
      </c>
      <c r="D12" s="92">
        <v>24.354332875457875</v>
      </c>
      <c r="E12" s="56">
        <v>22.18452380952381</v>
      </c>
      <c r="F12" s="56">
        <v>27.040499999999998</v>
      </c>
      <c r="G12" s="56">
        <v>25.5</v>
      </c>
      <c r="H12" s="238">
        <v>22.692307692307693</v>
      </c>
      <c r="I12" s="56">
        <v>28.592592592592592</v>
      </c>
    </row>
    <row r="13" spans="1:9" ht="15" customHeight="1" x14ac:dyDescent="0.25">
      <c r="A13" s="276" t="s">
        <v>394</v>
      </c>
      <c r="B13" s="167"/>
      <c r="C13" s="277"/>
      <c r="D13" s="277"/>
      <c r="E13" s="269"/>
      <c r="F13" s="269"/>
      <c r="G13" s="269"/>
      <c r="H13" s="269"/>
      <c r="I13" s="269"/>
    </row>
    <row r="14" spans="1:9" x14ac:dyDescent="0.25">
      <c r="A14" s="90" t="s">
        <v>137</v>
      </c>
      <c r="B14" s="90">
        <v>10.733105555555554</v>
      </c>
      <c r="C14" s="90">
        <v>12.500000000000002</v>
      </c>
      <c r="D14" s="90">
        <v>12.090277777777777</v>
      </c>
      <c r="E14" s="91">
        <v>12.666666666666666</v>
      </c>
      <c r="F14" s="91">
        <v>13.5</v>
      </c>
      <c r="G14" s="91">
        <v>11.416666666666666</v>
      </c>
      <c r="H14" s="238">
        <v>10.777777777777779</v>
      </c>
      <c r="I14" s="91">
        <v>14.111111111111111</v>
      </c>
    </row>
    <row r="15" spans="1:9" x14ac:dyDescent="0.25">
      <c r="A15" s="90" t="s">
        <v>138</v>
      </c>
      <c r="B15" s="92">
        <v>49.970750000000002</v>
      </c>
      <c r="C15" s="92">
        <v>63</v>
      </c>
      <c r="D15" s="92">
        <v>84</v>
      </c>
      <c r="E15" s="94">
        <v>84</v>
      </c>
      <c r="F15" s="94">
        <v>77</v>
      </c>
      <c r="G15" s="94">
        <v>71</v>
      </c>
      <c r="H15" s="238">
        <v>57</v>
      </c>
      <c r="I15" s="94">
        <v>102</v>
      </c>
    </row>
    <row r="16" spans="1:9" x14ac:dyDescent="0.25">
      <c r="A16" s="90" t="s">
        <v>139</v>
      </c>
      <c r="B16" s="92">
        <v>24.275044444444436</v>
      </c>
      <c r="C16" s="92">
        <v>27.220833333333331</v>
      </c>
      <c r="D16" s="92">
        <v>26.854166666666668</v>
      </c>
      <c r="E16" s="56">
        <v>26.555555555555554</v>
      </c>
      <c r="F16" s="56">
        <v>30.611111111111114</v>
      </c>
      <c r="G16" s="56">
        <v>26.916666666666668</v>
      </c>
      <c r="H16" s="238">
        <v>23.333333333333332</v>
      </c>
      <c r="I16" s="56">
        <v>33.833333333333336</v>
      </c>
    </row>
    <row r="17" spans="1:9" ht="15" customHeight="1" x14ac:dyDescent="0.25">
      <c r="A17" s="315" t="s">
        <v>133</v>
      </c>
      <c r="B17" s="316"/>
      <c r="C17" s="277"/>
      <c r="D17" s="277"/>
      <c r="E17" s="269"/>
      <c r="F17" s="269"/>
      <c r="G17" s="269"/>
      <c r="H17" s="269"/>
      <c r="I17" s="269"/>
    </row>
    <row r="18" spans="1:9" x14ac:dyDescent="0.25">
      <c r="A18" s="90" t="s">
        <v>137</v>
      </c>
      <c r="B18" s="90">
        <v>13.067354166666668</v>
      </c>
      <c r="C18" s="90">
        <v>15.193055555555555</v>
      </c>
      <c r="D18" s="90">
        <v>15.027777777777779</v>
      </c>
      <c r="E18" s="90">
        <v>16.555555555555557</v>
      </c>
      <c r="F18" s="90">
        <v>15.333333333333334</v>
      </c>
      <c r="G18" s="90">
        <v>14</v>
      </c>
      <c r="H18" s="238">
        <v>14.222222222222221</v>
      </c>
      <c r="I18" s="90">
        <v>17.888888888888889</v>
      </c>
    </row>
    <row r="19" spans="1:9" x14ac:dyDescent="0.25">
      <c r="A19" s="90" t="s">
        <v>138</v>
      </c>
      <c r="B19" s="90">
        <v>46.003916666666669</v>
      </c>
      <c r="C19" s="90">
        <v>61</v>
      </c>
      <c r="D19" s="90">
        <v>76</v>
      </c>
      <c r="E19" s="196">
        <v>71</v>
      </c>
      <c r="F19" s="196">
        <v>76</v>
      </c>
      <c r="G19" s="196">
        <v>43</v>
      </c>
      <c r="H19" s="238">
        <v>46</v>
      </c>
      <c r="I19" s="196">
        <v>73</v>
      </c>
    </row>
    <row r="20" spans="1:9" x14ac:dyDescent="0.25">
      <c r="A20" s="197" t="s">
        <v>139</v>
      </c>
      <c r="B20" s="195">
        <v>23.471666666666664</v>
      </c>
      <c r="C20" s="195">
        <v>27.829166666666662</v>
      </c>
      <c r="D20" s="195">
        <v>27.708333333333329</v>
      </c>
      <c r="E20" s="195">
        <v>29.888888888888886</v>
      </c>
      <c r="F20" s="195">
        <v>29.222222222222218</v>
      </c>
      <c r="G20" s="195">
        <v>26.833333333333332</v>
      </c>
      <c r="H20" s="240">
        <v>24.888888888888889</v>
      </c>
      <c r="I20" s="195">
        <v>34.222222222222221</v>
      </c>
    </row>
    <row r="21" spans="1:9" x14ac:dyDescent="0.25">
      <c r="A21" s="89"/>
      <c r="B21" s="89"/>
      <c r="C21" s="89"/>
      <c r="D21" s="89"/>
      <c r="E21" s="56"/>
      <c r="F21" s="89"/>
      <c r="G21" s="89"/>
      <c r="H21" s="89"/>
      <c r="I21" s="89"/>
    </row>
  </sheetData>
  <mergeCells count="8">
    <mergeCell ref="A9:B9"/>
    <mergeCell ref="A17:B17"/>
    <mergeCell ref="A1:I1"/>
    <mergeCell ref="A3:A4"/>
    <mergeCell ref="B3:B4"/>
    <mergeCell ref="E3:H3"/>
    <mergeCell ref="C3:C4"/>
    <mergeCell ref="D3:D4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rightToLeft="1" view="pageBreakPreview" zoomScaleNormal="100" zoomScaleSheetLayoutView="100" workbookViewId="0">
      <selection activeCell="B2" sqref="B1:B1048576"/>
    </sheetView>
  </sheetViews>
  <sheetFormatPr defaultColWidth="9.140625" defaultRowHeight="15" x14ac:dyDescent="0.25"/>
  <cols>
    <col min="1" max="1" width="26.5703125" style="47" bestFit="1" customWidth="1"/>
    <col min="2" max="16384" width="9.140625" style="47"/>
  </cols>
  <sheetData>
    <row r="1" spans="1:9" x14ac:dyDescent="0.25">
      <c r="A1" s="285" t="s">
        <v>382</v>
      </c>
      <c r="B1" s="286"/>
      <c r="C1" s="286"/>
      <c r="D1" s="286"/>
      <c r="E1" s="286"/>
      <c r="F1" s="286"/>
      <c r="G1" s="286"/>
      <c r="H1" s="286"/>
      <c r="I1" s="286"/>
    </row>
    <row r="2" spans="1:9" x14ac:dyDescent="0.25">
      <c r="A2" s="103" t="s">
        <v>283</v>
      </c>
      <c r="B2" s="274"/>
      <c r="C2" s="274"/>
      <c r="D2" s="274"/>
      <c r="E2" s="274"/>
      <c r="F2" s="274"/>
      <c r="G2" s="274"/>
      <c r="H2" s="48" t="s">
        <v>100</v>
      </c>
      <c r="I2" s="274"/>
    </row>
    <row r="3" spans="1:9" x14ac:dyDescent="0.25">
      <c r="A3" s="313" t="s">
        <v>12</v>
      </c>
      <c r="B3" s="313">
        <v>2014</v>
      </c>
      <c r="C3" s="313">
        <v>2015</v>
      </c>
      <c r="D3" s="313">
        <v>2016</v>
      </c>
      <c r="E3" s="314">
        <v>2016</v>
      </c>
      <c r="F3" s="314"/>
      <c r="G3" s="314"/>
      <c r="H3" s="314"/>
      <c r="I3" s="279">
        <v>2017</v>
      </c>
    </row>
    <row r="4" spans="1:9" x14ac:dyDescent="0.25">
      <c r="A4" s="313"/>
      <c r="B4" s="313"/>
      <c r="C4" s="313"/>
      <c r="D4" s="313"/>
      <c r="E4" s="278" t="s">
        <v>9</v>
      </c>
      <c r="F4" s="278" t="s">
        <v>10</v>
      </c>
      <c r="G4" s="278" t="s">
        <v>11</v>
      </c>
      <c r="H4" s="278" t="s">
        <v>13</v>
      </c>
      <c r="I4" s="278" t="s">
        <v>9</v>
      </c>
    </row>
    <row r="5" spans="1:9" ht="15" customHeight="1" x14ac:dyDescent="0.25">
      <c r="A5" s="315" t="s">
        <v>155</v>
      </c>
      <c r="B5" s="316"/>
      <c r="C5" s="277"/>
      <c r="D5" s="277"/>
      <c r="E5" s="269"/>
      <c r="F5" s="269"/>
      <c r="G5" s="269"/>
      <c r="H5" s="269"/>
      <c r="I5" s="269"/>
    </row>
    <row r="6" spans="1:9" x14ac:dyDescent="0.25">
      <c r="A6" s="90" t="s">
        <v>305</v>
      </c>
      <c r="B6" s="93">
        <v>1009.5579375000001</v>
      </c>
      <c r="C6" s="93">
        <v>1009.9562500000001</v>
      </c>
      <c r="D6" s="93">
        <v>1008.8284722222222</v>
      </c>
      <c r="E6" s="93">
        <v>1017.2555555555555</v>
      </c>
      <c r="F6" s="93">
        <v>1002.2833333333333</v>
      </c>
      <c r="G6" s="93">
        <v>1000.5916666666668</v>
      </c>
      <c r="H6" s="93">
        <v>1015.1833333333334</v>
      </c>
      <c r="I6" s="93">
        <v>1016.2914771410061</v>
      </c>
    </row>
    <row r="7" spans="1:9" x14ac:dyDescent="0.25">
      <c r="A7" s="90" t="s">
        <v>306</v>
      </c>
      <c r="B7" s="93">
        <v>1009.6054849537046</v>
      </c>
      <c r="C7" s="93">
        <v>1010.5342592592593</v>
      </c>
      <c r="D7" s="93">
        <v>1009.6425925925926</v>
      </c>
      <c r="E7" s="93">
        <v>1018.2166666666667</v>
      </c>
      <c r="F7" s="93">
        <v>1003.3499999999999</v>
      </c>
      <c r="G7" s="93">
        <v>1001.2407407407406</v>
      </c>
      <c r="H7" s="93">
        <v>1015.7629629629629</v>
      </c>
      <c r="I7" s="93">
        <v>1017.211111111111</v>
      </c>
    </row>
    <row r="8" spans="1:9" x14ac:dyDescent="0.25">
      <c r="A8" s="90" t="s">
        <v>394</v>
      </c>
      <c r="B8" s="93">
        <v>1010.1363166666671</v>
      </c>
      <c r="C8" s="93">
        <v>1009.2147222222225</v>
      </c>
      <c r="D8" s="93">
        <v>1008.2166666666667</v>
      </c>
      <c r="E8" s="93">
        <v>1016.5611111111111</v>
      </c>
      <c r="F8" s="93">
        <v>1001.5500000000002</v>
      </c>
      <c r="G8" s="93">
        <v>1000.0944444444444</v>
      </c>
      <c r="H8" s="93">
        <v>1014.6611111111112</v>
      </c>
      <c r="I8" s="93">
        <v>1015.7277777777776</v>
      </c>
    </row>
    <row r="9" spans="1:9" x14ac:dyDescent="0.25">
      <c r="A9" s="197" t="s">
        <v>133</v>
      </c>
      <c r="B9" s="199">
        <v>1010.2365833333332</v>
      </c>
      <c r="C9" s="199">
        <v>1010.0833333333331</v>
      </c>
      <c r="D9" s="199">
        <v>1009.775</v>
      </c>
      <c r="E9" s="199">
        <v>1018.2111111111111</v>
      </c>
      <c r="F9" s="199">
        <v>1002.8000000000001</v>
      </c>
      <c r="G9" s="199">
        <v>1001.2999999999998</v>
      </c>
      <c r="H9" s="199">
        <v>915.11</v>
      </c>
      <c r="I9" s="199">
        <v>1017.3249999999999</v>
      </c>
    </row>
    <row r="10" spans="1:9" x14ac:dyDescent="0.25">
      <c r="A10" s="57"/>
      <c r="B10" s="57"/>
      <c r="C10" s="89"/>
      <c r="D10" s="89"/>
      <c r="E10" s="56"/>
      <c r="F10" s="57"/>
      <c r="G10" s="57"/>
      <c r="H10" s="57"/>
      <c r="I10" s="57"/>
    </row>
  </sheetData>
  <mergeCells count="7">
    <mergeCell ref="A3:A4"/>
    <mergeCell ref="B3:B4"/>
    <mergeCell ref="C3:C4"/>
    <mergeCell ref="A1:I1"/>
    <mergeCell ref="D3:D4"/>
    <mergeCell ref="E3:H3"/>
    <mergeCell ref="A5:B5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view="pageBreakPreview" zoomScale="96" zoomScaleNormal="100" zoomScaleSheetLayoutView="96" workbookViewId="0">
      <selection sqref="A1:XFD1048576"/>
    </sheetView>
  </sheetViews>
  <sheetFormatPr defaultColWidth="9.140625" defaultRowHeight="15" x14ac:dyDescent="0.25"/>
  <cols>
    <col min="1" max="1" width="22.5703125" style="47" bestFit="1" customWidth="1"/>
    <col min="2" max="16384" width="9.140625" style="47"/>
  </cols>
  <sheetData>
    <row r="1" spans="1:10" x14ac:dyDescent="0.25">
      <c r="A1" s="285" t="s">
        <v>383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x14ac:dyDescent="0.25">
      <c r="A2" s="104" t="s">
        <v>284</v>
      </c>
      <c r="B2" s="274"/>
      <c r="C2" s="274"/>
      <c r="D2" s="274"/>
      <c r="E2" s="274"/>
      <c r="F2" s="274"/>
      <c r="G2" s="274"/>
      <c r="H2" s="274"/>
      <c r="I2" s="48" t="s">
        <v>100</v>
      </c>
      <c r="J2" s="274"/>
    </row>
    <row r="3" spans="1:10" x14ac:dyDescent="0.25">
      <c r="A3" s="313" t="s">
        <v>12</v>
      </c>
      <c r="B3" s="313">
        <v>2013</v>
      </c>
      <c r="C3" s="313">
        <v>2014</v>
      </c>
      <c r="D3" s="313">
        <v>2015</v>
      </c>
      <c r="E3" s="313">
        <v>2016</v>
      </c>
      <c r="F3" s="314">
        <v>2016</v>
      </c>
      <c r="G3" s="314"/>
      <c r="H3" s="314"/>
      <c r="I3" s="314"/>
      <c r="J3" s="279">
        <v>2017</v>
      </c>
    </row>
    <row r="4" spans="1:10" x14ac:dyDescent="0.25">
      <c r="A4" s="313"/>
      <c r="B4" s="313"/>
      <c r="C4" s="313"/>
      <c r="D4" s="313"/>
      <c r="E4" s="313"/>
      <c r="F4" s="278" t="s">
        <v>9</v>
      </c>
      <c r="G4" s="69" t="s">
        <v>10</v>
      </c>
      <c r="H4" s="69" t="s">
        <v>11</v>
      </c>
      <c r="I4" s="69" t="s">
        <v>13</v>
      </c>
      <c r="J4" s="278" t="s">
        <v>9</v>
      </c>
    </row>
    <row r="5" spans="1:10" ht="15" customHeight="1" x14ac:dyDescent="0.25">
      <c r="A5" s="276" t="s">
        <v>395</v>
      </c>
      <c r="B5" s="277"/>
      <c r="C5" s="277"/>
      <c r="D5" s="277"/>
      <c r="E5" s="277"/>
      <c r="F5" s="269"/>
      <c r="G5" s="269"/>
      <c r="H5" s="269"/>
      <c r="I5" s="269"/>
      <c r="J5" s="269"/>
    </row>
    <row r="6" spans="1:10" x14ac:dyDescent="0.25">
      <c r="A6" s="90" t="s">
        <v>156</v>
      </c>
      <c r="B6" s="92">
        <v>58.244949168377026</v>
      </c>
      <c r="C6" s="92">
        <v>58.217000000000006</v>
      </c>
      <c r="D6" s="171">
        <v>54.28125</v>
      </c>
      <c r="E6" s="171">
        <v>60.423611111111114</v>
      </c>
      <c r="F6" s="93">
        <v>65.555555555555557</v>
      </c>
      <c r="G6" s="93">
        <v>53.888888888888893</v>
      </c>
      <c r="H6" s="198">
        <v>56.333333333333336</v>
      </c>
      <c r="I6" s="238">
        <v>65.916666666666671</v>
      </c>
      <c r="J6" s="93">
        <v>63.916666666666664</v>
      </c>
    </row>
    <row r="7" spans="1:10" x14ac:dyDescent="0.25">
      <c r="A7" s="90" t="s">
        <v>140</v>
      </c>
      <c r="B7" s="92">
        <v>32.775461789554527</v>
      </c>
      <c r="C7" s="92">
        <v>32.064124999999997</v>
      </c>
      <c r="D7" s="171">
        <v>31.162499999999998</v>
      </c>
      <c r="E7" s="171">
        <v>35.756944444444443</v>
      </c>
      <c r="F7" s="94">
        <v>45</v>
      </c>
      <c r="G7" s="94">
        <v>29.777777777777782</v>
      </c>
      <c r="H7" s="198">
        <v>27</v>
      </c>
      <c r="I7" s="238">
        <v>41.25</v>
      </c>
      <c r="J7" s="94">
        <v>40.666666666666664</v>
      </c>
    </row>
    <row r="8" spans="1:10" x14ac:dyDescent="0.25">
      <c r="A8" s="90" t="s">
        <v>141</v>
      </c>
      <c r="B8" s="92">
        <v>81.103526465693804</v>
      </c>
      <c r="C8" s="92">
        <v>81.773041666666657</v>
      </c>
      <c r="D8" s="170">
        <v>75.50833333333334</v>
      </c>
      <c r="E8" s="170">
        <v>80.305555555555557</v>
      </c>
      <c r="F8" s="94">
        <v>83</v>
      </c>
      <c r="G8" s="94">
        <v>74.222222222222229</v>
      </c>
      <c r="H8" s="198">
        <v>79.166666666666671</v>
      </c>
      <c r="I8" s="238">
        <v>84.833333333333329</v>
      </c>
      <c r="J8" s="94">
        <v>83.5</v>
      </c>
    </row>
    <row r="9" spans="1:10" ht="15" customHeight="1" x14ac:dyDescent="0.25">
      <c r="A9" s="276" t="s">
        <v>306</v>
      </c>
      <c r="B9" s="277"/>
      <c r="C9" s="277"/>
      <c r="D9" s="172"/>
      <c r="E9" s="172"/>
      <c r="F9" s="269"/>
      <c r="G9" s="269"/>
      <c r="H9" s="269"/>
      <c r="I9" s="269"/>
      <c r="J9" s="269"/>
    </row>
    <row r="10" spans="1:10" ht="15" customHeight="1" x14ac:dyDescent="0.25">
      <c r="A10" s="90" t="s">
        <v>156</v>
      </c>
      <c r="B10" s="92">
        <v>45.73874036143787</v>
      </c>
      <c r="C10" s="92">
        <v>43.405790509259276</v>
      </c>
      <c r="D10" s="171">
        <v>38.07395833333333</v>
      </c>
      <c r="E10" s="171">
        <v>41.52649954212454</v>
      </c>
      <c r="F10" s="93">
        <v>52.934523809523817</v>
      </c>
      <c r="G10" s="93">
        <v>30.666666666666668</v>
      </c>
      <c r="H10" s="198">
        <v>31.8125</v>
      </c>
      <c r="I10" s="238">
        <v>50.692307692307693</v>
      </c>
      <c r="J10" s="93">
        <v>53.111111111111114</v>
      </c>
    </row>
    <row r="11" spans="1:10" ht="15" customHeight="1" x14ac:dyDescent="0.25">
      <c r="A11" s="90" t="s">
        <v>140</v>
      </c>
      <c r="B11" s="92">
        <v>21.318448354027989</v>
      </c>
      <c r="C11" s="92">
        <v>20.166737268518528</v>
      </c>
      <c r="D11" s="171">
        <v>20.280092592592592</v>
      </c>
      <c r="E11" s="171">
        <v>18.976018772893774</v>
      </c>
      <c r="F11" s="94">
        <v>25.93452380952381</v>
      </c>
      <c r="G11" s="94">
        <v>12.166666666666668</v>
      </c>
      <c r="H11" s="198">
        <v>13.1875</v>
      </c>
      <c r="I11" s="238">
        <v>24.615384615384617</v>
      </c>
      <c r="J11" s="94">
        <v>28.962962962962962</v>
      </c>
    </row>
    <row r="12" spans="1:10" ht="15" customHeight="1" x14ac:dyDescent="0.25">
      <c r="A12" s="90" t="s">
        <v>141</v>
      </c>
      <c r="B12" s="92">
        <v>74.340869912118833</v>
      </c>
      <c r="C12" s="92">
        <v>71.149535879629639</v>
      </c>
      <c r="D12" s="170">
        <v>61.286921296296299</v>
      </c>
      <c r="E12" s="170">
        <v>68.068795787545781</v>
      </c>
      <c r="F12" s="94">
        <v>82.00595238095238</v>
      </c>
      <c r="G12" s="94">
        <v>55.874999999999993</v>
      </c>
      <c r="H12" s="198">
        <v>55.625</v>
      </c>
      <c r="I12" s="238">
        <v>78.769230769230774</v>
      </c>
      <c r="J12" s="94">
        <v>78.629629629629633</v>
      </c>
    </row>
    <row r="13" spans="1:10" ht="15" customHeight="1" x14ac:dyDescent="0.25">
      <c r="A13" s="276" t="s">
        <v>394</v>
      </c>
      <c r="B13" s="277"/>
      <c r="C13" s="277"/>
      <c r="D13" s="172"/>
      <c r="E13" s="172"/>
      <c r="F13" s="269"/>
      <c r="G13" s="269"/>
      <c r="H13" s="269"/>
      <c r="I13" s="269"/>
      <c r="J13" s="269"/>
    </row>
    <row r="14" spans="1:10" x14ac:dyDescent="0.25">
      <c r="A14" s="90" t="s">
        <v>156</v>
      </c>
      <c r="B14" s="92">
        <v>55.825881342564266</v>
      </c>
      <c r="C14" s="92">
        <v>51.394108333333342</v>
      </c>
      <c r="D14" s="171">
        <v>49.554166666666674</v>
      </c>
      <c r="E14" s="171">
        <v>50.966666666666669</v>
      </c>
      <c r="F14" s="93">
        <v>58.2</v>
      </c>
      <c r="G14" s="93">
        <v>39</v>
      </c>
      <c r="H14" s="198">
        <v>45.166666666666664</v>
      </c>
      <c r="I14" s="238">
        <v>61.5</v>
      </c>
      <c r="J14" s="93">
        <v>62.055555555555557</v>
      </c>
    </row>
    <row r="15" spans="1:10" x14ac:dyDescent="0.25">
      <c r="A15" s="90" t="s">
        <v>140</v>
      </c>
      <c r="B15" s="92">
        <v>33.878391957439725</v>
      </c>
      <c r="C15" s="92">
        <v>27.524366666666666</v>
      </c>
      <c r="D15" s="171">
        <v>29.636111111111109</v>
      </c>
      <c r="E15" s="171">
        <v>27.227777777777778</v>
      </c>
      <c r="F15" s="94">
        <v>33.299999999999997</v>
      </c>
      <c r="G15" s="94">
        <v>19.055555555555557</v>
      </c>
      <c r="H15" s="198">
        <v>21.666666666666668</v>
      </c>
      <c r="I15" s="238">
        <v>34.888888888888886</v>
      </c>
      <c r="J15" s="94">
        <v>37.166666666666664</v>
      </c>
    </row>
    <row r="16" spans="1:10" x14ac:dyDescent="0.25">
      <c r="A16" s="90" t="s">
        <v>141</v>
      </c>
      <c r="B16" s="92">
        <v>80.861718185404598</v>
      </c>
      <c r="C16" s="92">
        <v>79.044119444444448</v>
      </c>
      <c r="D16" s="170">
        <v>72.45</v>
      </c>
      <c r="E16" s="170">
        <v>76.555555555555557</v>
      </c>
      <c r="F16" s="94">
        <v>82.5</v>
      </c>
      <c r="G16" s="94">
        <v>65.722222222222214</v>
      </c>
      <c r="H16" s="198">
        <v>71.333333333333329</v>
      </c>
      <c r="I16" s="238">
        <v>86.666666666666671</v>
      </c>
      <c r="J16" s="94">
        <v>86.555555555555557</v>
      </c>
    </row>
    <row r="17" spans="1:10" ht="15" customHeight="1" x14ac:dyDescent="0.25">
      <c r="A17" s="276" t="s">
        <v>133</v>
      </c>
      <c r="B17" s="277"/>
      <c r="C17" s="277"/>
      <c r="D17" s="172"/>
      <c r="E17" s="172"/>
      <c r="F17" s="269"/>
      <c r="G17" s="269"/>
      <c r="H17" s="269"/>
      <c r="I17" s="269"/>
      <c r="J17" s="269"/>
    </row>
    <row r="18" spans="1:10" x14ac:dyDescent="0.25">
      <c r="A18" s="90" t="s">
        <v>156</v>
      </c>
      <c r="B18" s="93">
        <v>69.60830167900501</v>
      </c>
      <c r="C18" s="93">
        <v>69.389729166666669</v>
      </c>
      <c r="D18" s="173">
        <v>55.036111111111119</v>
      </c>
      <c r="E18" s="173">
        <v>63.166666666666664</v>
      </c>
      <c r="F18" s="93">
        <v>69</v>
      </c>
      <c r="G18" s="93">
        <v>56.55555555555555</v>
      </c>
      <c r="H18" s="198">
        <v>60</v>
      </c>
      <c r="I18" s="238">
        <v>67.111111111111114</v>
      </c>
      <c r="J18" s="93">
        <v>70.222222222222229</v>
      </c>
    </row>
    <row r="19" spans="1:10" x14ac:dyDescent="0.25">
      <c r="A19" s="90" t="s">
        <v>140</v>
      </c>
      <c r="B19" s="93">
        <v>44.717638248847919</v>
      </c>
      <c r="C19" s="93">
        <v>46.47635416666666</v>
      </c>
      <c r="D19" s="173">
        <v>34.486111111111114</v>
      </c>
      <c r="E19" s="173">
        <v>38.286111111111111</v>
      </c>
      <c r="F19" s="94">
        <v>46.7</v>
      </c>
      <c r="G19" s="94">
        <v>26.777777777777775</v>
      </c>
      <c r="H19" s="198">
        <v>32</v>
      </c>
      <c r="I19" s="238">
        <v>47.666666666666664</v>
      </c>
      <c r="J19" s="94">
        <v>49.555555555555557</v>
      </c>
    </row>
    <row r="20" spans="1:10" x14ac:dyDescent="0.25">
      <c r="A20" s="197" t="s">
        <v>141</v>
      </c>
      <c r="B20" s="199">
        <v>88.13379725082514</v>
      </c>
      <c r="C20" s="199">
        <v>85.907354166666664</v>
      </c>
      <c r="D20" s="200">
        <v>72.391666666666652</v>
      </c>
      <c r="E20" s="200">
        <v>82.288888888888877</v>
      </c>
      <c r="F20" s="201">
        <v>85.6</v>
      </c>
      <c r="G20" s="201">
        <v>81.444444444444443</v>
      </c>
      <c r="H20" s="202">
        <v>80.333333333333329</v>
      </c>
      <c r="I20" s="240">
        <v>81.777777777777771</v>
      </c>
      <c r="J20" s="201">
        <v>86</v>
      </c>
    </row>
    <row r="21" spans="1:10" x14ac:dyDescent="0.25">
      <c r="A21" s="89"/>
      <c r="B21" s="89"/>
      <c r="C21" s="89"/>
      <c r="D21" s="89"/>
      <c r="E21" s="89"/>
      <c r="F21" s="56"/>
      <c r="G21" s="89"/>
      <c r="H21" s="89"/>
      <c r="I21" s="89"/>
      <c r="J21" s="89"/>
    </row>
  </sheetData>
  <mergeCells count="7">
    <mergeCell ref="A1:J1"/>
    <mergeCell ref="A3:A4"/>
    <mergeCell ref="B3:B4"/>
    <mergeCell ref="C3:C4"/>
    <mergeCell ref="F3:I3"/>
    <mergeCell ref="D3:D4"/>
    <mergeCell ref="E3:E4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rightToLeft="1" view="pageBreakPreview" zoomScale="95" zoomScaleNormal="100" zoomScaleSheetLayoutView="95" workbookViewId="0">
      <selection sqref="A1:XFD1048576"/>
    </sheetView>
  </sheetViews>
  <sheetFormatPr defaultColWidth="9.140625" defaultRowHeight="15" x14ac:dyDescent="0.25"/>
  <cols>
    <col min="1" max="1" width="31.42578125" style="47" bestFit="1" customWidth="1"/>
    <col min="2" max="16384" width="9.140625" style="47"/>
  </cols>
  <sheetData>
    <row r="1" spans="1:10" x14ac:dyDescent="0.25">
      <c r="A1" s="285" t="s">
        <v>384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x14ac:dyDescent="0.25">
      <c r="A2" s="104" t="s">
        <v>285</v>
      </c>
      <c r="B2" s="274"/>
      <c r="C2" s="274"/>
      <c r="D2" s="274"/>
      <c r="E2" s="274"/>
      <c r="F2" s="274"/>
      <c r="G2" s="274"/>
      <c r="H2" s="274"/>
      <c r="I2" s="274"/>
      <c r="J2" s="48" t="s">
        <v>100</v>
      </c>
    </row>
    <row r="3" spans="1:10" x14ac:dyDescent="0.25">
      <c r="A3" s="313" t="s">
        <v>12</v>
      </c>
      <c r="B3" s="313">
        <v>2013</v>
      </c>
      <c r="C3" s="313">
        <v>2014</v>
      </c>
      <c r="D3" s="313">
        <v>2015</v>
      </c>
      <c r="E3" s="313">
        <v>2016</v>
      </c>
      <c r="F3" s="314">
        <v>2016</v>
      </c>
      <c r="G3" s="314"/>
      <c r="H3" s="314"/>
      <c r="I3" s="314"/>
      <c r="J3" s="279">
        <v>2017</v>
      </c>
    </row>
    <row r="4" spans="1:10" x14ac:dyDescent="0.25">
      <c r="A4" s="313"/>
      <c r="B4" s="313"/>
      <c r="C4" s="313"/>
      <c r="D4" s="313"/>
      <c r="E4" s="313"/>
      <c r="F4" s="69" t="s">
        <v>9</v>
      </c>
      <c r="G4" s="69" t="s">
        <v>10</v>
      </c>
      <c r="H4" s="69" t="s">
        <v>11</v>
      </c>
      <c r="I4" s="69" t="s">
        <v>13</v>
      </c>
      <c r="J4" s="69" t="s">
        <v>9</v>
      </c>
    </row>
    <row r="5" spans="1:10" ht="15" customHeight="1" x14ac:dyDescent="0.25">
      <c r="A5" s="315" t="s">
        <v>157</v>
      </c>
      <c r="B5" s="316"/>
      <c r="C5" s="316"/>
      <c r="D5" s="277"/>
      <c r="E5" s="277"/>
      <c r="F5" s="99"/>
      <c r="G5" s="99"/>
      <c r="H5" s="99"/>
      <c r="I5" s="99"/>
      <c r="J5" s="99"/>
    </row>
    <row r="6" spans="1:10" x14ac:dyDescent="0.25">
      <c r="A6" s="90" t="s">
        <v>305</v>
      </c>
      <c r="B6" s="93">
        <v>9.3250441628264209</v>
      </c>
      <c r="C6" s="93">
        <v>9.6258333333333344</v>
      </c>
      <c r="D6" s="93">
        <v>10</v>
      </c>
      <c r="E6" s="93">
        <v>9.4981527777777774</v>
      </c>
      <c r="F6" s="93">
        <v>8</v>
      </c>
      <c r="G6" s="93">
        <v>10.4</v>
      </c>
      <c r="H6" s="56">
        <v>10.1815</v>
      </c>
      <c r="I6" s="93">
        <v>9.4111111111111114</v>
      </c>
      <c r="J6" s="93">
        <v>7.7986175115207352</v>
      </c>
    </row>
    <row r="7" spans="1:10" x14ac:dyDescent="0.25">
      <c r="A7" s="197" t="s">
        <v>306</v>
      </c>
      <c r="B7" s="199">
        <v>10.089142345110089</v>
      </c>
      <c r="C7" s="199">
        <v>10.007916666666665</v>
      </c>
      <c r="D7" s="199">
        <v>10.666666666666668</v>
      </c>
      <c r="E7" s="199">
        <v>9.9984305555555562</v>
      </c>
      <c r="F7" s="199">
        <v>9</v>
      </c>
      <c r="G7" s="199">
        <v>11.4</v>
      </c>
      <c r="H7" s="242">
        <v>10.1815</v>
      </c>
      <c r="I7" s="199">
        <v>9.4122222222222245</v>
      </c>
      <c r="J7" s="199">
        <v>9.106643625192012</v>
      </c>
    </row>
    <row r="8" spans="1:10" x14ac:dyDescent="0.25">
      <c r="A8" s="57"/>
      <c r="B8" s="57"/>
      <c r="C8" s="57"/>
      <c r="D8" s="89"/>
      <c r="E8" s="89"/>
      <c r="F8" s="56"/>
      <c r="G8" s="57"/>
      <c r="H8" s="57"/>
      <c r="I8" s="57"/>
      <c r="J8" s="57"/>
    </row>
  </sheetData>
  <mergeCells count="8">
    <mergeCell ref="A5:C5"/>
    <mergeCell ref="A1:J1"/>
    <mergeCell ref="A3:A4"/>
    <mergeCell ref="B3:B4"/>
    <mergeCell ref="C3:C4"/>
    <mergeCell ref="F3:I3"/>
    <mergeCell ref="D3:D4"/>
    <mergeCell ref="E3:E4"/>
  </mergeCells>
  <hyperlinks>
    <hyperlink ref="J2" location="Content!A1" display="contents"/>
  </hyperlink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view="pageBreakPreview" zoomScale="96" zoomScaleNormal="100" zoomScaleSheetLayoutView="96" workbookViewId="0">
      <selection sqref="A1:G1"/>
    </sheetView>
  </sheetViews>
  <sheetFormatPr defaultRowHeight="15" x14ac:dyDescent="0.25"/>
  <cols>
    <col min="1" max="1" width="50.42578125" customWidth="1"/>
    <col min="5" max="6" width="9.140625" style="47"/>
  </cols>
  <sheetData>
    <row r="1" spans="1:12" x14ac:dyDescent="0.25">
      <c r="A1" s="285" t="s">
        <v>359</v>
      </c>
      <c r="B1" s="286"/>
      <c r="C1" s="286"/>
      <c r="D1" s="286"/>
      <c r="E1" s="286"/>
      <c r="F1" s="286"/>
      <c r="G1" s="286"/>
    </row>
    <row r="2" spans="1:12" x14ac:dyDescent="0.25">
      <c r="A2" s="17"/>
      <c r="B2" s="18"/>
      <c r="C2" s="18"/>
      <c r="D2" s="18"/>
      <c r="E2" s="155"/>
      <c r="F2" s="251"/>
      <c r="G2" s="18"/>
      <c r="J2" s="48" t="s">
        <v>100</v>
      </c>
    </row>
    <row r="3" spans="1:12" x14ac:dyDescent="0.25">
      <c r="A3" s="283" t="s">
        <v>12</v>
      </c>
      <c r="B3" s="283">
        <v>2012</v>
      </c>
      <c r="C3" s="283">
        <v>2013</v>
      </c>
      <c r="D3" s="283">
        <v>2014</v>
      </c>
      <c r="E3" s="283">
        <v>2015</v>
      </c>
      <c r="F3" s="283">
        <v>2016</v>
      </c>
      <c r="G3" s="283">
        <v>2016</v>
      </c>
      <c r="H3" s="283"/>
      <c r="I3" s="283"/>
      <c r="J3" s="283">
        <v>2017</v>
      </c>
      <c r="K3" s="283"/>
      <c r="L3" s="283"/>
    </row>
    <row r="4" spans="1:12" x14ac:dyDescent="0.25">
      <c r="A4" s="283"/>
      <c r="B4" s="283"/>
      <c r="C4" s="283"/>
      <c r="D4" s="283"/>
      <c r="E4" s="283"/>
      <c r="F4" s="283"/>
      <c r="G4" s="212" t="s">
        <v>9</v>
      </c>
      <c r="H4" s="212" t="s">
        <v>10</v>
      </c>
      <c r="I4" s="212" t="s">
        <v>11</v>
      </c>
      <c r="J4" s="249" t="s">
        <v>13</v>
      </c>
      <c r="K4" s="252"/>
    </row>
    <row r="5" spans="1:12" ht="15" customHeight="1" x14ac:dyDescent="0.25">
      <c r="A5" s="177" t="s">
        <v>145</v>
      </c>
      <c r="B5" s="164"/>
      <c r="C5" s="164"/>
      <c r="D5" s="164"/>
      <c r="E5" s="164"/>
      <c r="F5" s="164"/>
      <c r="G5" s="164"/>
      <c r="K5" s="47"/>
    </row>
    <row r="6" spans="1:12" x14ac:dyDescent="0.25">
      <c r="A6" s="20" t="s">
        <v>76</v>
      </c>
      <c r="B6" s="62">
        <v>100</v>
      </c>
      <c r="C6" s="247">
        <v>99.016010705873654</v>
      </c>
      <c r="D6" s="247">
        <v>97.871646218493865</v>
      </c>
      <c r="E6" s="247">
        <v>77.980924509090542</v>
      </c>
      <c r="F6" s="247"/>
      <c r="G6" s="247">
        <v>71.091684903609405</v>
      </c>
      <c r="H6" s="247">
        <v>68.8943617666081</v>
      </c>
      <c r="I6" s="247">
        <v>70.946902646002982</v>
      </c>
      <c r="J6" s="247">
        <v>69.027993706244345</v>
      </c>
      <c r="K6" s="247"/>
    </row>
    <row r="7" spans="1:12" x14ac:dyDescent="0.25">
      <c r="A7" s="20" t="s">
        <v>77</v>
      </c>
      <c r="B7" s="62">
        <v>100</v>
      </c>
      <c r="C7" s="247">
        <v>101.94505013706838</v>
      </c>
      <c r="D7" s="247">
        <v>98.27707499900167</v>
      </c>
      <c r="E7" s="247">
        <v>95.971997500000711</v>
      </c>
      <c r="F7" s="247"/>
      <c r="G7" s="247">
        <v>94.294231778417128</v>
      </c>
      <c r="H7" s="247">
        <v>94.707954482368677</v>
      </c>
      <c r="I7" s="247">
        <v>94.167829245756792</v>
      </c>
      <c r="J7" s="247">
        <v>93.861135185177915</v>
      </c>
      <c r="K7" s="247"/>
    </row>
    <row r="8" spans="1:12" x14ac:dyDescent="0.25">
      <c r="A8" s="20" t="s">
        <v>78</v>
      </c>
      <c r="B8" s="62">
        <v>100</v>
      </c>
      <c r="C8" s="247">
        <v>100</v>
      </c>
      <c r="D8" s="247">
        <v>100</v>
      </c>
      <c r="E8" s="247">
        <v>100</v>
      </c>
      <c r="F8" s="247"/>
      <c r="G8" s="247">
        <v>100</v>
      </c>
      <c r="H8" s="247">
        <v>100</v>
      </c>
      <c r="I8" s="247">
        <v>100</v>
      </c>
      <c r="J8" s="247">
        <v>100</v>
      </c>
      <c r="K8" s="247"/>
    </row>
    <row r="9" spans="1:12" x14ac:dyDescent="0.25">
      <c r="A9" s="20" t="s">
        <v>79</v>
      </c>
      <c r="B9" s="62">
        <v>100</v>
      </c>
      <c r="C9" s="247">
        <v>102.62849256160298</v>
      </c>
      <c r="D9" s="247">
        <v>104.0292215291783</v>
      </c>
      <c r="E9" s="247">
        <v>100.28086314563598</v>
      </c>
      <c r="F9" s="247"/>
      <c r="G9" s="247">
        <v>99.618134489878145</v>
      </c>
      <c r="H9" s="247">
        <v>100.97614141755162</v>
      </c>
      <c r="I9" s="247">
        <v>100.47883797127727</v>
      </c>
      <c r="J9" s="247">
        <v>94.433380840273685</v>
      </c>
      <c r="K9" s="247"/>
    </row>
    <row r="10" spans="1:12" x14ac:dyDescent="0.25">
      <c r="A10" s="20" t="s">
        <v>80</v>
      </c>
      <c r="B10" s="62">
        <v>100</v>
      </c>
      <c r="C10" s="247">
        <v>101.51672339538142</v>
      </c>
      <c r="D10" s="247">
        <v>103.50943712492668</v>
      </c>
      <c r="E10" s="247">
        <v>107.44896554087705</v>
      </c>
      <c r="F10" s="247"/>
      <c r="G10" s="247">
        <v>105.8909100091292</v>
      </c>
      <c r="H10" s="247">
        <v>106.47129414114407</v>
      </c>
      <c r="I10" s="247">
        <v>109.55250390854137</v>
      </c>
      <c r="J10" s="247">
        <v>109.34644747700042</v>
      </c>
      <c r="K10" s="247"/>
    </row>
    <row r="11" spans="1:12" x14ac:dyDescent="0.25">
      <c r="A11" s="20" t="s">
        <v>81</v>
      </c>
      <c r="B11" s="62">
        <v>100</v>
      </c>
      <c r="C11" s="247">
        <v>99.597724825077535</v>
      </c>
      <c r="D11" s="247">
        <v>106.50280766710654</v>
      </c>
      <c r="E11" s="247">
        <v>107.56040852890595</v>
      </c>
      <c r="F11" s="247"/>
      <c r="G11" s="247">
        <v>109.3082074220783</v>
      </c>
      <c r="H11" s="247">
        <v>110.01478485219297</v>
      </c>
      <c r="I11" s="247">
        <v>110.43800615661917</v>
      </c>
      <c r="J11" s="247">
        <v>110.43800615661917</v>
      </c>
      <c r="K11" s="247"/>
    </row>
    <row r="12" spans="1:12" ht="26.25" x14ac:dyDescent="0.25">
      <c r="A12" s="21" t="s">
        <v>146</v>
      </c>
      <c r="B12" s="62">
        <v>100</v>
      </c>
      <c r="C12" s="247">
        <v>102.67057608034276</v>
      </c>
      <c r="D12" s="247">
        <v>101.84605945985507</v>
      </c>
      <c r="E12" s="247">
        <v>100.90560853849891</v>
      </c>
      <c r="F12" s="247"/>
      <c r="G12" s="247">
        <v>69.534718803791435</v>
      </c>
      <c r="H12" s="247">
        <v>69.534718803791435</v>
      </c>
      <c r="I12" s="247">
        <v>69.500362533097572</v>
      </c>
      <c r="J12" s="247">
        <v>69.933563532274562</v>
      </c>
      <c r="K12" s="247"/>
    </row>
    <row r="13" spans="1:12" x14ac:dyDescent="0.25">
      <c r="A13" s="20" t="s">
        <v>83</v>
      </c>
      <c r="B13" s="62">
        <v>100</v>
      </c>
      <c r="C13" s="247">
        <v>101.50668936833434</v>
      </c>
      <c r="D13" s="247">
        <v>101.17987686186561</v>
      </c>
      <c r="E13" s="247">
        <v>92.997539132602668</v>
      </c>
      <c r="F13" s="247"/>
      <c r="G13" s="247">
        <v>89.029343712840031</v>
      </c>
      <c r="H13" s="247">
        <v>90.140844098194549</v>
      </c>
      <c r="I13" s="247">
        <v>90.625213532179302</v>
      </c>
      <c r="J13" s="247">
        <v>87.137753607489003</v>
      </c>
      <c r="K13" s="247"/>
    </row>
    <row r="14" spans="1:12" x14ac:dyDescent="0.25">
      <c r="A14" s="20" t="s">
        <v>84</v>
      </c>
      <c r="B14" s="62">
        <v>100</v>
      </c>
      <c r="C14" s="247">
        <v>102.39464513901235</v>
      </c>
      <c r="D14" s="247">
        <v>107.93315717725575</v>
      </c>
      <c r="E14" s="247">
        <v>109.86711382133345</v>
      </c>
      <c r="F14" s="247"/>
      <c r="G14" s="247">
        <v>109.8688176753178</v>
      </c>
      <c r="H14" s="247">
        <v>109.9888120175808</v>
      </c>
      <c r="I14" s="247">
        <v>109.99403925615374</v>
      </c>
      <c r="J14" s="247">
        <v>109.99224606650131</v>
      </c>
      <c r="K14" s="247"/>
    </row>
    <row r="15" spans="1:12" x14ac:dyDescent="0.25">
      <c r="A15" s="20" t="s">
        <v>85</v>
      </c>
      <c r="B15" s="62" t="s">
        <v>234</v>
      </c>
      <c r="C15" s="247">
        <v>97.310958019680299</v>
      </c>
      <c r="D15" s="247">
        <v>91.371884130527604</v>
      </c>
      <c r="E15" s="247">
        <v>52.093529164122778</v>
      </c>
      <c r="F15" s="247"/>
      <c r="G15" s="247">
        <v>44.170962916041887</v>
      </c>
      <c r="H15" s="247">
        <v>34.031265034968278</v>
      </c>
      <c r="I15" s="247">
        <v>43.258086774880752</v>
      </c>
      <c r="J15" s="247">
        <v>42.313396197993001</v>
      </c>
      <c r="K15" s="247"/>
    </row>
    <row r="16" spans="1:12" x14ac:dyDescent="0.25">
      <c r="A16" s="20" t="s">
        <v>86</v>
      </c>
      <c r="B16" s="62">
        <v>100</v>
      </c>
      <c r="C16" s="247">
        <v>99.313598952632617</v>
      </c>
      <c r="D16" s="247">
        <v>96.647315113438992</v>
      </c>
      <c r="E16" s="247">
        <v>62.334122712294359</v>
      </c>
      <c r="F16" s="247"/>
      <c r="G16" s="247">
        <v>45.820366162189288</v>
      </c>
      <c r="H16" s="247">
        <v>43.815840320296459</v>
      </c>
      <c r="I16" s="247">
        <v>44.701907437276297</v>
      </c>
      <c r="J16" s="247">
        <v>49.140380625186495</v>
      </c>
      <c r="K16" s="247"/>
    </row>
    <row r="17" spans="1:11" ht="26.25" x14ac:dyDescent="0.25">
      <c r="A17" s="21" t="s">
        <v>147</v>
      </c>
      <c r="B17" s="62">
        <v>100</v>
      </c>
      <c r="C17" s="247">
        <v>97.722006642886868</v>
      </c>
      <c r="D17" s="247">
        <v>90.850030456465859</v>
      </c>
      <c r="E17" s="247">
        <v>90.850030456465859</v>
      </c>
      <c r="F17" s="247"/>
      <c r="G17" s="247">
        <v>90.850030456465859</v>
      </c>
      <c r="H17" s="247">
        <v>90.850030456465859</v>
      </c>
      <c r="I17" s="247">
        <v>90.850030456465859</v>
      </c>
      <c r="J17" s="247">
        <v>90.850030456465859</v>
      </c>
      <c r="K17" s="247"/>
    </row>
    <row r="18" spans="1:11" ht="26.25" x14ac:dyDescent="0.25">
      <c r="A18" s="21" t="s">
        <v>148</v>
      </c>
      <c r="B18" s="62">
        <v>100</v>
      </c>
      <c r="C18" s="247">
        <v>99.434697283741485</v>
      </c>
      <c r="D18" s="247">
        <v>91.999754988433708</v>
      </c>
      <c r="E18" s="247">
        <v>91.508151190175184</v>
      </c>
      <c r="F18" s="247"/>
      <c r="G18" s="247">
        <v>88.822360518479542</v>
      </c>
      <c r="H18" s="247">
        <v>85.572560891305443</v>
      </c>
      <c r="I18" s="247">
        <v>78.545882176084874</v>
      </c>
      <c r="J18" s="247">
        <v>76.495623839940933</v>
      </c>
      <c r="K18" s="247"/>
    </row>
    <row r="19" spans="1:11" x14ac:dyDescent="0.25">
      <c r="A19" s="20" t="s">
        <v>89</v>
      </c>
      <c r="B19" s="62">
        <v>100</v>
      </c>
      <c r="C19" s="247">
        <v>98.170983570500383</v>
      </c>
      <c r="D19" s="247">
        <v>97.21580383177168</v>
      </c>
      <c r="E19" s="247">
        <v>97.494450324364422</v>
      </c>
      <c r="F19" s="247"/>
      <c r="G19" s="247">
        <v>96.431065554216687</v>
      </c>
      <c r="H19" s="247">
        <v>96.808677286225446</v>
      </c>
      <c r="I19" s="247">
        <v>96.781093312284042</v>
      </c>
      <c r="J19" s="247">
        <v>95.031521778857126</v>
      </c>
      <c r="K19" s="247"/>
    </row>
    <row r="20" spans="1:11" x14ac:dyDescent="0.25">
      <c r="A20" s="20" t="s">
        <v>90</v>
      </c>
      <c r="B20" s="62">
        <v>100</v>
      </c>
      <c r="C20" s="247">
        <v>94.547979740607474</v>
      </c>
      <c r="D20" s="247">
        <v>92.564826198990929</v>
      </c>
      <c r="E20" s="247">
        <v>82.747772793911338</v>
      </c>
      <c r="F20" s="247"/>
      <c r="G20" s="247">
        <v>78.332891086352248</v>
      </c>
      <c r="H20" s="247">
        <v>78.79982189138498</v>
      </c>
      <c r="I20" s="247">
        <v>69.851481454588026</v>
      </c>
      <c r="J20" s="247">
        <v>71.407528523876366</v>
      </c>
      <c r="K20" s="247"/>
    </row>
    <row r="21" spans="1:11" x14ac:dyDescent="0.25">
      <c r="A21" s="20" t="s">
        <v>91</v>
      </c>
      <c r="B21" s="62">
        <v>100</v>
      </c>
      <c r="C21" s="247">
        <v>100.58663083844148</v>
      </c>
      <c r="D21" s="247">
        <v>110.33354868413325</v>
      </c>
      <c r="E21" s="247">
        <v>88.475734674717344</v>
      </c>
      <c r="F21" s="247"/>
      <c r="G21" s="247">
        <v>77.355974382009293</v>
      </c>
      <c r="H21" s="247">
        <v>79.608537987085001</v>
      </c>
      <c r="I21" s="247">
        <v>95.300850480340486</v>
      </c>
      <c r="J21" s="247">
        <v>80.404989924590353</v>
      </c>
      <c r="K21" s="247"/>
    </row>
    <row r="22" spans="1:11" x14ac:dyDescent="0.25">
      <c r="A22" s="20" t="s">
        <v>92</v>
      </c>
      <c r="B22" s="62">
        <v>100</v>
      </c>
      <c r="C22" s="247">
        <v>98.669375735561843</v>
      </c>
      <c r="D22" s="247">
        <v>96.356984901308834</v>
      </c>
      <c r="E22" s="247">
        <v>95.778069246618486</v>
      </c>
      <c r="F22" s="247"/>
      <c r="G22" s="247">
        <v>95.778069246618486</v>
      </c>
      <c r="H22" s="247">
        <v>95.778069246618486</v>
      </c>
      <c r="I22" s="247">
        <v>95.778069246618486</v>
      </c>
      <c r="J22" s="247">
        <v>95.778069246618486</v>
      </c>
      <c r="K22" s="247"/>
    </row>
    <row r="23" spans="1:11" x14ac:dyDescent="0.25">
      <c r="A23" s="20" t="s">
        <v>93</v>
      </c>
      <c r="B23" s="62">
        <v>100</v>
      </c>
      <c r="C23" s="247">
        <v>96.403742862220966</v>
      </c>
      <c r="D23" s="247">
        <v>92.345045481464112</v>
      </c>
      <c r="E23" s="247">
        <v>76.024494987085276</v>
      </c>
      <c r="F23" s="247"/>
      <c r="G23" s="247">
        <v>63.550730977789094</v>
      </c>
      <c r="H23" s="247">
        <v>65.551252836494285</v>
      </c>
      <c r="I23" s="247">
        <v>68.261896695227492</v>
      </c>
      <c r="J23" s="247">
        <v>72.731967946152693</v>
      </c>
      <c r="K23" s="247"/>
    </row>
    <row r="24" spans="1:11" x14ac:dyDescent="0.25">
      <c r="A24" s="20" t="s">
        <v>94</v>
      </c>
      <c r="B24" s="62">
        <v>100</v>
      </c>
      <c r="C24" s="247">
        <v>100.02966156042868</v>
      </c>
      <c r="D24" s="247">
        <v>101.89718208754262</v>
      </c>
      <c r="E24" s="247">
        <v>105.43807156578899</v>
      </c>
      <c r="F24" s="247"/>
      <c r="G24" s="247">
        <v>112.73188394898357</v>
      </c>
      <c r="H24" s="247">
        <v>121.29071272512499</v>
      </c>
      <c r="I24" s="247">
        <v>122.38649367232091</v>
      </c>
      <c r="J24" s="247">
        <v>126.04665628564693</v>
      </c>
      <c r="K24" s="247"/>
    </row>
    <row r="25" spans="1:11" x14ac:dyDescent="0.25">
      <c r="A25" s="20" t="s">
        <v>95</v>
      </c>
      <c r="B25" s="62">
        <v>100</v>
      </c>
      <c r="C25" s="247">
        <v>106.46059374145544</v>
      </c>
      <c r="D25" s="247">
        <v>113.26849336017209</v>
      </c>
      <c r="E25" s="247">
        <v>113.51157771008029</v>
      </c>
      <c r="F25" s="247"/>
      <c r="G25" s="247">
        <v>110.48161672361513</v>
      </c>
      <c r="H25" s="247">
        <v>111.50279378796057</v>
      </c>
      <c r="I25" s="247">
        <v>106.19434903817432</v>
      </c>
      <c r="J25" s="247">
        <v>102.38186501361906</v>
      </c>
      <c r="K25" s="247"/>
    </row>
    <row r="26" spans="1:11" x14ac:dyDescent="0.25">
      <c r="A26" s="20" t="s">
        <v>96</v>
      </c>
      <c r="B26" s="62">
        <v>100</v>
      </c>
      <c r="C26" s="247">
        <v>138.97233035757125</v>
      </c>
      <c r="D26" s="247">
        <v>200.90346362017036</v>
      </c>
      <c r="E26" s="247">
        <v>421.525681297907</v>
      </c>
      <c r="F26" s="247"/>
      <c r="G26" s="247">
        <v>485.53219891711529</v>
      </c>
      <c r="H26" s="247">
        <v>572.53965353390322</v>
      </c>
      <c r="I26" s="247">
        <v>425.04847763611258</v>
      </c>
      <c r="J26" s="247">
        <v>368.38957721131374</v>
      </c>
      <c r="K26" s="247"/>
    </row>
    <row r="27" spans="1:11" x14ac:dyDescent="0.25">
      <c r="A27" s="20" t="s">
        <v>97</v>
      </c>
      <c r="B27" s="62">
        <v>100</v>
      </c>
      <c r="C27" s="247">
        <v>101.28845258828312</v>
      </c>
      <c r="D27" s="247">
        <v>112.86419555152901</v>
      </c>
      <c r="E27" s="247">
        <v>117.31060644450857</v>
      </c>
      <c r="F27" s="247"/>
      <c r="G27" s="247">
        <v>117.42659650291559</v>
      </c>
      <c r="H27" s="247">
        <v>118.25467269044758</v>
      </c>
      <c r="I27" s="247">
        <v>115.39573607999969</v>
      </c>
      <c r="J27" s="247">
        <v>114.74962911561887</v>
      </c>
      <c r="K27" s="247"/>
    </row>
    <row r="28" spans="1:11" x14ac:dyDescent="0.25">
      <c r="A28" s="20" t="s">
        <v>98</v>
      </c>
      <c r="B28" s="62">
        <v>100</v>
      </c>
      <c r="C28" s="247">
        <v>100.8208253356361</v>
      </c>
      <c r="D28" s="247">
        <v>92.326007198337336</v>
      </c>
      <c r="E28" s="247">
        <v>90.532931887342187</v>
      </c>
      <c r="F28" s="247"/>
      <c r="G28" s="247">
        <v>95.166250647701446</v>
      </c>
      <c r="H28" s="247">
        <v>94.175273020343411</v>
      </c>
      <c r="I28" s="247">
        <v>93.983160732619979</v>
      </c>
      <c r="J28" s="247">
        <v>94.362427275061307</v>
      </c>
      <c r="K28" s="247"/>
    </row>
    <row r="29" spans="1:11" x14ac:dyDescent="0.25">
      <c r="A29" s="123" t="s">
        <v>99</v>
      </c>
      <c r="B29" s="124">
        <v>100</v>
      </c>
      <c r="C29" s="248">
        <v>99.763318456925248</v>
      </c>
      <c r="D29" s="248">
        <v>99.586209451187514</v>
      </c>
      <c r="E29" s="248">
        <v>99.617272284351458</v>
      </c>
      <c r="F29" s="248"/>
      <c r="G29" s="248">
        <v>99.568115412560161</v>
      </c>
      <c r="H29" s="248">
        <v>99.593210465614717</v>
      </c>
      <c r="I29" s="248">
        <v>99.418532826287532</v>
      </c>
      <c r="J29" s="248">
        <v>99.56158750250944</v>
      </c>
      <c r="K29" s="248"/>
    </row>
    <row r="30" spans="1:11" x14ac:dyDescent="0.25">
      <c r="A30" s="3"/>
      <c r="G30" s="11"/>
    </row>
  </sheetData>
  <mergeCells count="9">
    <mergeCell ref="J3:L3"/>
    <mergeCell ref="A1:G1"/>
    <mergeCell ref="A3:A4"/>
    <mergeCell ref="B3:B4"/>
    <mergeCell ref="C3:C4"/>
    <mergeCell ref="D3:D4"/>
    <mergeCell ref="E3:E4"/>
    <mergeCell ref="G3:I3"/>
    <mergeCell ref="F3:F4"/>
  </mergeCells>
  <hyperlinks>
    <hyperlink ref="J2" location="Content!A1" display="contents"/>
  </hyperlinks>
  <pageMargins left="0.7" right="0.7" top="0.75" bottom="0.75" header="0.3" footer="0.3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view="pageBreakPreview" zoomScale="98" zoomScaleNormal="100" zoomScaleSheetLayoutView="98" workbookViewId="0">
      <selection activeCell="I2" sqref="I2"/>
    </sheetView>
  </sheetViews>
  <sheetFormatPr defaultColWidth="9.140625" defaultRowHeight="15" x14ac:dyDescent="0.25"/>
  <cols>
    <col min="1" max="1" width="22.5703125" style="47" bestFit="1" customWidth="1"/>
    <col min="2" max="16384" width="9.140625" style="47"/>
  </cols>
  <sheetData>
    <row r="1" spans="1:9" x14ac:dyDescent="0.25">
      <c r="A1" s="281" t="s">
        <v>385</v>
      </c>
      <c r="B1" s="282"/>
      <c r="C1" s="282"/>
      <c r="D1" s="282"/>
      <c r="E1" s="282"/>
      <c r="F1" s="282"/>
      <c r="G1" s="282"/>
      <c r="H1" s="282"/>
      <c r="I1" s="282"/>
    </row>
    <row r="2" spans="1:9" x14ac:dyDescent="0.25">
      <c r="A2" s="104" t="s">
        <v>286</v>
      </c>
      <c r="B2" s="274"/>
      <c r="C2" s="274"/>
      <c r="D2" s="274"/>
      <c r="E2" s="274"/>
      <c r="F2" s="274"/>
      <c r="G2" s="274"/>
      <c r="H2" s="274"/>
      <c r="I2" s="48" t="s">
        <v>100</v>
      </c>
    </row>
    <row r="3" spans="1:9" x14ac:dyDescent="0.25">
      <c r="A3" s="313" t="s">
        <v>12</v>
      </c>
      <c r="B3" s="313">
        <v>2014</v>
      </c>
      <c r="C3" s="313">
        <v>2015</v>
      </c>
      <c r="D3" s="313">
        <v>2016</v>
      </c>
      <c r="E3" s="314">
        <v>2016</v>
      </c>
      <c r="F3" s="314"/>
      <c r="G3" s="314"/>
      <c r="H3" s="314"/>
      <c r="I3" s="279">
        <v>2017</v>
      </c>
    </row>
    <row r="4" spans="1:9" x14ac:dyDescent="0.25">
      <c r="A4" s="313"/>
      <c r="B4" s="313"/>
      <c r="C4" s="313"/>
      <c r="D4" s="313"/>
      <c r="E4" s="278" t="s">
        <v>9</v>
      </c>
      <c r="F4" s="69" t="s">
        <v>10</v>
      </c>
      <c r="G4" s="69" t="s">
        <v>11</v>
      </c>
      <c r="H4" s="69" t="s">
        <v>13</v>
      </c>
      <c r="I4" s="278" t="s">
        <v>9</v>
      </c>
    </row>
    <row r="5" spans="1:9" ht="15" customHeight="1" x14ac:dyDescent="0.25">
      <c r="A5" s="161" t="s">
        <v>392</v>
      </c>
      <c r="B5" s="162"/>
      <c r="C5" s="162"/>
      <c r="D5" s="162"/>
      <c r="E5" s="72"/>
      <c r="F5" s="72"/>
      <c r="G5" s="168"/>
      <c r="H5" s="168"/>
      <c r="I5" s="72"/>
    </row>
    <row r="6" spans="1:9" x14ac:dyDescent="0.25">
      <c r="A6" s="67" t="s">
        <v>137</v>
      </c>
      <c r="B6" s="67">
        <v>5940.7972430555556</v>
      </c>
      <c r="C6" s="67">
        <v>5874.9208333333336</v>
      </c>
      <c r="D6" s="67">
        <v>5818.2777777777783</v>
      </c>
      <c r="E6" s="67">
        <v>4992.666666666667</v>
      </c>
      <c r="F6" s="67">
        <v>7032.1111111111122</v>
      </c>
      <c r="G6" s="67">
        <v>6281.833333333333</v>
      </c>
      <c r="H6" s="67">
        <v>4966.5</v>
      </c>
      <c r="I6" s="67">
        <v>4795.666666666667</v>
      </c>
    </row>
    <row r="7" spans="1:9" x14ac:dyDescent="0.25">
      <c r="A7" s="67" t="s">
        <v>142</v>
      </c>
      <c r="B7" s="68">
        <v>3530.7687500000006</v>
      </c>
      <c r="C7" s="68">
        <v>332.8</v>
      </c>
      <c r="D7" s="68">
        <v>360</v>
      </c>
      <c r="E7" s="181">
        <v>360</v>
      </c>
      <c r="F7" s="181">
        <v>1074</v>
      </c>
      <c r="G7" s="181">
        <v>3364</v>
      </c>
      <c r="H7" s="67">
        <v>4014.3333333333335</v>
      </c>
      <c r="I7" s="181">
        <v>891</v>
      </c>
    </row>
    <row r="8" spans="1:9" x14ac:dyDescent="0.25">
      <c r="A8" s="67" t="s">
        <v>138</v>
      </c>
      <c r="B8" s="68">
        <v>7283.729166666667</v>
      </c>
      <c r="C8" s="68">
        <v>8718</v>
      </c>
      <c r="D8" s="68">
        <v>9560</v>
      </c>
      <c r="E8" s="68">
        <v>7340</v>
      </c>
      <c r="F8" s="68">
        <v>8520</v>
      </c>
      <c r="G8" s="68">
        <v>9560</v>
      </c>
      <c r="H8" s="67">
        <v>5500.916666666667</v>
      </c>
      <c r="I8" s="68">
        <v>8540</v>
      </c>
    </row>
    <row r="9" spans="1:9" ht="15" customHeight="1" x14ac:dyDescent="0.25">
      <c r="A9" s="161" t="s">
        <v>393</v>
      </c>
      <c r="B9" s="162"/>
      <c r="C9" s="162"/>
      <c r="D9" s="162"/>
      <c r="E9" s="116"/>
      <c r="F9" s="116"/>
      <c r="G9" s="116"/>
      <c r="H9" s="168"/>
      <c r="I9" s="116"/>
    </row>
    <row r="10" spans="1:9" x14ac:dyDescent="0.25">
      <c r="A10" s="67" t="s">
        <v>137</v>
      </c>
      <c r="B10" s="67">
        <v>5750.0820439814825</v>
      </c>
      <c r="C10" s="67">
        <v>5964.505208333333</v>
      </c>
      <c r="D10" s="67">
        <v>5922.4581679894181</v>
      </c>
      <c r="E10" s="67">
        <v>5072.6011904761908</v>
      </c>
      <c r="F10" s="67">
        <v>7202.333333333333</v>
      </c>
      <c r="G10" s="67">
        <v>6468.75</v>
      </c>
      <c r="H10" s="181">
        <v>4946.1481481481478</v>
      </c>
      <c r="I10" s="67">
        <v>4914.666666666667</v>
      </c>
    </row>
    <row r="11" spans="1:9" x14ac:dyDescent="0.25">
      <c r="A11" s="67" t="s">
        <v>142</v>
      </c>
      <c r="B11" s="68">
        <v>3124.6739166666666</v>
      </c>
      <c r="C11" s="68">
        <v>892</v>
      </c>
      <c r="D11" s="68">
        <v>374</v>
      </c>
      <c r="E11" s="181">
        <v>374</v>
      </c>
      <c r="F11" s="181">
        <v>2598</v>
      </c>
      <c r="G11" s="181">
        <v>4121</v>
      </c>
      <c r="H11" s="181">
        <v>4142.1481481481478</v>
      </c>
      <c r="I11" s="181">
        <v>897</v>
      </c>
    </row>
    <row r="12" spans="1:9" x14ac:dyDescent="0.25">
      <c r="A12" s="67" t="s">
        <v>138</v>
      </c>
      <c r="B12" s="68">
        <v>7405.75</v>
      </c>
      <c r="C12" s="68">
        <v>8949</v>
      </c>
      <c r="D12" s="68">
        <v>8969</v>
      </c>
      <c r="E12" s="68">
        <v>7483</v>
      </c>
      <c r="F12" s="68">
        <v>8969</v>
      </c>
      <c r="G12" s="68">
        <v>8078</v>
      </c>
      <c r="H12" s="181">
        <v>5458</v>
      </c>
      <c r="I12" s="68">
        <v>7577</v>
      </c>
    </row>
    <row r="13" spans="1:9" x14ac:dyDescent="0.25">
      <c r="A13" s="161" t="s">
        <v>394</v>
      </c>
      <c r="B13" s="168"/>
      <c r="C13" s="168"/>
      <c r="D13" s="168"/>
      <c r="E13" s="116"/>
      <c r="F13" s="116"/>
      <c r="G13" s="116"/>
      <c r="H13" s="168"/>
      <c r="I13" s="116"/>
    </row>
    <row r="14" spans="1:9" x14ac:dyDescent="0.25">
      <c r="A14" s="67" t="s">
        <v>137</v>
      </c>
      <c r="B14" s="67">
        <v>5670.9441611111115</v>
      </c>
      <c r="C14" s="67">
        <v>5650.8774999999996</v>
      </c>
      <c r="D14" s="67">
        <v>5477.9375</v>
      </c>
      <c r="E14" s="67">
        <v>4896.4444444444443</v>
      </c>
      <c r="F14" s="67">
        <v>6453.3888888888878</v>
      </c>
      <c r="G14" s="67">
        <v>5920.25</v>
      </c>
      <c r="H14" s="67">
        <v>4641.666666666667</v>
      </c>
      <c r="I14" s="67">
        <v>4720.666666666667</v>
      </c>
    </row>
    <row r="15" spans="1:9" x14ac:dyDescent="0.25">
      <c r="A15" s="67" t="s">
        <v>142</v>
      </c>
      <c r="B15" s="181">
        <v>2272.5090000000005</v>
      </c>
      <c r="C15" s="181">
        <v>239.7</v>
      </c>
      <c r="D15" s="181">
        <v>848</v>
      </c>
      <c r="E15" s="181">
        <v>955</v>
      </c>
      <c r="F15" s="181">
        <v>848</v>
      </c>
      <c r="G15" s="181">
        <v>3738</v>
      </c>
      <c r="H15" s="67">
        <v>3895.0555555555557</v>
      </c>
      <c r="I15" s="181">
        <v>784</v>
      </c>
    </row>
    <row r="16" spans="1:9" x14ac:dyDescent="0.25">
      <c r="A16" s="67" t="s">
        <v>138</v>
      </c>
      <c r="B16" s="68">
        <v>6887.8281666666671</v>
      </c>
      <c r="C16" s="68">
        <v>8258</v>
      </c>
      <c r="D16" s="68">
        <v>8295</v>
      </c>
      <c r="E16" s="68">
        <v>7630</v>
      </c>
      <c r="F16" s="68">
        <v>8295</v>
      </c>
      <c r="G16" s="68">
        <v>7509</v>
      </c>
      <c r="H16" s="67">
        <v>5181.833333333333</v>
      </c>
      <c r="I16" s="68">
        <v>7249</v>
      </c>
    </row>
    <row r="17" spans="1:9" x14ac:dyDescent="0.25">
      <c r="A17" s="161" t="s">
        <v>133</v>
      </c>
      <c r="B17" s="168"/>
      <c r="C17" s="168"/>
      <c r="D17" s="168"/>
      <c r="E17" s="116"/>
      <c r="F17" s="116"/>
      <c r="G17" s="116"/>
      <c r="H17" s="168"/>
      <c r="I17" s="116"/>
    </row>
    <row r="18" spans="1:9" x14ac:dyDescent="0.25">
      <c r="A18" s="67" t="s">
        <v>137</v>
      </c>
      <c r="B18" s="67">
        <v>5344.3883689516124</v>
      </c>
      <c r="C18" s="67">
        <v>5679.4444444444443</v>
      </c>
      <c r="D18" s="67">
        <v>5545.0138888888887</v>
      </c>
      <c r="E18" s="67">
        <v>5173.2222222222226</v>
      </c>
      <c r="F18" s="67">
        <v>6797.7777777777783</v>
      </c>
      <c r="G18" s="67">
        <v>5682.833333333333</v>
      </c>
      <c r="H18" s="67">
        <v>4526.2222222222226</v>
      </c>
      <c r="I18" s="67">
        <v>4654.7777777777774</v>
      </c>
    </row>
    <row r="19" spans="1:9" x14ac:dyDescent="0.25">
      <c r="A19" s="67" t="s">
        <v>142</v>
      </c>
      <c r="B19" s="182">
        <v>2470.4916666666663</v>
      </c>
      <c r="C19" s="182">
        <v>359.1</v>
      </c>
      <c r="D19" s="182">
        <v>1201</v>
      </c>
      <c r="E19" s="182">
        <v>1205</v>
      </c>
      <c r="F19" s="182">
        <v>1201</v>
      </c>
      <c r="G19" s="182">
        <v>4472</v>
      </c>
      <c r="H19" s="67">
        <v>3652.8888888888887</v>
      </c>
      <c r="I19" s="182">
        <v>638</v>
      </c>
    </row>
    <row r="20" spans="1:9" x14ac:dyDescent="0.25">
      <c r="A20" s="243" t="s">
        <v>138</v>
      </c>
      <c r="B20" s="203">
        <v>6935.6729166666673</v>
      </c>
      <c r="C20" s="203">
        <v>8391</v>
      </c>
      <c r="D20" s="203">
        <v>8190</v>
      </c>
      <c r="E20" s="203">
        <v>7640</v>
      </c>
      <c r="F20" s="203">
        <v>8190</v>
      </c>
      <c r="G20" s="203">
        <v>6713</v>
      </c>
      <c r="H20" s="243">
        <v>5239.5555555555557</v>
      </c>
      <c r="I20" s="203">
        <v>7204</v>
      </c>
    </row>
    <row r="21" spans="1:9" x14ac:dyDescent="0.25">
      <c r="A21" s="57"/>
      <c r="B21" s="57"/>
      <c r="C21" s="89"/>
      <c r="D21" s="89"/>
      <c r="E21" s="89"/>
      <c r="F21" s="89"/>
      <c r="I21" s="89"/>
    </row>
  </sheetData>
  <mergeCells count="6">
    <mergeCell ref="A1:I1"/>
    <mergeCell ref="A3:A4"/>
    <mergeCell ref="B3:B4"/>
    <mergeCell ref="E3:H3"/>
    <mergeCell ref="C3:C4"/>
    <mergeCell ref="D3:D4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view="pageBreakPreview" zoomScale="96" zoomScaleNormal="100" zoomScaleSheetLayoutView="96" workbookViewId="0">
      <selection activeCell="J12" sqref="J12"/>
    </sheetView>
  </sheetViews>
  <sheetFormatPr defaultRowHeight="15" x14ac:dyDescent="0.25"/>
  <cols>
    <col min="1" max="1" width="39.42578125" customWidth="1"/>
    <col min="5" max="6" width="9.140625" style="47"/>
  </cols>
  <sheetData>
    <row r="1" spans="1:11" x14ac:dyDescent="0.25">
      <c r="A1" s="285" t="s">
        <v>360</v>
      </c>
      <c r="B1" s="286"/>
      <c r="C1" s="286"/>
      <c r="D1" s="286"/>
      <c r="E1" s="286"/>
      <c r="F1" s="286"/>
      <c r="G1" s="286"/>
    </row>
    <row r="2" spans="1:11" x14ac:dyDescent="0.25">
      <c r="A2" s="10" t="s">
        <v>144</v>
      </c>
      <c r="B2" s="5"/>
      <c r="C2" s="5"/>
      <c r="D2" s="5"/>
      <c r="E2" s="52"/>
      <c r="F2" s="52"/>
      <c r="G2" s="4"/>
      <c r="H2" s="48" t="s">
        <v>100</v>
      </c>
    </row>
    <row r="3" spans="1:11" x14ac:dyDescent="0.25">
      <c r="A3" s="283" t="s">
        <v>12</v>
      </c>
      <c r="B3" s="283">
        <v>2012</v>
      </c>
      <c r="C3" s="283">
        <v>2013</v>
      </c>
      <c r="D3" s="283">
        <v>2014</v>
      </c>
      <c r="E3" s="283">
        <v>2015</v>
      </c>
      <c r="F3" s="283">
        <v>2016</v>
      </c>
      <c r="G3" s="284">
        <v>2016</v>
      </c>
      <c r="H3" s="284"/>
      <c r="I3" s="284"/>
      <c r="J3" s="284"/>
      <c r="K3" s="253">
        <v>2017</v>
      </c>
    </row>
    <row r="4" spans="1:11" x14ac:dyDescent="0.25">
      <c r="A4" s="283"/>
      <c r="B4" s="283"/>
      <c r="C4" s="283"/>
      <c r="D4" s="283"/>
      <c r="E4" s="283"/>
      <c r="F4" s="283"/>
      <c r="G4" s="205" t="s">
        <v>9</v>
      </c>
      <c r="H4" s="205" t="s">
        <v>10</v>
      </c>
      <c r="I4" s="205" t="s">
        <v>11</v>
      </c>
      <c r="J4" s="249" t="s">
        <v>13</v>
      </c>
      <c r="K4" s="252" t="s">
        <v>9</v>
      </c>
    </row>
    <row r="5" spans="1:11" x14ac:dyDescent="0.25">
      <c r="A5" s="287" t="s">
        <v>149</v>
      </c>
      <c r="B5" s="287"/>
      <c r="C5" s="287"/>
      <c r="D5" s="287"/>
      <c r="E5" s="158"/>
      <c r="F5" s="255"/>
      <c r="G5" s="256"/>
      <c r="K5" s="47"/>
    </row>
    <row r="6" spans="1:11" x14ac:dyDescent="0.25">
      <c r="A6" s="35" t="s">
        <v>76</v>
      </c>
      <c r="B6" s="105">
        <v>100</v>
      </c>
      <c r="C6" s="217">
        <v>99.078895456509812</v>
      </c>
      <c r="D6" s="217">
        <v>100.91481140583716</v>
      </c>
      <c r="E6" s="217">
        <v>110.0113934722584</v>
      </c>
      <c r="F6" s="217"/>
      <c r="G6" s="217">
        <v>124.53113714768294</v>
      </c>
      <c r="H6" s="217">
        <v>133.6012744374749</v>
      </c>
      <c r="I6" s="217">
        <v>136.66028200815114</v>
      </c>
      <c r="J6" s="217">
        <v>147.84242564965973</v>
      </c>
      <c r="K6" s="217"/>
    </row>
    <row r="7" spans="1:11" x14ac:dyDescent="0.25">
      <c r="A7" s="81" t="s">
        <v>77</v>
      </c>
      <c r="B7" s="91">
        <v>100</v>
      </c>
      <c r="C7" s="218">
        <v>100.48035598934382</v>
      </c>
      <c r="D7" s="218">
        <v>105.19655862533645</v>
      </c>
      <c r="E7" s="218">
        <v>103.2985776183632</v>
      </c>
      <c r="F7" s="218"/>
      <c r="G7" s="218">
        <v>99.000870667178361</v>
      </c>
      <c r="H7" s="218">
        <v>99.417877605130684</v>
      </c>
      <c r="I7" s="218">
        <v>80.147360257185682</v>
      </c>
      <c r="J7" s="218">
        <v>99.839561944380534</v>
      </c>
      <c r="K7" s="218"/>
    </row>
    <row r="8" spans="1:11" x14ac:dyDescent="0.25">
      <c r="A8" s="81" t="s">
        <v>78</v>
      </c>
      <c r="B8" s="91">
        <v>100</v>
      </c>
      <c r="C8" s="218">
        <v>93.720249328425126</v>
      </c>
      <c r="D8" s="218">
        <v>86.379364068170787</v>
      </c>
      <c r="E8" s="218">
        <v>98.691463417216426</v>
      </c>
      <c r="F8" s="218"/>
      <c r="G8" s="218">
        <v>87.434907048246458</v>
      </c>
      <c r="H8" s="218">
        <v>89.458864465345272</v>
      </c>
      <c r="I8" s="218">
        <v>123.36187779637365</v>
      </c>
      <c r="J8" s="218">
        <v>103.67885191630354</v>
      </c>
      <c r="K8" s="218"/>
    </row>
    <row r="9" spans="1:11" x14ac:dyDescent="0.25">
      <c r="A9" s="81" t="s">
        <v>79</v>
      </c>
      <c r="B9" s="91">
        <v>100</v>
      </c>
      <c r="C9" s="218">
        <v>111.42362708807691</v>
      </c>
      <c r="D9" s="218">
        <v>107.19122209392631</v>
      </c>
      <c r="E9" s="218">
        <v>120.56313498149777</v>
      </c>
      <c r="F9" s="218"/>
      <c r="G9" s="218">
        <v>119.10972914790381</v>
      </c>
      <c r="H9" s="218">
        <v>122.04174336876048</v>
      </c>
      <c r="I9" s="218">
        <v>106.82050977056015</v>
      </c>
      <c r="J9" s="218">
        <v>104.68109163860586</v>
      </c>
      <c r="K9" s="218"/>
    </row>
    <row r="10" spans="1:11" x14ac:dyDescent="0.25">
      <c r="A10" s="81" t="s">
        <v>80</v>
      </c>
      <c r="B10" s="91">
        <v>100</v>
      </c>
      <c r="C10" s="218">
        <v>116.43176436036329</v>
      </c>
      <c r="D10" s="218">
        <v>117.97976173965824</v>
      </c>
      <c r="E10" s="218">
        <v>95.883966152588329</v>
      </c>
      <c r="F10" s="218"/>
      <c r="G10" s="218">
        <v>265.93520541047593</v>
      </c>
      <c r="H10" s="218">
        <v>309.5934166798873</v>
      </c>
      <c r="I10" s="218">
        <v>283.86475542043996</v>
      </c>
      <c r="J10" s="218">
        <v>295.29701889179898</v>
      </c>
      <c r="K10" s="218"/>
    </row>
    <row r="11" spans="1:11" x14ac:dyDescent="0.25">
      <c r="A11" s="81" t="s">
        <v>81</v>
      </c>
      <c r="B11" s="91">
        <v>100</v>
      </c>
      <c r="C11" s="218">
        <v>85.519287951744289</v>
      </c>
      <c r="D11" s="218">
        <v>206.98272258977829</v>
      </c>
      <c r="E11" s="218">
        <v>292.46175289651814</v>
      </c>
      <c r="F11" s="218"/>
      <c r="G11" s="218">
        <v>179.88850730700497</v>
      </c>
      <c r="H11" s="218">
        <v>401.98662560148745</v>
      </c>
      <c r="I11" s="218">
        <v>228.62565805957215</v>
      </c>
      <c r="J11" s="218">
        <v>133.40127334490722</v>
      </c>
      <c r="K11" s="218"/>
    </row>
    <row r="12" spans="1:11" x14ac:dyDescent="0.25">
      <c r="A12" s="81" t="s">
        <v>82</v>
      </c>
      <c r="B12" s="91">
        <v>100</v>
      </c>
      <c r="C12" s="218">
        <v>112.57933952942972</v>
      </c>
      <c r="D12" s="218">
        <v>96.07278293154711</v>
      </c>
      <c r="E12" s="218">
        <v>102.56823340018705</v>
      </c>
      <c r="F12" s="218"/>
      <c r="G12" s="218">
        <v>82.023856034253143</v>
      </c>
      <c r="H12" s="218">
        <v>82.020310066342105</v>
      </c>
      <c r="I12" s="218">
        <v>67.821181597813208</v>
      </c>
      <c r="J12" s="218">
        <v>73.720212200269572</v>
      </c>
      <c r="K12" s="218"/>
    </row>
    <row r="13" spans="1:11" x14ac:dyDescent="0.25">
      <c r="A13" s="81" t="s">
        <v>83</v>
      </c>
      <c r="B13" s="91">
        <v>100</v>
      </c>
      <c r="C13" s="218">
        <v>136.99213935380158</v>
      </c>
      <c r="D13" s="218">
        <v>155.0159061061531</v>
      </c>
      <c r="E13" s="218">
        <v>90.574755851519996</v>
      </c>
      <c r="F13" s="218"/>
      <c r="G13" s="218">
        <v>97.934095209602873</v>
      </c>
      <c r="H13" s="218">
        <v>98.117067838969504</v>
      </c>
      <c r="I13" s="218">
        <v>101.80274966107039</v>
      </c>
      <c r="J13" s="218">
        <v>100.65537494594462</v>
      </c>
      <c r="K13" s="218"/>
    </row>
    <row r="14" spans="1:11" x14ac:dyDescent="0.25">
      <c r="A14" s="81" t="s">
        <v>84</v>
      </c>
      <c r="B14" s="91">
        <v>100</v>
      </c>
      <c r="C14" s="218">
        <v>103.70531976700565</v>
      </c>
      <c r="D14" s="218">
        <v>94.304287474533467</v>
      </c>
      <c r="E14" s="218">
        <v>93.806581061898925</v>
      </c>
      <c r="F14" s="218"/>
      <c r="G14" s="218">
        <v>62.916343892079972</v>
      </c>
      <c r="H14" s="218">
        <v>82.847941636764716</v>
      </c>
      <c r="I14" s="218">
        <v>74.513278529424682</v>
      </c>
      <c r="J14" s="218">
        <v>88.720260530857658</v>
      </c>
      <c r="K14" s="218"/>
    </row>
    <row r="15" spans="1:11" x14ac:dyDescent="0.25">
      <c r="A15" s="81" t="s">
        <v>85</v>
      </c>
      <c r="B15" s="91">
        <v>100</v>
      </c>
      <c r="C15" s="218">
        <v>100.51559337683204</v>
      </c>
      <c r="D15" s="218">
        <v>95.071939393276651</v>
      </c>
      <c r="E15" s="218">
        <v>118.10707968603532</v>
      </c>
      <c r="F15" s="218"/>
      <c r="G15" s="218">
        <v>160.91374575031986</v>
      </c>
      <c r="H15" s="218">
        <v>190.82730345555586</v>
      </c>
      <c r="I15" s="218">
        <v>183.0412398267278</v>
      </c>
      <c r="J15" s="218">
        <v>188.21523201714723</v>
      </c>
      <c r="K15" s="218"/>
    </row>
    <row r="16" spans="1:11" x14ac:dyDescent="0.25">
      <c r="A16" s="81" t="s">
        <v>86</v>
      </c>
      <c r="B16" s="91">
        <v>100</v>
      </c>
      <c r="C16" s="218">
        <v>95.579851254587879</v>
      </c>
      <c r="D16" s="218">
        <v>114.25259822599769</v>
      </c>
      <c r="E16" s="218">
        <v>122.28703807462668</v>
      </c>
      <c r="F16" s="218"/>
      <c r="G16" s="218">
        <v>123.12606698223033</v>
      </c>
      <c r="H16" s="218">
        <v>124.69309763260669</v>
      </c>
      <c r="I16" s="218">
        <v>134.53322207709468</v>
      </c>
      <c r="J16" s="218">
        <v>127.14868965333341</v>
      </c>
      <c r="K16" s="218"/>
    </row>
    <row r="17" spans="1:11" x14ac:dyDescent="0.25">
      <c r="A17" s="81" t="s">
        <v>87</v>
      </c>
      <c r="B17" s="91">
        <v>100</v>
      </c>
      <c r="C17" s="218">
        <v>116.95032518305833</v>
      </c>
      <c r="D17" s="218">
        <v>418.13559040357819</v>
      </c>
      <c r="E17" s="218">
        <v>205.04874122132122</v>
      </c>
      <c r="F17" s="218"/>
      <c r="G17" s="218">
        <v>317.82209376640725</v>
      </c>
      <c r="H17" s="218">
        <v>110.54681947330738</v>
      </c>
      <c r="I17" s="218">
        <v>233.29832627205266</v>
      </c>
      <c r="J17" s="218">
        <v>665.24673651221372</v>
      </c>
      <c r="K17" s="218"/>
    </row>
    <row r="18" spans="1:11" x14ac:dyDescent="0.25">
      <c r="A18" s="81" t="s">
        <v>88</v>
      </c>
      <c r="B18" s="91">
        <v>100</v>
      </c>
      <c r="C18" s="218">
        <v>132.26359875977005</v>
      </c>
      <c r="D18" s="218">
        <v>110.87634409650444</v>
      </c>
      <c r="E18" s="218">
        <v>87.670930726593184</v>
      </c>
      <c r="F18" s="218"/>
      <c r="G18" s="218">
        <v>48.96421625988355</v>
      </c>
      <c r="H18" s="218">
        <v>52.354813307269019</v>
      </c>
      <c r="I18" s="218">
        <v>69.153942267905137</v>
      </c>
      <c r="J18" s="218">
        <v>70.873368291763512</v>
      </c>
      <c r="K18" s="218"/>
    </row>
    <row r="19" spans="1:11" x14ac:dyDescent="0.25">
      <c r="A19" s="81" t="s">
        <v>89</v>
      </c>
      <c r="B19" s="91">
        <v>100</v>
      </c>
      <c r="C19" s="218">
        <v>86.94990882855474</v>
      </c>
      <c r="D19" s="218">
        <v>88.607910821585321</v>
      </c>
      <c r="E19" s="218">
        <v>109.68459667137438</v>
      </c>
      <c r="F19" s="218"/>
      <c r="G19" s="218">
        <v>85.320678744883651</v>
      </c>
      <c r="H19" s="218">
        <v>89.887423029809057</v>
      </c>
      <c r="I19" s="218">
        <v>77.656361435376752</v>
      </c>
      <c r="J19" s="218">
        <v>108.06428569663436</v>
      </c>
      <c r="K19" s="218"/>
    </row>
    <row r="20" spans="1:11" x14ac:dyDescent="0.25">
      <c r="A20" s="81" t="s">
        <v>90</v>
      </c>
      <c r="B20" s="91">
        <v>100</v>
      </c>
      <c r="C20" s="218">
        <v>93.380637855017767</v>
      </c>
      <c r="D20" s="218">
        <v>107.64782856920804</v>
      </c>
      <c r="E20" s="218">
        <v>89.173822914069291</v>
      </c>
      <c r="F20" s="218"/>
      <c r="G20" s="218">
        <v>76.680454461135554</v>
      </c>
      <c r="H20" s="218">
        <v>80.139984314487705</v>
      </c>
      <c r="I20" s="218">
        <v>73.928437984366298</v>
      </c>
      <c r="J20" s="218">
        <v>55.166338791938465</v>
      </c>
      <c r="K20" s="218"/>
    </row>
    <row r="21" spans="1:11" x14ac:dyDescent="0.25">
      <c r="A21" s="81" t="s">
        <v>91</v>
      </c>
      <c r="B21" s="91">
        <v>100</v>
      </c>
      <c r="C21" s="218">
        <v>94.88934632207561</v>
      </c>
      <c r="D21" s="218">
        <v>89.515865556482183</v>
      </c>
      <c r="E21" s="218">
        <v>104.15618355450117</v>
      </c>
      <c r="F21" s="218"/>
      <c r="G21" s="218">
        <v>87.385512673611316</v>
      </c>
      <c r="H21" s="218">
        <v>98.870186892253045</v>
      </c>
      <c r="I21" s="218">
        <v>94.564111028874407</v>
      </c>
      <c r="J21" s="218">
        <v>116.9880631305785</v>
      </c>
      <c r="K21" s="218"/>
    </row>
    <row r="22" spans="1:11" x14ac:dyDescent="0.25">
      <c r="A22" s="81" t="s">
        <v>92</v>
      </c>
      <c r="B22" s="91">
        <v>100</v>
      </c>
      <c r="C22" s="218">
        <v>90.019506204101148</v>
      </c>
      <c r="D22" s="218">
        <v>183.50735055442678</v>
      </c>
      <c r="E22" s="218">
        <v>108.60330883419488</v>
      </c>
      <c r="F22" s="218"/>
      <c r="G22" s="218">
        <v>92.960625271380337</v>
      </c>
      <c r="H22" s="218">
        <v>107.13315415194484</v>
      </c>
      <c r="I22" s="218">
        <v>104.8714615127587</v>
      </c>
      <c r="J22" s="218">
        <v>125.98482371390112</v>
      </c>
      <c r="K22" s="218"/>
    </row>
    <row r="23" spans="1:11" x14ac:dyDescent="0.25">
      <c r="A23" s="81" t="s">
        <v>93</v>
      </c>
      <c r="B23" s="91">
        <v>100</v>
      </c>
      <c r="C23" s="218">
        <v>111.89236279383894</v>
      </c>
      <c r="D23" s="218">
        <v>115.31426605477309</v>
      </c>
      <c r="E23" s="218">
        <v>120.88504722721615</v>
      </c>
      <c r="F23" s="218"/>
      <c r="G23" s="218">
        <v>124.09335124322457</v>
      </c>
      <c r="H23" s="218">
        <v>123.03181480103589</v>
      </c>
      <c r="I23" s="218">
        <v>128.25711233338285</v>
      </c>
      <c r="J23" s="218">
        <v>129.62591200470595</v>
      </c>
      <c r="K23" s="218"/>
    </row>
    <row r="24" spans="1:11" x14ac:dyDescent="0.25">
      <c r="A24" s="81" t="s">
        <v>94</v>
      </c>
      <c r="B24" s="91">
        <v>100</v>
      </c>
      <c r="C24" s="218">
        <v>157.49800439894906</v>
      </c>
      <c r="D24" s="218">
        <v>141.60703266576158</v>
      </c>
      <c r="E24" s="218">
        <v>292.06468966913644</v>
      </c>
      <c r="F24" s="218"/>
      <c r="G24" s="218">
        <v>889.26166862343757</v>
      </c>
      <c r="H24" s="218">
        <v>234.14163035466706</v>
      </c>
      <c r="I24" s="218">
        <v>1308.6211662943804</v>
      </c>
      <c r="J24" s="218">
        <v>2147.1134317579726</v>
      </c>
      <c r="K24" s="218"/>
    </row>
    <row r="25" spans="1:11" x14ac:dyDescent="0.25">
      <c r="A25" s="81" t="s">
        <v>95</v>
      </c>
      <c r="B25" s="91">
        <v>100</v>
      </c>
      <c r="C25" s="218">
        <v>94.574198390158003</v>
      </c>
      <c r="D25" s="218">
        <v>126.63994628139979</v>
      </c>
      <c r="E25" s="218">
        <v>113.39824445735459</v>
      </c>
      <c r="F25" s="218"/>
      <c r="G25" s="218">
        <v>84.339810854357509</v>
      </c>
      <c r="H25" s="218">
        <v>71.755831056643473</v>
      </c>
      <c r="I25" s="218">
        <v>79.631047415743723</v>
      </c>
      <c r="J25" s="218">
        <v>91.849196393434028</v>
      </c>
      <c r="K25" s="218"/>
    </row>
    <row r="26" spans="1:11" x14ac:dyDescent="0.25">
      <c r="A26" s="81" t="s">
        <v>96</v>
      </c>
      <c r="B26" s="91">
        <v>100</v>
      </c>
      <c r="C26" s="218">
        <v>128.63379255879775</v>
      </c>
      <c r="D26" s="218">
        <v>84.576259867274544</v>
      </c>
      <c r="E26" s="218">
        <v>57.902441598507146</v>
      </c>
      <c r="F26" s="218"/>
      <c r="G26" s="218">
        <v>60.93450186328748</v>
      </c>
      <c r="H26" s="218">
        <v>35.863333255774322</v>
      </c>
      <c r="I26" s="218">
        <v>36.504574436055911</v>
      </c>
      <c r="J26" s="218">
        <v>35.986722803731716</v>
      </c>
      <c r="K26" s="218"/>
    </row>
    <row r="27" spans="1:11" x14ac:dyDescent="0.25">
      <c r="A27" s="81" t="s">
        <v>97</v>
      </c>
      <c r="B27" s="91">
        <v>100</v>
      </c>
      <c r="C27" s="218">
        <v>98.144998053135993</v>
      </c>
      <c r="D27" s="218">
        <v>109.10015654810196</v>
      </c>
      <c r="E27" s="218">
        <v>107.31729774277899</v>
      </c>
      <c r="F27" s="218"/>
      <c r="G27" s="218">
        <v>89.817082173926835</v>
      </c>
      <c r="H27" s="218">
        <v>98.881254761266021</v>
      </c>
      <c r="I27" s="218">
        <v>83.234553080145659</v>
      </c>
      <c r="J27" s="218">
        <v>94.826199453493729</v>
      </c>
      <c r="K27" s="218"/>
    </row>
    <row r="28" spans="1:11" ht="14.25" customHeight="1" x14ac:dyDescent="0.25">
      <c r="A28" s="81" t="s">
        <v>98</v>
      </c>
      <c r="B28" s="91">
        <v>100</v>
      </c>
      <c r="C28" s="218">
        <v>98.345344577281153</v>
      </c>
      <c r="D28" s="218">
        <v>184.96030888662952</v>
      </c>
      <c r="E28" s="218">
        <v>216.41495699734259</v>
      </c>
      <c r="F28" s="218"/>
      <c r="G28" s="218">
        <v>472.61145065842703</v>
      </c>
      <c r="H28" s="218">
        <v>472.72733880511436</v>
      </c>
      <c r="I28" s="218">
        <v>829.63460509709273</v>
      </c>
      <c r="J28" s="218">
        <v>172.88877937556651</v>
      </c>
      <c r="K28" s="218"/>
    </row>
    <row r="29" spans="1:11" x14ac:dyDescent="0.25">
      <c r="A29" s="125" t="s">
        <v>99</v>
      </c>
      <c r="B29" s="126">
        <v>100</v>
      </c>
      <c r="C29" s="219">
        <v>96.357872346049206</v>
      </c>
      <c r="D29" s="219">
        <v>96.297772593028085</v>
      </c>
      <c r="E29" s="219">
        <v>29.334255825789555</v>
      </c>
      <c r="F29" s="219"/>
      <c r="G29" s="219">
        <v>0.31103171151139108</v>
      </c>
      <c r="H29" s="218">
        <v>0.28005245737679035</v>
      </c>
      <c r="I29" s="218">
        <v>0.20446307728836463</v>
      </c>
      <c r="J29" s="219">
        <v>0.18711469497298824</v>
      </c>
      <c r="K29" s="219"/>
    </row>
    <row r="30" spans="1:11" x14ac:dyDescent="0.25">
      <c r="A30" s="9"/>
    </row>
  </sheetData>
  <mergeCells count="9">
    <mergeCell ref="A5:D5"/>
    <mergeCell ref="A1:G1"/>
    <mergeCell ref="A3:A4"/>
    <mergeCell ref="B3:B4"/>
    <mergeCell ref="C3:C4"/>
    <mergeCell ref="D3:D4"/>
    <mergeCell ref="G3:J3"/>
    <mergeCell ref="E3:E4"/>
    <mergeCell ref="F3:F4"/>
  </mergeCells>
  <hyperlinks>
    <hyperlink ref="H2" location="Content!A1" display="contents"/>
  </hyperlink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rightToLeft="1" view="pageBreakPreview" zoomScale="98" zoomScaleNormal="100" zoomScaleSheetLayoutView="98" workbookViewId="0">
      <selection activeCell="K13" sqref="K13"/>
    </sheetView>
  </sheetViews>
  <sheetFormatPr defaultRowHeight="15" x14ac:dyDescent="0.25"/>
  <cols>
    <col min="1" max="1" width="39" customWidth="1"/>
    <col min="4" max="5" width="9.140625" style="47"/>
    <col min="9" max="9" width="9.140625" style="47"/>
  </cols>
  <sheetData>
    <row r="1" spans="1:10" ht="33.75" customHeight="1" x14ac:dyDescent="0.25">
      <c r="A1" s="288" t="s">
        <v>361</v>
      </c>
      <c r="B1" s="286"/>
      <c r="C1" s="286"/>
      <c r="D1" s="286"/>
      <c r="E1" s="286"/>
      <c r="F1" s="286"/>
    </row>
    <row r="2" spans="1:10" x14ac:dyDescent="0.25">
      <c r="A2" s="10"/>
      <c r="B2" s="5"/>
      <c r="C2" s="5"/>
      <c r="D2" s="52"/>
      <c r="E2" s="52"/>
      <c r="F2" s="4"/>
      <c r="I2" s="48" t="s">
        <v>100</v>
      </c>
    </row>
    <row r="3" spans="1:10" x14ac:dyDescent="0.25">
      <c r="A3" s="283" t="s">
        <v>12</v>
      </c>
      <c r="B3" s="283">
        <v>2013</v>
      </c>
      <c r="C3" s="283">
        <v>2014</v>
      </c>
      <c r="D3" s="283">
        <v>2015</v>
      </c>
      <c r="E3" s="283">
        <v>2016</v>
      </c>
      <c r="F3" s="289">
        <v>2016</v>
      </c>
      <c r="G3" s="289"/>
      <c r="H3" s="289"/>
      <c r="I3" s="289"/>
      <c r="J3" s="252">
        <v>2017</v>
      </c>
    </row>
    <row r="4" spans="1:10" x14ac:dyDescent="0.25">
      <c r="A4" s="283"/>
      <c r="B4" s="283"/>
      <c r="C4" s="283"/>
      <c r="D4" s="283"/>
      <c r="E4" s="283"/>
      <c r="F4" s="205" t="s">
        <v>9</v>
      </c>
      <c r="G4" s="205" t="s">
        <v>10</v>
      </c>
      <c r="H4" s="205" t="s">
        <v>11</v>
      </c>
      <c r="I4" s="250" t="s">
        <v>13</v>
      </c>
      <c r="J4" s="252" t="s">
        <v>9</v>
      </c>
    </row>
    <row r="5" spans="1:10" x14ac:dyDescent="0.25">
      <c r="A5" s="81" t="s">
        <v>66</v>
      </c>
      <c r="B5" s="218">
        <v>100</v>
      </c>
      <c r="C5" s="218">
        <v>99.339495496137161</v>
      </c>
      <c r="D5" s="218">
        <v>89.185870535108307</v>
      </c>
      <c r="E5" s="218">
        <v>87.389835144777209</v>
      </c>
      <c r="F5" s="218">
        <v>86.56671313259595</v>
      </c>
      <c r="G5" s="218">
        <v>94.146466816276799</v>
      </c>
      <c r="H5" s="218">
        <v>83.361194833792339</v>
      </c>
      <c r="I5" s="218">
        <v>85.484965796443717</v>
      </c>
      <c r="J5" s="218"/>
    </row>
    <row r="6" spans="1:10" x14ac:dyDescent="0.25">
      <c r="A6" s="81" t="s">
        <v>67</v>
      </c>
      <c r="B6" s="218">
        <v>100</v>
      </c>
      <c r="C6" s="218">
        <v>101.04142423410249</v>
      </c>
      <c r="D6" s="218">
        <v>101.36961426775711</v>
      </c>
      <c r="E6" s="218">
        <v>100.31084872064838</v>
      </c>
      <c r="F6" s="218">
        <v>100.19285816564172</v>
      </c>
      <c r="G6" s="218">
        <v>99.88138206564615</v>
      </c>
      <c r="H6" s="218">
        <v>99.404229188825383</v>
      </c>
      <c r="I6" s="218">
        <v>101.76492546248026</v>
      </c>
      <c r="J6" s="218"/>
    </row>
    <row r="7" spans="1:10" x14ac:dyDescent="0.25">
      <c r="A7" s="81" t="s">
        <v>68</v>
      </c>
      <c r="B7" s="218">
        <v>100</v>
      </c>
      <c r="C7" s="218">
        <v>102.61198691358311</v>
      </c>
      <c r="D7" s="218">
        <v>98.532504088347622</v>
      </c>
      <c r="E7" s="218">
        <v>98.737842612826981</v>
      </c>
      <c r="F7" s="218">
        <v>97.373440748260961</v>
      </c>
      <c r="G7" s="218">
        <v>97.588826700572341</v>
      </c>
      <c r="H7" s="218">
        <v>99.920050748410347</v>
      </c>
      <c r="I7" s="218">
        <v>100.06905225406426</v>
      </c>
      <c r="J7" s="218"/>
    </row>
    <row r="8" spans="1:10" x14ac:dyDescent="0.25">
      <c r="A8" s="81" t="s">
        <v>69</v>
      </c>
      <c r="B8" s="218">
        <v>100</v>
      </c>
      <c r="C8" s="218">
        <v>100.81980057349641</v>
      </c>
      <c r="D8" s="218">
        <v>100.83015836742834</v>
      </c>
      <c r="E8" s="218">
        <v>101.51001600779091</v>
      </c>
      <c r="F8" s="218">
        <v>101.21503448318103</v>
      </c>
      <c r="G8" s="218">
        <v>101.38911343054946</v>
      </c>
      <c r="H8" s="218">
        <v>101.41604877070718</v>
      </c>
      <c r="I8" s="218">
        <v>102.01986734672595</v>
      </c>
      <c r="J8" s="218"/>
    </row>
    <row r="9" spans="1:10" x14ac:dyDescent="0.25">
      <c r="A9" s="81" t="s">
        <v>70</v>
      </c>
      <c r="B9" s="218">
        <v>100</v>
      </c>
      <c r="C9" s="218">
        <v>100</v>
      </c>
      <c r="D9" s="218">
        <v>103.62532610093069</v>
      </c>
      <c r="E9" s="218">
        <v>114.50130440372277</v>
      </c>
      <c r="F9" s="218">
        <v>114.50130440372277</v>
      </c>
      <c r="G9" s="218">
        <v>114.50130440372277</v>
      </c>
      <c r="H9" s="218">
        <v>114.50130440372277</v>
      </c>
      <c r="I9" s="218">
        <v>114.50130440372277</v>
      </c>
      <c r="J9" s="218"/>
    </row>
    <row r="10" spans="1:10" x14ac:dyDescent="0.25">
      <c r="A10" s="81" t="s">
        <v>71</v>
      </c>
      <c r="B10" s="218">
        <v>100</v>
      </c>
      <c r="C10" s="218">
        <v>100.79506935941677</v>
      </c>
      <c r="D10" s="218">
        <v>101.06225134328747</v>
      </c>
      <c r="E10" s="218">
        <v>100.58896984178318</v>
      </c>
      <c r="F10" s="218">
        <v>100.36154966013029</v>
      </c>
      <c r="G10" s="218">
        <v>100.36154966013029</v>
      </c>
      <c r="H10" s="218">
        <v>100.69399646864095</v>
      </c>
      <c r="I10" s="218">
        <v>100.93878357823118</v>
      </c>
      <c r="J10" s="218"/>
    </row>
    <row r="11" spans="1:10" x14ac:dyDescent="0.25">
      <c r="A11" s="81" t="s">
        <v>72</v>
      </c>
      <c r="B11" s="218">
        <v>100</v>
      </c>
      <c r="C11" s="218">
        <v>107.50000000000001</v>
      </c>
      <c r="D11" s="218">
        <v>115.54709273705704</v>
      </c>
      <c r="E11" s="218">
        <v>129.47376976611565</v>
      </c>
      <c r="F11" s="218">
        <v>113.51990447195975</v>
      </c>
      <c r="G11" s="218">
        <v>135.91100640786692</v>
      </c>
      <c r="H11" s="218">
        <v>134.22776511164417</v>
      </c>
      <c r="I11" s="218">
        <v>134.23640307299175</v>
      </c>
      <c r="J11" s="218"/>
    </row>
    <row r="12" spans="1:10" x14ac:dyDescent="0.25">
      <c r="A12" s="81" t="s">
        <v>73</v>
      </c>
      <c r="B12" s="218">
        <v>100</v>
      </c>
      <c r="C12" s="218">
        <v>96.516647673878495</v>
      </c>
      <c r="D12" s="218">
        <v>96.207691352365032</v>
      </c>
      <c r="E12" s="218">
        <v>85.894958044372999</v>
      </c>
      <c r="F12" s="218">
        <v>90.379029151587588</v>
      </c>
      <c r="G12" s="218">
        <v>89.268884464053883</v>
      </c>
      <c r="H12" s="218">
        <v>79.727816311945659</v>
      </c>
      <c r="I12" s="218">
        <v>84.204102249904821</v>
      </c>
      <c r="J12" s="218"/>
    </row>
    <row r="13" spans="1:10" x14ac:dyDescent="0.25">
      <c r="A13" s="81" t="s">
        <v>74</v>
      </c>
      <c r="B13" s="218">
        <v>100</v>
      </c>
      <c r="C13" s="218">
        <v>99.018916669564987</v>
      </c>
      <c r="D13" s="218">
        <v>94.108174643840044</v>
      </c>
      <c r="E13" s="218">
        <v>86.468269385598305</v>
      </c>
      <c r="F13" s="218">
        <v>84.360229756861301</v>
      </c>
      <c r="G13" s="218">
        <v>86.194444779852248</v>
      </c>
      <c r="H13" s="218">
        <v>87.451459989489706</v>
      </c>
      <c r="I13" s="218">
        <v>87.866943016189964</v>
      </c>
      <c r="J13" s="218"/>
    </row>
    <row r="14" spans="1:10" x14ac:dyDescent="0.25">
      <c r="A14" s="125" t="s">
        <v>75</v>
      </c>
      <c r="B14" s="219">
        <v>100</v>
      </c>
      <c r="C14" s="219">
        <v>100</v>
      </c>
      <c r="D14" s="218">
        <v>100</v>
      </c>
      <c r="E14" s="218">
        <v>100</v>
      </c>
      <c r="F14" s="219">
        <v>100</v>
      </c>
      <c r="G14" s="218">
        <v>100</v>
      </c>
      <c r="H14" s="218">
        <v>100</v>
      </c>
      <c r="I14" s="218">
        <v>100</v>
      </c>
      <c r="J14" s="218"/>
    </row>
    <row r="15" spans="1:10" x14ac:dyDescent="0.25">
      <c r="A15" s="12"/>
      <c r="B15" s="11"/>
      <c r="C15" s="11"/>
      <c r="D15" s="55"/>
      <c r="E15" s="55"/>
      <c r="F15" s="13"/>
    </row>
  </sheetData>
  <mergeCells count="7">
    <mergeCell ref="A1:F1"/>
    <mergeCell ref="A3:A4"/>
    <mergeCell ref="B3:B4"/>
    <mergeCell ref="C3:C4"/>
    <mergeCell ref="D3:D4"/>
    <mergeCell ref="F3:I3"/>
    <mergeCell ref="E3:E4"/>
  </mergeCells>
  <hyperlinks>
    <hyperlink ref="I2" location="Content!A1" display="contents"/>
  </hyperlinks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rightToLeft="1" view="pageBreakPreview" zoomScaleNormal="100" zoomScaleSheetLayoutView="100" workbookViewId="0">
      <selection activeCell="F2" sqref="F2"/>
    </sheetView>
  </sheetViews>
  <sheetFormatPr defaultColWidth="8.85546875" defaultRowHeight="15" x14ac:dyDescent="0.25"/>
  <cols>
    <col min="1" max="1" width="34.85546875" style="47" customWidth="1"/>
    <col min="2" max="16384" width="8.85546875" style="47"/>
  </cols>
  <sheetData>
    <row r="1" spans="1:9" x14ac:dyDescent="0.25">
      <c r="A1" s="285" t="s">
        <v>362</v>
      </c>
      <c r="B1" s="286"/>
      <c r="C1" s="286"/>
      <c r="D1" s="286"/>
      <c r="E1" s="286"/>
    </row>
    <row r="2" spans="1:9" x14ac:dyDescent="0.25">
      <c r="A2" s="54"/>
      <c r="B2" s="52"/>
      <c r="C2" s="52"/>
      <c r="D2" s="52"/>
      <c r="E2" s="51"/>
      <c r="F2" s="48" t="s">
        <v>100</v>
      </c>
    </row>
    <row r="3" spans="1:9" x14ac:dyDescent="0.25">
      <c r="A3" s="283" t="s">
        <v>12</v>
      </c>
      <c r="B3" s="283">
        <v>2014</v>
      </c>
      <c r="C3" s="283">
        <v>2015</v>
      </c>
      <c r="D3" s="283">
        <v>2016</v>
      </c>
      <c r="E3" s="290">
        <v>2016</v>
      </c>
      <c r="F3" s="290"/>
      <c r="G3" s="290"/>
      <c r="H3" s="290"/>
      <c r="I3" s="220">
        <v>2017</v>
      </c>
    </row>
    <row r="4" spans="1:9" x14ac:dyDescent="0.25">
      <c r="A4" s="283"/>
      <c r="B4" s="283"/>
      <c r="C4" s="283"/>
      <c r="D4" s="283"/>
      <c r="E4" s="220" t="s">
        <v>9</v>
      </c>
      <c r="F4" s="220" t="s">
        <v>10</v>
      </c>
      <c r="G4" s="220" t="s">
        <v>11</v>
      </c>
      <c r="H4" s="220" t="s">
        <v>13</v>
      </c>
      <c r="I4" s="220" t="s">
        <v>9</v>
      </c>
    </row>
    <row r="5" spans="1:9" x14ac:dyDescent="0.25">
      <c r="A5" s="165" t="s">
        <v>149</v>
      </c>
      <c r="B5" s="166"/>
      <c r="C5" s="166"/>
      <c r="D5" s="166"/>
      <c r="E5" s="206"/>
      <c r="F5" s="221"/>
      <c r="G5" s="221"/>
      <c r="H5" s="221"/>
      <c r="I5" s="221"/>
    </row>
    <row r="6" spans="1:9" x14ac:dyDescent="0.25">
      <c r="A6" s="81" t="s">
        <v>36</v>
      </c>
      <c r="B6" s="82">
        <v>2.1905964619388407</v>
      </c>
      <c r="C6" s="82">
        <v>0.28654133909938362</v>
      </c>
      <c r="D6" s="82">
        <v>-1.5157280815397545</v>
      </c>
      <c r="E6" s="222">
        <v>-0.7466710387569151</v>
      </c>
      <c r="F6" s="222">
        <v>-1.3509388628110628</v>
      </c>
      <c r="G6" s="222">
        <v>-2.29186581558668</v>
      </c>
      <c r="H6" s="222">
        <v>-1.6734366090043551</v>
      </c>
      <c r="I6" s="222">
        <v>-1.9730454025105928</v>
      </c>
    </row>
    <row r="7" spans="1:9" x14ac:dyDescent="0.25">
      <c r="A7" s="81" t="s">
        <v>37</v>
      </c>
      <c r="B7" s="82">
        <v>8.844498824006962</v>
      </c>
      <c r="C7" s="82">
        <v>-0.95569248444315358</v>
      </c>
      <c r="D7" s="82">
        <v>-3.3314470597996277</v>
      </c>
      <c r="E7" s="222">
        <v>-4.1041650077755918</v>
      </c>
      <c r="F7" s="222">
        <v>-2.0203885519217408</v>
      </c>
      <c r="G7" s="222">
        <v>-2.8804938718004678</v>
      </c>
      <c r="H7" s="222">
        <v>-4.3207408077007017</v>
      </c>
      <c r="I7" s="222">
        <v>-4.8403110562226033</v>
      </c>
    </row>
    <row r="8" spans="1:9" x14ac:dyDescent="0.25">
      <c r="A8" s="81" t="s">
        <v>38</v>
      </c>
      <c r="B8" s="82">
        <v>2.5263967471920761E-2</v>
      </c>
      <c r="C8" s="82">
        <v>8.6876568086653672E-2</v>
      </c>
      <c r="D8" s="82">
        <v>-0.67642656124753842</v>
      </c>
      <c r="E8" s="222">
        <v>2.930747682045336</v>
      </c>
      <c r="F8" s="222">
        <v>0.7326863137034394</v>
      </c>
      <c r="G8" s="222">
        <v>-2.6376857280451418</v>
      </c>
      <c r="H8" s="222">
        <v>-3.7314545126938015</v>
      </c>
      <c r="I8" s="222">
        <v>-6.4067686903072456</v>
      </c>
    </row>
    <row r="9" spans="1:9" x14ac:dyDescent="0.25">
      <c r="A9" s="81" t="s">
        <v>39</v>
      </c>
      <c r="B9" s="82">
        <v>-4.5883338411304813</v>
      </c>
      <c r="C9" s="82">
        <v>-15.722863305846104</v>
      </c>
      <c r="D9" s="82">
        <v>0.70455954763510797</v>
      </c>
      <c r="E9" s="222">
        <v>-18.587825152698699</v>
      </c>
      <c r="F9" s="222">
        <v>10.166691996936123</v>
      </c>
      <c r="G9" s="222">
        <v>-1.9135971137349657</v>
      </c>
      <c r="H9" s="222">
        <v>13.152968460037968</v>
      </c>
      <c r="I9" s="222">
        <v>14.786750802642416</v>
      </c>
    </row>
    <row r="10" spans="1:9" x14ac:dyDescent="0.25">
      <c r="A10" s="81" t="s">
        <v>40</v>
      </c>
      <c r="B10" s="91">
        <v>4.4140372488836457</v>
      </c>
      <c r="C10" s="82">
        <v>1.2027092288585011</v>
      </c>
      <c r="D10" s="82">
        <v>-3.7852982667283732</v>
      </c>
      <c r="E10" s="222">
        <v>1.1567487698202399</v>
      </c>
      <c r="F10" s="222">
        <v>1.5293478392696613</v>
      </c>
      <c r="G10" s="222">
        <v>-7.8373894668949049</v>
      </c>
      <c r="H10" s="222">
        <v>-9.9899002091084697</v>
      </c>
      <c r="I10" s="222">
        <v>-9.4490819513319764</v>
      </c>
    </row>
    <row r="11" spans="1:9" ht="15" customHeight="1" x14ac:dyDescent="0.25">
      <c r="A11" s="81" t="s">
        <v>41</v>
      </c>
      <c r="B11" s="82">
        <v>-0.30858390308848033</v>
      </c>
      <c r="C11" s="82">
        <v>-0.42170977364140116</v>
      </c>
      <c r="D11" s="82">
        <v>8.1940936741825414</v>
      </c>
      <c r="E11" s="222">
        <v>4.088485730434428</v>
      </c>
      <c r="F11" s="222">
        <v>5.6529141899670776</v>
      </c>
      <c r="G11" s="222">
        <v>9.2139180079237093</v>
      </c>
      <c r="H11" s="222">
        <v>13.821056768404944</v>
      </c>
      <c r="I11" s="222">
        <v>4.6064962499882967</v>
      </c>
    </row>
    <row r="12" spans="1:9" x14ac:dyDescent="0.25">
      <c r="A12" s="81" t="s">
        <v>42</v>
      </c>
      <c r="B12" s="82">
        <v>0</v>
      </c>
      <c r="C12" s="82">
        <v>0.9849209238535942</v>
      </c>
      <c r="D12" s="82">
        <v>-0.9804619854064569</v>
      </c>
      <c r="E12" s="222">
        <v>-1.120527983321665</v>
      </c>
      <c r="F12" s="222">
        <v>-1.6807919749825118</v>
      </c>
      <c r="G12" s="222">
        <v>-1.120527983321665</v>
      </c>
      <c r="H12" s="222">
        <v>0</v>
      </c>
      <c r="I12" s="222">
        <v>-3.2095716768944271</v>
      </c>
    </row>
    <row r="13" spans="1:9" x14ac:dyDescent="0.25">
      <c r="A13" s="81" t="s">
        <v>43</v>
      </c>
      <c r="B13" s="82">
        <v>0.35786943575847491</v>
      </c>
      <c r="C13" s="82">
        <v>-15.544402607057526</v>
      </c>
      <c r="D13" s="82">
        <v>-14.491471998874644</v>
      </c>
      <c r="E13" s="222">
        <v>-19.711947386591518</v>
      </c>
      <c r="F13" s="222">
        <v>-12.049398770001076</v>
      </c>
      <c r="G13" s="222">
        <v>-18.814100217922274</v>
      </c>
      <c r="H13" s="222">
        <v>-7.3904416209837365</v>
      </c>
      <c r="I13" s="222">
        <v>-5.8262013183505417</v>
      </c>
    </row>
    <row r="14" spans="1:9" x14ac:dyDescent="0.25">
      <c r="A14" s="81" t="s">
        <v>44</v>
      </c>
      <c r="B14" s="83" t="s">
        <v>45</v>
      </c>
      <c r="C14" s="82" t="s">
        <v>45</v>
      </c>
      <c r="D14" s="82" t="s">
        <v>45</v>
      </c>
      <c r="E14" s="223" t="s">
        <v>45</v>
      </c>
      <c r="F14" s="223" t="s">
        <v>45</v>
      </c>
      <c r="G14" s="222"/>
      <c r="H14" s="222" t="s">
        <v>45</v>
      </c>
      <c r="I14" s="222" t="s">
        <v>45</v>
      </c>
    </row>
    <row r="15" spans="1:9" x14ac:dyDescent="0.25">
      <c r="A15" s="81" t="s">
        <v>46</v>
      </c>
      <c r="B15" s="82">
        <v>5.3266741133318112</v>
      </c>
      <c r="C15" s="82">
        <v>-1.0920711314936071</v>
      </c>
      <c r="D15" s="82">
        <v>-0.37962896867256291</v>
      </c>
      <c r="E15" s="222">
        <v>-3.930931407931439</v>
      </c>
      <c r="F15" s="222">
        <v>0</v>
      </c>
      <c r="G15" s="222">
        <v>0</v>
      </c>
      <c r="H15" s="222">
        <v>2.4124155332411874</v>
      </c>
      <c r="I15" s="222">
        <v>0.50433521307317619</v>
      </c>
    </row>
    <row r="16" spans="1:9" x14ac:dyDescent="0.25">
      <c r="A16" s="81" t="s">
        <v>47</v>
      </c>
      <c r="B16" s="82">
        <v>-1.1054910868048669</v>
      </c>
      <c r="C16" s="82">
        <v>5.9013581702706475</v>
      </c>
      <c r="D16" s="82">
        <v>2.2241279507405594</v>
      </c>
      <c r="E16" s="222">
        <v>8.1279648096175237</v>
      </c>
      <c r="F16" s="222">
        <v>3.3362983345021746</v>
      </c>
      <c r="G16" s="222">
        <v>-0.78675232685202445</v>
      </c>
      <c r="H16" s="222">
        <v>-1.7809990143054364</v>
      </c>
      <c r="I16" s="222">
        <v>-3.108666123301731</v>
      </c>
    </row>
    <row r="17" spans="1:9" x14ac:dyDescent="0.25">
      <c r="A17" s="81" t="s">
        <v>48</v>
      </c>
      <c r="B17" s="84"/>
      <c r="C17" s="82">
        <v>0</v>
      </c>
      <c r="D17" s="82"/>
      <c r="E17" s="223"/>
      <c r="F17" s="223"/>
      <c r="G17" s="222"/>
      <c r="H17" s="222"/>
      <c r="I17" s="222"/>
    </row>
    <row r="18" spans="1:9" x14ac:dyDescent="0.25">
      <c r="A18" s="81" t="s">
        <v>49</v>
      </c>
      <c r="B18" s="82">
        <v>8.6610871074711326E-2</v>
      </c>
      <c r="C18" s="82">
        <v>1.0122109240644499</v>
      </c>
      <c r="D18" s="82">
        <v>3.3812297769142057</v>
      </c>
      <c r="E18" s="222">
        <v>4.7730542854338438</v>
      </c>
      <c r="F18" s="222">
        <v>3.750799209524132</v>
      </c>
      <c r="G18" s="222">
        <v>3.750799209524132</v>
      </c>
      <c r="H18" s="222">
        <v>1.2502664031747202</v>
      </c>
      <c r="I18" s="222">
        <v>0</v>
      </c>
    </row>
    <row r="19" spans="1:9" x14ac:dyDescent="0.25">
      <c r="A19" s="81" t="s">
        <v>50</v>
      </c>
      <c r="B19" s="82">
        <v>-2.4573747293628565</v>
      </c>
      <c r="C19" s="82">
        <v>-1.243854461874065</v>
      </c>
      <c r="D19" s="82">
        <v>-0.2469272309370325</v>
      </c>
      <c r="E19" s="222">
        <v>-0.98770892374813002</v>
      </c>
      <c r="F19" s="222">
        <v>0</v>
      </c>
      <c r="G19" s="222">
        <v>0</v>
      </c>
      <c r="H19" s="222">
        <v>0</v>
      </c>
      <c r="I19" s="222">
        <v>0</v>
      </c>
    </row>
    <row r="20" spans="1:9" x14ac:dyDescent="0.25">
      <c r="A20" s="81" t="s">
        <v>51</v>
      </c>
      <c r="B20" s="82">
        <v>-2.37403582129798</v>
      </c>
      <c r="C20" s="82">
        <v>-0.4675680418406003</v>
      </c>
      <c r="D20" s="82">
        <v>0</v>
      </c>
      <c r="E20" s="222">
        <v>0</v>
      </c>
      <c r="F20" s="222">
        <v>0</v>
      </c>
      <c r="G20" s="222">
        <v>0</v>
      </c>
      <c r="H20" s="222">
        <v>0</v>
      </c>
      <c r="I20" s="222">
        <v>0</v>
      </c>
    </row>
    <row r="21" spans="1:9" x14ac:dyDescent="0.25">
      <c r="A21" s="81" t="s">
        <v>52</v>
      </c>
      <c r="B21" s="82">
        <v>-0.5887291525596865</v>
      </c>
      <c r="C21" s="82">
        <v>6.5208884868702048</v>
      </c>
      <c r="D21" s="82">
        <v>6.287553569241374</v>
      </c>
      <c r="E21" s="222">
        <v>8.8075316973955609</v>
      </c>
      <c r="F21" s="222">
        <v>6.7648525777706396</v>
      </c>
      <c r="G21" s="222">
        <v>5.6708831054259861</v>
      </c>
      <c r="H21" s="222">
        <v>3.9069468963733129</v>
      </c>
      <c r="I21" s="222">
        <v>4.2669928164762609</v>
      </c>
    </row>
    <row r="22" spans="1:9" x14ac:dyDescent="0.25">
      <c r="A22" s="81" t="s">
        <v>53</v>
      </c>
      <c r="B22" s="82">
        <v>-4.35651814447235</v>
      </c>
      <c r="C22" s="82">
        <v>-1.0751887658170758</v>
      </c>
      <c r="D22" s="82">
        <v>-7.1304938498691053</v>
      </c>
      <c r="E22" s="222">
        <v>-0.61754895599570148</v>
      </c>
      <c r="F22" s="222">
        <v>-5.673236190935441</v>
      </c>
      <c r="G22" s="222">
        <v>-6.2364253172344917</v>
      </c>
      <c r="H22" s="222">
        <v>-15.994764935310798</v>
      </c>
      <c r="I22" s="222">
        <v>-7.2527153064385885</v>
      </c>
    </row>
    <row r="23" spans="1:9" x14ac:dyDescent="0.25">
      <c r="A23" s="81" t="s">
        <v>54</v>
      </c>
      <c r="B23" s="82">
        <v>0.11622770558642397</v>
      </c>
      <c r="C23" s="82">
        <v>-0.38762836590905536</v>
      </c>
      <c r="D23" s="82">
        <v>2.3427897443282326</v>
      </c>
      <c r="E23" s="222">
        <v>-3.8080371801697765E-2</v>
      </c>
      <c r="F23" s="222">
        <v>3.7598931282012131</v>
      </c>
      <c r="G23" s="222">
        <v>1.8624572117313676</v>
      </c>
      <c r="H23" s="222">
        <v>3.7868890091820049</v>
      </c>
      <c r="I23" s="222">
        <v>-5.7752149795591237</v>
      </c>
    </row>
    <row r="24" spans="1:9" x14ac:dyDescent="0.25">
      <c r="A24" s="81" t="s">
        <v>55</v>
      </c>
      <c r="B24" s="84"/>
      <c r="C24" s="82">
        <v>0</v>
      </c>
      <c r="D24" s="82"/>
      <c r="E24" s="223"/>
      <c r="F24" s="223"/>
      <c r="G24" s="222"/>
      <c r="H24" s="222"/>
      <c r="I24" s="222"/>
    </row>
    <row r="25" spans="1:9" x14ac:dyDescent="0.25">
      <c r="A25" s="81" t="s">
        <v>56</v>
      </c>
      <c r="B25" s="82">
        <v>-1.7317720875298075</v>
      </c>
      <c r="C25" s="82">
        <v>-6.5361407943769034</v>
      </c>
      <c r="D25" s="82">
        <v>0.39280806326447387</v>
      </c>
      <c r="E25" s="222">
        <v>-7.6648236017066864</v>
      </c>
      <c r="F25" s="222">
        <v>0.47781256216306645</v>
      </c>
      <c r="G25" s="222">
        <v>5.1304568621740856</v>
      </c>
      <c r="H25" s="222">
        <v>3.6277864304274061</v>
      </c>
      <c r="I25" s="222">
        <v>-0.94553393226081539</v>
      </c>
    </row>
    <row r="26" spans="1:9" x14ac:dyDescent="0.25">
      <c r="A26" s="81" t="s">
        <v>57</v>
      </c>
      <c r="B26" s="82">
        <v>-2.9459723301177618</v>
      </c>
      <c r="C26" s="82">
        <v>-6.0717198932934284</v>
      </c>
      <c r="D26" s="82">
        <v>-8.0524767759909075</v>
      </c>
      <c r="E26" s="222">
        <v>-8.5050205014669871</v>
      </c>
      <c r="F26" s="222">
        <v>-8.7833281420993927</v>
      </c>
      <c r="G26" s="222">
        <v>-10.543864530498311</v>
      </c>
      <c r="H26" s="222">
        <v>-4.3776939298989674</v>
      </c>
      <c r="I26" s="222">
        <v>-0.8857067824707201</v>
      </c>
    </row>
    <row r="27" spans="1:9" x14ac:dyDescent="0.25">
      <c r="A27" s="81" t="s">
        <v>58</v>
      </c>
      <c r="B27" s="84"/>
      <c r="C27" s="82">
        <v>0</v>
      </c>
      <c r="D27" s="82"/>
      <c r="E27" s="223"/>
      <c r="F27" s="223"/>
      <c r="G27" s="222"/>
      <c r="H27" s="222"/>
      <c r="I27" s="222"/>
    </row>
    <row r="28" spans="1:9" x14ac:dyDescent="0.25">
      <c r="A28" s="81" t="s">
        <v>59</v>
      </c>
      <c r="B28" s="82">
        <v>-3.9648557820715005</v>
      </c>
      <c r="C28" s="82">
        <v>-2.6904257217748104</v>
      </c>
      <c r="D28" s="82">
        <v>3.2375630355475393</v>
      </c>
      <c r="E28" s="222">
        <v>4.5696884761772907</v>
      </c>
      <c r="F28" s="222">
        <v>9.3023945603194704</v>
      </c>
      <c r="G28" s="222">
        <v>3.5373889526255908</v>
      </c>
      <c r="H28" s="222">
        <v>-4.4592198469321715</v>
      </c>
      <c r="I28" s="222">
        <v>-3.4141546766944231</v>
      </c>
    </row>
    <row r="29" spans="1:9" x14ac:dyDescent="0.25">
      <c r="A29" s="81" t="s">
        <v>60</v>
      </c>
      <c r="B29" s="82">
        <v>-2.1281943423534728</v>
      </c>
      <c r="C29" s="82">
        <v>-1.8246937577049629</v>
      </c>
      <c r="D29" s="82">
        <v>0.75618065433746529</v>
      </c>
      <c r="E29" s="222">
        <v>2.5907928043969832</v>
      </c>
      <c r="F29" s="222">
        <v>3.1518884486204399</v>
      </c>
      <c r="G29" s="222">
        <v>-0.59758439807312413</v>
      </c>
      <c r="H29" s="222">
        <v>-2.1203742375944188</v>
      </c>
      <c r="I29" s="222">
        <v>-3.7449522749226247</v>
      </c>
    </row>
    <row r="30" spans="1:9" x14ac:dyDescent="0.25">
      <c r="A30" s="81" t="s">
        <v>61</v>
      </c>
      <c r="B30" s="82">
        <v>-6.8711129171834662</v>
      </c>
      <c r="C30" s="82">
        <v>-8.755557576395061</v>
      </c>
      <c r="D30" s="82">
        <v>-0.37248526195790888</v>
      </c>
      <c r="E30" s="222">
        <v>-0.72820058353548234</v>
      </c>
      <c r="F30" s="222">
        <v>-3.9052327370455941E-2</v>
      </c>
      <c r="G30" s="222">
        <v>1.0206749948978882</v>
      </c>
      <c r="H30" s="222">
        <v>-1.7433631318235854</v>
      </c>
      <c r="I30" s="222">
        <v>-0.4871456172658668</v>
      </c>
    </row>
    <row r="31" spans="1:9" x14ac:dyDescent="0.25">
      <c r="A31" s="81" t="s">
        <v>62</v>
      </c>
      <c r="B31" s="82">
        <v>-3.5503356853421089</v>
      </c>
      <c r="C31" s="82">
        <v>-11.265141997068646</v>
      </c>
      <c r="D31" s="82">
        <v>-5.1717982997586818</v>
      </c>
      <c r="E31" s="222">
        <v>-10.02380748002949</v>
      </c>
      <c r="F31" s="222">
        <v>-11.59872552167171</v>
      </c>
      <c r="G31" s="222">
        <v>-3.9793378927676031</v>
      </c>
      <c r="H31" s="222">
        <v>4.914677695434051</v>
      </c>
      <c r="I31" s="222">
        <v>12.454916397483814</v>
      </c>
    </row>
    <row r="32" spans="1:9" x14ac:dyDescent="0.25">
      <c r="A32" s="81" t="s">
        <v>63</v>
      </c>
      <c r="B32" s="82">
        <v>-1.6838685551531956</v>
      </c>
      <c r="C32" s="82">
        <v>-0.47175721702697682</v>
      </c>
      <c r="D32" s="82">
        <v>-0.34708810770830095</v>
      </c>
      <c r="E32" s="222">
        <v>-0.3377853944192708</v>
      </c>
      <c r="F32" s="222">
        <v>-0.19082376105778565</v>
      </c>
      <c r="G32" s="222">
        <v>-0.35831309136071354</v>
      </c>
      <c r="H32" s="222">
        <v>-0.50143018399541006</v>
      </c>
      <c r="I32" s="222">
        <v>-0.31120026699153414</v>
      </c>
    </row>
    <row r="33" spans="1:9" x14ac:dyDescent="0.25">
      <c r="A33" s="81" t="s">
        <v>64</v>
      </c>
      <c r="B33" s="82">
        <v>-5.2539632097842714</v>
      </c>
      <c r="C33" s="82">
        <v>2.6948993996334742</v>
      </c>
      <c r="D33" s="82">
        <v>-8.0749502153907091</v>
      </c>
      <c r="E33" s="222">
        <v>5.0169605065853489</v>
      </c>
      <c r="F33" s="222">
        <v>-2.8983271128592634</v>
      </c>
      <c r="G33" s="222">
        <v>-18.930428830236821</v>
      </c>
      <c r="H33" s="222">
        <v>-15.488005425052094</v>
      </c>
      <c r="I33" s="222">
        <v>0.23919601756617226</v>
      </c>
    </row>
    <row r="34" spans="1:9" x14ac:dyDescent="0.25">
      <c r="A34" s="81" t="s">
        <v>65</v>
      </c>
      <c r="B34" s="127">
        <v>-1.2789769243681803E-13</v>
      </c>
      <c r="C34" s="127">
        <v>-7.977304964539047</v>
      </c>
      <c r="D34" s="127">
        <v>-21.050980981881938</v>
      </c>
      <c r="E34" s="224">
        <v>-37.872340425531917</v>
      </c>
      <c r="F34" s="224">
        <v>-30.070921985815602</v>
      </c>
      <c r="G34" s="224">
        <v>-14.316606309508515</v>
      </c>
      <c r="H34" s="224">
        <v>-1.9440552066717203</v>
      </c>
      <c r="I34" s="224">
        <v>36.922670051835382</v>
      </c>
    </row>
    <row r="35" spans="1:9" x14ac:dyDescent="0.25">
      <c r="A35" s="53" t="s">
        <v>150</v>
      </c>
      <c r="B35" s="55"/>
      <c r="C35" s="55"/>
      <c r="D35" s="55"/>
      <c r="E35" s="225"/>
      <c r="F35" s="225"/>
      <c r="G35" s="225"/>
      <c r="H35" s="225"/>
      <c r="I35" s="225"/>
    </row>
  </sheetData>
  <mergeCells count="6">
    <mergeCell ref="C3:C4"/>
    <mergeCell ref="A1:E1"/>
    <mergeCell ref="A3:A4"/>
    <mergeCell ref="B3:B4"/>
    <mergeCell ref="E3:H3"/>
    <mergeCell ref="D3:D4"/>
  </mergeCells>
  <hyperlinks>
    <hyperlink ref="F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="106" zoomScaleNormal="100" zoomScaleSheetLayoutView="106" workbookViewId="0">
      <selection activeCell="F9" sqref="F9"/>
    </sheetView>
  </sheetViews>
  <sheetFormatPr defaultColWidth="8.85546875" defaultRowHeight="15" x14ac:dyDescent="0.25"/>
  <cols>
    <col min="1" max="1" width="48.42578125" style="47" bestFit="1" customWidth="1"/>
    <col min="2" max="2" width="8.42578125" style="47" bestFit="1" customWidth="1"/>
    <col min="3" max="3" width="8.42578125" style="47" customWidth="1"/>
    <col min="4" max="4" width="7.5703125" style="47" customWidth="1"/>
    <col min="5" max="5" width="6.85546875" style="47" customWidth="1"/>
    <col min="6" max="6" width="6.28515625" style="47" customWidth="1"/>
    <col min="7" max="7" width="5.42578125" style="47" hidden="1" customWidth="1"/>
    <col min="8" max="8" width="0" style="47" hidden="1" customWidth="1"/>
    <col min="9" max="16384" width="8.85546875" style="47"/>
  </cols>
  <sheetData>
    <row r="1" spans="1:9" ht="32.25" customHeight="1" x14ac:dyDescent="0.25">
      <c r="A1" s="291" t="s">
        <v>363</v>
      </c>
      <c r="B1" s="291"/>
      <c r="C1" s="291"/>
      <c r="D1" s="291"/>
      <c r="E1" s="291"/>
      <c r="F1" s="291"/>
      <c r="G1" s="291"/>
    </row>
    <row r="2" spans="1:9" x14ac:dyDescent="0.25">
      <c r="A2" s="283" t="s">
        <v>341</v>
      </c>
      <c r="B2" s="227" t="s">
        <v>340</v>
      </c>
      <c r="C2" s="292">
        <v>2016</v>
      </c>
      <c r="D2" s="292"/>
      <c r="E2" s="292"/>
      <c r="F2" s="292"/>
      <c r="G2" s="226"/>
      <c r="I2" s="227"/>
    </row>
    <row r="3" spans="1:9" x14ac:dyDescent="0.25">
      <c r="A3" s="283"/>
      <c r="B3" s="227" t="s">
        <v>339</v>
      </c>
      <c r="C3" s="227" t="s">
        <v>9</v>
      </c>
      <c r="D3" s="227" t="s">
        <v>10</v>
      </c>
      <c r="E3" s="227" t="s">
        <v>11</v>
      </c>
      <c r="F3" s="227" t="s">
        <v>13</v>
      </c>
      <c r="G3" s="160" t="s">
        <v>13</v>
      </c>
      <c r="I3" s="227" t="s">
        <v>9</v>
      </c>
    </row>
    <row r="4" spans="1:9" x14ac:dyDescent="0.25">
      <c r="A4" s="176" t="s">
        <v>338</v>
      </c>
      <c r="B4" s="228">
        <v>100</v>
      </c>
      <c r="C4" s="229">
        <v>105.62492388506693</v>
      </c>
      <c r="D4" s="229">
        <v>105.89078179901168</v>
      </c>
      <c r="E4" s="229">
        <v>106.5399044559515</v>
      </c>
      <c r="F4" s="229">
        <v>107.36772492279717</v>
      </c>
      <c r="G4" s="175"/>
      <c r="I4" s="229"/>
    </row>
    <row r="5" spans="1:9" x14ac:dyDescent="0.25">
      <c r="A5" s="81" t="s">
        <v>337</v>
      </c>
      <c r="B5" s="90">
        <v>12.343477595037493</v>
      </c>
      <c r="C5" s="230">
        <v>100.93692860357646</v>
      </c>
      <c r="D5" s="230">
        <v>100.58396444429134</v>
      </c>
      <c r="E5" s="230">
        <v>102.3914073170812</v>
      </c>
      <c r="F5" s="230">
        <v>103.1282152700215</v>
      </c>
      <c r="G5" s="174"/>
      <c r="I5" s="230"/>
    </row>
    <row r="6" spans="1:9" x14ac:dyDescent="0.25">
      <c r="A6" s="81" t="s">
        <v>336</v>
      </c>
      <c r="B6" s="90">
        <v>0.1980906615977123</v>
      </c>
      <c r="C6" s="230">
        <v>102.35827662667833</v>
      </c>
      <c r="D6" s="230">
        <v>103.14289762644522</v>
      </c>
      <c r="E6" s="230">
        <v>104.38106227055748</v>
      </c>
      <c r="F6" s="230">
        <v>106.07277055901517</v>
      </c>
      <c r="G6" s="174"/>
      <c r="I6" s="230"/>
    </row>
    <row r="7" spans="1:9" x14ac:dyDescent="0.25">
      <c r="A7" s="81" t="s">
        <v>335</v>
      </c>
      <c r="B7" s="90">
        <v>5.3843348325351252</v>
      </c>
      <c r="C7" s="230">
        <v>101.25853438306915</v>
      </c>
      <c r="D7" s="230">
        <v>100.91234274822607</v>
      </c>
      <c r="E7" s="230">
        <v>100.4631516217576</v>
      </c>
      <c r="F7" s="230">
        <v>101.8096549856798</v>
      </c>
      <c r="G7" s="174"/>
      <c r="I7" s="230"/>
    </row>
    <row r="8" spans="1:9" x14ac:dyDescent="0.25">
      <c r="A8" s="81" t="s">
        <v>334</v>
      </c>
      <c r="B8" s="90">
        <v>31.179760900632736</v>
      </c>
      <c r="C8" s="230">
        <v>115.07113742313531</v>
      </c>
      <c r="D8" s="230">
        <v>116.15153627039727</v>
      </c>
      <c r="E8" s="230">
        <v>117.00664294976008</v>
      </c>
      <c r="F8" s="230">
        <v>117.56398042079387</v>
      </c>
      <c r="G8" s="174"/>
      <c r="I8" s="230"/>
    </row>
    <row r="9" spans="1:9" x14ac:dyDescent="0.25">
      <c r="A9" s="81" t="s">
        <v>333</v>
      </c>
      <c r="B9" s="90">
        <v>7.1656690482959657</v>
      </c>
      <c r="C9" s="230">
        <v>101.81204539579409</v>
      </c>
      <c r="D9" s="230">
        <v>100.25604388185018</v>
      </c>
      <c r="E9" s="230">
        <v>100.1351420081719</v>
      </c>
      <c r="F9" s="230">
        <v>101.74370909031398</v>
      </c>
      <c r="G9" s="174"/>
      <c r="I9" s="230"/>
    </row>
    <row r="10" spans="1:9" x14ac:dyDescent="0.25">
      <c r="A10" s="81" t="s">
        <v>332</v>
      </c>
      <c r="B10" s="90">
        <v>1.6299537437981508</v>
      </c>
      <c r="C10" s="230">
        <v>100.76879233950031</v>
      </c>
      <c r="D10" s="230">
        <v>102.08962814751924</v>
      </c>
      <c r="E10" s="230">
        <v>102.71309078050655</v>
      </c>
      <c r="F10" s="230">
        <v>110.83948750072949</v>
      </c>
      <c r="G10" s="174"/>
      <c r="I10" s="230"/>
    </row>
    <row r="11" spans="1:9" x14ac:dyDescent="0.25">
      <c r="A11" s="81" t="s">
        <v>331</v>
      </c>
      <c r="B11" s="90">
        <v>14.726138172355526</v>
      </c>
      <c r="C11" s="230">
        <v>96.696481520555423</v>
      </c>
      <c r="D11" s="230">
        <v>98.344020869650919</v>
      </c>
      <c r="E11" s="230">
        <v>100.25586483730272</v>
      </c>
      <c r="F11" s="230">
        <v>100.63663131763167</v>
      </c>
      <c r="G11" s="174"/>
      <c r="I11" s="230"/>
    </row>
    <row r="12" spans="1:9" x14ac:dyDescent="0.25">
      <c r="A12" s="81" t="s">
        <v>330</v>
      </c>
      <c r="B12" s="90">
        <v>4.9682024368211843</v>
      </c>
      <c r="C12" s="230">
        <v>96.307682246148474</v>
      </c>
      <c r="D12" s="230">
        <v>95.758618218809033</v>
      </c>
      <c r="E12" s="230">
        <v>95.525977112766284</v>
      </c>
      <c r="F12" s="230">
        <v>95.863661921255741</v>
      </c>
      <c r="G12" s="174"/>
      <c r="I12" s="230"/>
    </row>
    <row r="13" spans="1:9" x14ac:dyDescent="0.25">
      <c r="A13" s="81" t="s">
        <v>329</v>
      </c>
      <c r="B13" s="90">
        <v>4.7614084207490581</v>
      </c>
      <c r="C13" s="230">
        <v>103.53559905417956</v>
      </c>
      <c r="D13" s="230">
        <v>100.0527905825835</v>
      </c>
      <c r="E13" s="230">
        <v>97.246338518533591</v>
      </c>
      <c r="F13" s="230">
        <v>100.2325523366074</v>
      </c>
      <c r="I13" s="230"/>
    </row>
    <row r="14" spans="1:9" x14ac:dyDescent="0.25">
      <c r="A14" s="81" t="s">
        <v>328</v>
      </c>
      <c r="B14" s="90">
        <v>6.855643781189011</v>
      </c>
      <c r="C14" s="230">
        <v>108.18068019786737</v>
      </c>
      <c r="D14" s="230">
        <v>108.18067989690326</v>
      </c>
      <c r="E14" s="230">
        <v>108.18067974642121</v>
      </c>
      <c r="F14" s="230">
        <v>108.43514930889269</v>
      </c>
      <c r="I14" s="230"/>
    </row>
    <row r="15" spans="1:9" x14ac:dyDescent="0.25">
      <c r="A15" s="81" t="s">
        <v>327</v>
      </c>
      <c r="B15" s="90">
        <v>3.8251627072551604</v>
      </c>
      <c r="C15" s="230">
        <v>106.00915145144489</v>
      </c>
      <c r="D15" s="230">
        <v>106.17720733852752</v>
      </c>
      <c r="E15" s="230">
        <v>107.47316302888065</v>
      </c>
      <c r="F15" s="230">
        <v>108.01825461205516</v>
      </c>
      <c r="I15" s="230"/>
    </row>
    <row r="16" spans="1:9" x14ac:dyDescent="0.25">
      <c r="A16" s="125" t="s">
        <v>326</v>
      </c>
      <c r="B16" s="231">
        <v>6.9621576997328578</v>
      </c>
      <c r="C16" s="232">
        <v>104.39803919590251</v>
      </c>
      <c r="D16" s="232">
        <v>104.7381203649141</v>
      </c>
      <c r="E16" s="232">
        <v>104.64773477109266</v>
      </c>
      <c r="F16" s="232">
        <v>104.44941577448469</v>
      </c>
      <c r="G16" s="126"/>
      <c r="I16" s="232"/>
    </row>
    <row r="17" spans="2:6" x14ac:dyDescent="0.25">
      <c r="B17" s="221"/>
      <c r="C17" s="221"/>
      <c r="D17" s="221"/>
      <c r="E17" s="221"/>
      <c r="F17" s="221"/>
    </row>
  </sheetData>
  <mergeCells count="3">
    <mergeCell ref="A2:A3"/>
    <mergeCell ref="A1:G1"/>
    <mergeCell ref="C2:F2"/>
  </mergeCells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rightToLeft="1" view="pageBreakPreview" zoomScale="95" zoomScaleNormal="100" zoomScaleSheetLayoutView="95" workbookViewId="0">
      <selection activeCell="E6" sqref="E6:E31"/>
    </sheetView>
  </sheetViews>
  <sheetFormatPr defaultColWidth="9.140625" defaultRowHeight="15" x14ac:dyDescent="0.25"/>
  <cols>
    <col min="1" max="1" width="12.28515625" style="49" bestFit="1" customWidth="1"/>
    <col min="2" max="16384" width="9.140625" style="49"/>
  </cols>
  <sheetData>
    <row r="1" spans="1:10" x14ac:dyDescent="0.25">
      <c r="A1" s="108" t="s">
        <v>364</v>
      </c>
      <c r="B1" s="108"/>
      <c r="C1" s="108"/>
      <c r="D1" s="108"/>
      <c r="E1" s="108"/>
      <c r="F1" s="108"/>
    </row>
    <row r="2" spans="1:10" x14ac:dyDescent="0.25">
      <c r="A2" s="47"/>
      <c r="B2" s="47"/>
      <c r="C2" s="47"/>
      <c r="D2" s="47"/>
      <c r="E2" s="47"/>
      <c r="F2" s="48"/>
      <c r="I2" s="48" t="s">
        <v>100</v>
      </c>
    </row>
    <row r="3" spans="1:10" x14ac:dyDescent="0.25">
      <c r="A3" s="294" t="s">
        <v>12</v>
      </c>
      <c r="B3" s="294">
        <v>2013</v>
      </c>
      <c r="C3" s="294">
        <v>2014</v>
      </c>
      <c r="D3" s="294">
        <v>2015</v>
      </c>
      <c r="E3" s="294">
        <v>2016</v>
      </c>
      <c r="F3" s="293">
        <v>2016</v>
      </c>
      <c r="G3" s="293"/>
      <c r="H3" s="293"/>
      <c r="I3" s="293"/>
      <c r="J3" s="260">
        <v>2017</v>
      </c>
    </row>
    <row r="4" spans="1:10" x14ac:dyDescent="0.25">
      <c r="A4" s="294"/>
      <c r="B4" s="294"/>
      <c r="C4" s="294"/>
      <c r="D4" s="294"/>
      <c r="E4" s="294"/>
      <c r="F4" s="216" t="s">
        <v>9</v>
      </c>
      <c r="G4" s="216" t="s">
        <v>10</v>
      </c>
      <c r="H4" s="216" t="s">
        <v>11</v>
      </c>
      <c r="I4" s="216" t="s">
        <v>13</v>
      </c>
      <c r="J4" s="260" t="s">
        <v>9</v>
      </c>
    </row>
    <row r="5" spans="1:10" ht="15" customHeight="1" x14ac:dyDescent="0.25">
      <c r="A5" s="140" t="s">
        <v>305</v>
      </c>
      <c r="B5" s="140"/>
      <c r="C5" s="140"/>
      <c r="D5" s="140"/>
      <c r="E5" s="140"/>
      <c r="F5" s="140"/>
    </row>
    <row r="6" spans="1:10" x14ac:dyDescent="0.25">
      <c r="A6" s="63" t="s">
        <v>102</v>
      </c>
      <c r="B6" s="66">
        <v>3166</v>
      </c>
      <c r="C6" s="66">
        <v>3055</v>
      </c>
      <c r="D6" s="66">
        <v>3134</v>
      </c>
      <c r="E6" s="66">
        <v>3913</v>
      </c>
      <c r="F6" s="66">
        <v>1004</v>
      </c>
      <c r="G6" s="66">
        <v>856</v>
      </c>
      <c r="H6" s="66">
        <v>920</v>
      </c>
      <c r="I6" s="66">
        <v>1133</v>
      </c>
      <c r="J6" s="66">
        <v>1367</v>
      </c>
    </row>
    <row r="7" spans="1:10" x14ac:dyDescent="0.25">
      <c r="A7" s="63" t="s">
        <v>103</v>
      </c>
      <c r="B7" s="66">
        <v>71</v>
      </c>
      <c r="C7" s="66">
        <v>230</v>
      </c>
      <c r="D7" s="66">
        <v>105</v>
      </c>
      <c r="E7" s="66">
        <v>128</v>
      </c>
      <c r="F7" s="66">
        <v>36</v>
      </c>
      <c r="G7" s="66">
        <v>33</v>
      </c>
      <c r="H7" s="66">
        <v>25</v>
      </c>
      <c r="I7" s="66">
        <v>34</v>
      </c>
      <c r="J7" s="66">
        <v>48</v>
      </c>
    </row>
    <row r="8" spans="1:10" x14ac:dyDescent="0.25">
      <c r="A8" s="63" t="s">
        <v>104</v>
      </c>
      <c r="B8" s="66">
        <v>340</v>
      </c>
      <c r="C8" s="66">
        <v>233</v>
      </c>
      <c r="D8" s="66">
        <v>451</v>
      </c>
      <c r="E8" s="66">
        <v>414</v>
      </c>
      <c r="F8" s="66">
        <v>122</v>
      </c>
      <c r="G8" s="66">
        <v>93</v>
      </c>
      <c r="H8" s="66">
        <v>107</v>
      </c>
      <c r="I8" s="66">
        <v>92</v>
      </c>
      <c r="J8" s="66">
        <v>112</v>
      </c>
    </row>
    <row r="9" spans="1:10" x14ac:dyDescent="0.25">
      <c r="A9" s="63" t="s">
        <v>105</v>
      </c>
      <c r="B9" s="66">
        <v>1</v>
      </c>
      <c r="C9" s="66">
        <v>156</v>
      </c>
      <c r="D9" s="66">
        <v>221</v>
      </c>
      <c r="E9" s="66">
        <v>199</v>
      </c>
      <c r="F9" s="66">
        <v>46</v>
      </c>
      <c r="G9" s="66">
        <v>32</v>
      </c>
      <c r="H9" s="66">
        <v>69</v>
      </c>
      <c r="I9" s="66">
        <v>52</v>
      </c>
      <c r="J9" s="66">
        <v>49</v>
      </c>
    </row>
    <row r="10" spans="1:10" x14ac:dyDescent="0.25">
      <c r="A10" s="63" t="s">
        <v>106</v>
      </c>
      <c r="B10" s="66">
        <v>37</v>
      </c>
      <c r="C10" s="66">
        <v>12</v>
      </c>
      <c r="D10" s="66">
        <v>23</v>
      </c>
      <c r="E10" s="66">
        <v>43</v>
      </c>
      <c r="F10" s="66">
        <v>12</v>
      </c>
      <c r="G10" s="66">
        <v>7</v>
      </c>
      <c r="H10" s="66">
        <v>13</v>
      </c>
      <c r="I10" s="66">
        <v>11</v>
      </c>
      <c r="J10" s="66">
        <v>20</v>
      </c>
    </row>
    <row r="11" spans="1:10" x14ac:dyDescent="0.25">
      <c r="A11" s="63" t="s">
        <v>107</v>
      </c>
      <c r="B11" s="66">
        <v>0</v>
      </c>
      <c r="C11" s="66">
        <v>91</v>
      </c>
      <c r="D11" s="66">
        <v>186</v>
      </c>
      <c r="E11" s="66">
        <v>163</v>
      </c>
      <c r="F11" s="66">
        <v>44</v>
      </c>
      <c r="G11" s="66">
        <v>25</v>
      </c>
      <c r="H11" s="66">
        <v>58</v>
      </c>
      <c r="I11" s="66">
        <v>36</v>
      </c>
      <c r="J11" s="66">
        <v>57</v>
      </c>
    </row>
    <row r="12" spans="1:10" x14ac:dyDescent="0.25">
      <c r="A12" s="63" t="s">
        <v>108</v>
      </c>
      <c r="B12" s="66">
        <v>423</v>
      </c>
      <c r="C12" s="66">
        <v>235</v>
      </c>
      <c r="D12" s="66">
        <v>25</v>
      </c>
      <c r="E12" s="66">
        <v>12</v>
      </c>
      <c r="F12" s="66">
        <v>4</v>
      </c>
      <c r="G12" s="66">
        <v>1</v>
      </c>
      <c r="H12" s="66">
        <v>2</v>
      </c>
      <c r="I12" s="66">
        <v>5</v>
      </c>
      <c r="J12" s="66">
        <v>6</v>
      </c>
    </row>
    <row r="13" spans="1:10" x14ac:dyDescent="0.25">
      <c r="A13" s="138" t="s">
        <v>35</v>
      </c>
      <c r="B13" s="145">
        <f>SUM(B6:B12)</f>
        <v>4038</v>
      </c>
      <c r="C13" s="145">
        <f t="shared" ref="C13:F13" si="0">SUM(C6:C12)</f>
        <v>4012</v>
      </c>
      <c r="D13" s="145">
        <v>4145</v>
      </c>
      <c r="E13" s="145">
        <v>4872</v>
      </c>
      <c r="F13" s="145">
        <f t="shared" si="0"/>
        <v>1268</v>
      </c>
      <c r="G13" s="145">
        <f>SUM(G6:G12)</f>
        <v>1047</v>
      </c>
      <c r="H13" s="145">
        <f>SUM(H6:H12)</f>
        <v>1194</v>
      </c>
      <c r="I13" s="145">
        <f t="shared" ref="I13" si="1">SUM(I6:I12)</f>
        <v>1363</v>
      </c>
      <c r="J13" s="145">
        <v>1659</v>
      </c>
    </row>
    <row r="14" spans="1:10" ht="15" customHeight="1" x14ac:dyDescent="0.25">
      <c r="A14" s="140" t="s">
        <v>306</v>
      </c>
      <c r="B14" s="140"/>
      <c r="C14" s="140"/>
      <c r="D14" s="140"/>
      <c r="E14" s="140"/>
      <c r="F14" s="140"/>
    </row>
    <row r="15" spans="1:10" x14ac:dyDescent="0.25">
      <c r="A15" s="63" t="s">
        <v>102</v>
      </c>
      <c r="B15" s="66">
        <v>3186</v>
      </c>
      <c r="C15" s="66">
        <v>3134</v>
      </c>
      <c r="D15" s="66">
        <v>1466</v>
      </c>
      <c r="E15" s="66">
        <v>1466</v>
      </c>
      <c r="F15" s="66">
        <v>493</v>
      </c>
      <c r="G15" s="66">
        <v>371</v>
      </c>
      <c r="H15" s="66">
        <v>277</v>
      </c>
      <c r="I15" s="66">
        <v>325</v>
      </c>
      <c r="J15" s="66">
        <v>328</v>
      </c>
    </row>
    <row r="16" spans="1:10" x14ac:dyDescent="0.25">
      <c r="A16" s="63" t="s">
        <v>103</v>
      </c>
      <c r="B16" s="66">
        <v>140</v>
      </c>
      <c r="C16" s="66">
        <v>281</v>
      </c>
      <c r="D16" s="66">
        <v>56</v>
      </c>
      <c r="E16" s="66">
        <v>45</v>
      </c>
      <c r="F16" s="66">
        <v>20</v>
      </c>
      <c r="G16" s="66">
        <v>11</v>
      </c>
      <c r="H16" s="66">
        <v>7</v>
      </c>
      <c r="I16" s="66">
        <v>7</v>
      </c>
      <c r="J16" s="66">
        <v>24</v>
      </c>
    </row>
    <row r="17" spans="1:10" x14ac:dyDescent="0.25">
      <c r="A17" s="63" t="s">
        <v>104</v>
      </c>
      <c r="B17" s="66">
        <v>130</v>
      </c>
      <c r="C17" s="66">
        <v>50</v>
      </c>
      <c r="D17" s="66">
        <v>39</v>
      </c>
      <c r="E17" s="66">
        <v>20</v>
      </c>
      <c r="F17" s="66">
        <v>5</v>
      </c>
      <c r="G17" s="66">
        <v>1</v>
      </c>
      <c r="H17" s="66">
        <v>6</v>
      </c>
      <c r="I17" s="66">
        <v>8</v>
      </c>
      <c r="J17" s="66">
        <v>3</v>
      </c>
    </row>
    <row r="18" spans="1:10" x14ac:dyDescent="0.25">
      <c r="A18" s="63" t="s">
        <v>105</v>
      </c>
      <c r="B18" s="66">
        <v>162</v>
      </c>
      <c r="C18" s="66">
        <v>162</v>
      </c>
      <c r="D18" s="66">
        <v>83</v>
      </c>
      <c r="E18" s="66">
        <v>56</v>
      </c>
      <c r="F18" s="66">
        <v>22</v>
      </c>
      <c r="G18" s="66">
        <v>18</v>
      </c>
      <c r="H18" s="66">
        <v>6</v>
      </c>
      <c r="I18" s="66">
        <v>10</v>
      </c>
      <c r="J18" s="66">
        <v>11</v>
      </c>
    </row>
    <row r="19" spans="1:10" x14ac:dyDescent="0.25">
      <c r="A19" s="63" t="s">
        <v>106</v>
      </c>
      <c r="B19" s="66">
        <v>61</v>
      </c>
      <c r="C19" s="66">
        <v>50</v>
      </c>
      <c r="D19" s="66">
        <v>23</v>
      </c>
      <c r="E19" s="66">
        <v>16</v>
      </c>
      <c r="F19" s="66">
        <v>2</v>
      </c>
      <c r="G19" s="66">
        <v>3</v>
      </c>
      <c r="H19" s="66">
        <v>3</v>
      </c>
      <c r="I19" s="66">
        <v>8</v>
      </c>
      <c r="J19" s="66">
        <v>6</v>
      </c>
    </row>
    <row r="20" spans="1:10" x14ac:dyDescent="0.25">
      <c r="A20" s="63" t="s">
        <v>107</v>
      </c>
      <c r="B20" s="66">
        <v>0</v>
      </c>
      <c r="C20" s="66">
        <v>0</v>
      </c>
      <c r="D20" s="66">
        <v>54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</row>
    <row r="21" spans="1:10" x14ac:dyDescent="0.25">
      <c r="A21" s="63" t="s">
        <v>108</v>
      </c>
      <c r="B21" s="66">
        <v>62</v>
      </c>
      <c r="C21" s="66">
        <v>168</v>
      </c>
      <c r="D21" s="66">
        <v>182</v>
      </c>
      <c r="E21" s="66">
        <v>107</v>
      </c>
      <c r="F21" s="66">
        <v>29</v>
      </c>
      <c r="G21" s="66">
        <v>36</v>
      </c>
      <c r="H21" s="66">
        <v>19</v>
      </c>
      <c r="I21" s="66">
        <v>23</v>
      </c>
      <c r="J21" s="66">
        <v>2</v>
      </c>
    </row>
    <row r="22" spans="1:10" x14ac:dyDescent="0.25">
      <c r="A22" s="138" t="s">
        <v>35</v>
      </c>
      <c r="B22" s="145">
        <f>SUM(B15:B21)</f>
        <v>3741</v>
      </c>
      <c r="C22" s="145">
        <f t="shared" ref="C22:I22" si="2">SUM(C15:C21)</f>
        <v>3845</v>
      </c>
      <c r="D22" s="145">
        <v>1903</v>
      </c>
      <c r="E22" s="145">
        <v>1710</v>
      </c>
      <c r="F22" s="145">
        <f t="shared" si="2"/>
        <v>571</v>
      </c>
      <c r="G22" s="145">
        <f t="shared" si="2"/>
        <v>440</v>
      </c>
      <c r="H22" s="145">
        <f t="shared" si="2"/>
        <v>318</v>
      </c>
      <c r="I22" s="145">
        <f t="shared" si="2"/>
        <v>381</v>
      </c>
      <c r="J22" s="145">
        <v>374</v>
      </c>
    </row>
    <row r="23" spans="1:10" x14ac:dyDescent="0.25">
      <c r="A23" s="146" t="s">
        <v>394</v>
      </c>
      <c r="B23" s="146"/>
      <c r="C23" s="146"/>
      <c r="D23" s="146"/>
      <c r="E23" s="146">
        <v>0</v>
      </c>
      <c r="F23" s="146"/>
    </row>
    <row r="24" spans="1:10" x14ac:dyDescent="0.25">
      <c r="A24" s="63" t="s">
        <v>102</v>
      </c>
      <c r="B24" s="66">
        <v>276</v>
      </c>
      <c r="C24" s="66">
        <v>205</v>
      </c>
      <c r="D24" s="66">
        <v>228</v>
      </c>
      <c r="E24" s="66">
        <v>316</v>
      </c>
      <c r="F24" s="66">
        <v>59</v>
      </c>
      <c r="G24" s="66">
        <v>105</v>
      </c>
      <c r="H24" s="66">
        <v>68</v>
      </c>
      <c r="I24" s="66">
        <v>84</v>
      </c>
      <c r="J24" s="66">
        <v>96</v>
      </c>
    </row>
    <row r="25" spans="1:10" x14ac:dyDescent="0.25">
      <c r="A25" s="63" t="s">
        <v>103</v>
      </c>
      <c r="B25" s="66">
        <v>53</v>
      </c>
      <c r="C25" s="66">
        <v>6</v>
      </c>
      <c r="D25" s="66">
        <v>19</v>
      </c>
      <c r="E25" s="66">
        <v>12</v>
      </c>
      <c r="F25" s="66">
        <v>3</v>
      </c>
      <c r="G25" s="66">
        <v>1</v>
      </c>
      <c r="H25" s="66">
        <v>3</v>
      </c>
      <c r="I25" s="66">
        <v>5</v>
      </c>
      <c r="J25" s="66">
        <v>1</v>
      </c>
    </row>
    <row r="26" spans="1:10" x14ac:dyDescent="0.25">
      <c r="A26" s="63" t="s">
        <v>104</v>
      </c>
      <c r="B26" s="66">
        <v>13</v>
      </c>
      <c r="C26" s="66">
        <v>29</v>
      </c>
      <c r="D26" s="66">
        <v>25</v>
      </c>
      <c r="E26" s="66">
        <v>34</v>
      </c>
      <c r="F26" s="66">
        <v>8</v>
      </c>
      <c r="G26" s="66">
        <v>11</v>
      </c>
      <c r="H26" s="66">
        <v>8</v>
      </c>
      <c r="I26" s="66">
        <v>7</v>
      </c>
      <c r="J26" s="66">
        <v>10</v>
      </c>
    </row>
    <row r="27" spans="1:10" x14ac:dyDescent="0.25">
      <c r="A27" s="63" t="s">
        <v>105</v>
      </c>
      <c r="B27" s="66">
        <v>37</v>
      </c>
      <c r="C27" s="66">
        <v>36</v>
      </c>
      <c r="D27" s="66">
        <v>34</v>
      </c>
      <c r="E27" s="66">
        <v>21</v>
      </c>
      <c r="F27" s="66">
        <v>2</v>
      </c>
      <c r="G27" s="66">
        <v>10</v>
      </c>
      <c r="H27" s="66">
        <v>5</v>
      </c>
      <c r="I27" s="66">
        <v>4</v>
      </c>
      <c r="J27" s="66">
        <v>2</v>
      </c>
    </row>
    <row r="28" spans="1:10" x14ac:dyDescent="0.25">
      <c r="A28" s="63" t="s">
        <v>106</v>
      </c>
      <c r="B28" s="66">
        <v>79</v>
      </c>
      <c r="C28" s="66">
        <v>11</v>
      </c>
      <c r="D28" s="66">
        <v>15</v>
      </c>
      <c r="E28" s="66">
        <v>13</v>
      </c>
      <c r="F28" s="66">
        <v>4</v>
      </c>
      <c r="G28" s="66">
        <v>1</v>
      </c>
      <c r="H28" s="66">
        <v>3</v>
      </c>
      <c r="I28" s="66">
        <v>5</v>
      </c>
      <c r="J28" s="66">
        <v>1</v>
      </c>
    </row>
    <row r="29" spans="1:10" x14ac:dyDescent="0.25">
      <c r="A29" s="63" t="s">
        <v>107</v>
      </c>
      <c r="B29" s="66">
        <v>0</v>
      </c>
      <c r="C29" s="66">
        <v>3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</row>
    <row r="30" spans="1:10" x14ac:dyDescent="0.25">
      <c r="A30" s="63" t="s">
        <v>108</v>
      </c>
      <c r="B30" s="66">
        <v>14</v>
      </c>
      <c r="C30" s="66">
        <v>6</v>
      </c>
      <c r="D30" s="66">
        <v>21</v>
      </c>
      <c r="E30" s="66">
        <v>42</v>
      </c>
      <c r="F30" s="66">
        <v>4</v>
      </c>
      <c r="G30" s="66">
        <v>16</v>
      </c>
      <c r="H30" s="66">
        <v>6</v>
      </c>
      <c r="I30" s="66">
        <v>16</v>
      </c>
      <c r="J30" s="66">
        <v>10</v>
      </c>
    </row>
    <row r="31" spans="1:10" x14ac:dyDescent="0.25">
      <c r="A31" s="142" t="s">
        <v>35</v>
      </c>
      <c r="B31" s="144">
        <f>SUM(B24:B30)</f>
        <v>472</v>
      </c>
      <c r="C31" s="144">
        <f t="shared" ref="C31:I31" si="3">SUM(C24:C30)</f>
        <v>296</v>
      </c>
      <c r="D31" s="144">
        <v>342</v>
      </c>
      <c r="E31" s="144">
        <v>438</v>
      </c>
      <c r="F31" s="144">
        <f t="shared" si="3"/>
        <v>80</v>
      </c>
      <c r="G31" s="144">
        <f t="shared" si="3"/>
        <v>144</v>
      </c>
      <c r="H31" s="144">
        <f t="shared" si="3"/>
        <v>93</v>
      </c>
      <c r="I31" s="144">
        <f t="shared" si="3"/>
        <v>121</v>
      </c>
      <c r="J31" s="144">
        <v>120</v>
      </c>
    </row>
  </sheetData>
  <mergeCells count="6">
    <mergeCell ref="F3:I3"/>
    <mergeCell ref="A3:A4"/>
    <mergeCell ref="B3:B4"/>
    <mergeCell ref="C3:C4"/>
    <mergeCell ref="D3:D4"/>
    <mergeCell ref="E3:E4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rightToLeft="1" view="pageBreakPreview" zoomScale="98" zoomScaleNormal="90" zoomScaleSheetLayoutView="98" workbookViewId="0">
      <selection activeCell="D6" sqref="D6:D31"/>
    </sheetView>
  </sheetViews>
  <sheetFormatPr defaultColWidth="9.140625" defaultRowHeight="15" x14ac:dyDescent="0.25"/>
  <cols>
    <col min="1" max="1" width="12.140625" style="2" bestFit="1" customWidth="1"/>
    <col min="2" max="2" width="9.140625" style="2"/>
    <col min="3" max="4" width="9.140625" style="49"/>
    <col min="5" max="8" width="9.140625" style="2"/>
    <col min="9" max="10" width="9.140625" style="49"/>
    <col min="11" max="16384" width="9.140625" style="2"/>
  </cols>
  <sheetData>
    <row r="1" spans="1:10" x14ac:dyDescent="0.25">
      <c r="A1" s="108" t="s">
        <v>365</v>
      </c>
      <c r="B1" s="109"/>
      <c r="C1" s="109"/>
      <c r="D1" s="109"/>
      <c r="E1" s="109"/>
      <c r="F1" s="49"/>
      <c r="G1" s="49"/>
      <c r="H1" s="49"/>
    </row>
    <row r="2" spans="1:10" x14ac:dyDescent="0.25">
      <c r="A2" s="47"/>
      <c r="B2" s="47"/>
      <c r="C2" s="47"/>
      <c r="D2" s="47"/>
      <c r="E2" s="48"/>
      <c r="F2" s="49"/>
      <c r="G2" s="48" t="s">
        <v>100</v>
      </c>
      <c r="H2" s="49"/>
    </row>
    <row r="3" spans="1:10" x14ac:dyDescent="0.25">
      <c r="A3" s="294" t="s">
        <v>12</v>
      </c>
      <c r="B3" s="294">
        <v>2014</v>
      </c>
      <c r="C3" s="294">
        <v>2015</v>
      </c>
      <c r="D3" s="294">
        <v>2016</v>
      </c>
      <c r="E3" s="293">
        <v>2016</v>
      </c>
      <c r="F3" s="293"/>
      <c r="G3" s="293"/>
      <c r="H3" s="293"/>
      <c r="I3" s="270">
        <v>2017</v>
      </c>
      <c r="J3" s="270"/>
    </row>
    <row r="4" spans="1:10" x14ac:dyDescent="0.25">
      <c r="A4" s="294"/>
      <c r="B4" s="294"/>
      <c r="C4" s="294"/>
      <c r="D4" s="294"/>
      <c r="E4" s="216" t="s">
        <v>9</v>
      </c>
      <c r="F4" s="216" t="s">
        <v>10</v>
      </c>
      <c r="G4" s="216" t="s">
        <v>11</v>
      </c>
      <c r="H4" s="216" t="s">
        <v>13</v>
      </c>
      <c r="I4" s="260" t="s">
        <v>9</v>
      </c>
      <c r="J4" s="257"/>
    </row>
    <row r="5" spans="1:10" customFormat="1" ht="15" customHeight="1" x14ac:dyDescent="0.25">
      <c r="A5" s="140" t="s">
        <v>152</v>
      </c>
      <c r="B5" s="140"/>
      <c r="C5" s="140"/>
      <c r="D5" s="140"/>
      <c r="E5" s="140"/>
      <c r="F5" s="47"/>
      <c r="G5" s="47"/>
      <c r="H5" s="47"/>
      <c r="I5" s="47"/>
      <c r="J5" s="47"/>
    </row>
    <row r="6" spans="1:10" x14ac:dyDescent="0.25">
      <c r="A6" s="141" t="s">
        <v>109</v>
      </c>
      <c r="B6" s="46">
        <v>1713</v>
      </c>
      <c r="C6" s="46">
        <v>1985</v>
      </c>
      <c r="D6" s="46">
        <v>1677</v>
      </c>
      <c r="E6" s="46">
        <v>430</v>
      </c>
      <c r="F6" s="46">
        <v>338</v>
      </c>
      <c r="G6" s="46">
        <v>411</v>
      </c>
      <c r="H6" s="46">
        <v>498</v>
      </c>
      <c r="I6" s="46">
        <v>421</v>
      </c>
      <c r="J6" s="46"/>
    </row>
    <row r="7" spans="1:10" x14ac:dyDescent="0.25">
      <c r="A7" s="135" t="s">
        <v>110</v>
      </c>
      <c r="B7" s="66">
        <v>46</v>
      </c>
      <c r="C7" s="66">
        <v>32</v>
      </c>
      <c r="D7" s="66">
        <v>38</v>
      </c>
      <c r="E7" s="66">
        <v>9</v>
      </c>
      <c r="F7" s="46">
        <v>12</v>
      </c>
      <c r="G7" s="46">
        <v>8</v>
      </c>
      <c r="H7" s="46">
        <v>9</v>
      </c>
      <c r="I7" s="46">
        <v>7</v>
      </c>
      <c r="J7" s="46"/>
    </row>
    <row r="8" spans="1:10" x14ac:dyDescent="0.25">
      <c r="A8" s="135" t="s">
        <v>111</v>
      </c>
      <c r="B8" s="66">
        <v>165</v>
      </c>
      <c r="C8" s="66">
        <v>225</v>
      </c>
      <c r="D8" s="66">
        <v>109</v>
      </c>
      <c r="E8" s="46">
        <v>58</v>
      </c>
      <c r="F8" s="46">
        <v>13</v>
      </c>
      <c r="G8" s="46">
        <v>20</v>
      </c>
      <c r="H8" s="46">
        <v>18</v>
      </c>
      <c r="I8" s="46">
        <v>28</v>
      </c>
      <c r="J8" s="46"/>
    </row>
    <row r="9" spans="1:10" x14ac:dyDescent="0.25">
      <c r="A9" s="135" t="s">
        <v>105</v>
      </c>
      <c r="B9" s="66">
        <v>65</v>
      </c>
      <c r="C9" s="66">
        <v>65</v>
      </c>
      <c r="D9" s="66">
        <v>46</v>
      </c>
      <c r="E9" s="66">
        <v>16</v>
      </c>
      <c r="F9" s="46">
        <v>17</v>
      </c>
      <c r="G9" s="46">
        <v>6</v>
      </c>
      <c r="H9" s="46">
        <v>7</v>
      </c>
      <c r="I9" s="46">
        <v>8</v>
      </c>
      <c r="J9" s="46"/>
    </row>
    <row r="10" spans="1:10" x14ac:dyDescent="0.25">
      <c r="A10" s="135" t="s">
        <v>112</v>
      </c>
      <c r="B10" s="66">
        <v>70</v>
      </c>
      <c r="C10" s="66">
        <v>52</v>
      </c>
      <c r="D10" s="66">
        <v>57</v>
      </c>
      <c r="E10" s="46">
        <v>20</v>
      </c>
      <c r="F10" s="46">
        <v>16</v>
      </c>
      <c r="G10" s="46">
        <v>9</v>
      </c>
      <c r="H10" s="46">
        <v>12</v>
      </c>
      <c r="I10" s="46">
        <v>3</v>
      </c>
      <c r="J10" s="46"/>
    </row>
    <row r="11" spans="1:10" x14ac:dyDescent="0.25">
      <c r="A11" s="135" t="s">
        <v>113</v>
      </c>
      <c r="B11" s="66">
        <v>0</v>
      </c>
      <c r="C11" s="66">
        <v>0</v>
      </c>
      <c r="D11" s="66">
        <v>2</v>
      </c>
      <c r="E11" s="66">
        <v>0</v>
      </c>
      <c r="F11" s="46">
        <v>2</v>
      </c>
      <c r="G11" s="46">
        <v>0</v>
      </c>
      <c r="H11" s="46">
        <v>0</v>
      </c>
      <c r="I11" s="46">
        <v>0</v>
      </c>
      <c r="J11" s="46"/>
    </row>
    <row r="12" spans="1:10" x14ac:dyDescent="0.25">
      <c r="A12" s="135" t="s">
        <v>108</v>
      </c>
      <c r="B12" s="66">
        <v>0</v>
      </c>
      <c r="C12" s="66">
        <v>8</v>
      </c>
      <c r="D12" s="6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/>
    </row>
    <row r="13" spans="1:10" x14ac:dyDescent="0.25">
      <c r="A13" s="138" t="s">
        <v>35</v>
      </c>
      <c r="B13" s="139">
        <f t="shared" ref="B13:H13" si="0">SUM(B6:B12)</f>
        <v>2059</v>
      </c>
      <c r="C13" s="139">
        <f t="shared" si="0"/>
        <v>2367</v>
      </c>
      <c r="D13" s="139">
        <v>1929</v>
      </c>
      <c r="E13" s="139">
        <f t="shared" si="0"/>
        <v>533</v>
      </c>
      <c r="F13" s="139">
        <f t="shared" si="0"/>
        <v>398</v>
      </c>
      <c r="G13" s="139">
        <f t="shared" si="0"/>
        <v>454</v>
      </c>
      <c r="H13" s="139">
        <f t="shared" si="0"/>
        <v>544</v>
      </c>
      <c r="I13" s="139">
        <v>467</v>
      </c>
      <c r="J13" s="139"/>
    </row>
    <row r="14" spans="1:10" ht="15.75" customHeight="1" x14ac:dyDescent="0.25">
      <c r="A14" s="140" t="s">
        <v>153</v>
      </c>
      <c r="B14" s="140"/>
      <c r="C14" s="140"/>
      <c r="D14" s="140">
        <v>0</v>
      </c>
      <c r="E14" s="140"/>
      <c r="F14" s="49"/>
      <c r="G14" s="49"/>
      <c r="H14" s="49"/>
    </row>
    <row r="15" spans="1:10" x14ac:dyDescent="0.25">
      <c r="A15" s="63" t="s">
        <v>109</v>
      </c>
      <c r="B15" s="66">
        <v>829</v>
      </c>
      <c r="C15" s="66">
        <v>1045</v>
      </c>
      <c r="D15" s="66">
        <v>1570</v>
      </c>
      <c r="E15" s="66">
        <v>345</v>
      </c>
      <c r="F15" s="66">
        <v>286</v>
      </c>
      <c r="G15" s="66">
        <v>562</v>
      </c>
      <c r="H15" s="66">
        <v>377</v>
      </c>
      <c r="I15" s="66">
        <v>633</v>
      </c>
      <c r="J15" s="66"/>
    </row>
    <row r="16" spans="1:10" x14ac:dyDescent="0.25">
      <c r="A16" s="63" t="s">
        <v>110</v>
      </c>
      <c r="B16" s="66">
        <v>0</v>
      </c>
      <c r="C16" s="66">
        <v>60</v>
      </c>
      <c r="D16" s="66">
        <v>43</v>
      </c>
      <c r="E16" s="66">
        <v>17</v>
      </c>
      <c r="F16" s="66">
        <v>17</v>
      </c>
      <c r="G16" s="66">
        <v>2</v>
      </c>
      <c r="H16" s="66">
        <v>7</v>
      </c>
      <c r="I16" s="66">
        <v>15</v>
      </c>
      <c r="J16" s="66"/>
    </row>
    <row r="17" spans="1:10" x14ac:dyDescent="0.25">
      <c r="A17" s="63" t="s">
        <v>111</v>
      </c>
      <c r="B17" s="66">
        <v>19</v>
      </c>
      <c r="C17" s="66">
        <v>20</v>
      </c>
      <c r="D17" s="66">
        <v>11</v>
      </c>
      <c r="E17" s="66">
        <v>0</v>
      </c>
      <c r="F17" s="66">
        <v>1</v>
      </c>
      <c r="G17" s="66">
        <v>3</v>
      </c>
      <c r="H17" s="66">
        <v>7</v>
      </c>
      <c r="I17" s="66">
        <v>9</v>
      </c>
      <c r="J17" s="66"/>
    </row>
    <row r="18" spans="1:10" x14ac:dyDescent="0.25">
      <c r="A18" s="63" t="s">
        <v>105</v>
      </c>
      <c r="B18" s="66">
        <v>19</v>
      </c>
      <c r="C18" s="66">
        <v>45</v>
      </c>
      <c r="D18" s="66">
        <v>33</v>
      </c>
      <c r="E18" s="66">
        <v>6</v>
      </c>
      <c r="F18" s="66">
        <v>11</v>
      </c>
      <c r="G18" s="66">
        <v>8</v>
      </c>
      <c r="H18" s="66">
        <v>8</v>
      </c>
      <c r="I18" s="66">
        <v>10</v>
      </c>
      <c r="J18" s="66"/>
    </row>
    <row r="19" spans="1:10" x14ac:dyDescent="0.25">
      <c r="A19" s="63" t="s">
        <v>112</v>
      </c>
      <c r="B19" s="66">
        <v>45</v>
      </c>
      <c r="C19" s="66">
        <v>56</v>
      </c>
      <c r="D19" s="66">
        <v>47</v>
      </c>
      <c r="E19" s="66">
        <v>14</v>
      </c>
      <c r="F19" s="66">
        <v>6</v>
      </c>
      <c r="G19" s="66">
        <v>18</v>
      </c>
      <c r="H19" s="66">
        <v>9</v>
      </c>
      <c r="I19" s="66">
        <v>3</v>
      </c>
      <c r="J19" s="66"/>
    </row>
    <row r="20" spans="1:10" x14ac:dyDescent="0.25">
      <c r="A20" s="63" t="s">
        <v>113</v>
      </c>
      <c r="B20" s="66">
        <v>0</v>
      </c>
      <c r="C20" s="66">
        <v>0</v>
      </c>
      <c r="D20" s="66">
        <v>1</v>
      </c>
      <c r="E20" s="66">
        <v>1</v>
      </c>
      <c r="F20" s="66">
        <v>0</v>
      </c>
      <c r="G20" s="66">
        <v>0</v>
      </c>
      <c r="H20" s="66">
        <v>0</v>
      </c>
      <c r="I20" s="66">
        <v>0</v>
      </c>
      <c r="J20" s="66"/>
    </row>
    <row r="21" spans="1:10" x14ac:dyDescent="0.25">
      <c r="A21" s="63" t="s">
        <v>108</v>
      </c>
      <c r="B21" s="66">
        <v>0</v>
      </c>
      <c r="C21" s="66">
        <v>1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/>
    </row>
    <row r="22" spans="1:10" x14ac:dyDescent="0.25">
      <c r="A22" s="138" t="s">
        <v>35</v>
      </c>
      <c r="B22" s="139">
        <f t="shared" ref="B22:H22" si="1">SUM(B15:B21)</f>
        <v>912</v>
      </c>
      <c r="C22" s="139">
        <f t="shared" si="1"/>
        <v>1227</v>
      </c>
      <c r="D22" s="139">
        <v>1705</v>
      </c>
      <c r="E22" s="139">
        <f t="shared" si="1"/>
        <v>383</v>
      </c>
      <c r="F22" s="139">
        <f t="shared" si="1"/>
        <v>321</v>
      </c>
      <c r="G22" s="139">
        <f t="shared" si="1"/>
        <v>593</v>
      </c>
      <c r="H22" s="139">
        <f t="shared" si="1"/>
        <v>408</v>
      </c>
      <c r="I22" s="139">
        <v>670</v>
      </c>
      <c r="J22" s="139"/>
    </row>
    <row r="23" spans="1:10" x14ac:dyDescent="0.25">
      <c r="A23" s="140" t="s">
        <v>132</v>
      </c>
      <c r="B23" s="140"/>
      <c r="C23" s="140"/>
      <c r="D23" s="140">
        <v>0</v>
      </c>
      <c r="E23" s="140"/>
      <c r="F23" s="49"/>
      <c r="G23" s="49"/>
      <c r="H23" s="49"/>
    </row>
    <row r="24" spans="1:10" x14ac:dyDescent="0.25">
      <c r="A24" s="63" t="s">
        <v>109</v>
      </c>
      <c r="B24" s="66">
        <v>297</v>
      </c>
      <c r="C24" s="66">
        <v>66</v>
      </c>
      <c r="D24" s="66">
        <v>59</v>
      </c>
      <c r="E24" s="66">
        <v>6</v>
      </c>
      <c r="F24" s="66">
        <v>12</v>
      </c>
      <c r="G24" s="66">
        <v>13</v>
      </c>
      <c r="H24" s="66">
        <v>28</v>
      </c>
      <c r="I24" s="66">
        <v>23</v>
      </c>
      <c r="J24" s="66"/>
    </row>
    <row r="25" spans="1:10" x14ac:dyDescent="0.25">
      <c r="A25" s="63" t="s">
        <v>110</v>
      </c>
      <c r="B25" s="66">
        <v>0</v>
      </c>
      <c r="C25" s="66">
        <v>5</v>
      </c>
      <c r="D25" s="66">
        <v>24</v>
      </c>
      <c r="E25" s="66">
        <v>5</v>
      </c>
      <c r="F25" s="66">
        <v>15</v>
      </c>
      <c r="G25" s="66">
        <v>1</v>
      </c>
      <c r="H25" s="66">
        <v>3</v>
      </c>
      <c r="I25" s="66">
        <v>0</v>
      </c>
      <c r="J25" s="66"/>
    </row>
    <row r="26" spans="1:10" x14ac:dyDescent="0.25">
      <c r="A26" s="63" t="s">
        <v>111</v>
      </c>
      <c r="B26" s="66">
        <v>7</v>
      </c>
      <c r="C26" s="66">
        <v>14</v>
      </c>
      <c r="D26" s="66">
        <v>61</v>
      </c>
      <c r="E26" s="66">
        <v>46</v>
      </c>
      <c r="F26" s="66">
        <v>2</v>
      </c>
      <c r="G26" s="66">
        <v>2</v>
      </c>
      <c r="H26" s="66">
        <v>11</v>
      </c>
      <c r="I26" s="66">
        <v>4</v>
      </c>
      <c r="J26" s="66"/>
    </row>
    <row r="27" spans="1:10" x14ac:dyDescent="0.25">
      <c r="A27" s="63" t="s">
        <v>105</v>
      </c>
      <c r="B27" s="66">
        <v>21</v>
      </c>
      <c r="C27" s="66">
        <v>17</v>
      </c>
      <c r="D27" s="66">
        <v>4</v>
      </c>
      <c r="E27" s="66">
        <v>2</v>
      </c>
      <c r="F27" s="66">
        <v>1</v>
      </c>
      <c r="G27" s="66">
        <v>1</v>
      </c>
      <c r="H27" s="66">
        <v>0</v>
      </c>
      <c r="I27" s="66">
        <v>2</v>
      </c>
      <c r="J27" s="66"/>
    </row>
    <row r="28" spans="1:10" x14ac:dyDescent="0.25">
      <c r="A28" s="63" t="s">
        <v>112</v>
      </c>
      <c r="B28" s="66">
        <v>2</v>
      </c>
      <c r="C28" s="66">
        <v>2</v>
      </c>
      <c r="D28" s="66">
        <v>6</v>
      </c>
      <c r="E28" s="66">
        <v>2</v>
      </c>
      <c r="F28" s="66">
        <v>1</v>
      </c>
      <c r="G28" s="66">
        <v>2</v>
      </c>
      <c r="H28" s="66">
        <v>1</v>
      </c>
      <c r="I28" s="66">
        <v>1</v>
      </c>
      <c r="J28" s="66"/>
    </row>
    <row r="29" spans="1:10" x14ac:dyDescent="0.25">
      <c r="A29" s="63" t="s">
        <v>113</v>
      </c>
      <c r="B29" s="66">
        <v>0</v>
      </c>
      <c r="C29" s="66">
        <v>0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/>
    </row>
    <row r="30" spans="1:10" x14ac:dyDescent="0.25">
      <c r="A30" s="63" t="s">
        <v>108</v>
      </c>
      <c r="B30" s="66">
        <v>0</v>
      </c>
      <c r="C30" s="66">
        <v>0</v>
      </c>
      <c r="D30" s="66">
        <v>1</v>
      </c>
      <c r="E30" s="66">
        <v>0</v>
      </c>
      <c r="F30" s="66">
        <v>1</v>
      </c>
      <c r="G30" s="66">
        <v>0</v>
      </c>
      <c r="H30" s="66">
        <v>0</v>
      </c>
      <c r="I30" s="66">
        <v>0</v>
      </c>
      <c r="J30" s="66"/>
    </row>
    <row r="31" spans="1:10" x14ac:dyDescent="0.25">
      <c r="A31" s="142" t="s">
        <v>35</v>
      </c>
      <c r="B31" s="143">
        <f t="shared" ref="B31:H31" si="2">SUM(B24:B30)</f>
        <v>327</v>
      </c>
      <c r="C31" s="143">
        <f t="shared" si="2"/>
        <v>104</v>
      </c>
      <c r="D31" s="143">
        <v>155</v>
      </c>
      <c r="E31" s="143">
        <f t="shared" si="2"/>
        <v>61</v>
      </c>
      <c r="F31" s="143">
        <f t="shared" si="2"/>
        <v>32</v>
      </c>
      <c r="G31" s="143">
        <f t="shared" si="2"/>
        <v>19</v>
      </c>
      <c r="H31" s="143">
        <f t="shared" si="2"/>
        <v>43</v>
      </c>
      <c r="I31" s="143">
        <v>30</v>
      </c>
      <c r="J31" s="139"/>
    </row>
    <row r="32" spans="1:10" x14ac:dyDescent="0.25">
      <c r="A32" s="49"/>
      <c r="B32" s="49"/>
      <c r="E32" s="49"/>
      <c r="F32" s="49"/>
      <c r="G32" s="49"/>
      <c r="H32" s="49"/>
    </row>
    <row r="33" spans="1:10" x14ac:dyDescent="0.25">
      <c r="A33" s="49"/>
      <c r="B33" s="49"/>
      <c r="E33" s="49"/>
      <c r="F33" s="49"/>
      <c r="G33" s="49"/>
      <c r="H33" s="49"/>
    </row>
    <row r="34" spans="1:10" x14ac:dyDescent="0.25">
      <c r="A34" s="49"/>
      <c r="B34" s="49"/>
      <c r="E34" s="49"/>
      <c r="F34" s="49"/>
      <c r="G34" s="49"/>
      <c r="H34" s="49"/>
    </row>
    <row r="35" spans="1:10" x14ac:dyDescent="0.25">
      <c r="A35" s="285" t="s">
        <v>356</v>
      </c>
      <c r="B35" s="286"/>
      <c r="C35" s="286"/>
      <c r="D35" s="286"/>
      <c r="E35" s="286"/>
      <c r="F35" s="49"/>
      <c r="G35" s="49"/>
      <c r="H35" s="49"/>
    </row>
    <row r="36" spans="1:10" x14ac:dyDescent="0.25">
      <c r="A36" s="210"/>
      <c r="B36" s="211"/>
      <c r="C36" s="211"/>
      <c r="D36" s="251"/>
      <c r="E36" s="211"/>
      <c r="F36" s="49"/>
      <c r="G36" s="49"/>
      <c r="H36" s="49"/>
    </row>
    <row r="37" spans="1:10" x14ac:dyDescent="0.25">
      <c r="A37" s="295" t="s">
        <v>12</v>
      </c>
      <c r="B37" s="295">
        <v>2014</v>
      </c>
      <c r="C37" s="295">
        <v>2015</v>
      </c>
      <c r="D37" s="295">
        <v>2016</v>
      </c>
      <c r="E37" s="296">
        <v>2016</v>
      </c>
      <c r="F37" s="296"/>
      <c r="G37" s="296"/>
      <c r="H37" s="296"/>
      <c r="I37" s="259">
        <v>2017</v>
      </c>
      <c r="J37" s="259"/>
    </row>
    <row r="38" spans="1:10" x14ac:dyDescent="0.25">
      <c r="A38" s="295"/>
      <c r="B38" s="295"/>
      <c r="C38" s="295"/>
      <c r="D38" s="295"/>
      <c r="E38" s="215" t="s">
        <v>9</v>
      </c>
      <c r="F38" s="215" t="s">
        <v>10</v>
      </c>
      <c r="G38" s="215" t="s">
        <v>11</v>
      </c>
      <c r="H38" s="215" t="s">
        <v>13</v>
      </c>
      <c r="I38" s="258" t="s">
        <v>9</v>
      </c>
      <c r="J38" s="258"/>
    </row>
    <row r="39" spans="1:10" x14ac:dyDescent="0.25">
      <c r="A39" s="63" t="s">
        <v>114</v>
      </c>
      <c r="B39" s="66">
        <v>4058</v>
      </c>
      <c r="C39" s="66">
        <v>4170</v>
      </c>
      <c r="D39" s="66"/>
      <c r="E39" s="66">
        <v>849</v>
      </c>
      <c r="F39" s="66">
        <v>1655</v>
      </c>
      <c r="G39" s="66">
        <v>1137</v>
      </c>
      <c r="H39" s="66">
        <v>1292</v>
      </c>
      <c r="I39" s="66">
        <v>703</v>
      </c>
      <c r="J39" s="66"/>
    </row>
    <row r="40" spans="1:10" x14ac:dyDescent="0.25">
      <c r="A40" s="63" t="s">
        <v>115</v>
      </c>
      <c r="B40" s="66">
        <v>1216</v>
      </c>
      <c r="C40" s="66">
        <v>1820</v>
      </c>
      <c r="D40" s="66"/>
      <c r="E40" s="66">
        <v>592</v>
      </c>
      <c r="F40" s="66">
        <v>457</v>
      </c>
      <c r="G40" s="66">
        <v>595</v>
      </c>
      <c r="H40" s="66">
        <v>499</v>
      </c>
      <c r="I40" s="66">
        <v>784</v>
      </c>
      <c r="J40" s="66"/>
    </row>
    <row r="41" spans="1:10" x14ac:dyDescent="0.25">
      <c r="A41" s="63" t="s">
        <v>116</v>
      </c>
      <c r="B41" s="66">
        <v>369</v>
      </c>
      <c r="C41" s="66">
        <v>187</v>
      </c>
      <c r="D41" s="66"/>
      <c r="E41" s="66">
        <v>110</v>
      </c>
      <c r="F41" s="66">
        <v>166</v>
      </c>
      <c r="G41" s="66">
        <v>31</v>
      </c>
      <c r="H41" s="66">
        <v>258</v>
      </c>
      <c r="I41" s="66">
        <v>23</v>
      </c>
      <c r="J41" s="66"/>
    </row>
    <row r="42" spans="1:10" x14ac:dyDescent="0.25">
      <c r="A42" s="142" t="s">
        <v>35</v>
      </c>
      <c r="B42" s="143">
        <v>5643</v>
      </c>
      <c r="C42" s="143">
        <v>6177</v>
      </c>
      <c r="D42" s="143"/>
      <c r="E42" s="143">
        <f t="shared" ref="E42:H42" si="3">SUM(E39:E41)</f>
        <v>1551</v>
      </c>
      <c r="F42" s="143">
        <f t="shared" si="3"/>
        <v>2278</v>
      </c>
      <c r="G42" s="143">
        <f t="shared" si="3"/>
        <v>1763</v>
      </c>
      <c r="H42" s="143">
        <f t="shared" si="3"/>
        <v>2049</v>
      </c>
      <c r="I42" s="139">
        <v>1510</v>
      </c>
      <c r="J42" s="139"/>
    </row>
    <row r="43" spans="1:10" x14ac:dyDescent="0.25">
      <c r="A43" s="49"/>
      <c r="B43" s="49"/>
      <c r="E43" s="49"/>
      <c r="F43" s="49"/>
      <c r="G43" s="49"/>
      <c r="H43" s="49"/>
    </row>
  </sheetData>
  <mergeCells count="11">
    <mergeCell ref="A3:A4"/>
    <mergeCell ref="B3:B4"/>
    <mergeCell ref="C3:C4"/>
    <mergeCell ref="E3:H3"/>
    <mergeCell ref="D3:D4"/>
    <mergeCell ref="A35:E35"/>
    <mergeCell ref="A37:A38"/>
    <mergeCell ref="B37:B38"/>
    <mergeCell ref="C37:C38"/>
    <mergeCell ref="E37:H37"/>
    <mergeCell ref="D37:D38"/>
  </mergeCells>
  <hyperlinks>
    <hyperlink ref="G2" location="Content!A1" display="contents"/>
  </hyperlinks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962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F218CF-4CFA-4383-9F3D-E6AB33AB6C39}"/>
</file>

<file path=customXml/itemProps2.xml><?xml version="1.0" encoding="utf-8"?>
<ds:datastoreItem xmlns:ds="http://schemas.openxmlformats.org/officeDocument/2006/customXml" ds:itemID="{5A251127-73A3-45CB-B3CC-31D94B3BEF0D}"/>
</file>

<file path=customXml/itemProps3.xml><?xml version="1.0" encoding="utf-8"?>
<ds:datastoreItem xmlns:ds="http://schemas.openxmlformats.org/officeDocument/2006/customXml" ds:itemID="{95AB5A25-89F3-4562-914D-79473DC77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22</vt:i4>
      </vt:variant>
    </vt:vector>
  </HeadingPairs>
  <TitlesOfParts>
    <vt:vector size="52" baseType="lpstr">
      <vt:lpstr>Content</vt:lpstr>
      <vt:lpstr>1.1.1, 1.1.2, 1.1.3</vt:lpstr>
      <vt:lpstr>1.2.1</vt:lpstr>
      <vt:lpstr>1.2.2</vt:lpstr>
      <vt:lpstr>1.2.3</vt:lpstr>
      <vt:lpstr>1.2.4</vt:lpstr>
      <vt:lpstr>1.2.5</vt:lpstr>
      <vt:lpstr>1.3.2  1.3.1</vt:lpstr>
      <vt:lpstr>1.3.3</vt:lpstr>
      <vt:lpstr>1.3.4</vt:lpstr>
      <vt:lpstr>1.3.5  </vt:lpstr>
      <vt:lpstr>1.3.6 </vt:lpstr>
      <vt:lpstr>1.3.7 </vt:lpstr>
      <vt:lpstr>1.3.8</vt:lpstr>
      <vt:lpstr>1.3.9</vt:lpstr>
      <vt:lpstr>1.4.1</vt:lpstr>
      <vt:lpstr>1.4.2, 1.4.6, 1.4.10</vt:lpstr>
      <vt:lpstr>1.4.3, 1.4.7, 1.4.11</vt:lpstr>
      <vt:lpstr>1.4.4, 1.4.8, 1.4.12</vt:lpstr>
      <vt:lpstr>1.4.5, 1.4.9, 1.4.13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'1.1.1, 1.1.2, 1.1.3'!Print_Area</vt:lpstr>
      <vt:lpstr>'1.2.1'!Print_Area</vt:lpstr>
      <vt:lpstr>'1.2.2'!Print_Area</vt:lpstr>
      <vt:lpstr>'1.2.3'!Print_Area</vt:lpstr>
      <vt:lpstr>'1.2.4'!Print_Area</vt:lpstr>
      <vt:lpstr>'1.2.5'!Print_Area</vt:lpstr>
      <vt:lpstr>'1.3.2  1.3.1'!Print_Area</vt:lpstr>
      <vt:lpstr>'1.3.3'!Print_Area</vt:lpstr>
      <vt:lpstr>'1.3.4'!Print_Area</vt:lpstr>
      <vt:lpstr>'1.3.5  '!Print_Area</vt:lpstr>
      <vt:lpstr>'1.3.6 '!Print_Area</vt:lpstr>
      <vt:lpstr>'1.3.7 '!Print_Area</vt:lpstr>
      <vt:lpstr>'1.3.8'!Print_Area</vt:lpstr>
      <vt:lpstr>'1.3.9'!Print_Area</vt:lpstr>
      <vt:lpstr>'1.4.1'!Print_Area</vt:lpstr>
      <vt:lpstr>'1.4.2, 1.4.6, 1.4.10'!Print_Area</vt:lpstr>
      <vt:lpstr>'1.4.3, 1.4.7, 1.4.11'!Print_Area</vt:lpstr>
      <vt:lpstr>'1.4.4, 1.4.8, 1.4.12'!Print_Area</vt:lpstr>
      <vt:lpstr>'1.4.5, 1.4.9, 1.4.13'!Print_Area</vt:lpstr>
      <vt:lpstr>'2.2.6, 2.2.7, 2.2.8 '!Print_Area</vt:lpstr>
      <vt:lpstr>'3.1.1'!Print_Area</vt:lpstr>
      <vt:lpstr>'3.1.2'!Print_Area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Ebtesam Mohamed Al Shehhi</cp:lastModifiedBy>
  <cp:lastPrinted>2016-02-23T10:57:26Z</cp:lastPrinted>
  <dcterms:created xsi:type="dcterms:W3CDTF">2013-06-04T12:10:27Z</dcterms:created>
  <dcterms:modified xsi:type="dcterms:W3CDTF">2017-06-08T07:05:59Z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