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تقارير القسم\التقارير المفصلة- المسوح الاقتصادية\البناء والتشييد\Final\"/>
    </mc:Choice>
  </mc:AlternateContent>
  <bookViews>
    <workbookView xWindow="240" yWindow="135" windowWidth="8475" windowHeight="6150" tabRatio="709"/>
  </bookViews>
  <sheets>
    <sheet name="النتائج الرئيسية " sheetId="35" r:id="rId1"/>
    <sheet name="اكبر ثلاث منشآت" sheetId="17" r:id="rId2"/>
    <sheet name="ملكية رأس المال" sheetId="22" r:id="rId3"/>
    <sheet name="الكيان القانوني" sheetId="7" r:id="rId4"/>
    <sheet name="عدد عاملين وكيان" sheetId="19" r:id="rId5"/>
    <sheet name="عدد العاملين " sheetId="5" r:id="rId6"/>
    <sheet name="التعويضات" sheetId="4" r:id="rId7"/>
    <sheet name="مستلزمات الانتاج " sheetId="23" r:id="rId8"/>
    <sheet name="الانتاج الاجمالي" sheetId="27" r:id="rId9"/>
    <sheet name="اصول غير مالية" sheetId="31" r:id="rId10"/>
    <sheet name="تكوين" sheetId="33" r:id="rId11"/>
  </sheets>
  <definedNames>
    <definedName name="_xlnm.Print_Area" localSheetId="1">'اكبر ثلاث منشآت'!$B$3:$L$5</definedName>
    <definedName name="_xlnm.Print_Area" localSheetId="8">'الانتاج الاجمالي'!$C$3:$I$6</definedName>
    <definedName name="_xlnm.Print_Area" localSheetId="6">التعويضات!$B$3:$H$5</definedName>
    <definedName name="_xlnm.Print_Area" localSheetId="0">'النتائج الرئيسية '!$B$3:$T$6</definedName>
    <definedName name="_xlnm.Print_Area" localSheetId="10">تكوين!$B$3:$M$5</definedName>
    <definedName name="_xlnm.Print_Area" localSheetId="5">'عدد العاملين '!$A$3:$M$4</definedName>
    <definedName name="_xlnm.Print_Area" localSheetId="4">'عدد عاملين وكيان'!$B$3:$P$4</definedName>
    <definedName name="_xlnm.Print_Area" localSheetId="2">'ملكية رأس المال'!#REF!</definedName>
  </definedNames>
  <calcPr calcId="152511"/>
</workbook>
</file>

<file path=xl/calcChain.xml><?xml version="1.0" encoding="utf-8"?>
<calcChain xmlns="http://schemas.openxmlformats.org/spreadsheetml/2006/main">
  <c r="E11" i="31" l="1"/>
  <c r="F11" i="31"/>
  <c r="G11" i="31"/>
  <c r="H11" i="31"/>
  <c r="D11" i="31"/>
  <c r="F13" i="5" l="1"/>
  <c r="E12" i="5"/>
  <c r="F12" i="5"/>
  <c r="G12" i="5"/>
  <c r="H12" i="5"/>
  <c r="J12" i="5"/>
  <c r="D12" i="5"/>
  <c r="K9" i="5"/>
  <c r="K10" i="5"/>
  <c r="K11" i="5"/>
  <c r="J10" i="5"/>
  <c r="J11" i="5"/>
  <c r="J9" i="5"/>
  <c r="I9" i="5"/>
  <c r="I12" i="5" s="1"/>
  <c r="L13" i="5" s="1"/>
  <c r="F9" i="5"/>
  <c r="E12" i="7"/>
  <c r="F12" i="7"/>
  <c r="G12" i="7"/>
  <c r="H12" i="7"/>
  <c r="I12" i="7"/>
  <c r="J12" i="7"/>
  <c r="K12" i="7"/>
  <c r="L12" i="7"/>
  <c r="M12" i="7"/>
  <c r="J12" i="22"/>
  <c r="J11" i="22"/>
  <c r="K13" i="22"/>
  <c r="G13" i="22"/>
  <c r="H13" i="22"/>
  <c r="I13" i="22"/>
  <c r="F13" i="22"/>
  <c r="N10" i="19"/>
  <c r="N8" i="19"/>
  <c r="N9" i="19"/>
  <c r="N11" i="19"/>
  <c r="E11" i="19"/>
  <c r="F11" i="19"/>
  <c r="G11" i="19"/>
  <c r="H11" i="19"/>
  <c r="I11" i="19"/>
  <c r="J11" i="19"/>
  <c r="K11" i="19"/>
  <c r="L11" i="19"/>
  <c r="M11" i="19"/>
  <c r="D11" i="19"/>
  <c r="N10" i="7"/>
  <c r="N11" i="7"/>
  <c r="N12" i="7" s="1"/>
  <c r="N9" i="7"/>
  <c r="D12" i="7"/>
  <c r="J10" i="22"/>
  <c r="J13" i="22" l="1"/>
  <c r="K12" i="5"/>
  <c r="L9" i="5"/>
  <c r="L12" i="5" s="1"/>
</calcChain>
</file>

<file path=xl/sharedStrings.xml><?xml version="1.0" encoding="utf-8"?>
<sst xmlns="http://schemas.openxmlformats.org/spreadsheetml/2006/main" count="340" uniqueCount="141">
  <si>
    <t>عدد المنشآت</t>
  </si>
  <si>
    <t>عدد العاملين</t>
  </si>
  <si>
    <t>القيمة المضافة</t>
  </si>
  <si>
    <t>تعويضات العاملين</t>
  </si>
  <si>
    <t>النشاط الاقتصادي</t>
  </si>
  <si>
    <t>Economic Activity</t>
  </si>
  <si>
    <t>أجنبي</t>
  </si>
  <si>
    <t>المنشآت</t>
  </si>
  <si>
    <t>العاملين</t>
  </si>
  <si>
    <t>فردية</t>
  </si>
  <si>
    <t>تضامن</t>
  </si>
  <si>
    <t>توصية بسيطة</t>
  </si>
  <si>
    <t>ذات مسؤولية محدودة</t>
  </si>
  <si>
    <t>مساهمة عامة</t>
  </si>
  <si>
    <t>مساهمة خاصة</t>
  </si>
  <si>
    <t>قطاع عام</t>
  </si>
  <si>
    <t>المجموع</t>
  </si>
  <si>
    <t>ذكور</t>
  </si>
  <si>
    <t>ISIC</t>
  </si>
  <si>
    <t>Total</t>
  </si>
  <si>
    <t>المجمــــــــــــــوع</t>
  </si>
  <si>
    <t>فرع لمنشأة أجنبية</t>
  </si>
  <si>
    <t>أخرى</t>
  </si>
  <si>
    <t>إناث</t>
  </si>
  <si>
    <t xml:space="preserve">عدد العاملين </t>
  </si>
  <si>
    <t>Worker Compensation</t>
  </si>
  <si>
    <t>Number of Establishments</t>
  </si>
  <si>
    <t xml:space="preserve">Total Value of Production </t>
  </si>
  <si>
    <t>Capital formation</t>
  </si>
  <si>
    <t>Annual Depreciation</t>
  </si>
  <si>
    <t>workers</t>
  </si>
  <si>
    <t>Establishments</t>
  </si>
  <si>
    <t>Sole Proprietorship</t>
  </si>
  <si>
    <t>Partnership</t>
  </si>
  <si>
    <t>Limited Liability</t>
  </si>
  <si>
    <t>Public Joint Stock</t>
  </si>
  <si>
    <t>Private Joint Stock</t>
  </si>
  <si>
    <t>Public Sector</t>
  </si>
  <si>
    <t>غير مواطنـيـن / Non-Citizens</t>
  </si>
  <si>
    <t>المجموع / Total</t>
  </si>
  <si>
    <t xml:space="preserve">مواطنــون / Citizens  </t>
  </si>
  <si>
    <t>Male</t>
  </si>
  <si>
    <t>Female</t>
  </si>
  <si>
    <t>Number of workers</t>
  </si>
  <si>
    <t xml:space="preserve"> Value Added </t>
  </si>
  <si>
    <t xml:space="preserve">Others </t>
  </si>
  <si>
    <t>صافي القيمة الدفترية أول المدة</t>
  </si>
  <si>
    <t>المشتريات والإضافات</t>
  </si>
  <si>
    <t>الاستبعادات</t>
  </si>
  <si>
    <t>صافي القيمة الدفترية نهاية المدة</t>
  </si>
  <si>
    <t>Net book value at the beginning of the period</t>
  </si>
  <si>
    <t>Purchases &amp; Additions</t>
  </si>
  <si>
    <t xml:space="preserve"> Exclusions</t>
  </si>
  <si>
    <t>Net book value at the end of the period</t>
  </si>
  <si>
    <t>آلات ومعدات ووسائل نقل</t>
  </si>
  <si>
    <t>أراضي</t>
  </si>
  <si>
    <t>مباني سكنية وغير سكنية</t>
  </si>
  <si>
    <t xml:space="preserve">Lands </t>
  </si>
  <si>
    <t>Furniture and Office Equipment</t>
  </si>
  <si>
    <t>Computers Software</t>
  </si>
  <si>
    <t>مجموع</t>
  </si>
  <si>
    <t xml:space="preserve">جدول رقم (2) النتائج الرئيسية لأكبر ثلاث منشآت في إمارة أبو ظبي حسب النشاط الإقتصادي </t>
  </si>
  <si>
    <t xml:space="preserve">Table (2) The main Results of the three largest Establishments in Emirate of Abu Dhabi by Economic Activity </t>
  </si>
  <si>
    <t>جدول رقم (3) عدد المنشآت وعدد العاملين حسب النشاط الاقتصادي وملكية رأس المال</t>
  </si>
  <si>
    <t>Table (3) Number of companies and employees according to the economy activity and Ownership of capital</t>
  </si>
  <si>
    <t>Private</t>
  </si>
  <si>
    <t xml:space="preserve">جدول رقم (4) عدد المنشآت حسب النشاط الاقتصادي والكيان القانوني </t>
  </si>
  <si>
    <t xml:space="preserve">Table (4) No for Establishments according to the economy activity and the legel entity </t>
  </si>
  <si>
    <t xml:space="preserve">توصية بالأسهم </t>
  </si>
  <si>
    <t>Partnership Limited With Shares</t>
  </si>
  <si>
    <t>قطاع تعاوني</t>
  </si>
  <si>
    <t>Cooperative sector</t>
  </si>
  <si>
    <t xml:space="preserve">جدول رقم (5) عدد العاملين حسب النشاط الاقتصادي والكيان القانوني </t>
  </si>
  <si>
    <t xml:space="preserve">Table (5) Number of employees according to the legel Entity </t>
  </si>
  <si>
    <t>رواتب وأجور ومكافآت نقدية</t>
  </si>
  <si>
    <t>Wages , salaries and Bonuses in cash</t>
  </si>
  <si>
    <t>المزايا الممنوحة للعاملين</t>
  </si>
  <si>
    <t>Benefits granted to employees</t>
  </si>
  <si>
    <t>Employee Compensation</t>
  </si>
  <si>
    <t>المواد الأولية المستخدمة في الإنتاج</t>
  </si>
  <si>
    <t>Row Material</t>
  </si>
  <si>
    <t>وقود ومحروقات وغاز</t>
  </si>
  <si>
    <t xml:space="preserve">Fuel, Gas and Oils </t>
  </si>
  <si>
    <t>مياه وكهرباء</t>
  </si>
  <si>
    <t xml:space="preserve">Water &amp;Electricity </t>
  </si>
  <si>
    <t>مصاريف تعبئة وتغليف</t>
  </si>
  <si>
    <t>Wrapping &amp; Packing Materials</t>
  </si>
  <si>
    <t>أعمال رأسمالية قيد الإنجاز</t>
  </si>
  <si>
    <t>Fixed Capital work-in-progress</t>
  </si>
  <si>
    <t xml:space="preserve">الإيرادات الرئيسية </t>
  </si>
  <si>
    <t>Main Revenue</t>
  </si>
  <si>
    <t xml:space="preserve">الإيرادات الثانوية    </t>
  </si>
  <si>
    <t xml:space="preserve">Table (6) Number of employees according to the sex and nationality and economy activity </t>
  </si>
  <si>
    <t xml:space="preserve">جدول رقم (6) عدد العاملين حسب النوع والجنسية والنشاط الاقتصادي </t>
  </si>
  <si>
    <t xml:space="preserve">جدول رقم (7) عدد العاملين وتعويضاتهم المستحقة حسب النشاط الاقتصادي  </t>
  </si>
  <si>
    <t xml:space="preserve">Table (7) Number of employess , Wages  and salaries according to the economy activity  </t>
  </si>
  <si>
    <t xml:space="preserve">جدول رقم (8) قيم تكلفة المبيعات والمصاريف الإدارية والعمومية المستخدمة في الانتاج حسب النشاط الاقتصادي </t>
  </si>
  <si>
    <t xml:space="preserve">Table (8) Values of Cost of Sales and Operational, Administrative and General expenses by economic activities </t>
  </si>
  <si>
    <t xml:space="preserve">جدول رقم (9) الانتاج الاجمالي من النشاط الرئيسي والانشطة الثانوية حسب النشاط الاقتصادي </t>
  </si>
  <si>
    <t>Table (9) Total Production from the Main and the secondary activities  according to the economy activity</t>
  </si>
  <si>
    <t>( Million AED)</t>
  </si>
  <si>
    <t>(مليون درهم)</t>
  </si>
  <si>
    <t>عدد وأدوات غير مستهلكة وأثاث ومعدات مكاتب</t>
  </si>
  <si>
    <t xml:space="preserve">تكوين رأس المال الثابت </t>
  </si>
  <si>
    <t xml:space="preserve"> الإنتاج الإجمالي</t>
  </si>
  <si>
    <t xml:space="preserve"> الإنتاج الاجمالي</t>
  </si>
  <si>
    <t xml:space="preserve">تعويضات العاملين </t>
  </si>
  <si>
    <t xml:space="preserve">جدول رقم (10) الموجودات الثابتة حسب النشاط الاقتصادي </t>
  </si>
  <si>
    <t>المستلزمات السلعية والخدمية الأخرى</t>
  </si>
  <si>
    <t>Other Intermediate Goods and Services</t>
  </si>
  <si>
    <t xml:space="preserve">جدول رقم (11) تكوين رأس المال الثابت حسب نوع الاصول والنشاط الاقتصادي </t>
  </si>
  <si>
    <t>Table (11) Gross fixed capital according to the assets type and economy activity</t>
  </si>
  <si>
    <t xml:space="preserve">ذات مسؤولية محدودة </t>
  </si>
  <si>
    <t>خاص</t>
  </si>
  <si>
    <t>* ملاحظة: يشمل كل من حكومة أبوظبي، الحكومة الاتحادية، والحكومات المحلية الأخرى</t>
  </si>
  <si>
    <t xml:space="preserve"> Government</t>
  </si>
  <si>
    <t>Number of Employees</t>
  </si>
  <si>
    <t xml:space="preserve">Total Production </t>
  </si>
  <si>
    <t>العام</t>
  </si>
  <si>
    <t>Year</t>
  </si>
  <si>
    <t>Employees Compensation</t>
  </si>
  <si>
    <t>Capital Formation</t>
  </si>
  <si>
    <t xml:space="preserve">جدول رقم (1) النتائج الرئيسية للمسح الاقتصادي، نشاط التشييد والبناء  </t>
  </si>
  <si>
    <t>Table (1) The main Results for AES, Construction Activity</t>
  </si>
  <si>
    <t>Table (10) Fixed Assets ( non financial Assets )</t>
  </si>
  <si>
    <t>الإهلاك</t>
  </si>
  <si>
    <t xml:space="preserve"> تشييد المباني </t>
  </si>
  <si>
    <t xml:space="preserve"> Construction of buildings </t>
  </si>
  <si>
    <t xml:space="preserve"> الهندسة المدنية </t>
  </si>
  <si>
    <t xml:space="preserve"> Civil engineering </t>
  </si>
  <si>
    <t xml:space="preserve"> أنشطة التشييد المتخصصة </t>
  </si>
  <si>
    <t xml:space="preserve"> Specialized construction activities </t>
  </si>
  <si>
    <t>Foreign</t>
  </si>
  <si>
    <r>
      <t xml:space="preserve">حكومة </t>
    </r>
    <r>
      <rPr>
        <b/>
        <sz val="12"/>
        <color rgb="FFFF0000"/>
        <rFont val="Times New Roman"/>
        <family val="1"/>
      </rPr>
      <t>*</t>
    </r>
  </si>
  <si>
    <t>Simple Limited Partnership</t>
  </si>
  <si>
    <t>Branch of Foreign Est.</t>
  </si>
  <si>
    <t>الصيانة الجارية للآلات والمعدات ووسائل النقل</t>
  </si>
  <si>
    <t>Current Maintenance of Machineries &amp; Equipment's and Transport Means</t>
  </si>
  <si>
    <t>أجهزة حاسوب، برامج حاسوب</t>
  </si>
  <si>
    <t>Residential &amp; non Residential Building</t>
  </si>
  <si>
    <t>Non-consumed Tools &amp; Equipment's ,Machinery, Equipment's and Means of  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</si>
</sst>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0"/>
      <name val="Arial"/>
      <charset val="178"/>
    </font>
    <font>
      <sz val="10"/>
      <name val="Arial"/>
      <family val="2"/>
    </font>
    <font>
      <sz val="8"/>
      <name val="Arial"/>
      <family val="2"/>
    </font>
    <font>
      <b/>
      <sz val="12"/>
      <name val="Times New Roman"/>
      <family val="1"/>
      <scheme val="major"/>
    </font>
    <font>
      <sz val="12"/>
      <name val="Times New Roman"/>
      <family val="1"/>
      <scheme val="major"/>
    </font>
    <font>
      <b/>
      <sz val="12"/>
      <color rgb="FFFF0000"/>
      <name val="Times New Roman"/>
      <family val="1"/>
      <scheme val="major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0"/>
      <name val="Arial"/>
      <charset val="178"/>
    </font>
  </fonts>
  <fills count="4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ABF8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9" fillId="0" borderId="0" applyFont="0" applyFill="0" applyBorder="0" applyAlignment="0" applyProtection="0"/>
  </cellStyleXfs>
  <cellXfs count="97">
    <xf numFmtId="0" fontId="0" fillId="0" borderId="0" xfId="0"/>
    <xf numFmtId="3" fontId="3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Font="1" applyAlignment="1">
      <alignment wrapText="1"/>
    </xf>
    <xf numFmtId="0" fontId="3" fillId="0" borderId="0" xfId="0" applyFont="1" applyBorder="1" applyAlignment="1"/>
    <xf numFmtId="0" fontId="4" fillId="0" borderId="0" xfId="1" applyFont="1"/>
    <xf numFmtId="0" fontId="3" fillId="0" borderId="0" xfId="1" applyFont="1" applyBorder="1" applyAlignment="1"/>
    <xf numFmtId="0" fontId="3" fillId="0" borderId="0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3" fontId="4" fillId="0" borderId="0" xfId="1" applyNumberFormat="1" applyFont="1"/>
    <xf numFmtId="0" fontId="3" fillId="0" borderId="0" xfId="0" applyFont="1" applyAlignment="1">
      <alignment horizontal="center" readingOrder="2"/>
    </xf>
    <xf numFmtId="0" fontId="3" fillId="0" borderId="0" xfId="0" applyFont="1" applyBorder="1" applyAlignment="1">
      <alignment horizontal="center"/>
    </xf>
    <xf numFmtId="0" fontId="6" fillId="2" borderId="6" xfId="0" applyFont="1" applyFill="1" applyBorder="1" applyAlignment="1">
      <alignment horizontal="center" vertical="center" wrapText="1" readingOrder="2"/>
    </xf>
    <xf numFmtId="0" fontId="6" fillId="2" borderId="6" xfId="0" applyFont="1" applyFill="1" applyBorder="1" applyAlignment="1">
      <alignment horizontal="center" vertical="center" wrapText="1" readingOrder="1"/>
    </xf>
    <xf numFmtId="0" fontId="6" fillId="2" borderId="10" xfId="0" applyFont="1" applyFill="1" applyBorder="1" applyAlignment="1">
      <alignment horizontal="center" vertical="center" wrapText="1" readingOrder="1"/>
    </xf>
    <xf numFmtId="0" fontId="6" fillId="0" borderId="6" xfId="0" applyFont="1" applyBorder="1" applyAlignment="1">
      <alignment horizontal="right" vertical="center" readingOrder="2"/>
    </xf>
    <xf numFmtId="3" fontId="6" fillId="0" borderId="6" xfId="0" applyNumberFormat="1" applyFont="1" applyBorder="1" applyAlignment="1">
      <alignment horizontal="right" vertical="center" readingOrder="1"/>
    </xf>
    <xf numFmtId="0" fontId="6" fillId="0" borderId="6" xfId="0" applyFont="1" applyBorder="1" applyAlignment="1">
      <alignment horizontal="left" vertical="center" readingOrder="1"/>
    </xf>
    <xf numFmtId="0" fontId="6" fillId="0" borderId="6" xfId="0" applyFont="1" applyBorder="1" applyAlignment="1">
      <alignment horizontal="right" vertical="center" readingOrder="1"/>
    </xf>
    <xf numFmtId="3" fontId="6" fillId="3" borderId="6" xfId="0" applyNumberFormat="1" applyFont="1" applyFill="1" applyBorder="1" applyAlignment="1">
      <alignment horizontal="right" vertical="center" inden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1"/>
    </xf>
    <xf numFmtId="0" fontId="7" fillId="2" borderId="10" xfId="0" applyFont="1" applyFill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right" vertical="center" readingOrder="2"/>
    </xf>
    <xf numFmtId="3" fontId="7" fillId="0" borderId="6" xfId="0" applyNumberFormat="1" applyFont="1" applyBorder="1" applyAlignment="1">
      <alignment horizontal="right" vertical="center" indent="1" readingOrder="2"/>
    </xf>
    <xf numFmtId="0" fontId="7" fillId="0" borderId="6" xfId="0" applyFont="1" applyBorder="1" applyAlignment="1">
      <alignment horizontal="right" vertical="center" indent="1" readingOrder="2"/>
    </xf>
    <xf numFmtId="0" fontId="7" fillId="0" borderId="6" xfId="0" applyFont="1" applyBorder="1" applyAlignment="1">
      <alignment horizontal="left" vertical="center" readingOrder="1"/>
    </xf>
    <xf numFmtId="3" fontId="7" fillId="3" borderId="6" xfId="0" applyNumberFormat="1" applyFont="1" applyFill="1" applyBorder="1" applyAlignment="1">
      <alignment horizontal="right" vertical="center" indent="1" readingOrder="2"/>
    </xf>
    <xf numFmtId="0" fontId="7" fillId="3" borderId="6" xfId="0" applyFont="1" applyFill="1" applyBorder="1" applyAlignment="1">
      <alignment horizontal="right" vertical="center" indent="1" readingOrder="2"/>
    </xf>
    <xf numFmtId="0" fontId="7" fillId="2" borderId="6" xfId="0" applyFont="1" applyFill="1" applyBorder="1" applyAlignment="1">
      <alignment horizontal="center" vertical="center" wrapText="1" readingOrder="2"/>
    </xf>
    <xf numFmtId="3" fontId="7" fillId="0" borderId="6" xfId="0" applyNumberFormat="1" applyFont="1" applyBorder="1" applyAlignment="1">
      <alignment horizontal="right" vertical="center" indent="1" readingOrder="1"/>
    </xf>
    <xf numFmtId="0" fontId="7" fillId="2" borderId="6" xfId="0" applyFont="1" applyFill="1" applyBorder="1" applyAlignment="1">
      <alignment horizontal="center" vertical="center" readingOrder="2"/>
    </xf>
    <xf numFmtId="0" fontId="7" fillId="3" borderId="6" xfId="0" applyFont="1" applyFill="1" applyBorder="1" applyAlignment="1">
      <alignment horizontal="center" vertical="center" readingOrder="1"/>
    </xf>
    <xf numFmtId="0" fontId="7" fillId="3" borderId="10" xfId="0" applyFont="1" applyFill="1" applyBorder="1" applyAlignment="1">
      <alignment horizontal="center" vertical="center" readingOrder="1"/>
    </xf>
    <xf numFmtId="164" fontId="4" fillId="0" borderId="0" xfId="2" applyNumberFormat="1" applyFont="1"/>
    <xf numFmtId="164" fontId="4" fillId="0" borderId="0" xfId="0" applyNumberFormat="1" applyFont="1"/>
    <xf numFmtId="0" fontId="6" fillId="3" borderId="4" xfId="0" applyFont="1" applyFill="1" applyBorder="1" applyAlignment="1">
      <alignment horizontal="center" vertical="center" readingOrder="2"/>
    </xf>
    <xf numFmtId="0" fontId="6" fillId="3" borderId="14" xfId="0" applyFont="1" applyFill="1" applyBorder="1" applyAlignment="1">
      <alignment horizontal="center" vertical="center" readingOrder="2"/>
    </xf>
    <xf numFmtId="0" fontId="6" fillId="3" borderId="4" xfId="0" applyFont="1" applyFill="1" applyBorder="1" applyAlignment="1">
      <alignment horizontal="center" vertical="center" readingOrder="1"/>
    </xf>
    <xf numFmtId="0" fontId="6" fillId="3" borderId="14" xfId="0" applyFont="1" applyFill="1" applyBorder="1" applyAlignment="1">
      <alignment horizontal="center" vertical="center" readingOrder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1"/>
    </xf>
    <xf numFmtId="0" fontId="6" fillId="2" borderId="13" xfId="0" applyFont="1" applyFill="1" applyBorder="1" applyAlignment="1">
      <alignment horizontal="center" vertical="center" wrapText="1" readingOrder="1"/>
    </xf>
    <xf numFmtId="0" fontId="6" fillId="2" borderId="14" xfId="0" applyFont="1" applyFill="1" applyBorder="1" applyAlignment="1">
      <alignment horizontal="center" vertical="center" wrapText="1" readingOrder="1"/>
    </xf>
    <xf numFmtId="0" fontId="6" fillId="2" borderId="7" xfId="0" applyFont="1" applyFill="1" applyBorder="1" applyAlignment="1">
      <alignment horizontal="center" vertical="center" wrapText="1" readingOrder="2"/>
    </xf>
    <xf numFmtId="0" fontId="6" fillId="2" borderId="13" xfId="0" applyFont="1" applyFill="1" applyBorder="1" applyAlignment="1">
      <alignment horizontal="center" vertical="center" wrapText="1" readingOrder="2"/>
    </xf>
    <xf numFmtId="0" fontId="6" fillId="2" borderId="14" xfId="0" applyFont="1" applyFill="1" applyBorder="1" applyAlignment="1">
      <alignment horizontal="center" vertical="center" wrapText="1" readingOrder="2"/>
    </xf>
    <xf numFmtId="0" fontId="6" fillId="2" borderId="10" xfId="0" applyFont="1" applyFill="1" applyBorder="1" applyAlignment="1">
      <alignment horizontal="center" vertical="center" wrapText="1" readingOrder="1"/>
    </xf>
    <xf numFmtId="0" fontId="6" fillId="2" borderId="11" xfId="0" applyFont="1" applyFill="1" applyBorder="1" applyAlignment="1">
      <alignment horizontal="center" vertical="center" wrapText="1" readingOrder="2"/>
    </xf>
    <xf numFmtId="0" fontId="6" fillId="2" borderId="12" xfId="0" applyFont="1" applyFill="1" applyBorder="1" applyAlignment="1">
      <alignment horizontal="center" vertical="center" wrapText="1" readingOrder="2"/>
    </xf>
    <xf numFmtId="0" fontId="3" fillId="0" borderId="0" xfId="1" applyFont="1" applyAlignment="1">
      <alignment horizontal="center" readingOrder="2"/>
    </xf>
    <xf numFmtId="0" fontId="3" fillId="0" borderId="0" xfId="1" applyFont="1" applyBorder="1" applyAlignment="1">
      <alignment horizontal="center"/>
    </xf>
    <xf numFmtId="0" fontId="3" fillId="0" borderId="0" xfId="1" applyFont="1" applyBorder="1" applyAlignment="1">
      <alignment horizontal="right"/>
    </xf>
    <xf numFmtId="0" fontId="7" fillId="3" borderId="4" xfId="0" applyFont="1" applyFill="1" applyBorder="1" applyAlignment="1">
      <alignment horizontal="center" vertical="center" readingOrder="2"/>
    </xf>
    <xf numFmtId="0" fontId="7" fillId="3" borderId="14" xfId="0" applyFont="1" applyFill="1" applyBorder="1" applyAlignment="1">
      <alignment horizontal="center" vertical="center" readingOrder="2"/>
    </xf>
    <xf numFmtId="0" fontId="7" fillId="3" borderId="4" xfId="0" applyFont="1" applyFill="1" applyBorder="1" applyAlignment="1">
      <alignment horizontal="center" vertical="center" readingOrder="1"/>
    </xf>
    <xf numFmtId="0" fontId="7" fillId="3" borderId="14" xfId="0" applyFont="1" applyFill="1" applyBorder="1" applyAlignment="1">
      <alignment horizontal="center" vertical="center" readingOrder="1"/>
    </xf>
    <xf numFmtId="0" fontId="3" fillId="0" borderId="0" xfId="0" applyFont="1" applyAlignment="1">
      <alignment horizontal="center" readingOrder="2"/>
    </xf>
    <xf numFmtId="0" fontId="4" fillId="0" borderId="0" xfId="0" applyFont="1" applyAlignment="1">
      <alignment horizontal="center" readingOrder="2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0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 readingOrder="2"/>
    </xf>
    <xf numFmtId="0" fontId="7" fillId="2" borderId="10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1"/>
    </xf>
    <xf numFmtId="0" fontId="7" fillId="2" borderId="14" xfId="0" applyFont="1" applyFill="1" applyBorder="1" applyAlignment="1">
      <alignment horizontal="center" vertical="center" wrapText="1" readingOrder="1"/>
    </xf>
    <xf numFmtId="0" fontId="5" fillId="0" borderId="0" xfId="0" applyFont="1" applyAlignment="1">
      <alignment horizontal="right" vertical="center" readingOrder="2"/>
    </xf>
    <xf numFmtId="0" fontId="4" fillId="0" borderId="0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2" borderId="5" xfId="0" applyFont="1" applyFill="1" applyBorder="1" applyAlignment="1">
      <alignment horizontal="center" vertical="center" wrapText="1" readingOrder="2"/>
    </xf>
    <xf numFmtId="0" fontId="7" fillId="2" borderId="9" xfId="0" applyFont="1" applyFill="1" applyBorder="1" applyAlignment="1">
      <alignment horizontal="center" vertical="center" wrapText="1" readingOrder="2"/>
    </xf>
    <xf numFmtId="0" fontId="7" fillId="2" borderId="6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2"/>
    </xf>
    <xf numFmtId="0" fontId="7" fillId="2" borderId="14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wrapText="1" readingOrder="2"/>
    </xf>
    <xf numFmtId="0" fontId="7" fillId="2" borderId="7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 readingOrder="1"/>
    </xf>
    <xf numFmtId="0" fontId="7" fillId="2" borderId="2" xfId="0" applyFont="1" applyFill="1" applyBorder="1" applyAlignment="1">
      <alignment horizontal="center" vertical="center" wrapText="1" readingOrder="2"/>
    </xf>
    <xf numFmtId="0" fontId="7" fillId="2" borderId="4" xfId="0" applyFont="1" applyFill="1" applyBorder="1" applyAlignment="1">
      <alignment horizontal="center" vertical="center" readingOrder="2"/>
    </xf>
    <xf numFmtId="0" fontId="7" fillId="2" borderId="8" xfId="0" applyFont="1" applyFill="1" applyBorder="1" applyAlignment="1">
      <alignment horizontal="center" vertical="center" readingOrder="2"/>
    </xf>
    <xf numFmtId="0" fontId="7" fillId="2" borderId="14" xfId="0" applyFont="1" applyFill="1" applyBorder="1" applyAlignment="1">
      <alignment horizontal="center" vertical="center" readingOrder="2"/>
    </xf>
    <xf numFmtId="0" fontId="3" fillId="0" borderId="0" xfId="0" applyFont="1" applyBorder="1" applyAlignment="1"/>
    <xf numFmtId="0" fontId="3" fillId="0" borderId="0" xfId="0" applyFont="1" applyAlignment="1">
      <alignment horizontal="center" vertical="center" readingOrder="2"/>
    </xf>
    <xf numFmtId="0" fontId="3" fillId="0" borderId="0" xfId="0" applyFont="1" applyBorder="1" applyAlignment="1">
      <alignment horizontal="center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T21"/>
  <sheetViews>
    <sheetView showGridLines="0" rightToLeft="1" tabSelected="1" zoomScaleNormal="100" workbookViewId="0">
      <selection activeCell="C21" sqref="C21"/>
    </sheetView>
  </sheetViews>
  <sheetFormatPr defaultRowHeight="24.75" customHeight="1" x14ac:dyDescent="0.25"/>
  <cols>
    <col min="1" max="1" width="9.140625" style="13"/>
    <col min="2" max="2" width="4.7109375" style="13" bestFit="1" customWidth="1"/>
    <col min="3" max="3" width="18.140625" style="13" bestFit="1" customWidth="1"/>
    <col min="4" max="5" width="7.85546875" style="13" bestFit="1" customWidth="1"/>
    <col min="6" max="9" width="10.140625" style="13" bestFit="1" customWidth="1"/>
    <col min="10" max="11" width="9" style="13" bestFit="1" customWidth="1"/>
    <col min="12" max="13" width="7.85546875" style="13" bestFit="1" customWidth="1"/>
    <col min="14" max="15" width="9" style="13" bestFit="1" customWidth="1"/>
    <col min="16" max="17" width="7.85546875" style="13" bestFit="1" customWidth="1"/>
    <col min="18" max="18" width="29.28515625" style="13" bestFit="1" customWidth="1"/>
    <col min="19" max="19" width="15.42578125" style="13" bestFit="1" customWidth="1"/>
    <col min="20" max="20" width="9.7109375" style="13" bestFit="1" customWidth="1"/>
    <col min="21" max="24" width="9.140625" style="13"/>
    <col min="25" max="25" width="13.7109375" style="13" customWidth="1"/>
    <col min="26" max="26" width="26" style="13" customWidth="1"/>
    <col min="27" max="16384" width="9.140625" style="13"/>
  </cols>
  <sheetData>
    <row r="3" spans="2:20" ht="24.75" customHeight="1" x14ac:dyDescent="0.25">
      <c r="B3" s="60" t="s">
        <v>122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</row>
    <row r="4" spans="2:20" ht="24.75" customHeight="1" x14ac:dyDescent="0.25">
      <c r="B4" s="61" t="s">
        <v>123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14"/>
    </row>
    <row r="5" spans="2:20" ht="24.75" customHeight="1" thickBot="1" x14ac:dyDescent="0.3">
      <c r="B5" s="62" t="s">
        <v>101</v>
      </c>
      <c r="C5" s="62"/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4" t="s">
        <v>100</v>
      </c>
      <c r="T5" s="14"/>
    </row>
    <row r="6" spans="2:20" ht="24.75" customHeight="1" thickBot="1" x14ac:dyDescent="0.3">
      <c r="B6" s="48" t="s">
        <v>18</v>
      </c>
      <c r="C6" s="58" t="s">
        <v>4</v>
      </c>
      <c r="D6" s="54" t="s">
        <v>0</v>
      </c>
      <c r="E6" s="55"/>
      <c r="F6" s="54" t="s">
        <v>1</v>
      </c>
      <c r="G6" s="55"/>
      <c r="H6" s="54" t="s">
        <v>105</v>
      </c>
      <c r="I6" s="55"/>
      <c r="J6" s="54" t="s">
        <v>2</v>
      </c>
      <c r="K6" s="55"/>
      <c r="L6" s="54" t="s">
        <v>103</v>
      </c>
      <c r="M6" s="55"/>
      <c r="N6" s="54" t="s">
        <v>3</v>
      </c>
      <c r="O6" s="55"/>
      <c r="P6" s="54" t="s">
        <v>125</v>
      </c>
      <c r="Q6" s="56"/>
      <c r="R6" s="48" t="s">
        <v>5</v>
      </c>
      <c r="S6" s="48" t="s">
        <v>18</v>
      </c>
    </row>
    <row r="7" spans="2:20" ht="24.75" customHeight="1" thickBot="1" x14ac:dyDescent="0.3">
      <c r="B7" s="49"/>
      <c r="C7" s="59"/>
      <c r="D7" s="51" t="s">
        <v>26</v>
      </c>
      <c r="E7" s="52"/>
      <c r="F7" s="51" t="s">
        <v>116</v>
      </c>
      <c r="G7" s="52"/>
      <c r="H7" s="51" t="s">
        <v>117</v>
      </c>
      <c r="I7" s="52"/>
      <c r="J7" s="51" t="s">
        <v>44</v>
      </c>
      <c r="K7" s="52"/>
      <c r="L7" s="51" t="s">
        <v>121</v>
      </c>
      <c r="M7" s="52"/>
      <c r="N7" s="51" t="s">
        <v>120</v>
      </c>
      <c r="O7" s="52"/>
      <c r="P7" s="51" t="s">
        <v>29</v>
      </c>
      <c r="Q7" s="53"/>
      <c r="R7" s="57"/>
      <c r="S7" s="49"/>
    </row>
    <row r="8" spans="2:20" ht="24.75" customHeight="1" thickBot="1" x14ac:dyDescent="0.3">
      <c r="B8" s="50"/>
      <c r="C8" s="20" t="s">
        <v>118</v>
      </c>
      <c r="D8" s="20">
        <v>2017</v>
      </c>
      <c r="E8" s="21">
        <v>2018</v>
      </c>
      <c r="F8" s="20">
        <v>2017</v>
      </c>
      <c r="G8" s="21">
        <v>2018</v>
      </c>
      <c r="H8" s="20">
        <v>2017</v>
      </c>
      <c r="I8" s="21">
        <v>2018</v>
      </c>
      <c r="J8" s="20">
        <v>2017</v>
      </c>
      <c r="K8" s="21">
        <v>2018</v>
      </c>
      <c r="L8" s="20">
        <v>2017</v>
      </c>
      <c r="M8" s="21">
        <v>2018</v>
      </c>
      <c r="N8" s="20">
        <v>2017</v>
      </c>
      <c r="O8" s="21">
        <v>2018</v>
      </c>
      <c r="P8" s="20">
        <v>2017</v>
      </c>
      <c r="Q8" s="21">
        <v>2018</v>
      </c>
      <c r="R8" s="21" t="s">
        <v>119</v>
      </c>
      <c r="S8" s="50"/>
    </row>
    <row r="9" spans="2:20" ht="24.75" customHeight="1" thickBot="1" x14ac:dyDescent="0.3">
      <c r="B9" s="22">
        <v>41</v>
      </c>
      <c r="C9" s="23" t="s">
        <v>126</v>
      </c>
      <c r="D9" s="24">
        <v>2057</v>
      </c>
      <c r="E9" s="24">
        <v>1864</v>
      </c>
      <c r="F9" s="24">
        <v>375649</v>
      </c>
      <c r="G9" s="24">
        <v>379946</v>
      </c>
      <c r="H9" s="24">
        <v>105853</v>
      </c>
      <c r="I9" s="24">
        <v>107898</v>
      </c>
      <c r="J9" s="24">
        <v>52355</v>
      </c>
      <c r="K9" s="24">
        <v>53401</v>
      </c>
      <c r="L9" s="24">
        <v>2036</v>
      </c>
      <c r="M9" s="24">
        <v>2076</v>
      </c>
      <c r="N9" s="24">
        <v>14774</v>
      </c>
      <c r="O9" s="24">
        <v>14924</v>
      </c>
      <c r="P9" s="24">
        <v>2188</v>
      </c>
      <c r="Q9" s="24">
        <v>2213</v>
      </c>
      <c r="R9" s="25" t="s">
        <v>127</v>
      </c>
      <c r="S9" s="22">
        <v>41</v>
      </c>
    </row>
    <row r="10" spans="2:20" ht="24.75" customHeight="1" thickBot="1" x14ac:dyDescent="0.3">
      <c r="B10" s="22">
        <v>42</v>
      </c>
      <c r="C10" s="23" t="s">
        <v>128</v>
      </c>
      <c r="D10" s="26">
        <v>195</v>
      </c>
      <c r="E10" s="26">
        <v>198</v>
      </c>
      <c r="F10" s="24">
        <v>104971</v>
      </c>
      <c r="G10" s="24">
        <v>106158</v>
      </c>
      <c r="H10" s="24">
        <v>26852</v>
      </c>
      <c r="I10" s="24">
        <v>27369</v>
      </c>
      <c r="J10" s="24">
        <v>12180</v>
      </c>
      <c r="K10" s="24">
        <v>12438</v>
      </c>
      <c r="L10" s="24">
        <v>1090</v>
      </c>
      <c r="M10" s="24">
        <v>1111</v>
      </c>
      <c r="N10" s="24">
        <v>4312</v>
      </c>
      <c r="O10" s="24">
        <v>4364</v>
      </c>
      <c r="P10" s="24">
        <v>1518</v>
      </c>
      <c r="Q10" s="24">
        <v>1536</v>
      </c>
      <c r="R10" s="25" t="s">
        <v>129</v>
      </c>
      <c r="S10" s="22">
        <v>42</v>
      </c>
    </row>
    <row r="11" spans="2:20" ht="24.75" customHeight="1" thickBot="1" x14ac:dyDescent="0.3">
      <c r="B11" s="22">
        <v>43</v>
      </c>
      <c r="C11" s="23" t="s">
        <v>130</v>
      </c>
      <c r="D11" s="24">
        <v>4308</v>
      </c>
      <c r="E11" s="24">
        <v>4233</v>
      </c>
      <c r="F11" s="24">
        <v>199563</v>
      </c>
      <c r="G11" s="24">
        <v>201763</v>
      </c>
      <c r="H11" s="24">
        <v>53345</v>
      </c>
      <c r="I11" s="24">
        <v>54012</v>
      </c>
      <c r="J11" s="24">
        <v>26898</v>
      </c>
      <c r="K11" s="24">
        <v>27178</v>
      </c>
      <c r="L11" s="26">
        <v>637</v>
      </c>
      <c r="M11" s="26">
        <v>649</v>
      </c>
      <c r="N11" s="24">
        <v>10034</v>
      </c>
      <c r="O11" s="24">
        <v>10192</v>
      </c>
      <c r="P11" s="24">
        <v>1615</v>
      </c>
      <c r="Q11" s="24">
        <v>1639</v>
      </c>
      <c r="R11" s="25" t="s">
        <v>131</v>
      </c>
      <c r="S11" s="22">
        <v>43</v>
      </c>
    </row>
    <row r="12" spans="2:20" ht="24.75" customHeight="1" thickBot="1" x14ac:dyDescent="0.3">
      <c r="B12" s="44" t="s">
        <v>20</v>
      </c>
      <c r="C12" s="45"/>
      <c r="D12" s="27">
        <v>6560</v>
      </c>
      <c r="E12" s="27">
        <v>6295</v>
      </c>
      <c r="F12" s="27">
        <v>680183</v>
      </c>
      <c r="G12" s="27">
        <v>687867</v>
      </c>
      <c r="H12" s="27">
        <v>186051</v>
      </c>
      <c r="I12" s="27">
        <v>189279</v>
      </c>
      <c r="J12" s="27">
        <v>91433</v>
      </c>
      <c r="K12" s="27">
        <v>93017</v>
      </c>
      <c r="L12" s="27">
        <v>3763</v>
      </c>
      <c r="M12" s="27">
        <v>3836</v>
      </c>
      <c r="N12" s="27">
        <v>29119</v>
      </c>
      <c r="O12" s="27">
        <v>29479</v>
      </c>
      <c r="P12" s="27">
        <v>5320</v>
      </c>
      <c r="Q12" s="27">
        <v>5388</v>
      </c>
      <c r="R12" s="46" t="s">
        <v>19</v>
      </c>
      <c r="S12" s="47"/>
    </row>
    <row r="18" spans="15:16" ht="24.75" customHeight="1" x14ac:dyDescent="0.25">
      <c r="O18" s="17"/>
      <c r="P18" s="17"/>
    </row>
    <row r="19" spans="15:16" ht="24.75" customHeight="1" x14ac:dyDescent="0.25">
      <c r="O19" s="17"/>
      <c r="P19" s="17"/>
    </row>
    <row r="20" spans="15:16" ht="24.75" customHeight="1" x14ac:dyDescent="0.25">
      <c r="O20" s="17"/>
      <c r="P20" s="17"/>
    </row>
    <row r="21" spans="15:16" ht="24.75" customHeight="1" x14ac:dyDescent="0.25">
      <c r="O21" s="17"/>
      <c r="P21" s="17"/>
    </row>
  </sheetData>
  <mergeCells count="23">
    <mergeCell ref="C6:C7"/>
    <mergeCell ref="D6:E6"/>
    <mergeCell ref="F6:G6"/>
    <mergeCell ref="H6:I6"/>
    <mergeCell ref="B3:S3"/>
    <mergeCell ref="B4:S4"/>
    <mergeCell ref="B5:C5"/>
    <mergeCell ref="B12:C12"/>
    <mergeCell ref="R12:S12"/>
    <mergeCell ref="S6:S8"/>
    <mergeCell ref="D7:E7"/>
    <mergeCell ref="F7:G7"/>
    <mergeCell ref="H7:I7"/>
    <mergeCell ref="J7:K7"/>
    <mergeCell ref="L7:M7"/>
    <mergeCell ref="N7:O7"/>
    <mergeCell ref="P7:Q7"/>
    <mergeCell ref="J6:K6"/>
    <mergeCell ref="L6:M6"/>
    <mergeCell ref="N6:O6"/>
    <mergeCell ref="P6:Q6"/>
    <mergeCell ref="R6:R7"/>
    <mergeCell ref="B6:B8"/>
  </mergeCells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N11"/>
  <sheetViews>
    <sheetView showGridLines="0" rightToLeft="1" zoomScaleNormal="100" workbookViewId="0">
      <selection activeCell="D11" sqref="D11:H11"/>
    </sheetView>
  </sheetViews>
  <sheetFormatPr defaultRowHeight="15.75" x14ac:dyDescent="0.25"/>
  <cols>
    <col min="1" max="1" width="9.140625" style="2"/>
    <col min="2" max="2" width="5.5703125" style="2" bestFit="1" customWidth="1"/>
    <col min="3" max="3" width="22" style="2" bestFit="1" customWidth="1"/>
    <col min="4" max="4" width="23.140625" style="2" bestFit="1" customWidth="1"/>
    <col min="5" max="5" width="15.85546875" style="2" bestFit="1" customWidth="1"/>
    <col min="6" max="6" width="11.7109375" style="2" bestFit="1" customWidth="1"/>
    <col min="7" max="7" width="13.42578125" style="2" bestFit="1" customWidth="1"/>
    <col min="8" max="8" width="22.85546875" style="2" bestFit="1" customWidth="1"/>
    <col min="9" max="9" width="35.140625" style="2" bestFit="1" customWidth="1"/>
    <col min="10" max="10" width="5.5703125" style="2" bestFit="1" customWidth="1"/>
    <col min="11" max="12" width="14.42578125" style="2" bestFit="1" customWidth="1"/>
    <col min="13" max="13" width="14.140625" style="2" customWidth="1"/>
    <col min="14" max="14" width="13.140625" style="2" customWidth="1"/>
    <col min="15" max="16384" width="9.140625" style="2"/>
  </cols>
  <sheetData>
    <row r="3" spans="2:14" x14ac:dyDescent="0.25">
      <c r="B3" s="67" t="s">
        <v>107</v>
      </c>
      <c r="C3" s="67"/>
      <c r="D3" s="67"/>
      <c r="E3" s="67"/>
      <c r="F3" s="67"/>
      <c r="G3" s="67"/>
      <c r="H3" s="67"/>
      <c r="I3" s="67"/>
      <c r="J3" s="67"/>
      <c r="K3" s="5"/>
      <c r="L3" s="5"/>
      <c r="M3" s="5"/>
      <c r="N3" s="5"/>
    </row>
    <row r="4" spans="2:14" x14ac:dyDescent="0.25">
      <c r="B4" s="69" t="s">
        <v>124</v>
      </c>
      <c r="C4" s="69"/>
      <c r="D4" s="69"/>
      <c r="E4" s="69"/>
      <c r="F4" s="69"/>
      <c r="G4" s="69"/>
      <c r="H4" s="69"/>
      <c r="I4" s="69"/>
      <c r="J4" s="69"/>
    </row>
    <row r="5" spans="2:14" ht="16.5" thickBot="1" x14ac:dyDescent="0.3">
      <c r="B5" s="70" t="s">
        <v>101</v>
      </c>
      <c r="C5" s="70"/>
      <c r="D5" s="3"/>
      <c r="E5" s="3"/>
      <c r="F5" s="3"/>
      <c r="G5" s="3"/>
      <c r="H5" s="3"/>
      <c r="I5" s="88" t="s">
        <v>100</v>
      </c>
      <c r="J5" s="88"/>
    </row>
    <row r="6" spans="2:14" ht="32.25" thickBot="1" x14ac:dyDescent="0.3">
      <c r="B6" s="71" t="s">
        <v>18</v>
      </c>
      <c r="C6" s="73" t="s">
        <v>4</v>
      </c>
      <c r="D6" s="28" t="s">
        <v>46</v>
      </c>
      <c r="E6" s="28" t="s">
        <v>47</v>
      </c>
      <c r="F6" s="28" t="s">
        <v>48</v>
      </c>
      <c r="G6" s="28" t="s">
        <v>125</v>
      </c>
      <c r="H6" s="28" t="s">
        <v>49</v>
      </c>
      <c r="I6" s="71" t="s">
        <v>5</v>
      </c>
      <c r="J6" s="71" t="s">
        <v>18</v>
      </c>
    </row>
    <row r="7" spans="2:14" ht="32.25" thickBot="1" x14ac:dyDescent="0.3">
      <c r="B7" s="72"/>
      <c r="C7" s="74"/>
      <c r="D7" s="29" t="s">
        <v>50</v>
      </c>
      <c r="E7" s="29" t="s">
        <v>51</v>
      </c>
      <c r="F7" s="29" t="s">
        <v>52</v>
      </c>
      <c r="G7" s="29" t="s">
        <v>29</v>
      </c>
      <c r="H7" s="29" t="s">
        <v>53</v>
      </c>
      <c r="I7" s="72"/>
      <c r="J7" s="72"/>
    </row>
    <row r="8" spans="2:14" ht="16.5" thickBot="1" x14ac:dyDescent="0.3">
      <c r="B8" s="30">
        <v>41</v>
      </c>
      <c r="C8" s="31" t="s">
        <v>126</v>
      </c>
      <c r="D8" s="32">
        <v>8118</v>
      </c>
      <c r="E8" s="32">
        <v>3182</v>
      </c>
      <c r="F8" s="32">
        <v>1106</v>
      </c>
      <c r="G8" s="32">
        <v>2213</v>
      </c>
      <c r="H8" s="32">
        <v>7981</v>
      </c>
      <c r="I8" s="34" t="s">
        <v>127</v>
      </c>
      <c r="J8" s="30">
        <v>41</v>
      </c>
    </row>
    <row r="9" spans="2:14" ht="16.5" thickBot="1" x14ac:dyDescent="0.3">
      <c r="B9" s="30">
        <v>42</v>
      </c>
      <c r="C9" s="31" t="s">
        <v>128</v>
      </c>
      <c r="D9" s="32">
        <v>3757</v>
      </c>
      <c r="E9" s="32">
        <v>1325</v>
      </c>
      <c r="F9" s="33">
        <v>214</v>
      </c>
      <c r="G9" s="32">
        <v>1536</v>
      </c>
      <c r="H9" s="32">
        <v>3332</v>
      </c>
      <c r="I9" s="34" t="s">
        <v>129</v>
      </c>
      <c r="J9" s="30">
        <v>42</v>
      </c>
    </row>
    <row r="10" spans="2:14" ht="16.5" thickBot="1" x14ac:dyDescent="0.3">
      <c r="B10" s="30">
        <v>43</v>
      </c>
      <c r="C10" s="31" t="s">
        <v>130</v>
      </c>
      <c r="D10" s="32">
        <v>6047</v>
      </c>
      <c r="E10" s="32">
        <v>1392</v>
      </c>
      <c r="F10" s="33">
        <v>743</v>
      </c>
      <c r="G10" s="32">
        <v>1639</v>
      </c>
      <c r="H10" s="32">
        <v>5058</v>
      </c>
      <c r="I10" s="34" t="s">
        <v>131</v>
      </c>
      <c r="J10" s="30">
        <v>43</v>
      </c>
    </row>
    <row r="11" spans="2:14" ht="16.5" thickBot="1" x14ac:dyDescent="0.3">
      <c r="B11" s="63" t="s">
        <v>20</v>
      </c>
      <c r="C11" s="64"/>
      <c r="D11" s="35">
        <f>SUM(D8:D10)</f>
        <v>17922</v>
      </c>
      <c r="E11" s="35">
        <f t="shared" ref="E11:H11" si="0">SUM(E8:E10)</f>
        <v>5899</v>
      </c>
      <c r="F11" s="35">
        <f t="shared" si="0"/>
        <v>2063</v>
      </c>
      <c r="G11" s="35">
        <f t="shared" si="0"/>
        <v>5388</v>
      </c>
      <c r="H11" s="35">
        <f t="shared" si="0"/>
        <v>16371</v>
      </c>
      <c r="I11" s="40" t="s">
        <v>19</v>
      </c>
      <c r="J11" s="41"/>
    </row>
  </sheetData>
  <mergeCells count="9">
    <mergeCell ref="B11:C11"/>
    <mergeCell ref="I5:J5"/>
    <mergeCell ref="B3:J3"/>
    <mergeCell ref="B4:J4"/>
    <mergeCell ref="B5:C5"/>
    <mergeCell ref="B6:B7"/>
    <mergeCell ref="C6:C7"/>
    <mergeCell ref="I6:I7"/>
    <mergeCell ref="J6:J7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M11"/>
  <sheetViews>
    <sheetView showGridLines="0" rightToLeft="1" zoomScaleNormal="100" workbookViewId="0">
      <selection activeCell="I14" sqref="I14"/>
    </sheetView>
  </sheetViews>
  <sheetFormatPr defaultRowHeight="15.75" x14ac:dyDescent="0.25"/>
  <cols>
    <col min="1" max="1" width="9.140625" style="2"/>
    <col min="2" max="2" width="5.5703125" style="2" bestFit="1" customWidth="1"/>
    <col min="3" max="3" width="22" style="2" bestFit="1" customWidth="1"/>
    <col min="4" max="4" width="6.85546875" style="2" bestFit="1" customWidth="1"/>
    <col min="5" max="5" width="18.5703125" style="2" bestFit="1" customWidth="1"/>
    <col min="6" max="6" width="18.28515625" style="2" bestFit="1" customWidth="1"/>
    <col min="7" max="7" width="18.7109375" style="2" bestFit="1" customWidth="1"/>
    <col min="8" max="8" width="18.140625" style="2" bestFit="1" customWidth="1"/>
    <col min="9" max="9" width="20" style="2" bestFit="1" customWidth="1"/>
    <col min="10" max="11" width="7.85546875" style="2" bestFit="1" customWidth="1"/>
    <col min="12" max="12" width="35.140625" style="2" bestFit="1" customWidth="1"/>
    <col min="13" max="13" width="5.5703125" style="2" bestFit="1" customWidth="1"/>
    <col min="14" max="14" width="13.5703125" style="2" bestFit="1" customWidth="1"/>
    <col min="15" max="16384" width="9.140625" style="2"/>
  </cols>
  <sheetData>
    <row r="3" spans="2:13" x14ac:dyDescent="0.25">
      <c r="B3" s="67" t="s">
        <v>110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2:13" x14ac:dyDescent="0.25">
      <c r="B4" s="87" t="s">
        <v>111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</row>
    <row r="5" spans="2:13" ht="16.5" thickBot="1" x14ac:dyDescent="0.3">
      <c r="B5" s="70" t="s">
        <v>101</v>
      </c>
      <c r="C5" s="70"/>
      <c r="D5" s="3"/>
      <c r="E5" s="3"/>
      <c r="F5" s="3"/>
      <c r="G5" s="3"/>
      <c r="H5" s="3"/>
      <c r="I5" s="3"/>
      <c r="J5" s="3"/>
      <c r="K5" s="3"/>
      <c r="L5" s="88" t="s">
        <v>100</v>
      </c>
      <c r="M5" s="88"/>
    </row>
    <row r="6" spans="2:13" ht="48" thickBot="1" x14ac:dyDescent="0.3">
      <c r="B6" s="71" t="s">
        <v>18</v>
      </c>
      <c r="C6" s="73" t="s">
        <v>4</v>
      </c>
      <c r="D6" s="28" t="s">
        <v>55</v>
      </c>
      <c r="E6" s="28" t="s">
        <v>56</v>
      </c>
      <c r="F6" s="28" t="s">
        <v>54</v>
      </c>
      <c r="G6" s="28" t="s">
        <v>102</v>
      </c>
      <c r="H6" s="28" t="s">
        <v>138</v>
      </c>
      <c r="I6" s="28" t="s">
        <v>87</v>
      </c>
      <c r="J6" s="28" t="s">
        <v>22</v>
      </c>
      <c r="K6" s="28" t="s">
        <v>16</v>
      </c>
      <c r="L6" s="71" t="s">
        <v>5</v>
      </c>
      <c r="M6" s="71" t="s">
        <v>18</v>
      </c>
    </row>
    <row r="7" spans="2:13" ht="111" thickBot="1" x14ac:dyDescent="0.3">
      <c r="B7" s="72"/>
      <c r="C7" s="74"/>
      <c r="D7" s="29" t="s">
        <v>57</v>
      </c>
      <c r="E7" s="29" t="s">
        <v>139</v>
      </c>
      <c r="F7" s="29" t="s">
        <v>140</v>
      </c>
      <c r="G7" s="29" t="s">
        <v>58</v>
      </c>
      <c r="H7" s="29" t="s">
        <v>59</v>
      </c>
      <c r="I7" s="29" t="s">
        <v>88</v>
      </c>
      <c r="J7" s="29" t="s">
        <v>45</v>
      </c>
      <c r="K7" s="29" t="s">
        <v>19</v>
      </c>
      <c r="L7" s="72"/>
      <c r="M7" s="72"/>
    </row>
    <row r="8" spans="2:13" ht="16.5" thickBot="1" x14ac:dyDescent="0.3">
      <c r="B8" s="30">
        <v>41</v>
      </c>
      <c r="C8" s="31" t="s">
        <v>126</v>
      </c>
      <c r="D8" s="33">
        <v>0</v>
      </c>
      <c r="E8" s="33">
        <v>142</v>
      </c>
      <c r="F8" s="33">
        <v>309</v>
      </c>
      <c r="G8" s="33">
        <v>239</v>
      </c>
      <c r="H8" s="33">
        <v>64</v>
      </c>
      <c r="I8" s="33">
        <v>138</v>
      </c>
      <c r="J8" s="32">
        <v>1184</v>
      </c>
      <c r="K8" s="32">
        <v>2076</v>
      </c>
      <c r="L8" s="34" t="s">
        <v>127</v>
      </c>
      <c r="M8" s="30">
        <v>41</v>
      </c>
    </row>
    <row r="9" spans="2:13" ht="16.5" thickBot="1" x14ac:dyDescent="0.3">
      <c r="B9" s="30">
        <v>42</v>
      </c>
      <c r="C9" s="31" t="s">
        <v>128</v>
      </c>
      <c r="D9" s="33">
        <v>0</v>
      </c>
      <c r="E9" s="33">
        <v>46</v>
      </c>
      <c r="F9" s="33">
        <v>137</v>
      </c>
      <c r="G9" s="33">
        <v>40</v>
      </c>
      <c r="H9" s="33">
        <v>17</v>
      </c>
      <c r="I9" s="33">
        <v>17</v>
      </c>
      <c r="J9" s="33">
        <v>853</v>
      </c>
      <c r="K9" s="32">
        <v>1111</v>
      </c>
      <c r="L9" s="34" t="s">
        <v>129</v>
      </c>
      <c r="M9" s="30">
        <v>42</v>
      </c>
    </row>
    <row r="10" spans="2:13" ht="16.5" thickBot="1" x14ac:dyDescent="0.3">
      <c r="B10" s="30">
        <v>43</v>
      </c>
      <c r="C10" s="31" t="s">
        <v>130</v>
      </c>
      <c r="D10" s="33">
        <v>0</v>
      </c>
      <c r="E10" s="33">
        <v>34</v>
      </c>
      <c r="F10" s="33">
        <v>-35</v>
      </c>
      <c r="G10" s="33">
        <v>23</v>
      </c>
      <c r="H10" s="33">
        <v>7</v>
      </c>
      <c r="I10" s="33">
        <v>452</v>
      </c>
      <c r="J10" s="33">
        <v>168</v>
      </c>
      <c r="K10" s="33">
        <v>649</v>
      </c>
      <c r="L10" s="34" t="s">
        <v>131</v>
      </c>
      <c r="M10" s="30">
        <v>43</v>
      </c>
    </row>
    <row r="11" spans="2:13" ht="16.5" thickBot="1" x14ac:dyDescent="0.3">
      <c r="B11" s="63" t="s">
        <v>20</v>
      </c>
      <c r="C11" s="64"/>
      <c r="D11" s="36">
        <v>0</v>
      </c>
      <c r="E11" s="36">
        <v>222</v>
      </c>
      <c r="F11" s="36">
        <v>411</v>
      </c>
      <c r="G11" s="36">
        <v>302</v>
      </c>
      <c r="H11" s="36">
        <v>88</v>
      </c>
      <c r="I11" s="36">
        <v>607</v>
      </c>
      <c r="J11" s="35">
        <v>2206</v>
      </c>
      <c r="K11" s="35">
        <v>3836</v>
      </c>
      <c r="L11" s="40" t="s">
        <v>19</v>
      </c>
      <c r="M11" s="41"/>
    </row>
  </sheetData>
  <mergeCells count="9">
    <mergeCell ref="B11:C11"/>
    <mergeCell ref="B3:M3"/>
    <mergeCell ref="B4:M4"/>
    <mergeCell ref="B5:C5"/>
    <mergeCell ref="L5:M5"/>
    <mergeCell ref="B6:B7"/>
    <mergeCell ref="C6:C7"/>
    <mergeCell ref="L6:L7"/>
    <mergeCell ref="M6:M7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L11"/>
  <sheetViews>
    <sheetView showGridLines="0" rightToLeft="1" zoomScaleNormal="100" workbookViewId="0">
      <selection activeCell="D29" sqref="D29"/>
    </sheetView>
  </sheetViews>
  <sheetFormatPr defaultRowHeight="15.75" x14ac:dyDescent="0.25"/>
  <cols>
    <col min="1" max="1" width="9.140625" style="2"/>
    <col min="2" max="2" width="4.5703125" style="2" bestFit="1" customWidth="1"/>
    <col min="3" max="3" width="16.42578125" style="2" bestFit="1" customWidth="1"/>
    <col min="4" max="4" width="9.42578125" style="2" bestFit="1" customWidth="1"/>
    <col min="5" max="5" width="18.28515625" style="2" bestFit="1" customWidth="1"/>
    <col min="6" max="6" width="20.5703125" style="2" bestFit="1" customWidth="1"/>
    <col min="7" max="7" width="10.85546875" style="2" bestFit="1" customWidth="1"/>
    <col min="8" max="8" width="17.42578125" style="2" bestFit="1" customWidth="1"/>
    <col min="9" max="9" width="16.85546875" style="2" bestFit="1" customWidth="1"/>
    <col min="10" max="10" width="28.28515625" style="2" bestFit="1" customWidth="1"/>
    <col min="11" max="11" width="15.28515625" style="2" bestFit="1" customWidth="1"/>
    <col min="12" max="12" width="9.28515625" style="2" bestFit="1" customWidth="1"/>
    <col min="13" max="16384" width="9.140625" style="2"/>
  </cols>
  <sheetData>
    <row r="3" spans="2:12" x14ac:dyDescent="0.25">
      <c r="B3" s="67" t="s">
        <v>61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2:12" x14ac:dyDescent="0.25">
      <c r="B4" s="69" t="s">
        <v>62</v>
      </c>
      <c r="C4" s="69"/>
      <c r="D4" s="69"/>
      <c r="E4" s="69"/>
      <c r="F4" s="69"/>
      <c r="G4" s="69"/>
      <c r="H4" s="69"/>
      <c r="I4" s="69"/>
      <c r="J4" s="69"/>
      <c r="K4" s="69"/>
      <c r="L4" s="69"/>
    </row>
    <row r="5" spans="2:12" ht="16.5" thickBot="1" x14ac:dyDescent="0.3">
      <c r="B5" s="70" t="s">
        <v>101</v>
      </c>
      <c r="C5" s="70"/>
      <c r="D5" s="9"/>
      <c r="E5" s="9"/>
      <c r="F5" s="9"/>
      <c r="G5" s="9"/>
      <c r="H5" s="9"/>
      <c r="I5" s="9"/>
      <c r="J5" s="9"/>
      <c r="K5" s="12" t="s">
        <v>100</v>
      </c>
    </row>
    <row r="6" spans="2:12" ht="32.25" thickBot="1" x14ac:dyDescent="0.3">
      <c r="B6" s="71" t="s">
        <v>18</v>
      </c>
      <c r="C6" s="73" t="s">
        <v>4</v>
      </c>
      <c r="D6" s="28" t="s">
        <v>1</v>
      </c>
      <c r="E6" s="28" t="s">
        <v>3</v>
      </c>
      <c r="F6" s="28" t="s">
        <v>104</v>
      </c>
      <c r="G6" s="28" t="s">
        <v>2</v>
      </c>
      <c r="H6" s="28" t="s">
        <v>103</v>
      </c>
      <c r="I6" s="28" t="s">
        <v>125</v>
      </c>
      <c r="J6" s="71" t="s">
        <v>5</v>
      </c>
      <c r="K6" s="71" t="s">
        <v>18</v>
      </c>
    </row>
    <row r="7" spans="2:12" ht="48" thickBot="1" x14ac:dyDescent="0.3">
      <c r="B7" s="72"/>
      <c r="C7" s="74"/>
      <c r="D7" s="29" t="s">
        <v>43</v>
      </c>
      <c r="E7" s="29" t="s">
        <v>25</v>
      </c>
      <c r="F7" s="29" t="s">
        <v>27</v>
      </c>
      <c r="G7" s="29" t="s">
        <v>44</v>
      </c>
      <c r="H7" s="29" t="s">
        <v>28</v>
      </c>
      <c r="I7" s="29" t="s">
        <v>29</v>
      </c>
      <c r="J7" s="72"/>
      <c r="K7" s="72"/>
    </row>
    <row r="8" spans="2:12" ht="16.5" thickBot="1" x14ac:dyDescent="0.3">
      <c r="B8" s="30">
        <v>41</v>
      </c>
      <c r="C8" s="31" t="s">
        <v>126</v>
      </c>
      <c r="D8" s="32">
        <v>7117</v>
      </c>
      <c r="E8" s="33">
        <v>288</v>
      </c>
      <c r="F8" s="32">
        <v>33535</v>
      </c>
      <c r="G8" s="32">
        <v>24383</v>
      </c>
      <c r="H8" s="33">
        <v>319</v>
      </c>
      <c r="I8" s="33">
        <v>91</v>
      </c>
      <c r="J8" s="34" t="s">
        <v>127</v>
      </c>
      <c r="K8" s="30">
        <v>41</v>
      </c>
    </row>
    <row r="9" spans="2:12" ht="16.5" thickBot="1" x14ac:dyDescent="0.3">
      <c r="B9" s="30">
        <v>42</v>
      </c>
      <c r="C9" s="31" t="s">
        <v>128</v>
      </c>
      <c r="D9" s="32">
        <v>17411</v>
      </c>
      <c r="E9" s="33">
        <v>630</v>
      </c>
      <c r="F9" s="32">
        <v>7860</v>
      </c>
      <c r="G9" s="32">
        <v>4226</v>
      </c>
      <c r="H9" s="33">
        <v>683</v>
      </c>
      <c r="I9" s="33">
        <v>669</v>
      </c>
      <c r="J9" s="34" t="s">
        <v>129</v>
      </c>
      <c r="K9" s="30">
        <v>42</v>
      </c>
    </row>
    <row r="10" spans="2:12" ht="16.5" thickBot="1" x14ac:dyDescent="0.3">
      <c r="B10" s="30">
        <v>43</v>
      </c>
      <c r="C10" s="31" t="s">
        <v>130</v>
      </c>
      <c r="D10" s="32">
        <v>5140</v>
      </c>
      <c r="E10" s="33">
        <v>512</v>
      </c>
      <c r="F10" s="32">
        <v>17391</v>
      </c>
      <c r="G10" s="32">
        <v>10887</v>
      </c>
      <c r="H10" s="33">
        <v>8</v>
      </c>
      <c r="I10" s="33">
        <v>55</v>
      </c>
      <c r="J10" s="34" t="s">
        <v>131</v>
      </c>
      <c r="K10" s="30">
        <v>43</v>
      </c>
    </row>
    <row r="11" spans="2:12" ht="16.5" thickBot="1" x14ac:dyDescent="0.3">
      <c r="B11" s="63" t="s">
        <v>20</v>
      </c>
      <c r="C11" s="64"/>
      <c r="D11" s="35">
        <v>29668</v>
      </c>
      <c r="E11" s="35">
        <v>1430</v>
      </c>
      <c r="F11" s="35">
        <v>58785</v>
      </c>
      <c r="G11" s="35">
        <v>39496</v>
      </c>
      <c r="H11" s="35">
        <v>1009</v>
      </c>
      <c r="I11" s="36">
        <v>816</v>
      </c>
      <c r="J11" s="65" t="s">
        <v>19</v>
      </c>
      <c r="K11" s="66"/>
    </row>
  </sheetData>
  <mergeCells count="9">
    <mergeCell ref="B11:C11"/>
    <mergeCell ref="J11:K11"/>
    <mergeCell ref="B3:L3"/>
    <mergeCell ref="B4:L4"/>
    <mergeCell ref="B5:C5"/>
    <mergeCell ref="B6:B7"/>
    <mergeCell ref="C6:C7"/>
    <mergeCell ref="J6:J7"/>
    <mergeCell ref="K6:K7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M15"/>
  <sheetViews>
    <sheetView showGridLines="0" rightToLeft="1" zoomScaleNormal="100" workbookViewId="0">
      <selection activeCell="J10" sqref="J10:J12"/>
    </sheetView>
  </sheetViews>
  <sheetFormatPr defaultRowHeight="15.75" x14ac:dyDescent="0.25"/>
  <cols>
    <col min="1" max="1" width="9.140625" style="2"/>
    <col min="2" max="2" width="5.5703125" style="2" bestFit="1" customWidth="1"/>
    <col min="3" max="3" width="22" style="2" bestFit="1" customWidth="1"/>
    <col min="4" max="4" width="15.5703125" style="2" bestFit="1" customWidth="1"/>
    <col min="5" max="5" width="8.7109375" style="2" bestFit="1" customWidth="1"/>
    <col min="6" max="6" width="15.85546875" style="2" customWidth="1"/>
    <col min="7" max="7" width="10.140625" style="2" bestFit="1" customWidth="1"/>
    <col min="8" max="8" width="17.140625" style="2" customWidth="1"/>
    <col min="9" max="9" width="9" style="2" bestFit="1" customWidth="1"/>
    <col min="10" max="10" width="17.7109375" style="2" customWidth="1"/>
    <col min="11" max="11" width="10.140625" style="2" bestFit="1" customWidth="1"/>
    <col min="12" max="12" width="35.140625" style="2" bestFit="1" customWidth="1"/>
    <col min="13" max="13" width="5.5703125" style="2" bestFit="1" customWidth="1"/>
    <col min="14" max="14" width="10.7109375" style="2" bestFit="1" customWidth="1"/>
    <col min="15" max="16384" width="9.140625" style="2"/>
  </cols>
  <sheetData>
    <row r="3" spans="2:13" x14ac:dyDescent="0.25">
      <c r="B3" s="67" t="s">
        <v>63</v>
      </c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2:13" x14ac:dyDescent="0.25">
      <c r="B4" s="69" t="s">
        <v>64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3"/>
    </row>
    <row r="5" spans="2:13" ht="16.5" thickBot="1" x14ac:dyDescent="0.3"/>
    <row r="6" spans="2:13" ht="16.5" thickBot="1" x14ac:dyDescent="0.3">
      <c r="B6" s="71" t="s">
        <v>18</v>
      </c>
      <c r="C6" s="80" t="s">
        <v>4</v>
      </c>
      <c r="D6" s="83" t="s">
        <v>133</v>
      </c>
      <c r="E6" s="84"/>
      <c r="F6" s="85" t="s">
        <v>113</v>
      </c>
      <c r="G6" s="84"/>
      <c r="H6" s="85" t="s">
        <v>6</v>
      </c>
      <c r="I6" s="84"/>
      <c r="J6" s="85" t="s">
        <v>16</v>
      </c>
      <c r="K6" s="84"/>
      <c r="L6" s="71" t="s">
        <v>5</v>
      </c>
      <c r="M6" s="71" t="s">
        <v>18</v>
      </c>
    </row>
    <row r="7" spans="2:13" ht="16.5" thickBot="1" x14ac:dyDescent="0.3">
      <c r="B7" s="79"/>
      <c r="C7" s="81"/>
      <c r="D7" s="86" t="s">
        <v>115</v>
      </c>
      <c r="E7" s="76"/>
      <c r="F7" s="75" t="s">
        <v>65</v>
      </c>
      <c r="G7" s="76"/>
      <c r="H7" s="75" t="s">
        <v>132</v>
      </c>
      <c r="I7" s="76"/>
      <c r="J7" s="75" t="s">
        <v>19</v>
      </c>
      <c r="K7" s="76"/>
      <c r="L7" s="79"/>
      <c r="M7" s="79"/>
    </row>
    <row r="8" spans="2:13" ht="16.5" thickBot="1" x14ac:dyDescent="0.3">
      <c r="B8" s="79"/>
      <c r="C8" s="81"/>
      <c r="D8" s="29" t="s">
        <v>7</v>
      </c>
      <c r="E8" s="37" t="s">
        <v>8</v>
      </c>
      <c r="F8" s="37" t="s">
        <v>7</v>
      </c>
      <c r="G8" s="37" t="s">
        <v>8</v>
      </c>
      <c r="H8" s="37" t="s">
        <v>7</v>
      </c>
      <c r="I8" s="37" t="s">
        <v>8</v>
      </c>
      <c r="J8" s="37" t="s">
        <v>7</v>
      </c>
      <c r="K8" s="37" t="s">
        <v>8</v>
      </c>
      <c r="L8" s="79"/>
      <c r="M8" s="79"/>
    </row>
    <row r="9" spans="2:13" ht="16.5" thickBot="1" x14ac:dyDescent="0.3">
      <c r="B9" s="72"/>
      <c r="C9" s="82"/>
      <c r="D9" s="29" t="s">
        <v>31</v>
      </c>
      <c r="E9" s="29" t="s">
        <v>30</v>
      </c>
      <c r="F9" s="29" t="s">
        <v>31</v>
      </c>
      <c r="G9" s="29" t="s">
        <v>30</v>
      </c>
      <c r="H9" s="29" t="s">
        <v>31</v>
      </c>
      <c r="I9" s="29" t="s">
        <v>30</v>
      </c>
      <c r="J9" s="29" t="s">
        <v>31</v>
      </c>
      <c r="K9" s="29" t="s">
        <v>30</v>
      </c>
      <c r="L9" s="72"/>
      <c r="M9" s="72"/>
    </row>
    <row r="10" spans="2:13" ht="16.5" thickBot="1" x14ac:dyDescent="0.3">
      <c r="B10" s="30">
        <v>41</v>
      </c>
      <c r="C10" s="31" t="s">
        <v>126</v>
      </c>
      <c r="D10" s="33">
        <v>0</v>
      </c>
      <c r="E10" s="33">
        <v>0</v>
      </c>
      <c r="F10" s="38">
        <v>1648</v>
      </c>
      <c r="G10" s="38">
        <v>354204</v>
      </c>
      <c r="H10" s="33">
        <v>216</v>
      </c>
      <c r="I10" s="32">
        <v>25742</v>
      </c>
      <c r="J10" s="38">
        <f>F10+H10</f>
        <v>1864</v>
      </c>
      <c r="K10" s="32">
        <v>379946</v>
      </c>
      <c r="L10" s="34" t="s">
        <v>127</v>
      </c>
      <c r="M10" s="30">
        <v>41</v>
      </c>
    </row>
    <row r="11" spans="2:13" ht="16.5" thickBot="1" x14ac:dyDescent="0.3">
      <c r="B11" s="30">
        <v>42</v>
      </c>
      <c r="C11" s="31" t="s">
        <v>128</v>
      </c>
      <c r="D11" s="33">
        <v>0</v>
      </c>
      <c r="E11" s="33">
        <v>0</v>
      </c>
      <c r="F11" s="38">
        <v>143</v>
      </c>
      <c r="G11" s="38">
        <v>88394</v>
      </c>
      <c r="H11" s="33">
        <v>55</v>
      </c>
      <c r="I11" s="32">
        <v>17765</v>
      </c>
      <c r="J11" s="38">
        <f>F11+H11</f>
        <v>198</v>
      </c>
      <c r="K11" s="32">
        <v>106159</v>
      </c>
      <c r="L11" s="34" t="s">
        <v>129</v>
      </c>
      <c r="M11" s="30">
        <v>42</v>
      </c>
    </row>
    <row r="12" spans="2:13" ht="16.5" thickBot="1" x14ac:dyDescent="0.3">
      <c r="B12" s="30">
        <v>43</v>
      </c>
      <c r="C12" s="31" t="s">
        <v>130</v>
      </c>
      <c r="D12" s="33">
        <v>0</v>
      </c>
      <c r="E12" s="33">
        <v>0</v>
      </c>
      <c r="F12" s="38">
        <v>3974</v>
      </c>
      <c r="G12" s="38">
        <v>178295</v>
      </c>
      <c r="H12" s="33">
        <v>259</v>
      </c>
      <c r="I12" s="32">
        <v>23467</v>
      </c>
      <c r="J12" s="38">
        <f>F12+H12</f>
        <v>4233</v>
      </c>
      <c r="K12" s="32">
        <v>201762</v>
      </c>
      <c r="L12" s="34" t="s">
        <v>131</v>
      </c>
      <c r="M12" s="30">
        <v>43</v>
      </c>
    </row>
    <row r="13" spans="2:13" ht="16.5" thickBot="1" x14ac:dyDescent="0.3">
      <c r="B13" s="63" t="s">
        <v>20</v>
      </c>
      <c r="C13" s="64"/>
      <c r="D13" s="36">
        <v>0</v>
      </c>
      <c r="E13" s="36">
        <v>0</v>
      </c>
      <c r="F13" s="35">
        <f>SUM(F10:F12)</f>
        <v>5765</v>
      </c>
      <c r="G13" s="35">
        <f t="shared" ref="G13:I13" si="0">SUM(G10:G12)</f>
        <v>620893</v>
      </c>
      <c r="H13" s="35">
        <f t="shared" si="0"/>
        <v>530</v>
      </c>
      <c r="I13" s="35">
        <f t="shared" si="0"/>
        <v>66974</v>
      </c>
      <c r="J13" s="35">
        <f t="shared" ref="J13" si="1">SUM(J10:J12)</f>
        <v>6295</v>
      </c>
      <c r="K13" s="35">
        <f t="shared" ref="K13" si="2">SUM(K10:K12)</f>
        <v>687867</v>
      </c>
      <c r="L13" s="65" t="s">
        <v>19</v>
      </c>
      <c r="M13" s="66"/>
    </row>
    <row r="15" spans="2:13" x14ac:dyDescent="0.25">
      <c r="B15" s="77" t="s">
        <v>114</v>
      </c>
      <c r="C15" s="77"/>
      <c r="D15" s="77"/>
      <c r="E15" s="77"/>
    </row>
  </sheetData>
  <mergeCells count="17">
    <mergeCell ref="H7:I7"/>
    <mergeCell ref="J7:K7"/>
    <mergeCell ref="B15:E15"/>
    <mergeCell ref="B3:L3"/>
    <mergeCell ref="B4:L4"/>
    <mergeCell ref="B6:B9"/>
    <mergeCell ref="C6:C9"/>
    <mergeCell ref="D6:E6"/>
    <mergeCell ref="F6:G6"/>
    <mergeCell ref="H6:I6"/>
    <mergeCell ref="J6:K6"/>
    <mergeCell ref="L6:L9"/>
    <mergeCell ref="B13:C13"/>
    <mergeCell ref="L13:M13"/>
    <mergeCell ref="M6:M9"/>
    <mergeCell ref="D7:E7"/>
    <mergeCell ref="F7:G7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P12"/>
  <sheetViews>
    <sheetView showGridLines="0" rightToLeft="1" topLeftCell="A4" zoomScaleNormal="100" workbookViewId="0">
      <selection activeCell="N11" sqref="N11"/>
    </sheetView>
  </sheetViews>
  <sheetFormatPr defaultRowHeight="15.75" x14ac:dyDescent="0.25"/>
  <cols>
    <col min="1" max="1" width="9.140625" style="2"/>
    <col min="2" max="2" width="5.5703125" style="2" bestFit="1" customWidth="1"/>
    <col min="3" max="3" width="22" style="2" bestFit="1" customWidth="1"/>
    <col min="4" max="4" width="14.7109375" style="2" bestFit="1" customWidth="1"/>
    <col min="5" max="5" width="12" style="2" bestFit="1" customWidth="1"/>
    <col min="6" max="6" width="13.28515625" style="2" bestFit="1" customWidth="1"/>
    <col min="7" max="7" width="14.140625" style="2" bestFit="1" customWidth="1"/>
    <col min="8" max="8" width="11.42578125" style="2" bestFit="1" customWidth="1"/>
    <col min="9" max="9" width="12.5703125" style="2" bestFit="1" customWidth="1"/>
    <col min="10" max="10" width="11.7109375" style="2" bestFit="1" customWidth="1"/>
    <col min="11" max="11" width="7.85546875" style="2" bestFit="1" customWidth="1"/>
    <col min="12" max="12" width="8" style="2" bestFit="1" customWidth="1"/>
    <col min="13" max="13" width="13.7109375" style="2" bestFit="1" customWidth="1"/>
    <col min="14" max="14" width="7.85546875" style="2" bestFit="1" customWidth="1"/>
    <col min="15" max="15" width="35.140625" style="2" bestFit="1" customWidth="1"/>
    <col min="16" max="16" width="5.5703125" style="2" bestFit="1" customWidth="1"/>
    <col min="17" max="16384" width="9.140625" style="2"/>
  </cols>
  <sheetData>
    <row r="3" spans="2:16" x14ac:dyDescent="0.25">
      <c r="B3" s="67" t="s">
        <v>66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2:16" x14ac:dyDescent="0.25">
      <c r="B4" s="87" t="s">
        <v>67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</row>
    <row r="5" spans="2:16" x14ac:dyDescent="0.25">
      <c r="B5" s="70"/>
      <c r="C5" s="70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88"/>
      <c r="P5" s="88"/>
    </row>
    <row r="6" spans="2:16" ht="16.5" thickBot="1" x14ac:dyDescent="0.3"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2:16" ht="32.25" thickBot="1" x14ac:dyDescent="0.3">
      <c r="B7" s="71" t="s">
        <v>18</v>
      </c>
      <c r="C7" s="73" t="s">
        <v>4</v>
      </c>
      <c r="D7" s="28" t="s">
        <v>9</v>
      </c>
      <c r="E7" s="28" t="s">
        <v>10</v>
      </c>
      <c r="F7" s="28" t="s">
        <v>11</v>
      </c>
      <c r="G7" s="28" t="s">
        <v>68</v>
      </c>
      <c r="H7" s="28" t="s">
        <v>112</v>
      </c>
      <c r="I7" s="28" t="s">
        <v>13</v>
      </c>
      <c r="J7" s="28" t="s">
        <v>14</v>
      </c>
      <c r="K7" s="28" t="s">
        <v>15</v>
      </c>
      <c r="L7" s="28" t="s">
        <v>70</v>
      </c>
      <c r="M7" s="28" t="s">
        <v>21</v>
      </c>
      <c r="N7" s="28" t="s">
        <v>16</v>
      </c>
      <c r="O7" s="71" t="s">
        <v>5</v>
      </c>
      <c r="P7" s="71" t="s">
        <v>18</v>
      </c>
    </row>
    <row r="8" spans="2:16" ht="48" thickBot="1" x14ac:dyDescent="0.3">
      <c r="B8" s="72"/>
      <c r="C8" s="74"/>
      <c r="D8" s="29" t="s">
        <v>32</v>
      </c>
      <c r="E8" s="29" t="s">
        <v>33</v>
      </c>
      <c r="F8" s="29" t="s">
        <v>134</v>
      </c>
      <c r="G8" s="29" t="s">
        <v>69</v>
      </c>
      <c r="H8" s="29" t="s">
        <v>34</v>
      </c>
      <c r="I8" s="29" t="s">
        <v>35</v>
      </c>
      <c r="J8" s="29" t="s">
        <v>36</v>
      </c>
      <c r="K8" s="29" t="s">
        <v>37</v>
      </c>
      <c r="L8" s="29" t="s">
        <v>71</v>
      </c>
      <c r="M8" s="29" t="s">
        <v>135</v>
      </c>
      <c r="N8" s="29" t="s">
        <v>19</v>
      </c>
      <c r="O8" s="72"/>
      <c r="P8" s="72"/>
    </row>
    <row r="9" spans="2:16" ht="16.5" thickBot="1" x14ac:dyDescent="0.3">
      <c r="B9" s="30">
        <v>41</v>
      </c>
      <c r="C9" s="31" t="s">
        <v>126</v>
      </c>
      <c r="D9" s="33">
        <v>877</v>
      </c>
      <c r="E9" s="33">
        <v>4</v>
      </c>
      <c r="F9" s="33">
        <v>0</v>
      </c>
      <c r="G9" s="33">
        <v>0</v>
      </c>
      <c r="H9" s="33">
        <v>767</v>
      </c>
      <c r="I9" s="33">
        <v>0</v>
      </c>
      <c r="J9" s="33">
        <v>0</v>
      </c>
      <c r="K9" s="33">
        <v>0</v>
      </c>
      <c r="L9" s="33">
        <v>0</v>
      </c>
      <c r="M9" s="33">
        <v>216</v>
      </c>
      <c r="N9" s="32">
        <f>SUM(D9:M9)</f>
        <v>1864</v>
      </c>
      <c r="O9" s="34" t="s">
        <v>127</v>
      </c>
      <c r="P9" s="30">
        <v>41</v>
      </c>
    </row>
    <row r="10" spans="2:16" ht="16.5" thickBot="1" x14ac:dyDescent="0.3">
      <c r="B10" s="30">
        <v>42</v>
      </c>
      <c r="C10" s="31" t="s">
        <v>128</v>
      </c>
      <c r="D10" s="33">
        <v>55</v>
      </c>
      <c r="E10" s="33">
        <v>4</v>
      </c>
      <c r="F10" s="33">
        <v>0</v>
      </c>
      <c r="G10" s="33">
        <v>0</v>
      </c>
      <c r="H10" s="33">
        <v>76</v>
      </c>
      <c r="I10" s="33">
        <v>0</v>
      </c>
      <c r="J10" s="33">
        <v>8</v>
      </c>
      <c r="K10" s="33">
        <v>0</v>
      </c>
      <c r="L10" s="33">
        <v>0</v>
      </c>
      <c r="M10" s="33">
        <v>55</v>
      </c>
      <c r="N10" s="32">
        <f t="shared" ref="N10:N11" si="0">SUM(D10:M10)</f>
        <v>198</v>
      </c>
      <c r="O10" s="34" t="s">
        <v>129</v>
      </c>
      <c r="P10" s="30">
        <v>42</v>
      </c>
    </row>
    <row r="11" spans="2:16" ht="16.5" thickBot="1" x14ac:dyDescent="0.3">
      <c r="B11" s="30">
        <v>43</v>
      </c>
      <c r="C11" s="31" t="s">
        <v>130</v>
      </c>
      <c r="D11" s="32">
        <v>2682</v>
      </c>
      <c r="E11" s="33">
        <v>0</v>
      </c>
      <c r="F11" s="33">
        <v>6</v>
      </c>
      <c r="G11" s="33">
        <v>0</v>
      </c>
      <c r="H11" s="32">
        <v>1286</v>
      </c>
      <c r="I11" s="33">
        <v>0</v>
      </c>
      <c r="J11" s="33">
        <v>0</v>
      </c>
      <c r="K11" s="33">
        <v>0</v>
      </c>
      <c r="L11" s="33">
        <v>0</v>
      </c>
      <c r="M11" s="33">
        <v>259</v>
      </c>
      <c r="N11" s="32">
        <f t="shared" si="0"/>
        <v>4233</v>
      </c>
      <c r="O11" s="34" t="s">
        <v>131</v>
      </c>
      <c r="P11" s="30">
        <v>43</v>
      </c>
    </row>
    <row r="12" spans="2:16" ht="16.5" thickBot="1" x14ac:dyDescent="0.3">
      <c r="B12" s="63" t="s">
        <v>20</v>
      </c>
      <c r="C12" s="64"/>
      <c r="D12" s="35">
        <f>SUM(D9:D11)</f>
        <v>3614</v>
      </c>
      <c r="E12" s="36">
        <f t="shared" ref="E12:L12" si="1">SUM(E9:E11)</f>
        <v>8</v>
      </c>
      <c r="F12" s="36">
        <f t="shared" si="1"/>
        <v>6</v>
      </c>
      <c r="G12" s="36">
        <f t="shared" si="1"/>
        <v>0</v>
      </c>
      <c r="H12" s="36">
        <f t="shared" si="1"/>
        <v>2129</v>
      </c>
      <c r="I12" s="36">
        <f t="shared" si="1"/>
        <v>0</v>
      </c>
      <c r="J12" s="36">
        <f t="shared" si="1"/>
        <v>8</v>
      </c>
      <c r="K12" s="36">
        <f t="shared" si="1"/>
        <v>0</v>
      </c>
      <c r="L12" s="36">
        <f t="shared" si="1"/>
        <v>0</v>
      </c>
      <c r="M12" s="36">
        <f>SUM(M9:M11)</f>
        <v>530</v>
      </c>
      <c r="N12" s="35">
        <f>SUM(N9:N11)</f>
        <v>6295</v>
      </c>
      <c r="O12" s="65" t="s">
        <v>19</v>
      </c>
      <c r="P12" s="66"/>
    </row>
  </sheetData>
  <mergeCells count="10">
    <mergeCell ref="B12:C12"/>
    <mergeCell ref="O12:P12"/>
    <mergeCell ref="B3:P3"/>
    <mergeCell ref="B4:P4"/>
    <mergeCell ref="O5:P5"/>
    <mergeCell ref="B5:C5"/>
    <mergeCell ref="B7:B8"/>
    <mergeCell ref="C7:C8"/>
    <mergeCell ref="O7:O8"/>
    <mergeCell ref="P7:P8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Q11"/>
  <sheetViews>
    <sheetView showGridLines="0" rightToLeft="1" zoomScale="90" zoomScaleNormal="90" zoomScaleSheetLayoutView="100" workbookViewId="0">
      <selection activeCell="O15" sqref="O15"/>
    </sheetView>
  </sheetViews>
  <sheetFormatPr defaultRowHeight="15.75" x14ac:dyDescent="0.25"/>
  <cols>
    <col min="1" max="1" width="9.140625" style="2"/>
    <col min="2" max="2" width="5.85546875" style="2" bestFit="1" customWidth="1"/>
    <col min="3" max="3" width="22" style="2" bestFit="1" customWidth="1"/>
    <col min="4" max="4" width="15.28515625" style="2" bestFit="1" customWidth="1"/>
    <col min="5" max="5" width="12.5703125" style="2" bestFit="1" customWidth="1"/>
    <col min="6" max="6" width="16.85546875" style="2" bestFit="1" customWidth="1"/>
    <col min="7" max="7" width="15" style="2" bestFit="1" customWidth="1"/>
    <col min="8" max="8" width="16.7109375" style="2" bestFit="1" customWidth="1"/>
    <col min="9" max="9" width="13.140625" style="2" bestFit="1" customWidth="1"/>
    <col min="10" max="10" width="14.28515625" style="2" bestFit="1" customWidth="1"/>
    <col min="11" max="11" width="13.85546875" style="2" bestFit="1" customWidth="1"/>
    <col min="12" max="12" width="13.42578125" style="2" bestFit="1" customWidth="1"/>
    <col min="13" max="13" width="15.28515625" style="2" bestFit="1" customWidth="1"/>
    <col min="14" max="14" width="10.140625" style="2" bestFit="1" customWidth="1"/>
    <col min="15" max="15" width="36.140625" style="2" bestFit="1" customWidth="1"/>
    <col min="16" max="16" width="5.85546875" style="2" bestFit="1" customWidth="1"/>
    <col min="17" max="17" width="10" style="2" bestFit="1" customWidth="1"/>
    <col min="18" max="16384" width="9.140625" style="2"/>
  </cols>
  <sheetData>
    <row r="3" spans="2:17" x14ac:dyDescent="0.25">
      <c r="B3" s="67" t="s">
        <v>72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</row>
    <row r="4" spans="2:17" x14ac:dyDescent="0.25">
      <c r="B4" s="69" t="s">
        <v>73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3"/>
    </row>
    <row r="5" spans="2:17" ht="16.5" thickBot="1" x14ac:dyDescent="0.3"/>
    <row r="6" spans="2:17" ht="32.25" thickBot="1" x14ac:dyDescent="0.3">
      <c r="B6" s="71" t="s">
        <v>18</v>
      </c>
      <c r="C6" s="73" t="s">
        <v>4</v>
      </c>
      <c r="D6" s="28" t="s">
        <v>9</v>
      </c>
      <c r="E6" s="28" t="s">
        <v>10</v>
      </c>
      <c r="F6" s="28" t="s">
        <v>11</v>
      </c>
      <c r="G6" s="28" t="s">
        <v>68</v>
      </c>
      <c r="H6" s="28" t="s">
        <v>12</v>
      </c>
      <c r="I6" s="28" t="s">
        <v>13</v>
      </c>
      <c r="J6" s="28" t="s">
        <v>14</v>
      </c>
      <c r="K6" s="28" t="s">
        <v>15</v>
      </c>
      <c r="L6" s="28" t="s">
        <v>70</v>
      </c>
      <c r="M6" s="28" t="s">
        <v>21</v>
      </c>
      <c r="N6" s="28" t="s">
        <v>60</v>
      </c>
      <c r="O6" s="71" t="s">
        <v>5</v>
      </c>
      <c r="P6" s="71" t="s">
        <v>18</v>
      </c>
    </row>
    <row r="7" spans="2:17" ht="48" thickBot="1" x14ac:dyDescent="0.3">
      <c r="B7" s="72"/>
      <c r="C7" s="74"/>
      <c r="D7" s="29" t="s">
        <v>32</v>
      </c>
      <c r="E7" s="29" t="s">
        <v>33</v>
      </c>
      <c r="F7" s="29" t="s">
        <v>134</v>
      </c>
      <c r="G7" s="29" t="s">
        <v>69</v>
      </c>
      <c r="H7" s="29" t="s">
        <v>34</v>
      </c>
      <c r="I7" s="29" t="s">
        <v>35</v>
      </c>
      <c r="J7" s="29" t="s">
        <v>36</v>
      </c>
      <c r="K7" s="29" t="s">
        <v>37</v>
      </c>
      <c r="L7" s="29" t="s">
        <v>71</v>
      </c>
      <c r="M7" s="29" t="s">
        <v>135</v>
      </c>
      <c r="N7" s="29" t="s">
        <v>19</v>
      </c>
      <c r="O7" s="72"/>
      <c r="P7" s="72"/>
    </row>
    <row r="8" spans="2:17" ht="16.5" thickBot="1" x14ac:dyDescent="0.3">
      <c r="B8" s="30">
        <v>41</v>
      </c>
      <c r="C8" s="31" t="s">
        <v>126</v>
      </c>
      <c r="D8" s="32">
        <v>84950</v>
      </c>
      <c r="E8" s="32">
        <v>1532</v>
      </c>
      <c r="F8" s="33">
        <v>0</v>
      </c>
      <c r="G8" s="33">
        <v>0</v>
      </c>
      <c r="H8" s="32">
        <v>267722</v>
      </c>
      <c r="I8" s="33">
        <v>0</v>
      </c>
      <c r="J8" s="33">
        <v>0</v>
      </c>
      <c r="K8" s="33">
        <v>0</v>
      </c>
      <c r="L8" s="33">
        <v>0</v>
      </c>
      <c r="M8" s="32">
        <v>25742</v>
      </c>
      <c r="N8" s="32">
        <f>SUM(D8:M8)</f>
        <v>379946</v>
      </c>
      <c r="O8" s="34" t="s">
        <v>127</v>
      </c>
      <c r="P8" s="30">
        <v>41</v>
      </c>
      <c r="Q8" s="42"/>
    </row>
    <row r="9" spans="2:17" ht="16.5" thickBot="1" x14ac:dyDescent="0.3">
      <c r="B9" s="30">
        <v>42</v>
      </c>
      <c r="C9" s="31" t="s">
        <v>128</v>
      </c>
      <c r="D9" s="32">
        <v>2822</v>
      </c>
      <c r="E9" s="32">
        <v>1445</v>
      </c>
      <c r="F9" s="33">
        <v>0</v>
      </c>
      <c r="G9" s="33">
        <v>0</v>
      </c>
      <c r="H9" s="32">
        <v>84059</v>
      </c>
      <c r="I9" s="33">
        <v>0</v>
      </c>
      <c r="J9" s="33">
        <v>67</v>
      </c>
      <c r="K9" s="33">
        <v>0</v>
      </c>
      <c r="L9" s="33">
        <v>0</v>
      </c>
      <c r="M9" s="32">
        <v>17765</v>
      </c>
      <c r="N9" s="32">
        <f>SUM(D9:M9)</f>
        <v>106158</v>
      </c>
      <c r="O9" s="34" t="s">
        <v>129</v>
      </c>
      <c r="P9" s="30">
        <v>42</v>
      </c>
      <c r="Q9" s="42"/>
    </row>
    <row r="10" spans="2:17" ht="16.5" thickBot="1" x14ac:dyDescent="0.3">
      <c r="B10" s="30">
        <v>43</v>
      </c>
      <c r="C10" s="31" t="s">
        <v>130</v>
      </c>
      <c r="D10" s="32">
        <v>48892</v>
      </c>
      <c r="E10" s="33">
        <v>0</v>
      </c>
      <c r="F10" s="32">
        <v>4851</v>
      </c>
      <c r="G10" s="33">
        <v>0</v>
      </c>
      <c r="H10" s="32">
        <v>124553</v>
      </c>
      <c r="I10" s="33">
        <v>0</v>
      </c>
      <c r="J10" s="33">
        <v>0</v>
      </c>
      <c r="K10" s="33">
        <v>0</v>
      </c>
      <c r="L10" s="33">
        <v>0</v>
      </c>
      <c r="M10" s="32">
        <v>23467</v>
      </c>
      <c r="N10" s="32">
        <f>SUM(D10:M10)</f>
        <v>201763</v>
      </c>
      <c r="O10" s="34" t="s">
        <v>131</v>
      </c>
      <c r="P10" s="30">
        <v>43</v>
      </c>
      <c r="Q10" s="42"/>
    </row>
    <row r="11" spans="2:17" ht="16.5" thickBot="1" x14ac:dyDescent="0.3">
      <c r="B11" s="63" t="s">
        <v>20</v>
      </c>
      <c r="C11" s="64"/>
      <c r="D11" s="35">
        <f>SUM(D8:D10)</f>
        <v>136664</v>
      </c>
      <c r="E11" s="35">
        <f t="shared" ref="E11:M11" si="0">SUM(E8:E10)</f>
        <v>2977</v>
      </c>
      <c r="F11" s="35">
        <f t="shared" si="0"/>
        <v>4851</v>
      </c>
      <c r="G11" s="35">
        <f t="shared" si="0"/>
        <v>0</v>
      </c>
      <c r="H11" s="35">
        <f t="shared" si="0"/>
        <v>476334</v>
      </c>
      <c r="I11" s="35">
        <f t="shared" si="0"/>
        <v>0</v>
      </c>
      <c r="J11" s="35">
        <f t="shared" si="0"/>
        <v>67</v>
      </c>
      <c r="K11" s="35">
        <f t="shared" si="0"/>
        <v>0</v>
      </c>
      <c r="L11" s="35">
        <f t="shared" si="0"/>
        <v>0</v>
      </c>
      <c r="M11" s="35">
        <f t="shared" si="0"/>
        <v>66974</v>
      </c>
      <c r="N11" s="35">
        <f>SUM(N8:N10)</f>
        <v>687867</v>
      </c>
      <c r="O11" s="65" t="s">
        <v>19</v>
      </c>
      <c r="P11" s="66"/>
      <c r="Q11" s="42"/>
    </row>
  </sheetData>
  <mergeCells count="8">
    <mergeCell ref="P6:P7"/>
    <mergeCell ref="B11:C11"/>
    <mergeCell ref="O11:P11"/>
    <mergeCell ref="B3:O3"/>
    <mergeCell ref="B4:O4"/>
    <mergeCell ref="B6:B7"/>
    <mergeCell ref="C6:C7"/>
    <mergeCell ref="O6:O7"/>
  </mergeCells>
  <phoneticPr fontId="2" type="noConversion"/>
  <printOptions horizontalCentered="1" verticalCentered="1"/>
  <pageMargins left="0" right="0" top="0" bottom="0" header="0.5" footer="0.5"/>
  <pageSetup paperSize="9" scale="4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Q32"/>
  <sheetViews>
    <sheetView showGridLines="0" rightToLeft="1" zoomScaleNormal="100" zoomScaleSheetLayoutView="100" workbookViewId="0">
      <selection activeCell="G32" sqref="G32"/>
    </sheetView>
  </sheetViews>
  <sheetFormatPr defaultRowHeight="15.75" x14ac:dyDescent="0.25"/>
  <cols>
    <col min="1" max="1" width="5.85546875" style="2" bestFit="1" customWidth="1"/>
    <col min="2" max="2" width="22.140625" style="2" bestFit="1" customWidth="1"/>
    <col min="3" max="3" width="21.7109375" style="2" bestFit="1" customWidth="1"/>
    <col min="4" max="4" width="8.42578125" style="2" bestFit="1" customWidth="1"/>
    <col min="5" max="5" width="8" style="2" bestFit="1" customWidth="1"/>
    <col min="6" max="6" width="10.28515625" style="2" bestFit="1" customWidth="1"/>
    <col min="7" max="7" width="10.140625" style="2" bestFit="1" customWidth="1"/>
    <col min="8" max="9" width="10.28515625" style="2" bestFit="1" customWidth="1"/>
    <col min="10" max="10" width="10.140625" style="2" bestFit="1" customWidth="1"/>
    <col min="11" max="11" width="10.28515625" style="2" bestFit="1" customWidth="1"/>
    <col min="12" max="12" width="10.140625" style="2" bestFit="1" customWidth="1"/>
    <col min="13" max="13" width="34.85546875" style="2" bestFit="1" customWidth="1"/>
    <col min="14" max="14" width="9.28515625" style="2" bestFit="1" customWidth="1"/>
    <col min="15" max="15" width="9.85546875" style="2" bestFit="1" customWidth="1"/>
    <col min="16" max="16384" width="9.140625" style="2"/>
  </cols>
  <sheetData>
    <row r="3" spans="2:17" x14ac:dyDescent="0.25">
      <c r="G3" s="18"/>
      <c r="H3" s="18" t="s">
        <v>93</v>
      </c>
      <c r="I3" s="18"/>
      <c r="J3" s="18"/>
      <c r="K3" s="18"/>
      <c r="L3" s="18"/>
      <c r="M3" s="18"/>
      <c r="N3" s="18"/>
      <c r="O3" s="18"/>
      <c r="P3" s="18"/>
      <c r="Q3" s="18"/>
    </row>
    <row r="4" spans="2:17" x14ac:dyDescent="0.25">
      <c r="G4" s="19"/>
      <c r="H4" s="19" t="s">
        <v>92</v>
      </c>
      <c r="J4" s="19"/>
      <c r="K4" s="19"/>
      <c r="L4" s="19"/>
      <c r="M4" s="19"/>
      <c r="N4" s="19"/>
      <c r="O4" s="19"/>
      <c r="P4" s="19"/>
      <c r="Q4" s="19"/>
    </row>
    <row r="5" spans="2:17" ht="16.5" thickBot="1" x14ac:dyDescent="0.3"/>
    <row r="6" spans="2:17" ht="18" customHeight="1" thickBot="1" x14ac:dyDescent="0.3">
      <c r="B6" s="71" t="s">
        <v>18</v>
      </c>
      <c r="C6" s="73" t="s">
        <v>4</v>
      </c>
      <c r="D6" s="91" t="s">
        <v>40</v>
      </c>
      <c r="E6" s="92"/>
      <c r="F6" s="93"/>
      <c r="G6" s="91" t="s">
        <v>38</v>
      </c>
      <c r="H6" s="92"/>
      <c r="I6" s="93"/>
      <c r="J6" s="91" t="s">
        <v>39</v>
      </c>
      <c r="K6" s="92"/>
      <c r="L6" s="93"/>
      <c r="M6" s="71" t="s">
        <v>5</v>
      </c>
      <c r="N6" s="71" t="s">
        <v>18</v>
      </c>
    </row>
    <row r="7" spans="2:17" ht="16.5" thickBot="1" x14ac:dyDescent="0.3">
      <c r="B7" s="79"/>
      <c r="C7" s="90"/>
      <c r="D7" s="39" t="s">
        <v>17</v>
      </c>
      <c r="E7" s="39" t="s">
        <v>23</v>
      </c>
      <c r="F7" s="39" t="s">
        <v>16</v>
      </c>
      <c r="G7" s="39" t="s">
        <v>17</v>
      </c>
      <c r="H7" s="39" t="s">
        <v>23</v>
      </c>
      <c r="I7" s="39" t="s">
        <v>16</v>
      </c>
      <c r="J7" s="39" t="s">
        <v>17</v>
      </c>
      <c r="K7" s="39" t="s">
        <v>23</v>
      </c>
      <c r="L7" s="39" t="s">
        <v>16</v>
      </c>
      <c r="M7" s="79"/>
      <c r="N7" s="79"/>
    </row>
    <row r="8" spans="2:17" ht="16.5" thickBot="1" x14ac:dyDescent="0.3">
      <c r="B8" s="72"/>
      <c r="C8" s="74"/>
      <c r="D8" s="29" t="s">
        <v>41</v>
      </c>
      <c r="E8" s="29" t="s">
        <v>42</v>
      </c>
      <c r="F8" s="29" t="s">
        <v>19</v>
      </c>
      <c r="G8" s="29" t="s">
        <v>41</v>
      </c>
      <c r="H8" s="29" t="s">
        <v>42</v>
      </c>
      <c r="I8" s="29" t="s">
        <v>19</v>
      </c>
      <c r="J8" s="29" t="s">
        <v>41</v>
      </c>
      <c r="K8" s="29" t="s">
        <v>42</v>
      </c>
      <c r="L8" s="29" t="s">
        <v>19</v>
      </c>
      <c r="M8" s="72"/>
      <c r="N8" s="89"/>
    </row>
    <row r="9" spans="2:17" ht="16.5" thickBot="1" x14ac:dyDescent="0.3">
      <c r="B9" s="30">
        <v>41</v>
      </c>
      <c r="C9" s="31" t="s">
        <v>126</v>
      </c>
      <c r="D9" s="33">
        <v>507</v>
      </c>
      <c r="E9" s="33">
        <v>474</v>
      </c>
      <c r="F9" s="33">
        <f>SUM(D9:E9)</f>
        <v>981</v>
      </c>
      <c r="G9" s="32">
        <v>374232</v>
      </c>
      <c r="H9" s="32">
        <v>4733</v>
      </c>
      <c r="I9" s="32">
        <f>SUM(G9:H9)</f>
        <v>378965</v>
      </c>
      <c r="J9" s="32">
        <f>D9+G9</f>
        <v>374739</v>
      </c>
      <c r="K9" s="32">
        <f>E9+H9</f>
        <v>5207</v>
      </c>
      <c r="L9" s="32">
        <f>SUM(J9:K9)</f>
        <v>379946</v>
      </c>
      <c r="M9" s="34" t="s">
        <v>127</v>
      </c>
      <c r="N9" s="30">
        <v>41</v>
      </c>
      <c r="O9" s="42"/>
      <c r="Q9" s="43"/>
    </row>
    <row r="10" spans="2:17" ht="16.5" thickBot="1" x14ac:dyDescent="0.3">
      <c r="B10" s="30">
        <v>42</v>
      </c>
      <c r="C10" s="31" t="s">
        <v>128</v>
      </c>
      <c r="D10" s="33">
        <v>216</v>
      </c>
      <c r="E10" s="33">
        <v>224</v>
      </c>
      <c r="F10" s="33">
        <v>440</v>
      </c>
      <c r="G10" s="32">
        <v>104968</v>
      </c>
      <c r="H10" s="32">
        <v>750</v>
      </c>
      <c r="I10" s="32">
        <v>105719</v>
      </c>
      <c r="J10" s="32">
        <f t="shared" ref="J10:K11" si="0">D10+G10</f>
        <v>105184</v>
      </c>
      <c r="K10" s="32">
        <f t="shared" si="0"/>
        <v>974</v>
      </c>
      <c r="L10" s="32">
        <v>106158</v>
      </c>
      <c r="M10" s="34" t="s">
        <v>129</v>
      </c>
      <c r="N10" s="30">
        <v>42</v>
      </c>
      <c r="O10" s="42"/>
      <c r="Q10" s="43"/>
    </row>
    <row r="11" spans="2:17" ht="16.5" thickBot="1" x14ac:dyDescent="0.3">
      <c r="B11" s="30">
        <v>43</v>
      </c>
      <c r="C11" s="31" t="s">
        <v>130</v>
      </c>
      <c r="D11" s="33">
        <v>423</v>
      </c>
      <c r="E11" s="33">
        <v>328</v>
      </c>
      <c r="F11" s="33">
        <v>751</v>
      </c>
      <c r="G11" s="32">
        <v>193116</v>
      </c>
      <c r="H11" s="32">
        <v>7896</v>
      </c>
      <c r="I11" s="32">
        <v>201012</v>
      </c>
      <c r="J11" s="32">
        <f t="shared" si="0"/>
        <v>193539</v>
      </c>
      <c r="K11" s="32">
        <f t="shared" si="0"/>
        <v>8224</v>
      </c>
      <c r="L11" s="32">
        <v>201763</v>
      </c>
      <c r="M11" s="34" t="s">
        <v>131</v>
      </c>
      <c r="N11" s="30">
        <v>43</v>
      </c>
      <c r="O11" s="42"/>
      <c r="Q11" s="43"/>
    </row>
    <row r="12" spans="2:17" ht="16.5" thickBot="1" x14ac:dyDescent="0.3">
      <c r="B12" s="63" t="s">
        <v>20</v>
      </c>
      <c r="C12" s="64"/>
      <c r="D12" s="35">
        <f>SUM(D9:D11)</f>
        <v>1146</v>
      </c>
      <c r="E12" s="35">
        <f t="shared" ref="E12:L12" si="1">SUM(E9:E11)</f>
        <v>1026</v>
      </c>
      <c r="F12" s="35">
        <f t="shared" si="1"/>
        <v>2172</v>
      </c>
      <c r="G12" s="35">
        <f t="shared" si="1"/>
        <v>672316</v>
      </c>
      <c r="H12" s="35">
        <f t="shared" si="1"/>
        <v>13379</v>
      </c>
      <c r="I12" s="35">
        <f t="shared" si="1"/>
        <v>685696</v>
      </c>
      <c r="J12" s="35">
        <f t="shared" si="1"/>
        <v>673462</v>
      </c>
      <c r="K12" s="35">
        <f t="shared" si="1"/>
        <v>14405</v>
      </c>
      <c r="L12" s="35">
        <f t="shared" si="1"/>
        <v>687867</v>
      </c>
      <c r="M12" s="65" t="s">
        <v>19</v>
      </c>
      <c r="N12" s="66"/>
      <c r="O12" s="42"/>
      <c r="Q12" s="43"/>
    </row>
    <row r="13" spans="2:17" x14ac:dyDescent="0.25">
      <c r="F13" s="4">
        <f>F12+I12</f>
        <v>687868</v>
      </c>
      <c r="L13" s="4">
        <f>I12+F12</f>
        <v>687868</v>
      </c>
      <c r="Q13" s="43"/>
    </row>
    <row r="32" spans="7:7" ht="16.5" thickBot="1" x14ac:dyDescent="0.3">
      <c r="G32" s="32"/>
    </row>
  </sheetData>
  <mergeCells count="9">
    <mergeCell ref="M6:M8"/>
    <mergeCell ref="N6:N8"/>
    <mergeCell ref="B12:C12"/>
    <mergeCell ref="M12:N12"/>
    <mergeCell ref="B6:B8"/>
    <mergeCell ref="C6:C8"/>
    <mergeCell ref="D6:F6"/>
    <mergeCell ref="G6:I6"/>
    <mergeCell ref="J6:L6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K14"/>
  <sheetViews>
    <sheetView showGridLines="0" rightToLeft="1" zoomScaleNormal="100" workbookViewId="0">
      <selection activeCell="M19" sqref="M19"/>
    </sheetView>
  </sheetViews>
  <sheetFormatPr defaultRowHeight="15.75" x14ac:dyDescent="0.25"/>
  <cols>
    <col min="1" max="1" width="7.5703125" style="2" customWidth="1"/>
    <col min="2" max="2" width="5.5703125" style="2" bestFit="1" customWidth="1"/>
    <col min="3" max="3" width="22" style="2" bestFit="1" customWidth="1"/>
    <col min="4" max="4" width="11.7109375" style="2" bestFit="1" customWidth="1"/>
    <col min="5" max="5" width="20.5703125" style="2" bestFit="1" customWidth="1"/>
    <col min="6" max="6" width="20.140625" style="2" bestFit="1" customWidth="1"/>
    <col min="7" max="7" width="34.85546875" style="11" bestFit="1" customWidth="1"/>
    <col min="8" max="8" width="5.5703125" style="2" bestFit="1" customWidth="1"/>
    <col min="9" max="9" width="10.5703125" style="2" bestFit="1" customWidth="1"/>
    <col min="10" max="16384" width="9.140625" style="2"/>
  </cols>
  <sheetData>
    <row r="3" spans="2:11" x14ac:dyDescent="0.25">
      <c r="B3" s="67" t="s">
        <v>94</v>
      </c>
      <c r="C3" s="67"/>
      <c r="D3" s="67"/>
      <c r="E3" s="67"/>
      <c r="F3" s="67"/>
      <c r="G3" s="67"/>
      <c r="H3" s="67"/>
    </row>
    <row r="4" spans="2:11" x14ac:dyDescent="0.25">
      <c r="B4" s="87" t="s">
        <v>95</v>
      </c>
      <c r="C4" s="87"/>
      <c r="D4" s="87"/>
      <c r="E4" s="87"/>
      <c r="F4" s="87"/>
      <c r="G4" s="87"/>
      <c r="H4" s="87"/>
      <c r="I4" s="10"/>
      <c r="J4" s="10"/>
      <c r="K4" s="10"/>
    </row>
    <row r="5" spans="2:11" x14ac:dyDescent="0.25">
      <c r="B5" s="70" t="s">
        <v>101</v>
      </c>
      <c r="C5" s="70"/>
      <c r="D5" s="3"/>
      <c r="E5" s="3"/>
      <c r="F5" s="3"/>
      <c r="G5" s="94" t="s">
        <v>100</v>
      </c>
      <c r="H5" s="94"/>
      <c r="I5" s="10"/>
      <c r="J5" s="10"/>
      <c r="K5" s="10"/>
    </row>
    <row r="6" spans="2:11" ht="16.5" thickBot="1" x14ac:dyDescent="0.3"/>
    <row r="7" spans="2:11" ht="16.5" thickBot="1" x14ac:dyDescent="0.3">
      <c r="B7" s="71" t="s">
        <v>18</v>
      </c>
      <c r="C7" s="73" t="s">
        <v>4</v>
      </c>
      <c r="D7" s="73" t="s">
        <v>24</v>
      </c>
      <c r="E7" s="85" t="s">
        <v>106</v>
      </c>
      <c r="F7" s="84"/>
      <c r="G7" s="71" t="s">
        <v>5</v>
      </c>
      <c r="H7" s="71" t="s">
        <v>18</v>
      </c>
    </row>
    <row r="8" spans="2:11" ht="16.5" thickBot="1" x14ac:dyDescent="0.3">
      <c r="B8" s="79"/>
      <c r="C8" s="90"/>
      <c r="D8" s="74"/>
      <c r="E8" s="75" t="s">
        <v>78</v>
      </c>
      <c r="F8" s="76"/>
      <c r="G8" s="79"/>
      <c r="H8" s="79"/>
    </row>
    <row r="9" spans="2:11" ht="32.25" thickBot="1" x14ac:dyDescent="0.3">
      <c r="B9" s="79"/>
      <c r="C9" s="90"/>
      <c r="D9" s="71" t="s">
        <v>43</v>
      </c>
      <c r="E9" s="37" t="s">
        <v>74</v>
      </c>
      <c r="F9" s="37" t="s">
        <v>76</v>
      </c>
      <c r="G9" s="79"/>
      <c r="H9" s="79"/>
    </row>
    <row r="10" spans="2:11" ht="32.25" thickBot="1" x14ac:dyDescent="0.3">
      <c r="B10" s="72"/>
      <c r="C10" s="74"/>
      <c r="D10" s="72"/>
      <c r="E10" s="29" t="s">
        <v>75</v>
      </c>
      <c r="F10" s="29" t="s">
        <v>77</v>
      </c>
      <c r="G10" s="72"/>
      <c r="H10" s="72"/>
    </row>
    <row r="11" spans="2:11" ht="16.5" thickBot="1" x14ac:dyDescent="0.3">
      <c r="B11" s="30">
        <v>41</v>
      </c>
      <c r="C11" s="31" t="s">
        <v>126</v>
      </c>
      <c r="D11" s="32">
        <v>379946</v>
      </c>
      <c r="E11" s="32">
        <v>12339</v>
      </c>
      <c r="F11" s="32">
        <v>2585</v>
      </c>
      <c r="G11" s="34" t="s">
        <v>127</v>
      </c>
      <c r="H11" s="30">
        <v>41</v>
      </c>
    </row>
    <row r="12" spans="2:11" ht="16.5" thickBot="1" x14ac:dyDescent="0.3">
      <c r="B12" s="30">
        <v>42</v>
      </c>
      <c r="C12" s="31" t="s">
        <v>128</v>
      </c>
      <c r="D12" s="32">
        <v>106158</v>
      </c>
      <c r="E12" s="32">
        <v>3603</v>
      </c>
      <c r="F12" s="33">
        <v>761</v>
      </c>
      <c r="G12" s="34" t="s">
        <v>129</v>
      </c>
      <c r="H12" s="30">
        <v>42</v>
      </c>
    </row>
    <row r="13" spans="2:11" ht="16.5" thickBot="1" x14ac:dyDescent="0.3">
      <c r="B13" s="30">
        <v>43</v>
      </c>
      <c r="C13" s="31" t="s">
        <v>130</v>
      </c>
      <c r="D13" s="32">
        <v>201763</v>
      </c>
      <c r="E13" s="32">
        <v>8365</v>
      </c>
      <c r="F13" s="32">
        <v>1827</v>
      </c>
      <c r="G13" s="34" t="s">
        <v>131</v>
      </c>
      <c r="H13" s="30">
        <v>43</v>
      </c>
    </row>
    <row r="14" spans="2:11" ht="16.5" thickBot="1" x14ac:dyDescent="0.3">
      <c r="B14" s="63" t="s">
        <v>20</v>
      </c>
      <c r="C14" s="64"/>
      <c r="D14" s="35">
        <v>687867</v>
      </c>
      <c r="E14" s="35">
        <v>24307</v>
      </c>
      <c r="F14" s="35">
        <v>5172</v>
      </c>
      <c r="G14" s="65" t="s">
        <v>19</v>
      </c>
      <c r="H14" s="66"/>
    </row>
  </sheetData>
  <mergeCells count="14">
    <mergeCell ref="B3:H3"/>
    <mergeCell ref="B4:H4"/>
    <mergeCell ref="G5:H5"/>
    <mergeCell ref="B5:C5"/>
    <mergeCell ref="H7:H10"/>
    <mergeCell ref="E8:F8"/>
    <mergeCell ref="D9:D10"/>
    <mergeCell ref="B14:C14"/>
    <mergeCell ref="G14:H14"/>
    <mergeCell ref="B7:B10"/>
    <mergeCell ref="C7:C10"/>
    <mergeCell ref="D7:D8"/>
    <mergeCell ref="E7:F7"/>
    <mergeCell ref="G7:G10"/>
  </mergeCells>
  <phoneticPr fontId="2" type="noConversion"/>
  <printOptions horizontalCentered="1" verticalCentered="1"/>
  <pageMargins left="0" right="0" top="0" bottom="0" header="0.511811023622047" footer="0.511811023622047"/>
  <pageSetup paperSize="9" scale="4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3:U11"/>
  <sheetViews>
    <sheetView showGridLines="0" rightToLeft="1" zoomScaleNormal="100" workbookViewId="0">
      <selection activeCell="G27" sqref="G27"/>
    </sheetView>
  </sheetViews>
  <sheetFormatPr defaultRowHeight="15.75" x14ac:dyDescent="0.25"/>
  <cols>
    <col min="1" max="1" width="9.140625" style="2"/>
    <col min="2" max="2" width="5.7109375" style="2" bestFit="1" customWidth="1"/>
    <col min="3" max="3" width="22" style="2" bestFit="1" customWidth="1"/>
    <col min="4" max="4" width="23.140625" style="1" bestFit="1" customWidth="1"/>
    <col min="5" max="5" width="19" style="1" bestFit="1" customWidth="1"/>
    <col min="6" max="6" width="12.7109375" style="1" bestFit="1" customWidth="1"/>
    <col min="7" max="7" width="16.140625" style="1" bestFit="1" customWidth="1"/>
    <col min="8" max="8" width="18.5703125" style="1" bestFit="1" customWidth="1"/>
    <col min="9" max="9" width="24.140625" style="1" bestFit="1" customWidth="1"/>
    <col min="10" max="10" width="10.85546875" style="1" bestFit="1" customWidth="1"/>
    <col min="11" max="11" width="35.140625" style="2" bestFit="1" customWidth="1"/>
    <col min="12" max="12" width="5.7109375" style="2" bestFit="1" customWidth="1"/>
    <col min="13" max="13" width="10.7109375" style="2" bestFit="1" customWidth="1"/>
    <col min="14" max="16384" width="9.140625" style="2"/>
  </cols>
  <sheetData>
    <row r="3" spans="2:21" x14ac:dyDescent="0.25">
      <c r="B3" s="95" t="s">
        <v>96</v>
      </c>
      <c r="C3" s="95"/>
      <c r="D3" s="95"/>
      <c r="E3" s="95"/>
      <c r="F3" s="95"/>
      <c r="G3" s="95"/>
      <c r="H3" s="95"/>
      <c r="I3" s="95"/>
      <c r="J3" s="95"/>
      <c r="K3" s="95"/>
      <c r="L3" s="95"/>
    </row>
    <row r="4" spans="2:21" x14ac:dyDescent="0.25">
      <c r="B4" s="96" t="s">
        <v>97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8"/>
      <c r="N4" s="8"/>
      <c r="O4" s="8"/>
      <c r="P4" s="8"/>
      <c r="Q4" s="8"/>
      <c r="R4" s="8"/>
      <c r="S4" s="8"/>
      <c r="T4" s="8"/>
      <c r="U4" s="8"/>
    </row>
    <row r="5" spans="2:21" ht="16.5" thickBot="1" x14ac:dyDescent="0.3">
      <c r="B5" s="70" t="s">
        <v>101</v>
      </c>
      <c r="C5" s="70"/>
      <c r="D5" s="9"/>
      <c r="E5" s="9"/>
      <c r="F5" s="9"/>
      <c r="G5" s="9"/>
      <c r="H5" s="9"/>
      <c r="I5" s="9"/>
      <c r="J5" s="9"/>
      <c r="K5" s="88" t="s">
        <v>100</v>
      </c>
      <c r="L5" s="88"/>
      <c r="M5" s="8"/>
      <c r="N5" s="8"/>
      <c r="O5" s="8"/>
      <c r="P5" s="8"/>
      <c r="Q5" s="8"/>
      <c r="R5" s="8"/>
      <c r="S5" s="8"/>
      <c r="T5" s="8"/>
      <c r="U5" s="8"/>
    </row>
    <row r="6" spans="2:21" ht="32.25" thickBot="1" x14ac:dyDescent="0.3">
      <c r="B6" s="71" t="s">
        <v>18</v>
      </c>
      <c r="C6" s="73" t="s">
        <v>4</v>
      </c>
      <c r="D6" s="28" t="s">
        <v>79</v>
      </c>
      <c r="E6" s="28" t="s">
        <v>81</v>
      </c>
      <c r="F6" s="28" t="s">
        <v>83</v>
      </c>
      <c r="G6" s="28" t="s">
        <v>85</v>
      </c>
      <c r="H6" s="28" t="s">
        <v>136</v>
      </c>
      <c r="I6" s="28" t="s">
        <v>108</v>
      </c>
      <c r="J6" s="28" t="s">
        <v>16</v>
      </c>
      <c r="K6" s="71" t="s">
        <v>5</v>
      </c>
      <c r="L6" s="71" t="s">
        <v>18</v>
      </c>
    </row>
    <row r="7" spans="2:21" ht="79.5" thickBot="1" x14ac:dyDescent="0.3">
      <c r="B7" s="72"/>
      <c r="C7" s="74"/>
      <c r="D7" s="29" t="s">
        <v>80</v>
      </c>
      <c r="E7" s="29" t="s">
        <v>82</v>
      </c>
      <c r="F7" s="29" t="s">
        <v>84</v>
      </c>
      <c r="G7" s="29" t="s">
        <v>86</v>
      </c>
      <c r="H7" s="29" t="s">
        <v>137</v>
      </c>
      <c r="I7" s="29" t="s">
        <v>109</v>
      </c>
      <c r="J7" s="29" t="s">
        <v>19</v>
      </c>
      <c r="K7" s="72"/>
      <c r="L7" s="72"/>
    </row>
    <row r="8" spans="2:21" ht="16.5" thickBot="1" x14ac:dyDescent="0.3">
      <c r="B8" s="30">
        <v>41</v>
      </c>
      <c r="C8" s="31" t="s">
        <v>126</v>
      </c>
      <c r="D8" s="32">
        <v>22722</v>
      </c>
      <c r="E8" s="32">
        <v>1419</v>
      </c>
      <c r="F8" s="33">
        <v>326</v>
      </c>
      <c r="G8" s="33">
        <v>0</v>
      </c>
      <c r="H8" s="33">
        <v>461</v>
      </c>
      <c r="I8" s="32">
        <v>29569</v>
      </c>
      <c r="J8" s="32">
        <v>54497</v>
      </c>
      <c r="K8" s="34" t="s">
        <v>127</v>
      </c>
      <c r="L8" s="30">
        <v>41</v>
      </c>
    </row>
    <row r="9" spans="2:21" ht="16.5" thickBot="1" x14ac:dyDescent="0.3">
      <c r="B9" s="30">
        <v>42</v>
      </c>
      <c r="C9" s="31" t="s">
        <v>128</v>
      </c>
      <c r="D9" s="32">
        <v>5697</v>
      </c>
      <c r="E9" s="33">
        <v>904</v>
      </c>
      <c r="F9" s="33">
        <v>200</v>
      </c>
      <c r="G9" s="33">
        <v>0</v>
      </c>
      <c r="H9" s="33">
        <v>266</v>
      </c>
      <c r="I9" s="32">
        <v>7864</v>
      </c>
      <c r="J9" s="32">
        <v>14931</v>
      </c>
      <c r="K9" s="34" t="s">
        <v>129</v>
      </c>
      <c r="L9" s="30">
        <v>42</v>
      </c>
    </row>
    <row r="10" spans="2:21" ht="16.5" thickBot="1" x14ac:dyDescent="0.3">
      <c r="B10" s="30">
        <v>43</v>
      </c>
      <c r="C10" s="31" t="s">
        <v>130</v>
      </c>
      <c r="D10" s="32">
        <v>16567</v>
      </c>
      <c r="E10" s="33">
        <v>608</v>
      </c>
      <c r="F10" s="33">
        <v>136</v>
      </c>
      <c r="G10" s="33">
        <v>0</v>
      </c>
      <c r="H10" s="33">
        <v>370</v>
      </c>
      <c r="I10" s="32">
        <v>9152</v>
      </c>
      <c r="J10" s="32">
        <v>26834</v>
      </c>
      <c r="K10" s="34" t="s">
        <v>131</v>
      </c>
      <c r="L10" s="30">
        <v>43</v>
      </c>
    </row>
    <row r="11" spans="2:21" ht="16.5" thickBot="1" x14ac:dyDescent="0.3">
      <c r="B11" s="63" t="s">
        <v>20</v>
      </c>
      <c r="C11" s="64"/>
      <c r="D11" s="35">
        <v>44986</v>
      </c>
      <c r="E11" s="35">
        <v>2931</v>
      </c>
      <c r="F11" s="36">
        <v>663</v>
      </c>
      <c r="G11" s="36">
        <v>0</v>
      </c>
      <c r="H11" s="35">
        <v>1097</v>
      </c>
      <c r="I11" s="35">
        <v>46585</v>
      </c>
      <c r="J11" s="35">
        <v>96262</v>
      </c>
      <c r="K11" s="65" t="s">
        <v>19</v>
      </c>
      <c r="L11" s="66"/>
    </row>
  </sheetData>
  <mergeCells count="10">
    <mergeCell ref="B11:C11"/>
    <mergeCell ref="K11:L11"/>
    <mergeCell ref="B3:L3"/>
    <mergeCell ref="B4:L4"/>
    <mergeCell ref="B5:C5"/>
    <mergeCell ref="K5:L5"/>
    <mergeCell ref="B6:B7"/>
    <mergeCell ref="C6:C7"/>
    <mergeCell ref="K6:K7"/>
    <mergeCell ref="L6:L7"/>
  </mergeCells>
  <phoneticPr fontId="2" type="noConversion"/>
  <printOptions horizontalCentered="1" verticalCentered="1"/>
  <pageMargins left="0" right="0" top="0" bottom="0" header="0.511811023622047" footer="0.511811023622047"/>
  <pageSetup paperSize="9" scale="42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3:I12"/>
  <sheetViews>
    <sheetView showGridLines="0" rightToLeft="1" zoomScaleNormal="100" workbookViewId="0">
      <selection activeCell="H32" sqref="H32"/>
    </sheetView>
  </sheetViews>
  <sheetFormatPr defaultRowHeight="15.75" x14ac:dyDescent="0.25"/>
  <cols>
    <col min="1" max="1" width="8.42578125" style="2" customWidth="1"/>
    <col min="2" max="2" width="9.140625" style="2"/>
    <col min="3" max="3" width="5.5703125" style="2" bestFit="1" customWidth="1"/>
    <col min="4" max="4" width="22" style="2" bestFit="1" customWidth="1"/>
    <col min="5" max="6" width="15.42578125" style="2" bestFit="1" customWidth="1"/>
    <col min="7" max="7" width="10.140625" style="2" bestFit="1" customWidth="1"/>
    <col min="8" max="8" width="35.140625" style="2" bestFit="1" customWidth="1"/>
    <col min="9" max="9" width="5.5703125" style="2" bestFit="1" customWidth="1"/>
    <col min="10" max="10" width="12.140625" style="2" customWidth="1"/>
    <col min="11" max="11" width="10.85546875" style="2" customWidth="1"/>
    <col min="12" max="12" width="11.5703125" style="2" customWidth="1"/>
    <col min="13" max="13" width="15.42578125" style="2" customWidth="1"/>
    <col min="14" max="16384" width="9.140625" style="2"/>
  </cols>
  <sheetData>
    <row r="3" spans="1:9" x14ac:dyDescent="0.25">
      <c r="A3" s="6"/>
      <c r="B3" s="7"/>
      <c r="C3" s="67" t="s">
        <v>98</v>
      </c>
      <c r="D3" s="67"/>
      <c r="E3" s="67"/>
      <c r="F3" s="67"/>
      <c r="G3" s="67"/>
      <c r="H3" s="67"/>
      <c r="I3" s="67"/>
    </row>
    <row r="4" spans="1:9" x14ac:dyDescent="0.25">
      <c r="C4" s="69" t="s">
        <v>99</v>
      </c>
      <c r="D4" s="69"/>
      <c r="E4" s="69"/>
      <c r="F4" s="69"/>
      <c r="G4" s="69"/>
      <c r="H4" s="69"/>
      <c r="I4" s="69"/>
    </row>
    <row r="5" spans="1:9" x14ac:dyDescent="0.25">
      <c r="C5" s="19"/>
      <c r="D5" s="19"/>
      <c r="E5" s="19"/>
      <c r="F5" s="19"/>
      <c r="G5" s="19"/>
      <c r="H5" s="19"/>
      <c r="I5" s="19"/>
    </row>
    <row r="6" spans="1:9" ht="16.5" thickBot="1" x14ac:dyDescent="0.3">
      <c r="C6" s="70" t="s">
        <v>101</v>
      </c>
      <c r="D6" s="70"/>
      <c r="E6" s="3"/>
      <c r="F6" s="3"/>
      <c r="G6" s="3"/>
      <c r="H6" s="88" t="s">
        <v>100</v>
      </c>
      <c r="I6" s="88"/>
    </row>
    <row r="7" spans="1:9" ht="16.5" thickBot="1" x14ac:dyDescent="0.3">
      <c r="C7" s="71" t="s">
        <v>18</v>
      </c>
      <c r="D7" s="73" t="s">
        <v>4</v>
      </c>
      <c r="E7" s="28" t="s">
        <v>89</v>
      </c>
      <c r="F7" s="28" t="s">
        <v>91</v>
      </c>
      <c r="G7" s="28" t="s">
        <v>16</v>
      </c>
      <c r="H7" s="71" t="s">
        <v>5</v>
      </c>
      <c r="I7" s="71" t="s">
        <v>18</v>
      </c>
    </row>
    <row r="8" spans="1:9" ht="16.5" thickBot="1" x14ac:dyDescent="0.3">
      <c r="C8" s="72"/>
      <c r="D8" s="74"/>
      <c r="E8" s="29" t="s">
        <v>90</v>
      </c>
      <c r="F8" s="29" t="s">
        <v>90</v>
      </c>
      <c r="G8" s="29" t="s">
        <v>19</v>
      </c>
      <c r="H8" s="72"/>
      <c r="I8" s="72"/>
    </row>
    <row r="9" spans="1:9" ht="16.5" thickBot="1" x14ac:dyDescent="0.3">
      <c r="C9" s="30">
        <v>41</v>
      </c>
      <c r="D9" s="31" t="s">
        <v>126</v>
      </c>
      <c r="E9" s="32">
        <v>105257</v>
      </c>
      <c r="F9" s="32">
        <v>2641</v>
      </c>
      <c r="G9" s="32">
        <v>107898</v>
      </c>
      <c r="H9" s="34" t="s">
        <v>127</v>
      </c>
      <c r="I9" s="30">
        <v>41</v>
      </c>
    </row>
    <row r="10" spans="1:9" ht="16.5" thickBot="1" x14ac:dyDescent="0.3">
      <c r="C10" s="30">
        <v>42</v>
      </c>
      <c r="D10" s="31" t="s">
        <v>128</v>
      </c>
      <c r="E10" s="32">
        <v>26844</v>
      </c>
      <c r="F10" s="33">
        <v>525</v>
      </c>
      <c r="G10" s="32">
        <v>27369</v>
      </c>
      <c r="H10" s="34" t="s">
        <v>129</v>
      </c>
      <c r="I10" s="30">
        <v>42</v>
      </c>
    </row>
    <row r="11" spans="1:9" ht="16.5" thickBot="1" x14ac:dyDescent="0.3">
      <c r="C11" s="30">
        <v>43</v>
      </c>
      <c r="D11" s="31" t="s">
        <v>130</v>
      </c>
      <c r="E11" s="32">
        <v>52872</v>
      </c>
      <c r="F11" s="32">
        <v>1140</v>
      </c>
      <c r="G11" s="32">
        <v>54012</v>
      </c>
      <c r="H11" s="34" t="s">
        <v>131</v>
      </c>
      <c r="I11" s="30">
        <v>43</v>
      </c>
    </row>
    <row r="12" spans="1:9" ht="16.5" thickBot="1" x14ac:dyDescent="0.3">
      <c r="C12" s="63" t="s">
        <v>20</v>
      </c>
      <c r="D12" s="64"/>
      <c r="E12" s="35">
        <v>184973</v>
      </c>
      <c r="F12" s="35">
        <v>4306</v>
      </c>
      <c r="G12" s="35">
        <v>189279</v>
      </c>
      <c r="H12" s="65" t="s">
        <v>19</v>
      </c>
      <c r="I12" s="66"/>
    </row>
  </sheetData>
  <mergeCells count="10">
    <mergeCell ref="C12:D12"/>
    <mergeCell ref="H12:I12"/>
    <mergeCell ref="C3:I3"/>
    <mergeCell ref="C4:I4"/>
    <mergeCell ref="H6:I6"/>
    <mergeCell ref="C6:D6"/>
    <mergeCell ref="C7:C8"/>
    <mergeCell ref="D7:D8"/>
    <mergeCell ref="H7:H8"/>
    <mergeCell ref="I7:I8"/>
  </mergeCells>
  <phoneticPr fontId="2" type="noConversion"/>
  <pageMargins left="0" right="0" top="0" bottom="0" header="0.5" footer="0.5"/>
  <pageSetup paperSize="9" scale="40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التشييد</KeyWordsAr>
    <KeyWords xmlns="cac204a3-57fb-4aea-ba50-989298fa4f73">-1</KeyWords>
    <ReleaseID_DB xmlns="cac204a3-57fb-4aea-ba50-989298fa4f73">11471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94DF2B5C-07A3-450B-9FD7-151A1927D242}"/>
</file>

<file path=customXml/itemProps2.xml><?xml version="1.0" encoding="utf-8"?>
<ds:datastoreItem xmlns:ds="http://schemas.openxmlformats.org/officeDocument/2006/customXml" ds:itemID="{F4DA1F63-E956-41A0-8472-06E53BE6BE40}"/>
</file>

<file path=customXml/itemProps3.xml><?xml version="1.0" encoding="utf-8"?>
<ds:datastoreItem xmlns:ds="http://schemas.openxmlformats.org/officeDocument/2006/customXml" ds:itemID="{6E0AE50D-4052-4CD3-B9B5-31ACC8BBEE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النتائج الرئيسية </vt:lpstr>
      <vt:lpstr>اكبر ثلاث منشآت</vt:lpstr>
      <vt:lpstr>ملكية رأس المال</vt:lpstr>
      <vt:lpstr>الكيان القانوني</vt:lpstr>
      <vt:lpstr>عدد عاملين وكيان</vt:lpstr>
      <vt:lpstr>عدد العاملين </vt:lpstr>
      <vt:lpstr>التعويضات</vt:lpstr>
      <vt:lpstr>مستلزمات الانتاج </vt:lpstr>
      <vt:lpstr>الانتاج الاجمالي</vt:lpstr>
      <vt:lpstr>اصول غير مالية</vt:lpstr>
      <vt:lpstr>تكوين</vt:lpstr>
      <vt:lpstr>'اكبر ثلاث منشآت'!Print_Area</vt:lpstr>
      <vt:lpstr>'الانتاج الاجمالي'!Print_Area</vt:lpstr>
      <vt:lpstr>التعويضات!Print_Area</vt:lpstr>
      <vt:lpstr>'النتائج الرئيسية '!Print_Area</vt:lpstr>
      <vt:lpstr>تكوين!Print_Area</vt:lpstr>
      <vt:lpstr>'عدد العاملين '!Print_Area</vt:lpstr>
      <vt:lpstr>'عدد عاملين وكيان'!Print_Area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Sami  Nizar Daif Alla Khasawneh</cp:lastModifiedBy>
  <cp:lastPrinted>2020-02-12T06:25:46Z</cp:lastPrinted>
  <dcterms:created xsi:type="dcterms:W3CDTF">2006-11-12T18:18:25Z</dcterms:created>
  <dcterms:modified xsi:type="dcterms:W3CDTF">2020-07-02T11:14:18Z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