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localhost\c$\users\aalneyadi\appdata\local\Docs\"/>
    </mc:Choice>
  </mc:AlternateContent>
  <xr:revisionPtr revIDLastSave="0" documentId="13_ncr:1_{456F628C-BF05-4206-BC4A-F9D07484F6CC}" xr6:coauthVersionLast="47" xr6:coauthVersionMax="47" xr10:uidLastSave="{00000000-0000-0000-0000-000000000000}"/>
  <bookViews>
    <workbookView xWindow="-110" yWindow="-110" windowWidth="19420" windowHeight="10420" xr2:uid="{76311B4C-5DF8-47F0-AF60-3789D669A414}"/>
  </bookViews>
  <sheets>
    <sheet name="Index" sheetId="14" r:id="rId1"/>
    <sheet name="Table 1" sheetId="62" r:id="rId2"/>
    <sheet name="Table 2" sheetId="63" r:id="rId3"/>
    <sheet name="Table 3" sheetId="56" r:id="rId4"/>
    <sheet name="Table 4" sheetId="1" r:id="rId5"/>
    <sheet name="Table 5" sheetId="47" r:id="rId6"/>
    <sheet name="Table 6" sheetId="48" r:id="rId7"/>
    <sheet name="Table 7" sheetId="49" r:id="rId8"/>
    <sheet name="Table 8" sheetId="60" r:id="rId9"/>
    <sheet name="Table 9" sheetId="50" r:id="rId10"/>
    <sheet name="Table 10" sheetId="51" r:id="rId11"/>
    <sheet name="Table 11" sheetId="52" r:id="rId12"/>
    <sheet name="Table 12" sheetId="54" r:id="rId13"/>
    <sheet name="Enquiries" sheetId="18" r:id="rId14"/>
    <sheet name="Metadata" sheetId="17" r:id="rId1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 i="62" l="1"/>
  <c r="H24" i="60"/>
  <c r="H23" i="60"/>
  <c r="H22" i="60"/>
  <c r="H21" i="60"/>
  <c r="H20" i="60"/>
  <c r="H19" i="60"/>
  <c r="H18" i="60"/>
  <c r="H17" i="60"/>
  <c r="H16" i="60"/>
  <c r="H15" i="60"/>
  <c r="H14" i="60"/>
  <c r="H13" i="60"/>
  <c r="H12" i="60"/>
  <c r="H11" i="60"/>
  <c r="H10" i="60"/>
  <c r="H9" i="60"/>
  <c r="H8" i="60"/>
  <c r="G7" i="60"/>
  <c r="F7" i="60"/>
  <c r="E7" i="60"/>
  <c r="D7" i="60"/>
  <c r="H7" i="60" s="1"/>
  <c r="H8" i="52" l="1"/>
  <c r="E7" i="56"/>
  <c r="L10" i="49" l="1"/>
  <c r="H8" i="51"/>
  <c r="H9" i="51"/>
  <c r="H10" i="51"/>
  <c r="H11" i="51"/>
  <c r="H12" i="51"/>
  <c r="H13" i="51"/>
  <c r="H14" i="51"/>
  <c r="H15" i="51"/>
  <c r="H16" i="51"/>
  <c r="H17" i="51"/>
  <c r="H18" i="51"/>
  <c r="H19" i="51"/>
  <c r="H20" i="51"/>
  <c r="H21" i="51"/>
  <c r="H22" i="51"/>
  <c r="H23" i="51"/>
  <c r="H24" i="51"/>
  <c r="E7" i="51"/>
  <c r="F7" i="51"/>
  <c r="G7" i="51"/>
  <c r="D7" i="51"/>
  <c r="H8" i="50"/>
  <c r="H9" i="50"/>
  <c r="H10" i="50"/>
  <c r="H11" i="50"/>
  <c r="H12" i="50"/>
  <c r="H13" i="50"/>
  <c r="H14" i="50"/>
  <c r="H15" i="50"/>
  <c r="H16" i="50"/>
  <c r="H17" i="50"/>
  <c r="H18" i="50"/>
  <c r="H19" i="50"/>
  <c r="H20" i="50"/>
  <c r="H21" i="50"/>
  <c r="H22" i="50"/>
  <c r="H23" i="50"/>
  <c r="H24" i="50"/>
  <c r="E7" i="50"/>
  <c r="F7" i="50"/>
  <c r="G7" i="50"/>
  <c r="D7" i="50"/>
  <c r="L8" i="48"/>
  <c r="H9" i="52"/>
  <c r="H10" i="52"/>
  <c r="H11" i="52"/>
  <c r="H12" i="52"/>
  <c r="H13" i="52"/>
  <c r="H14" i="52"/>
  <c r="H15" i="52"/>
  <c r="H16" i="52"/>
  <c r="H17" i="52"/>
  <c r="H18" i="52"/>
  <c r="H19" i="52"/>
  <c r="H20" i="52"/>
  <c r="H21" i="52"/>
  <c r="H22" i="52"/>
  <c r="H23" i="52"/>
  <c r="H24" i="52"/>
  <c r="E7" i="52"/>
  <c r="F7" i="52"/>
  <c r="G7" i="52"/>
  <c r="D7" i="52"/>
  <c r="L8" i="49"/>
  <c r="L9" i="49"/>
  <c r="L11" i="49"/>
  <c r="L12" i="49"/>
  <c r="L13" i="49"/>
  <c r="L14" i="49"/>
  <c r="L15" i="49"/>
  <c r="L16" i="49"/>
  <c r="L17" i="49"/>
  <c r="L18" i="49"/>
  <c r="L19" i="49"/>
  <c r="L20" i="49"/>
  <c r="L21" i="49"/>
  <c r="L22" i="49"/>
  <c r="L23" i="49"/>
  <c r="L24" i="49"/>
  <c r="H7" i="48"/>
  <c r="H8" i="47"/>
  <c r="H9" i="47"/>
  <c r="H10" i="47"/>
  <c r="H11" i="47"/>
  <c r="H12" i="47"/>
  <c r="H13" i="47"/>
  <c r="H14" i="47"/>
  <c r="H15" i="47"/>
  <c r="H16" i="47"/>
  <c r="H17" i="47"/>
  <c r="H18" i="47"/>
  <c r="H19" i="47"/>
  <c r="H20" i="47"/>
  <c r="H21" i="47"/>
  <c r="H22" i="47"/>
  <c r="H23" i="47"/>
  <c r="H24" i="47"/>
  <c r="E7" i="47"/>
  <c r="H16" i="1"/>
  <c r="H8" i="1"/>
  <c r="H9" i="1"/>
  <c r="H10" i="1"/>
  <c r="H11" i="1"/>
  <c r="H12" i="1"/>
  <c r="H13" i="1"/>
  <c r="H14" i="1"/>
  <c r="H15" i="1"/>
  <c r="H17" i="1"/>
  <c r="H18" i="1"/>
  <c r="H19" i="1"/>
  <c r="H20" i="1"/>
  <c r="H21" i="1"/>
  <c r="H22" i="1"/>
  <c r="H23" i="1"/>
  <c r="H24" i="1"/>
  <c r="E7" i="1"/>
  <c r="D7" i="1"/>
  <c r="G7" i="1"/>
  <c r="F7" i="1"/>
  <c r="H7" i="52" l="1"/>
  <c r="H7" i="51"/>
  <c r="H7" i="50"/>
  <c r="H7" i="1"/>
  <c r="K7" i="49" l="1"/>
  <c r="J7" i="49"/>
  <c r="I7" i="49"/>
  <c r="H7" i="49"/>
  <c r="G7" i="49"/>
  <c r="F7" i="49"/>
  <c r="E7" i="49"/>
  <c r="D7" i="49"/>
  <c r="L24" i="48"/>
  <c r="L23" i="48"/>
  <c r="L22" i="48"/>
  <c r="L21" i="48"/>
  <c r="L20" i="48"/>
  <c r="L19" i="48"/>
  <c r="L18" i="48"/>
  <c r="L17" i="48"/>
  <c r="L16" i="48"/>
  <c r="L15" i="48"/>
  <c r="L14" i="48"/>
  <c r="L13" i="48"/>
  <c r="L12" i="48"/>
  <c r="L11" i="48"/>
  <c r="L10" i="48"/>
  <c r="L9" i="48"/>
  <c r="K7" i="48"/>
  <c r="J7" i="48"/>
  <c r="I7" i="48"/>
  <c r="G7" i="48"/>
  <c r="F7" i="48"/>
  <c r="E7" i="48"/>
  <c r="D7" i="48"/>
  <c r="G7" i="47"/>
  <c r="F7" i="47"/>
  <c r="D7" i="47"/>
  <c r="L7" i="49" l="1"/>
  <c r="L7" i="48"/>
  <c r="H7" i="47"/>
</calcChain>
</file>

<file path=xl/sharedStrings.xml><?xml version="1.0" encoding="utf-8"?>
<sst xmlns="http://schemas.openxmlformats.org/spreadsheetml/2006/main" count="784" uniqueCount="212">
  <si>
    <t>Metadata</t>
  </si>
  <si>
    <t>Enquiries</t>
  </si>
  <si>
    <t>Table description</t>
  </si>
  <si>
    <t>Link</t>
  </si>
  <si>
    <t>وصف عنصر البيانات</t>
  </si>
  <si>
    <t>Table 1</t>
  </si>
  <si>
    <t>Table 2</t>
  </si>
  <si>
    <t>Table 3</t>
  </si>
  <si>
    <t>Table 4</t>
  </si>
  <si>
    <t>Table 5</t>
  </si>
  <si>
    <t>GLOSSARY</t>
  </si>
  <si>
    <t>METHODOLOGY</t>
  </si>
  <si>
    <t>RELATED DOCUMENTATION</t>
  </si>
  <si>
    <t>RELATED REPORTS</t>
  </si>
  <si>
    <t>ENQUIRIES</t>
  </si>
  <si>
    <t>DISCLAIMER AND TERMS OF USE</t>
  </si>
  <si>
    <t>SCAD produces official statistics to mee the needs of government, communities, individuals and businesses, SCAD shall not be liable for any loss or damage suffered by the user following the misuse of statistics supplied in good faith by SCAD, Users of official statistics are responsible for determining when and how to use the statistics for specific purposes/ the user exempts SCAD from any legal obligation related to errors that may occur outside its control or without its knowledge. The user also waives the right to obtain compensation for losses or damages that may be caused as a result of any error. SCAD’s official statistics are protected under copyright laws, except where otherwise indicated. The contents of this publication may be reproduced, in whole or part, and by any means, without further permission from SCAD, provided that SCAD is fully acknowledged as follows: Source: Statistics Centre – Abu Dhabi, year of publication, name of product, catalogue number, reference period and page(s).</t>
  </si>
  <si>
    <t>Number</t>
  </si>
  <si>
    <r>
      <t xml:space="preserve">Number of employees: </t>
    </r>
    <r>
      <rPr>
        <sz val="8"/>
        <color rgb="FF000000"/>
        <rFont val="Arial"/>
        <family val="2"/>
      </rPr>
      <t>Number of employees in the establishment, whether working on full-time or part time basis (citizens or non-citizens), including absentees on sick or ordinary leaves, training courses or scholarships, etc., excluding trainees, seconded and those on annual leaves who do not get paid during the year of the survey.</t>
    </r>
  </si>
  <si>
    <t>Industry Statistics Methodology</t>
  </si>
  <si>
    <t>International Standard Industrial Classification (ISIC4)</t>
  </si>
  <si>
    <t>Annual Industry Statistics – 2018</t>
  </si>
  <si>
    <t>Statistical Yearbook – Industrial Activities – 2019</t>
  </si>
  <si>
    <t>Table 6</t>
  </si>
  <si>
    <t>Table 7</t>
  </si>
  <si>
    <t>Table 8</t>
  </si>
  <si>
    <t>Table 9</t>
  </si>
  <si>
    <t>Table 10</t>
  </si>
  <si>
    <t>Total</t>
  </si>
  <si>
    <t>Micro</t>
  </si>
  <si>
    <t>Small</t>
  </si>
  <si>
    <t>Medium</t>
  </si>
  <si>
    <t>Large</t>
  </si>
  <si>
    <t>Construction</t>
  </si>
  <si>
    <t>Education</t>
  </si>
  <si>
    <t>Total production</t>
  </si>
  <si>
    <t>Non oil production</t>
  </si>
  <si>
    <t>Category</t>
  </si>
  <si>
    <t>Million AED</t>
  </si>
  <si>
    <t>Table 11</t>
  </si>
  <si>
    <t>Establishment Statistics – 2017</t>
  </si>
  <si>
    <t>Hotel Establishments Statistics -2018</t>
  </si>
  <si>
    <t>industry</t>
  </si>
  <si>
    <t>Small, Medium And Large-Sized Establishments</t>
  </si>
  <si>
    <r>
      <t>International Standard Industrial Classification (ISIC4):</t>
    </r>
    <r>
      <rPr>
        <sz val="8"/>
        <rFont val="Arial"/>
        <family val="2"/>
      </rPr>
      <t xml:space="preserve"> ISIC4 is the international reference classification of productive activities issued by the United Nations Economic and Social Council. </t>
    </r>
  </si>
  <si>
    <r>
      <t xml:space="preserve">Large establishments: </t>
    </r>
    <r>
      <rPr>
        <sz val="8"/>
        <rFont val="Arial"/>
        <family val="2"/>
      </rPr>
      <t>Establishments with 201 or more employees in trade or services sectors or 251 or more employees in industrial sectors.</t>
    </r>
  </si>
  <si>
    <r>
      <t xml:space="preserve">Medium establishments: </t>
    </r>
    <r>
      <rPr>
        <sz val="8"/>
        <rFont val="Arial"/>
        <family val="2"/>
      </rPr>
      <t>Establishments with 51 to 200 employees in trade or services sectors or 101 to 250 employees in industrial sectors.</t>
    </r>
  </si>
  <si>
    <r>
      <t xml:space="preserve">Micro establishments: </t>
    </r>
    <r>
      <rPr>
        <sz val="8"/>
        <rFont val="Arial"/>
        <family val="2"/>
      </rPr>
      <t>Establishments with 5 or less employees in trade or services sectors or 9 or less employees in industrial sectors.</t>
    </r>
  </si>
  <si>
    <r>
      <t xml:space="preserve">Small establishments: </t>
    </r>
    <r>
      <rPr>
        <sz val="8"/>
        <rFont val="Arial"/>
        <family val="2"/>
      </rPr>
      <t>Establishments with 6 to 50 employees in trade or services sectors or 10 to 100 employees in industrial sectors.</t>
    </r>
  </si>
  <si>
    <r>
      <t xml:space="preserve">Small-medium enterprise (SME): </t>
    </r>
    <r>
      <rPr>
        <sz val="8"/>
        <rFont val="Arial"/>
        <family val="2"/>
      </rPr>
      <t>All establishments classified as micro, small or medium establishments.</t>
    </r>
  </si>
  <si>
    <r>
      <t xml:space="preserve">Value added: </t>
    </r>
    <r>
      <rPr>
        <sz val="8"/>
        <rFont val="Arial"/>
        <family val="2"/>
      </rPr>
      <t>Value added represents the difference between the total cost (to producers) of all of the inputs into production and the cost (to consumers) of the output that is produced.</t>
    </r>
  </si>
  <si>
    <t>Mining &amp; quarrying</t>
  </si>
  <si>
    <t>Manufacturing</t>
  </si>
  <si>
    <t>Electricity &amp; gas</t>
  </si>
  <si>
    <t>Water supply</t>
  </si>
  <si>
    <t>Wholesale &amp; retail trade</t>
  </si>
  <si>
    <t>Transportation &amp; storage</t>
  </si>
  <si>
    <t>Accomodation &amp; food</t>
  </si>
  <si>
    <t>Information &amp; communication</t>
  </si>
  <si>
    <t>Finance &amp; insurance</t>
  </si>
  <si>
    <t>Real estate</t>
  </si>
  <si>
    <t>Professional services</t>
  </si>
  <si>
    <t>Administrative services</t>
  </si>
  <si>
    <t>Health &amp; social work</t>
  </si>
  <si>
    <t>Arts &amp; recreation</t>
  </si>
  <si>
    <t>Other services</t>
  </si>
  <si>
    <t>ISIC Code</t>
  </si>
  <si>
    <t>B</t>
  </si>
  <si>
    <t>C</t>
  </si>
  <si>
    <t>D</t>
  </si>
  <si>
    <t>E</t>
  </si>
  <si>
    <t>F</t>
  </si>
  <si>
    <t>G</t>
  </si>
  <si>
    <t>H</t>
  </si>
  <si>
    <t>I</t>
  </si>
  <si>
    <t>J</t>
  </si>
  <si>
    <t>K</t>
  </si>
  <si>
    <t>L</t>
  </si>
  <si>
    <t>M</t>
  </si>
  <si>
    <t>N</t>
  </si>
  <si>
    <t>P</t>
  </si>
  <si>
    <t>Q</t>
  </si>
  <si>
    <t>R</t>
  </si>
  <si>
    <t>S</t>
  </si>
  <si>
    <t>Percent</t>
  </si>
  <si>
    <t>العدد</t>
  </si>
  <si>
    <t>الفئة</t>
  </si>
  <si>
    <t xml:space="preserve">الإجمالي </t>
  </si>
  <si>
    <t xml:space="preserve">القطاع </t>
  </si>
  <si>
    <t>الإجمالي</t>
  </si>
  <si>
    <t xml:space="preserve">الإنتاج غير النفطي </t>
  </si>
  <si>
    <t xml:space="preserve">نسبة مئوية </t>
  </si>
  <si>
    <t xml:space="preserve">معجم المصطلحات </t>
  </si>
  <si>
    <r>
      <rPr>
        <b/>
        <sz val="8"/>
        <color theme="1"/>
        <rFont val="Arial"/>
        <family val="2"/>
      </rPr>
      <t>المنشآت الكبيرة:</t>
    </r>
    <r>
      <rPr>
        <sz val="8"/>
        <color theme="1"/>
        <rFont val="Arial"/>
        <family val="2"/>
      </rPr>
      <t xml:space="preserve"> المنشآت التي يعمل بها 201 موظف فأكثر في قطاعات التجارة أو الخدمات أو 251 أو أكثر في القطاعات الصناعية.</t>
    </r>
  </si>
  <si>
    <r>
      <rPr>
        <b/>
        <sz val="8"/>
        <color theme="1"/>
        <rFont val="Arial"/>
        <family val="2"/>
      </rPr>
      <t>المنشآت المتوسطة:</t>
    </r>
    <r>
      <rPr>
        <sz val="8"/>
        <color theme="1"/>
        <rFont val="Arial"/>
        <family val="2"/>
      </rPr>
      <t xml:space="preserve"> المؤسسات التي يعمل بها 51 إلى 200 موظف في قطاعات التجارة أو الخدمات أو من 101 إلى 250 موظفًا في القطاعات الصناعية.</t>
    </r>
  </si>
  <si>
    <r>
      <rPr>
        <b/>
        <sz val="8"/>
        <color theme="1"/>
        <rFont val="Arial"/>
        <family val="2"/>
      </rPr>
      <t>المنشآت متناهية الصغر:</t>
    </r>
    <r>
      <rPr>
        <sz val="8"/>
        <color theme="1"/>
        <rFont val="Arial"/>
        <family val="2"/>
      </rPr>
      <t xml:space="preserve"> المنشآت التي يعمل بها 5 موظفين أو أقل في قطاعات التجارة أو الخدمات أو 9 موظفين أو أقل في القطاعات الصناعية.</t>
    </r>
  </si>
  <si>
    <r>
      <rPr>
        <b/>
        <sz val="8"/>
        <color theme="1"/>
        <rFont val="Arial"/>
        <family val="2"/>
      </rPr>
      <t>المشروعات الصغيرة والمتوسطة:</t>
    </r>
    <r>
      <rPr>
        <sz val="8"/>
        <color theme="1"/>
        <rFont val="Arial"/>
        <family val="2"/>
      </rPr>
      <t xml:space="preserve"> جميع المنشآت المصنفة كمؤسسات متناهية الصغر أو صغيرة أو متوسطة.</t>
    </r>
  </si>
  <si>
    <r>
      <t>القيمة المضافة:</t>
    </r>
    <r>
      <rPr>
        <sz val="8"/>
        <color theme="1"/>
        <rFont val="Arial"/>
        <family val="2"/>
      </rPr>
      <t xml:space="preserve"> تشير القيمة المضافة إلى قيمة الإنتاج مطروحًا منها الاستهلاك الوسيط.</t>
    </r>
  </si>
  <si>
    <t xml:space="preserve">المنهجية </t>
  </si>
  <si>
    <t>الوثائق ذات الصلة</t>
  </si>
  <si>
    <t xml:space="preserve">التقارير ذات صلة </t>
  </si>
  <si>
    <t>ينتج مركز الإحصاء - أبوظبي إحصائيات رسمية لتلبية احتياجات الحكومة والمجتمعات والأفراد والشركات ، ولن يكون المركز مسؤولاً عن أي خسارة أو ضرر يلحق بالمستخدم بعد إساءة استخدام الإحصائيات المقدمة بحسن نية من قبل المركز ، ومستخدمي الإحصاءات الرسمية هم المسؤولون عن تحديد وقت وكيفية استخدام الإحصائيات لأغراض محددة / يعفي المستخدم مركز الإحصاء - أبوظبي من أي التزام قانوني يتعلق بأخطاء قد تحدث خارج سيطرته أو بدون علمه. يتنازل المستخدم أيضًا عن حقه في الحصول على تعويض عن الخسائر أو الأضرار التي قد تحدث نتيجة أي خطأ. إحصاءات SCAD الرسمية محمية بموجب قوانين حقوق النشر ، ما لم يذكر خلاف ذلك. يجوز إعادة إنتاج محتويات هذا المنشور ، كليًا أو جزئيًا ، وبأي وسيلة ، دون الحصول على إذن آخر من مركز الإحصاء - أبوظبي ، شريطة أن يتم الاعتراف بالمركز بالكامل على النحو التالي: المصدر: مركز الإحصاء - أبوظبي ، سنة النشر ، اسم المنتج ، رقم الفهرس والفترة المرجعية والصفحة (الصفحات).</t>
  </si>
  <si>
    <t>للاستفسارات</t>
  </si>
  <si>
    <t>إخلاء المسؤولية وشروط الاستخدام</t>
  </si>
  <si>
    <t xml:space="preserve">مليون درهم </t>
  </si>
  <si>
    <t xml:space="preserve">Female اناث </t>
  </si>
  <si>
    <t xml:space="preserve">Maleذكور     </t>
  </si>
  <si>
    <t xml:space="preserve">Total المجموع </t>
  </si>
  <si>
    <t>الإنتاج الإجمالي</t>
  </si>
  <si>
    <r>
      <t>عدد العاملين:</t>
    </r>
    <r>
      <rPr>
        <sz val="8"/>
        <color theme="1"/>
        <rFont val="Arial"/>
        <family val="2"/>
      </rPr>
      <t>عدد العاملين بالمنشأة سواء كانوا يعملون بدوام كامل أو جزئي (مواطنين أو غير مواطنين) بما في ذلك الغائبين في إجازات مرضية أو عادية أو دورات تدريبية أو منح دراسية وغيرها ، باستثناء المتدربين والمعارين والبعثات. أولئك الذين لديهم إجازات سنوية ولا يتقاضون رواتبهم خلال سنة المسح.</t>
    </r>
  </si>
  <si>
    <t>Table 12</t>
  </si>
  <si>
    <t xml:space="preserve"> </t>
  </si>
  <si>
    <t>صغيرة</t>
  </si>
  <si>
    <t xml:space="preserve">Small صغيرة </t>
  </si>
  <si>
    <t>متوسطة</t>
  </si>
  <si>
    <t xml:space="preserve">Medium  متوسطة </t>
  </si>
  <si>
    <t xml:space="preserve">Medium متوسطة </t>
  </si>
  <si>
    <t>كبيرة</t>
  </si>
  <si>
    <t xml:space="preserve">Large كبيرة </t>
  </si>
  <si>
    <t xml:space="preserve">Large كبيرة  </t>
  </si>
  <si>
    <t>التشييد</t>
  </si>
  <si>
    <t>الأنشطة المهنية والعلمية والتقنية</t>
  </si>
  <si>
    <t>أنشطة الخدمات الإدارية وخدمات الدعم</t>
  </si>
  <si>
    <t>التعدين واستغلال المحاجر</t>
  </si>
  <si>
    <t>الصناعة التحويلية</t>
  </si>
  <si>
    <t>إمدادات الكهرباء والغاز والبخار وتكييف الهواء</t>
  </si>
  <si>
    <t>إمدادات المياه؛ أنشطة المجاري، وإدارة الفضلات والمعالجة</t>
  </si>
  <si>
    <t>تجارة الجملة والتجزئة؛ إصلاح المركبات ذات المحركات والدراجات النارية</t>
  </si>
  <si>
    <t>النقل والتخزين</t>
  </si>
  <si>
    <t>أنشطة خدمات الإقامة والطعام</t>
  </si>
  <si>
    <t>المعلومات والاتصالات</t>
  </si>
  <si>
    <t>الأنشطة المالية وأنشطة التأمين</t>
  </si>
  <si>
    <t>الأنشطة العقارية</t>
  </si>
  <si>
    <t>التعليم</t>
  </si>
  <si>
    <t>الأنشطة في مجال صحة الإنسان والعمل الاجتماعي</t>
  </si>
  <si>
    <t>الفنون والترفيه والتسلية</t>
  </si>
  <si>
    <t>أنشطة الخدمات الأخرى</t>
  </si>
  <si>
    <r>
      <rPr>
        <b/>
        <sz val="8"/>
        <color theme="1"/>
        <rFont val="Arial"/>
        <family val="2"/>
      </rPr>
      <t>إجمالي الإنتاج:</t>
    </r>
    <r>
      <rPr>
        <sz val="8"/>
        <color theme="1"/>
        <rFont val="Arial"/>
        <family val="2"/>
      </rPr>
      <t xml:space="preserve"> قيمة السلع والخدمات المنتجة خلال فترة زمنية محددة نتيجة ممارسة نشاط منتج ، سواء كان هذا النشاط رئيسية أو ثانويًا ، بما في ذلك السلع والخدمات المنتجة للاستخدام الخاص.</t>
    </r>
  </si>
  <si>
    <r>
      <t xml:space="preserve">Total production: </t>
    </r>
    <r>
      <rPr>
        <sz val="8"/>
        <rFont val="Arial"/>
        <family val="2"/>
      </rPr>
      <t>The value of goods and services produced during a specific period of time as a result of practicing a produced activity, whether this activity is main and secondary, including goods and services produced for own use.</t>
    </r>
  </si>
  <si>
    <r>
      <rPr>
        <b/>
        <sz val="8"/>
        <color theme="1"/>
        <rFont val="Arial"/>
        <family val="2"/>
      </rPr>
      <t>المنشآت الصغيرة</t>
    </r>
    <r>
      <rPr>
        <sz val="8"/>
        <color theme="1"/>
        <rFont val="Arial"/>
        <family val="2"/>
      </rPr>
      <t>: المنشآت التي يعمل بها من 6 إلى 50 عاملاً في قطاعات التجارة أو الخدمات أو من 10 إلى 100 عامل في القطاعات الصناعية.</t>
    </r>
  </si>
  <si>
    <r>
      <t xml:space="preserve">تعويضات العاملين: </t>
    </r>
    <r>
      <rPr>
        <sz val="8"/>
        <color theme="1"/>
        <rFont val="Arial"/>
        <family val="2"/>
      </rPr>
      <t>الرواتب والأجور والمكافآت النقدية والمزايا الممنوحة للعاملين.</t>
    </r>
  </si>
  <si>
    <r>
      <t>التصنيف الصناعي الدولي الموحد لجميع الأنشطة الاقتصادية التنقيح الرابع:</t>
    </r>
    <r>
      <rPr>
        <sz val="8"/>
        <color theme="1"/>
        <rFont val="Arial"/>
        <family val="2"/>
      </rPr>
      <t xml:space="preserve"> هو التصنيف المرجعي الدولي للأنشطة الإنتاجية الصادر عن المجلس الاقتصادي والاجتماعي للأمم المتحدة.</t>
    </r>
  </si>
  <si>
    <r>
      <rPr>
        <b/>
        <u/>
        <sz val="8"/>
        <color theme="1"/>
        <rFont val="Arial"/>
        <family val="2"/>
      </rPr>
      <t>ملاحظة</t>
    </r>
    <r>
      <rPr>
        <sz val="8"/>
        <color theme="1"/>
        <rFont val="Arial"/>
        <family val="2"/>
      </rPr>
      <t>: تم الاعتماد على تعريف قرار من مجلس الوزراء لتصنيف المنشآت متناهية الصغر والصغيرة والمتوسطة والكبيرة (SME) وتوضع التعريفات كما وردت في القرار</t>
    </r>
  </si>
  <si>
    <t>متناهية الصغر</t>
  </si>
  <si>
    <t>Micro متناهية الصغر</t>
  </si>
  <si>
    <r>
      <rPr>
        <b/>
        <u/>
        <sz val="8"/>
        <color theme="1"/>
        <rFont val="Arial"/>
        <family val="2"/>
      </rPr>
      <t>Note:</t>
    </r>
    <r>
      <rPr>
        <sz val="8"/>
        <color theme="1"/>
        <rFont val="Arial"/>
        <family val="2"/>
      </rPr>
      <t xml:space="preserve"> The definitions of SME have been approved by UAE Cabinet to classify the micro, small, medium, and large stablishments (SME) and the definitions have been added based on the decision. </t>
    </r>
  </si>
  <si>
    <t>Emirati مواطن</t>
  </si>
  <si>
    <t xml:space="preserve">Non-Emirati غير مواطن </t>
  </si>
  <si>
    <t>Economic activity</t>
  </si>
  <si>
    <t>النشاط الاقتصادي</t>
  </si>
  <si>
    <t>https://www.scad.gov.ae/en/pages/ServicesDataRequest.aspx?SrvID=1</t>
  </si>
  <si>
    <t>Annual Establishments Statistics, 2022</t>
  </si>
  <si>
    <t>Establishments Statistics in Abu Dhabi Emirates 2022</t>
  </si>
  <si>
    <t>إحصاءات المنشآت في إمارة أبوظبي 2022</t>
  </si>
  <si>
    <t>إحصاءات المنشآت في إمارة أبوظبي، 2022</t>
  </si>
  <si>
    <r>
      <rPr>
        <b/>
        <u/>
        <sz val="8"/>
        <color theme="1"/>
        <rFont val="Arial"/>
        <family val="2"/>
      </rPr>
      <t>Note:</t>
    </r>
    <r>
      <rPr>
        <b/>
        <sz val="8"/>
        <color theme="1"/>
        <rFont val="Arial"/>
        <family val="2"/>
      </rPr>
      <t xml:space="preserve"> </t>
    </r>
    <r>
      <rPr>
        <sz val="8"/>
        <color theme="1"/>
        <rFont val="Arial"/>
        <family val="2"/>
      </rPr>
      <t>The above data is based on the results of economic surveys without national accounts processing</t>
    </r>
  </si>
  <si>
    <t>الإحصاءات السنوية للمنشآت، 2022</t>
  </si>
  <si>
    <t>المصدر: مركز الإحصاء - أبوظبي</t>
  </si>
  <si>
    <t>Source: Statistics Centre - Abu Dhabi</t>
  </si>
  <si>
    <r>
      <rPr>
        <b/>
        <u/>
        <sz val="8"/>
        <color theme="1"/>
        <rFont val="Arial"/>
        <family val="2"/>
      </rPr>
      <t>ملاحظة:</t>
    </r>
    <r>
      <rPr>
        <sz val="8"/>
        <color theme="1"/>
        <rFont val="Arial"/>
        <family val="2"/>
      </rPr>
      <t xml:space="preserve"> البيانات أعلاه من واقع نتائج المسوح الاقتصادية دون معالجات الحسابات القومية. </t>
    </r>
  </si>
  <si>
    <t>Number of establishments according to establishment size, 2020-2022</t>
  </si>
  <si>
    <t>Number of employees according to establishment size, 2020-2022</t>
  </si>
  <si>
    <t>Number of establishments according to establishment size and economic activity, 2022</t>
  </si>
  <si>
    <t>Number of employees according to establishment size and economic activity, 2022</t>
  </si>
  <si>
    <t>Number of employees according to nationality, establishment size and economic activity, 2022</t>
  </si>
  <si>
    <t>Employee compensation according to establishment size and economic activity, 2022</t>
  </si>
  <si>
    <t>Total production according to establishment size and economic activity, 2022</t>
  </si>
  <si>
    <t>Value added according to establishment size and economic activity, 2022</t>
  </si>
  <si>
    <t>Gross fixed capital according to establishment size and economic activity, 2022</t>
  </si>
  <si>
    <r>
      <t xml:space="preserve">Table 1: </t>
    </r>
    <r>
      <rPr>
        <b/>
        <sz val="11"/>
        <rFont val="Arial"/>
        <family val="2"/>
      </rPr>
      <t>Number of establishments according to establishment size, 2020-2022</t>
    </r>
  </si>
  <si>
    <r>
      <t xml:space="preserve">Table 2: </t>
    </r>
    <r>
      <rPr>
        <b/>
        <sz val="11"/>
        <rFont val="Arial"/>
        <family val="2"/>
      </rPr>
      <t>Number of employees according to establishment size, 2020-2022</t>
    </r>
  </si>
  <si>
    <r>
      <t xml:space="preserve">Table 3: </t>
    </r>
    <r>
      <rPr>
        <b/>
        <sz val="11"/>
        <rFont val="Arial"/>
        <family val="2"/>
      </rPr>
      <t>Value added according to establishment size, 2020-2022</t>
    </r>
  </si>
  <si>
    <r>
      <t xml:space="preserve">Table 4: </t>
    </r>
    <r>
      <rPr>
        <b/>
        <sz val="11"/>
        <rFont val="Arial"/>
        <family val="2"/>
      </rPr>
      <t>Number of establishments according to establishment size and economic activity, 2022</t>
    </r>
  </si>
  <si>
    <r>
      <t xml:space="preserve">Table 5: </t>
    </r>
    <r>
      <rPr>
        <b/>
        <sz val="11"/>
        <rFont val="Arial"/>
        <family val="2"/>
      </rPr>
      <t>Number of employees according to establishment size and economic activity, 2022</t>
    </r>
  </si>
  <si>
    <r>
      <t xml:space="preserve">Table 6: </t>
    </r>
    <r>
      <rPr>
        <b/>
        <sz val="11"/>
        <rFont val="Arial"/>
        <family val="2"/>
      </rPr>
      <t>Number of employees according to nationality, establishment size and economic activity, 2022</t>
    </r>
  </si>
  <si>
    <r>
      <t xml:space="preserve">Table 7: </t>
    </r>
    <r>
      <rPr>
        <b/>
        <sz val="11"/>
        <rFont val="Arial"/>
        <family val="2"/>
      </rPr>
      <t>Number of employees according to gender, establishment size and economic activity, 2022</t>
    </r>
  </si>
  <si>
    <r>
      <t xml:space="preserve">Table 9: </t>
    </r>
    <r>
      <rPr>
        <b/>
        <sz val="11"/>
        <rFont val="Arial"/>
        <family val="2"/>
      </rPr>
      <t>Total production according to establishment size and economic activity, 2022</t>
    </r>
  </si>
  <si>
    <r>
      <t xml:space="preserve">Table 10: </t>
    </r>
    <r>
      <rPr>
        <b/>
        <sz val="11"/>
        <rFont val="Arial"/>
        <family val="2"/>
      </rPr>
      <t xml:space="preserve">Value added according to establishment size and economic activity, 2022 </t>
    </r>
  </si>
  <si>
    <r>
      <t>Table 11</t>
    </r>
    <r>
      <rPr>
        <b/>
        <sz val="11"/>
        <rFont val="Arial"/>
        <family val="2"/>
      </rPr>
      <t>: Gross fixed capital according to establishment size and economic activity, 2022</t>
    </r>
  </si>
  <si>
    <t>عدد المنشآت حسب حجم المنشأة، 2020-2022</t>
  </si>
  <si>
    <t>عدد العاملين حسب حجم المنشأة، 2020-2022</t>
  </si>
  <si>
    <t>القيمة المضافة حسب حجم المنشأة، 2020-2022</t>
  </si>
  <si>
    <t>عدد المنشآت حسب حجم المنشأة والنشاط الاقتصادي، 2022</t>
  </si>
  <si>
    <t>عدد العاملين حسب حجم المنشأة والنشاط الاقتصادي، 2022</t>
  </si>
  <si>
    <t>عدد العاملين حسب الجنسية وحجم المنشأة والنشاط الاقتصادي، 2022</t>
  </si>
  <si>
    <t>عدد العاملين حسب الجنس وحجم المنشأة والنشاط الاقتصادي، 2022</t>
  </si>
  <si>
    <t>تعويضات العاملين حسب حجم المنشأة والنشاط الاقتصادي، 2022</t>
  </si>
  <si>
    <t>إجمالي الإنتاج حسب حجم المنشأة والنشاط الاقتصادي، 2022</t>
  </si>
  <si>
    <t>القيمة المضافة حسب حجم المنشأة والنشاط الاقتصادي، 2022</t>
  </si>
  <si>
    <t>إجمالي رأس المال الثابت حسب حجم المنشأة والنشاط الاقتصادي، 2022</t>
  </si>
  <si>
    <r>
      <rPr>
        <b/>
        <sz val="11"/>
        <color rgb="FF426A6E"/>
        <rFont val="Arial"/>
        <family val="2"/>
      </rPr>
      <t>جدول 1:</t>
    </r>
    <r>
      <rPr>
        <b/>
        <sz val="11"/>
        <rFont val="Arial"/>
        <family val="2"/>
      </rPr>
      <t xml:space="preserve"> عدد المنشآت حسب حجم المنشأة، 2020-2022</t>
    </r>
  </si>
  <si>
    <r>
      <rPr>
        <b/>
        <sz val="11"/>
        <color rgb="FF426A6E"/>
        <rFont val="Arial"/>
        <family val="2"/>
      </rPr>
      <t xml:space="preserve">جدول 2: </t>
    </r>
    <r>
      <rPr>
        <b/>
        <sz val="11"/>
        <rFont val="Arial"/>
        <family val="2"/>
      </rPr>
      <t>عدد العاملين حسب حجم المنشأة، 2020-2022</t>
    </r>
  </si>
  <si>
    <r>
      <rPr>
        <b/>
        <sz val="11"/>
        <color rgb="FF426A6E"/>
        <rFont val="Arial"/>
        <family val="2"/>
      </rPr>
      <t>جدول 3:</t>
    </r>
    <r>
      <rPr>
        <b/>
        <sz val="11"/>
        <rFont val="Arial"/>
        <family val="2"/>
      </rPr>
      <t xml:space="preserve"> القيمة المضافة حسب حجم المنشأة، 2020-2022</t>
    </r>
  </si>
  <si>
    <r>
      <rPr>
        <b/>
        <sz val="11"/>
        <color rgb="FF426A6E"/>
        <rFont val="Arial"/>
        <family val="2"/>
      </rPr>
      <t>جدول 4:</t>
    </r>
    <r>
      <rPr>
        <b/>
        <sz val="11"/>
        <rFont val="Arial"/>
        <family val="2"/>
      </rPr>
      <t xml:space="preserve"> عدد المنشآت حسب حجم المنشأة والنشاط الاقتصادي، 2022</t>
    </r>
  </si>
  <si>
    <r>
      <rPr>
        <b/>
        <sz val="11"/>
        <color rgb="FF426A6E"/>
        <rFont val="Arial"/>
        <family val="2"/>
      </rPr>
      <t>جدول 5:</t>
    </r>
    <r>
      <rPr>
        <b/>
        <sz val="11"/>
        <color theme="1"/>
        <rFont val="Arial"/>
        <family val="2"/>
      </rPr>
      <t xml:space="preserve"> عدد العاملين حسب حجم المنشأة والنشاط الاقتصادي، 2022</t>
    </r>
  </si>
  <si>
    <r>
      <rPr>
        <b/>
        <sz val="11"/>
        <color rgb="FF426A6E"/>
        <rFont val="Arial"/>
        <family val="2"/>
      </rPr>
      <t>جدول 6:</t>
    </r>
    <r>
      <rPr>
        <b/>
        <sz val="11"/>
        <rFont val="Arial"/>
        <family val="2"/>
      </rPr>
      <t xml:space="preserve"> عدد العاملين حسب الجنسية وحجم المنشأة والنشاط الاقتصادي، 2022</t>
    </r>
  </si>
  <si>
    <r>
      <rPr>
        <b/>
        <sz val="11"/>
        <color rgb="FF426A6E"/>
        <rFont val="Arial"/>
        <family val="2"/>
      </rPr>
      <t>جدول 7:</t>
    </r>
    <r>
      <rPr>
        <b/>
        <sz val="11"/>
        <color theme="1"/>
        <rFont val="Arial"/>
        <family val="2"/>
      </rPr>
      <t xml:space="preserve"> عدد العاملين حسب الجنس وحجم المنشأة والنشاط الاقتصادي، 2022</t>
    </r>
  </si>
  <si>
    <r>
      <rPr>
        <b/>
        <sz val="11"/>
        <color rgb="FF426A6E"/>
        <rFont val="Arial"/>
        <family val="2"/>
      </rPr>
      <t>جدول 8:</t>
    </r>
    <r>
      <rPr>
        <b/>
        <sz val="11"/>
        <color theme="1"/>
        <rFont val="Arial"/>
        <family val="2"/>
      </rPr>
      <t xml:space="preserve"> تعويضات العاملين حسب حجم المنشأة والنشاط الاقتصادي، 2022</t>
    </r>
  </si>
  <si>
    <r>
      <rPr>
        <b/>
        <sz val="11"/>
        <color rgb="FF426A6E"/>
        <rFont val="Arial"/>
        <family val="2"/>
      </rPr>
      <t>جدول 9:</t>
    </r>
    <r>
      <rPr>
        <b/>
        <sz val="11"/>
        <rFont val="Arial"/>
        <family val="2"/>
      </rPr>
      <t xml:space="preserve"> إجمالي الإنتاج حسب حجم المنشأة والنشاط الاقتصادي، 2022</t>
    </r>
  </si>
  <si>
    <r>
      <rPr>
        <b/>
        <sz val="11"/>
        <color rgb="FF426A6E"/>
        <rFont val="Arial"/>
        <family val="2"/>
      </rPr>
      <t xml:space="preserve">جدول 10: </t>
    </r>
    <r>
      <rPr>
        <b/>
        <sz val="11"/>
        <rFont val="Arial"/>
        <family val="2"/>
      </rPr>
      <t>القيمة المضافة حسب حجم المنشأة والنشاط الاقتصادي، 2022</t>
    </r>
  </si>
  <si>
    <r>
      <rPr>
        <b/>
        <sz val="11"/>
        <color rgb="FF426A6E"/>
        <rFont val="Arial"/>
        <family val="2"/>
      </rPr>
      <t>جدول 11:</t>
    </r>
    <r>
      <rPr>
        <b/>
        <sz val="11"/>
        <rFont val="Arial"/>
        <family val="2"/>
      </rPr>
      <t xml:space="preserve"> إجمالي رأس المال الثابت حسب حجم المنشأة والنشاط الاقتصادي، 2022</t>
    </r>
  </si>
  <si>
    <r>
      <t xml:space="preserve">Table 8: </t>
    </r>
    <r>
      <rPr>
        <b/>
        <sz val="11"/>
        <rFont val="Arial"/>
        <family val="2"/>
      </rPr>
      <t>Employee compensation according to establishment size and economic activity, 2022</t>
    </r>
  </si>
  <si>
    <t>Value added according to establishment size, 2020-2022</t>
  </si>
  <si>
    <t>Number of employees according to gender, establishment size and economic activity, 2022</t>
  </si>
  <si>
    <t>Establishments contribution to total production and non-oil production according to establishment size, 2022</t>
  </si>
  <si>
    <t>مساهمة المنشآت في الإنتاج الإجمالي والإنتاج الإجمالي غير النفطي حسب حجم المنشأة، 2022</t>
  </si>
  <si>
    <r>
      <rPr>
        <b/>
        <sz val="11"/>
        <color rgb="FF426A6E"/>
        <rFont val="Arial"/>
        <family val="2"/>
      </rPr>
      <t>Table 12:</t>
    </r>
    <r>
      <rPr>
        <b/>
        <sz val="11"/>
        <rFont val="Arial"/>
        <family val="2"/>
      </rPr>
      <t xml:space="preserve"> Establishments contribution to total production and non-oil production according to establishment size, 2022</t>
    </r>
  </si>
  <si>
    <r>
      <rPr>
        <b/>
        <sz val="11"/>
        <color rgb="FF426A6E"/>
        <rFont val="Arial"/>
        <family val="2"/>
      </rPr>
      <t xml:space="preserve">جدول 12: </t>
    </r>
    <r>
      <rPr>
        <b/>
        <sz val="11"/>
        <rFont val="Arial"/>
        <family val="2"/>
      </rPr>
      <t>مساهمة المنشآت في الإنتاج الإجمالي و الإنتاج غير النفطي حسب حجم المنشأة، 2022</t>
    </r>
  </si>
  <si>
    <r>
      <t xml:space="preserve">Employee compensation: </t>
    </r>
    <r>
      <rPr>
        <sz val="8"/>
        <rFont val="Arial"/>
        <family val="2"/>
      </rPr>
      <t xml:space="preserve">Wages, salaries, cash bonuses, and benefits granted to employees. </t>
    </r>
  </si>
  <si>
    <r>
      <t xml:space="preserve">Gross fixed capital formation: </t>
    </r>
    <r>
      <rPr>
        <sz val="8"/>
        <color rgb="FF000000"/>
        <rFont val="Arial"/>
        <family val="2"/>
      </rPr>
      <t xml:space="preserve">Gross fixed capital formation refers to spending on fixed capital goods. </t>
    </r>
  </si>
  <si>
    <t>Establishments Statistics in Abu Dhabi Emirate, 2022</t>
  </si>
  <si>
    <r>
      <t xml:space="preserve">اجمالي تكوين رأس المال الثابت: </t>
    </r>
    <r>
      <rPr>
        <sz val="8"/>
        <color theme="1"/>
        <rFont val="Arial"/>
        <family val="2"/>
      </rPr>
      <t>يشير تكوين رأس المال الثابت الإجمالي إلى الإنفاق على السلع الرأسمالية الثابتة</t>
    </r>
    <r>
      <rPr>
        <b/>
        <sz val="8"/>
        <color theme="1"/>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</si>
</sst>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 #,##0.00_-;_-* &quot;-&quot;??_-;_-@_-"/>
    <numFmt numFmtId="165" formatCode="_-* #,##0.0_-;_-* #,##0.0\-;_-* &quot;-&quot;??_-;_-@_-"/>
    <numFmt numFmtId="166" formatCode="_-* #,##0.00_-;_-* #,##0.00\-;_-* &quot;-&quot;??_-;_-@_-"/>
    <numFmt numFmtId="167" formatCode="mmm\-yyyy"/>
    <numFmt numFmtId="168" formatCode="_-* #,##0_-;_-* #,##0\-;_-* &quot;-&quot;??_-;_-@_-"/>
    <numFmt numFmtId="169" formatCode="_-* #,##0_-;\-* #,##0_-;_-* &quot;-&quot;??_-;_-@_-"/>
    <numFmt numFmtId="170" formatCode="0.0%"/>
    <numFmt numFmtId="171" formatCode="0.0000"/>
  </numFmts>
  <fonts count="29" x14ac:knownFonts="1">
    <font>
      <sz val="11"/>
      <color theme="1"/>
      <name val="Calibri"/>
      <family val="2"/>
      <scheme val="minor"/>
    </font>
    <font>
      <sz val="11"/>
      <color theme="1"/>
      <name val="Calibri"/>
      <family val="2"/>
      <scheme val="minor"/>
    </font>
    <font>
      <b/>
      <sz val="11"/>
      <color rgb="FF595959"/>
      <name val="Tahoma"/>
      <family val="2"/>
    </font>
    <font>
      <u/>
      <sz val="11"/>
      <color theme="10"/>
      <name val="Calibri"/>
      <family val="2"/>
      <scheme val="minor"/>
    </font>
    <font>
      <sz val="8"/>
      <color theme="1"/>
      <name val="Arial"/>
      <family val="2"/>
    </font>
    <font>
      <sz val="8"/>
      <name val="Calibri"/>
      <family val="2"/>
      <scheme val="minor"/>
    </font>
    <font>
      <b/>
      <sz val="8"/>
      <color theme="1"/>
      <name val="Arial"/>
      <family val="2"/>
    </font>
    <font>
      <b/>
      <sz val="11"/>
      <name val="Arial"/>
      <family val="2"/>
    </font>
    <font>
      <b/>
      <sz val="8"/>
      <name val="Arial"/>
      <family val="2"/>
    </font>
    <font>
      <sz val="8"/>
      <name val="Arial"/>
      <family val="2"/>
    </font>
    <font>
      <b/>
      <sz val="8"/>
      <color theme="0"/>
      <name val="Arial"/>
      <family val="2"/>
    </font>
    <font>
      <i/>
      <sz val="8"/>
      <color theme="1"/>
      <name val="Arial"/>
      <family val="2"/>
    </font>
    <font>
      <b/>
      <sz val="16"/>
      <color theme="0"/>
      <name val="Arial"/>
      <family val="2"/>
    </font>
    <font>
      <u/>
      <sz val="8"/>
      <color theme="10"/>
      <name val="Arial"/>
      <family val="2"/>
    </font>
    <font>
      <b/>
      <sz val="14"/>
      <name val="Calibri"/>
      <family val="2"/>
      <scheme val="minor"/>
    </font>
    <font>
      <sz val="11"/>
      <name val="Calibri"/>
      <family val="2"/>
      <scheme val="minor"/>
    </font>
    <font>
      <u/>
      <sz val="8"/>
      <color rgb="FF0070C0"/>
      <name val="Arial"/>
      <family val="2"/>
    </font>
    <font>
      <sz val="8"/>
      <color rgb="FFFF0000"/>
      <name val="Arial"/>
      <family val="2"/>
    </font>
    <font>
      <sz val="8"/>
      <color rgb="FF000000"/>
      <name val="Arial"/>
      <family val="2"/>
    </font>
    <font>
      <b/>
      <sz val="11"/>
      <color rgb="FF426A6E"/>
      <name val="Arial"/>
      <family val="2"/>
    </font>
    <font>
      <u/>
      <sz val="11"/>
      <color theme="10"/>
      <name val="Arial"/>
      <family val="2"/>
    </font>
    <font>
      <b/>
      <sz val="11"/>
      <color theme="1"/>
      <name val="Arial"/>
      <family val="2"/>
    </font>
    <font>
      <b/>
      <u/>
      <sz val="8"/>
      <color theme="1"/>
      <name val="Arial"/>
      <family val="2"/>
    </font>
    <font>
      <sz val="9"/>
      <name val="Arial"/>
      <family val="2"/>
    </font>
    <font>
      <sz val="9"/>
      <color theme="1"/>
      <name val="Calibri"/>
      <family val="2"/>
      <scheme val="minor"/>
    </font>
    <font>
      <u/>
      <sz val="8"/>
      <color theme="10"/>
      <name val="Calibri"/>
      <family val="2"/>
      <scheme val="minor"/>
    </font>
    <font>
      <sz val="8"/>
      <color rgb="FFC00000"/>
      <name val="Arial"/>
      <family val="2"/>
    </font>
    <font>
      <b/>
      <sz val="16"/>
      <name val="Arial"/>
      <family val="2"/>
    </font>
    <font>
      <sz val="16"/>
      <color theme="1"/>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426A6E"/>
        <bgColor indexed="64"/>
      </patternFill>
    </fill>
  </fills>
  <borders count="3">
    <border>
      <left/>
      <right/>
      <top/>
      <bottom/>
      <diagonal/>
    </border>
    <border>
      <left/>
      <right/>
      <top/>
      <bottom style="thin">
        <color indexed="64"/>
      </bottom>
      <diagonal/>
    </border>
    <border>
      <left style="thin">
        <color theme="0"/>
      </left>
      <right/>
      <top/>
      <bottom/>
      <diagonal/>
    </border>
  </borders>
  <cellStyleXfs count="8">
    <xf numFmtId="0" fontId="0" fillId="0" borderId="0"/>
    <xf numFmtId="164" fontId="1" fillId="0" borderId="0" applyFont="0" applyFill="0" applyBorder="0" applyAlignment="0" applyProtection="0"/>
    <xf numFmtId="49" fontId="2" fillId="0" borderId="0">
      <alignment horizontal="right" vertical="center" readingOrder="2"/>
    </xf>
    <xf numFmtId="0" fontId="3" fillId="0" borderId="0" applyNumberFormat="0" applyFill="0" applyBorder="0" applyAlignment="0" applyProtection="0"/>
    <xf numFmtId="0" fontId="1" fillId="0" borderId="0"/>
    <xf numFmtId="0" fontId="14" fillId="0" borderId="0">
      <alignment vertical="center"/>
    </xf>
    <xf numFmtId="0" fontId="15" fillId="0" borderId="0"/>
    <xf numFmtId="9" fontId="1" fillId="0" borderId="0" applyFont="0" applyFill="0" applyBorder="0" applyAlignment="0" applyProtection="0"/>
  </cellStyleXfs>
  <cellXfs count="116">
    <xf numFmtId="0" fontId="0" fillId="0" borderId="0" xfId="0"/>
    <xf numFmtId="0" fontId="4" fillId="0" borderId="1" xfId="0" applyFont="1" applyBorder="1"/>
    <xf numFmtId="0" fontId="4" fillId="0" borderId="0" xfId="0" applyFont="1" applyAlignment="1">
      <alignment horizontal="left"/>
    </xf>
    <xf numFmtId="0" fontId="6" fillId="0" borderId="0" xfId="0" applyFont="1" applyAlignment="1">
      <alignment horizontal="left"/>
    </xf>
    <xf numFmtId="0" fontId="4" fillId="0" borderId="0" xfId="0" applyFont="1" applyAlignment="1">
      <alignment horizontal="left" wrapText="1"/>
    </xf>
    <xf numFmtId="0" fontId="4" fillId="0" borderId="0" xfId="0" applyFont="1"/>
    <xf numFmtId="49" fontId="8" fillId="0" borderId="0" xfId="2" applyFont="1" applyAlignment="1">
      <alignment horizontal="right" vertical="center"/>
    </xf>
    <xf numFmtId="0" fontId="9" fillId="0" borderId="0" xfId="0" applyFont="1" applyAlignment="1">
      <alignment vertical="center" readingOrder="2"/>
    </xf>
    <xf numFmtId="49" fontId="8" fillId="0" borderId="0" xfId="2" applyFont="1" applyAlignment="1">
      <alignment vertical="center" readingOrder="1"/>
    </xf>
    <xf numFmtId="0" fontId="6" fillId="2" borderId="0" xfId="0" applyFont="1" applyFill="1" applyAlignment="1">
      <alignment horizontal="left"/>
    </xf>
    <xf numFmtId="166" fontId="8" fillId="2" borderId="0" xfId="1" applyNumberFormat="1" applyFont="1" applyFill="1" applyBorder="1" applyAlignment="1">
      <alignment horizontal="left" vertical="center" readingOrder="1"/>
    </xf>
    <xf numFmtId="168" fontId="6" fillId="2" borderId="0" xfId="1" applyNumberFormat="1" applyFont="1" applyFill="1" applyBorder="1" applyAlignment="1">
      <alignment horizontal="left" vertical="center" indent="1"/>
    </xf>
    <xf numFmtId="0" fontId="4" fillId="3" borderId="0" xfId="0" applyFont="1" applyFill="1" applyAlignment="1">
      <alignment horizontal="left"/>
    </xf>
    <xf numFmtId="168" fontId="9" fillId="3" borderId="0" xfId="1" applyNumberFormat="1" applyFont="1" applyFill="1" applyBorder="1" applyAlignment="1">
      <alignment horizontal="left" vertical="center" indent="1"/>
    </xf>
    <xf numFmtId="0" fontId="11" fillId="2" borderId="0" xfId="0" applyFont="1" applyFill="1" applyAlignment="1">
      <alignment horizontal="left"/>
    </xf>
    <xf numFmtId="0" fontId="8" fillId="0" borderId="0" xfId="0" applyFont="1" applyAlignment="1">
      <alignment vertical="center"/>
    </xf>
    <xf numFmtId="0" fontId="13" fillId="0" borderId="0" xfId="3" applyFont="1" applyFill="1" applyAlignment="1">
      <alignment horizontal="left"/>
    </xf>
    <xf numFmtId="0" fontId="4" fillId="0" borderId="1" xfId="0" applyFont="1" applyBorder="1" applyAlignment="1">
      <alignment horizontal="left"/>
    </xf>
    <xf numFmtId="0" fontId="6" fillId="0" borderId="0" xfId="0" applyFont="1" applyAlignment="1">
      <alignment horizontal="left" wrapText="1"/>
    </xf>
    <xf numFmtId="167" fontId="4" fillId="0" borderId="0" xfId="0" applyNumberFormat="1" applyFont="1" applyAlignment="1">
      <alignment horizontal="left"/>
    </xf>
    <xf numFmtId="0" fontId="13" fillId="0" borderId="0" xfId="3" applyFont="1" applyFill="1"/>
    <xf numFmtId="0" fontId="13" fillId="0" borderId="0" xfId="3" applyFont="1" applyFill="1" applyBorder="1" applyAlignment="1">
      <alignment horizontal="left"/>
    </xf>
    <xf numFmtId="0" fontId="6" fillId="0" borderId="0" xfId="0" applyFont="1"/>
    <xf numFmtId="0" fontId="6" fillId="0" borderId="0" xfId="0" applyFont="1" applyAlignment="1">
      <alignment horizontal="right" wrapText="1"/>
    </xf>
    <xf numFmtId="0" fontId="8" fillId="0" borderId="0" xfId="0" applyFont="1" applyAlignment="1">
      <alignment horizontal="left" vertical="center" indent="2" readingOrder="1"/>
    </xf>
    <xf numFmtId="0" fontId="16" fillId="2" borderId="0" xfId="3" applyFont="1" applyFill="1"/>
    <xf numFmtId="0" fontId="17" fillId="0" borderId="0" xfId="0" applyFont="1"/>
    <xf numFmtId="165" fontId="9" fillId="3" borderId="0" xfId="1" applyNumberFormat="1" applyFont="1" applyFill="1" applyBorder="1" applyAlignment="1">
      <alignment horizontal="left" vertical="center" indent="1" readingOrder="1"/>
    </xf>
    <xf numFmtId="166" fontId="9" fillId="2" borderId="0" xfId="1" applyNumberFormat="1" applyFont="1" applyFill="1" applyBorder="1" applyAlignment="1">
      <alignment horizontal="left" vertical="center" indent="1" readingOrder="1"/>
    </xf>
    <xf numFmtId="0" fontId="8" fillId="4" borderId="0" xfId="0" applyFont="1" applyFill="1" applyAlignment="1">
      <alignment vertical="center"/>
    </xf>
    <xf numFmtId="0" fontId="12" fillId="4" borderId="0" xfId="0" applyFont="1" applyFill="1" applyAlignment="1">
      <alignment horizontal="left" vertical="center" indent="1"/>
    </xf>
    <xf numFmtId="166" fontId="10" fillId="4" borderId="0" xfId="1" applyNumberFormat="1" applyFont="1" applyFill="1" applyBorder="1" applyAlignment="1">
      <alignment horizontal="left" vertical="center"/>
    </xf>
    <xf numFmtId="166" fontId="10" fillId="4" borderId="0" xfId="1" applyNumberFormat="1" applyFont="1" applyFill="1" applyBorder="1" applyAlignment="1">
      <alignment horizontal="left" vertical="center" readingOrder="1"/>
    </xf>
    <xf numFmtId="166" fontId="10" fillId="4" borderId="2" xfId="1" applyNumberFormat="1" applyFont="1" applyFill="1" applyBorder="1" applyAlignment="1">
      <alignment horizontal="center" vertical="center" readingOrder="1"/>
    </xf>
    <xf numFmtId="166" fontId="10" fillId="4" borderId="0" xfId="1" applyNumberFormat="1" applyFont="1" applyFill="1" applyBorder="1" applyAlignment="1">
      <alignment horizontal="center" vertical="center" readingOrder="1"/>
    </xf>
    <xf numFmtId="0" fontId="4" fillId="4" borderId="0" xfId="0" applyFont="1" applyFill="1"/>
    <xf numFmtId="0" fontId="10" fillId="4" borderId="2" xfId="1" applyNumberFormat="1" applyFont="1" applyFill="1" applyBorder="1" applyAlignment="1">
      <alignment horizontal="center" vertical="center" wrapText="1"/>
    </xf>
    <xf numFmtId="0" fontId="10" fillId="4" borderId="0" xfId="1" applyNumberFormat="1" applyFont="1" applyFill="1" applyBorder="1" applyAlignment="1">
      <alignment horizontal="center" vertical="center" wrapText="1"/>
    </xf>
    <xf numFmtId="166" fontId="10" fillId="4" borderId="2" xfId="1" applyNumberFormat="1" applyFont="1" applyFill="1" applyBorder="1" applyAlignment="1">
      <alignment horizontal="right" vertical="center" readingOrder="1"/>
    </xf>
    <xf numFmtId="0" fontId="4" fillId="4" borderId="0" xfId="0" applyFont="1" applyFill="1" applyAlignment="1">
      <alignment horizontal="left"/>
    </xf>
    <xf numFmtId="0" fontId="13" fillId="0" borderId="0" xfId="3" applyFont="1" applyAlignment="1">
      <alignment horizontal="left" vertical="center" indent="1" readingOrder="1"/>
    </xf>
    <xf numFmtId="0" fontId="20" fillId="0" borderId="0" xfId="3" applyFont="1" applyAlignment="1">
      <alignment horizontal="left" vertical="center" indent="1" readingOrder="1"/>
    </xf>
    <xf numFmtId="49" fontId="19" fillId="0" borderId="0" xfId="2" applyFont="1" applyAlignment="1">
      <alignment vertical="center" readingOrder="1"/>
    </xf>
    <xf numFmtId="165" fontId="8" fillId="3" borderId="0" xfId="1" applyNumberFormat="1" applyFont="1" applyFill="1" applyBorder="1" applyAlignment="1">
      <alignment horizontal="left" vertical="center" readingOrder="1"/>
    </xf>
    <xf numFmtId="0" fontId="4" fillId="0" borderId="0" xfId="0" applyFont="1" applyAlignment="1">
      <alignment horizontal="right"/>
    </xf>
    <xf numFmtId="0" fontId="4" fillId="0" borderId="0" xfId="0" applyFont="1" applyAlignment="1">
      <alignment horizontal="right" wrapText="1"/>
    </xf>
    <xf numFmtId="0" fontId="7" fillId="0" borderId="0" xfId="0" applyFont="1" applyAlignment="1">
      <alignment vertical="center" readingOrder="2"/>
    </xf>
    <xf numFmtId="166" fontId="8" fillId="2" borderId="0" xfId="1" applyNumberFormat="1" applyFont="1" applyFill="1" applyBorder="1" applyAlignment="1">
      <alignment horizontal="right" vertical="center" readingOrder="1"/>
    </xf>
    <xf numFmtId="166" fontId="9" fillId="2" borderId="0" xfId="1" applyNumberFormat="1" applyFont="1" applyFill="1" applyBorder="1" applyAlignment="1">
      <alignment horizontal="right" vertical="center" readingOrder="1"/>
    </xf>
    <xf numFmtId="166" fontId="9" fillId="2" borderId="0" xfId="1" applyNumberFormat="1" applyFont="1" applyFill="1" applyBorder="1" applyAlignment="1">
      <alignment horizontal="right" vertical="center" readingOrder="2"/>
    </xf>
    <xf numFmtId="165" fontId="9" fillId="3" borderId="0" xfId="1" applyNumberFormat="1" applyFont="1" applyFill="1" applyBorder="1" applyAlignment="1">
      <alignment horizontal="right" vertical="center" readingOrder="2"/>
    </xf>
    <xf numFmtId="165" fontId="8" fillId="3" borderId="0" xfId="1" applyNumberFormat="1" applyFont="1" applyFill="1" applyBorder="1" applyAlignment="1">
      <alignment horizontal="right" vertical="center" readingOrder="2"/>
    </xf>
    <xf numFmtId="0" fontId="7" fillId="0" borderId="0" xfId="0" applyFont="1" applyAlignment="1">
      <alignment vertical="center" wrapText="1" readingOrder="2"/>
    </xf>
    <xf numFmtId="165" fontId="9" fillId="3" borderId="0" xfId="1" applyNumberFormat="1" applyFont="1" applyFill="1" applyBorder="1" applyAlignment="1">
      <alignment horizontal="right" vertical="center" readingOrder="1"/>
    </xf>
    <xf numFmtId="0" fontId="6" fillId="0" borderId="0" xfId="0" applyFont="1" applyAlignment="1">
      <alignment vertical="center"/>
    </xf>
    <xf numFmtId="0" fontId="4" fillId="0" borderId="0" xfId="0" applyFont="1" applyAlignment="1">
      <alignment vertical="center"/>
    </xf>
    <xf numFmtId="0" fontId="6" fillId="0" borderId="0" xfId="0" applyFont="1" applyAlignment="1">
      <alignment horizontal="right" vertical="center" wrapText="1"/>
    </xf>
    <xf numFmtId="0" fontId="4" fillId="0" borderId="0" xfId="0" applyFont="1" applyAlignment="1">
      <alignment horizontal="right" vertical="center" wrapText="1"/>
    </xf>
    <xf numFmtId="0" fontId="4" fillId="0" borderId="0" xfId="0" applyFont="1" applyAlignment="1">
      <alignment vertical="top"/>
    </xf>
    <xf numFmtId="0" fontId="6" fillId="0" borderId="0" xfId="0" applyFont="1" applyAlignment="1">
      <alignment vertical="top"/>
    </xf>
    <xf numFmtId="0" fontId="4" fillId="0" borderId="0" xfId="0" applyFont="1" applyAlignment="1">
      <alignment vertical="top" wrapText="1"/>
    </xf>
    <xf numFmtId="0" fontId="8" fillId="0" borderId="0" xfId="0" applyFont="1" applyAlignment="1">
      <alignment horizontal="left" vertical="top" readingOrder="1"/>
    </xf>
    <xf numFmtId="0" fontId="21" fillId="0" borderId="0" xfId="0" applyFont="1" applyAlignment="1">
      <alignment vertical="center" readingOrder="2"/>
    </xf>
    <xf numFmtId="169" fontId="9" fillId="3" borderId="0" xfId="1" applyNumberFormat="1" applyFont="1" applyFill="1" applyBorder="1" applyAlignment="1">
      <alignment horizontal="left" vertical="center" indent="1"/>
    </xf>
    <xf numFmtId="0" fontId="0" fillId="2" borderId="0" xfId="0" applyFill="1"/>
    <xf numFmtId="0" fontId="4" fillId="2" borderId="0" xfId="0" applyFont="1" applyFill="1"/>
    <xf numFmtId="0" fontId="3" fillId="0" borderId="0" xfId="3" quotePrefix="1" applyFill="1"/>
    <xf numFmtId="171" fontId="4" fillId="0" borderId="0" xfId="0" applyNumberFormat="1" applyFont="1"/>
    <xf numFmtId="0" fontId="4" fillId="0" borderId="0" xfId="0" applyFont="1" applyAlignment="1">
      <alignment vertical="center" wrapText="1"/>
    </xf>
    <xf numFmtId="168" fontId="4" fillId="0" borderId="0" xfId="0" applyNumberFormat="1" applyFont="1"/>
    <xf numFmtId="0" fontId="3" fillId="0" borderId="0" xfId="3"/>
    <xf numFmtId="0" fontId="8" fillId="0" borderId="0" xfId="0" applyFont="1" applyAlignment="1">
      <alignment horizontal="left" vertical="top" wrapText="1" readingOrder="1"/>
    </xf>
    <xf numFmtId="1" fontId="4" fillId="3" borderId="0" xfId="0" applyNumberFormat="1" applyFont="1" applyFill="1"/>
    <xf numFmtId="0" fontId="12" fillId="4" borderId="0" xfId="0" applyFont="1" applyFill="1" applyAlignment="1">
      <alignment horizontal="left" vertical="center" wrapText="1" indent="1"/>
    </xf>
    <xf numFmtId="0" fontId="23" fillId="2" borderId="0" xfId="0" applyFont="1" applyFill="1"/>
    <xf numFmtId="170" fontId="24" fillId="2" borderId="0" xfId="7" applyNumberFormat="1" applyFont="1" applyFill="1"/>
    <xf numFmtId="0" fontId="25" fillId="0" borderId="0" xfId="3" applyFont="1" applyFill="1" applyBorder="1" applyAlignment="1">
      <alignment horizontal="left"/>
    </xf>
    <xf numFmtId="0" fontId="25" fillId="0" borderId="0" xfId="3" applyFont="1" applyFill="1" applyBorder="1" applyAlignment="1">
      <alignment horizontal="right"/>
    </xf>
    <xf numFmtId="168" fontId="8" fillId="3" borderId="0" xfId="1" applyNumberFormat="1" applyFont="1" applyFill="1" applyBorder="1" applyAlignment="1">
      <alignment horizontal="left" vertical="center" indent="1"/>
    </xf>
    <xf numFmtId="168" fontId="4" fillId="2" borderId="0" xfId="1" applyNumberFormat="1" applyFont="1" applyFill="1" applyBorder="1" applyAlignment="1">
      <alignment horizontal="left" vertical="center" indent="1"/>
    </xf>
    <xf numFmtId="168" fontId="6" fillId="3" borderId="0" xfId="1" applyNumberFormat="1" applyFont="1" applyFill="1" applyBorder="1" applyAlignment="1">
      <alignment horizontal="left" vertical="center" indent="1"/>
    </xf>
    <xf numFmtId="168" fontId="8" fillId="2" borderId="0" xfId="1" applyNumberFormat="1" applyFont="1" applyFill="1" applyBorder="1" applyAlignment="1">
      <alignment horizontal="left" vertical="center" indent="1"/>
    </xf>
    <xf numFmtId="49" fontId="7" fillId="0" borderId="0" xfId="2" applyFont="1" applyAlignment="1">
      <alignment vertical="center" readingOrder="1"/>
    </xf>
    <xf numFmtId="169" fontId="4" fillId="0" borderId="0" xfId="1" applyNumberFormat="1" applyFont="1"/>
    <xf numFmtId="9" fontId="9" fillId="3" borderId="0" xfId="7" applyFont="1" applyFill="1" applyBorder="1" applyAlignment="1">
      <alignment horizontal="center" vertical="center" readingOrder="1"/>
    </xf>
    <xf numFmtId="165" fontId="9" fillId="3" borderId="0" xfId="1" applyNumberFormat="1" applyFont="1" applyFill="1" applyBorder="1" applyAlignment="1">
      <alignment vertical="center" readingOrder="1"/>
    </xf>
    <xf numFmtId="1" fontId="4" fillId="0" borderId="0" xfId="0" applyNumberFormat="1" applyFont="1"/>
    <xf numFmtId="0" fontId="26" fillId="0" borderId="0" xfId="0" applyFont="1"/>
    <xf numFmtId="9" fontId="4" fillId="0" borderId="0" xfId="7" applyFont="1"/>
    <xf numFmtId="169" fontId="9" fillId="3" borderId="0" xfId="1" applyNumberFormat="1" applyFont="1" applyFill="1" applyBorder="1" applyAlignment="1">
      <alignment horizontal="right" vertical="center" indent="1"/>
    </xf>
    <xf numFmtId="169" fontId="4" fillId="0" borderId="0" xfId="1" applyNumberFormat="1" applyFont="1" applyAlignment="1">
      <alignment horizontal="right"/>
    </xf>
    <xf numFmtId="169" fontId="4" fillId="3" borderId="0" xfId="1" applyNumberFormat="1" applyFont="1" applyFill="1" applyAlignment="1">
      <alignment horizontal="right"/>
    </xf>
    <xf numFmtId="169" fontId="4" fillId="3" borderId="0" xfId="1" applyNumberFormat="1" applyFont="1" applyFill="1"/>
    <xf numFmtId="0" fontId="12" fillId="4" borderId="0" xfId="0" applyFont="1" applyFill="1" applyAlignment="1">
      <alignment horizontal="right" vertical="center" indent="1"/>
    </xf>
    <xf numFmtId="0" fontId="9" fillId="0" borderId="0" xfId="0" applyFont="1" applyAlignment="1">
      <alignment horizontal="left"/>
    </xf>
    <xf numFmtId="169" fontId="8" fillId="3" borderId="0" xfId="1" applyNumberFormat="1" applyFont="1" applyFill="1" applyBorder="1" applyAlignment="1">
      <alignment horizontal="right" vertical="center" indent="1"/>
    </xf>
    <xf numFmtId="1" fontId="10" fillId="4" borderId="2" xfId="1" applyNumberFormat="1" applyFont="1" applyFill="1" applyBorder="1" applyAlignment="1">
      <alignment horizontal="right" vertical="center" wrapText="1"/>
    </xf>
    <xf numFmtId="1" fontId="10" fillId="4" borderId="0" xfId="1" applyNumberFormat="1" applyFont="1" applyFill="1" applyBorder="1" applyAlignment="1">
      <alignment horizontal="right" vertical="center" wrapText="1"/>
    </xf>
    <xf numFmtId="0" fontId="10" fillId="4" borderId="0" xfId="1" applyNumberFormat="1" applyFont="1" applyFill="1" applyBorder="1" applyAlignment="1">
      <alignment horizontal="right" vertical="center" wrapText="1"/>
    </xf>
    <xf numFmtId="169" fontId="4" fillId="2" borderId="0" xfId="1" applyNumberFormat="1" applyFont="1" applyFill="1" applyBorder="1" applyAlignment="1">
      <alignment horizontal="right" vertical="center" indent="1"/>
    </xf>
    <xf numFmtId="169" fontId="4" fillId="2" borderId="0" xfId="1" applyNumberFormat="1" applyFont="1" applyFill="1" applyBorder="1" applyAlignment="1">
      <alignment horizontal="left" vertical="center" indent="1"/>
    </xf>
    <xf numFmtId="0" fontId="11" fillId="0" borderId="0" xfId="0" applyFont="1"/>
    <xf numFmtId="0" fontId="11" fillId="2" borderId="0" xfId="0" applyFont="1" applyFill="1"/>
    <xf numFmtId="0" fontId="8" fillId="2" borderId="0" xfId="0" applyFont="1" applyFill="1" applyAlignment="1">
      <alignment vertical="center"/>
    </xf>
    <xf numFmtId="0" fontId="4" fillId="2" borderId="0" xfId="0" applyFont="1" applyFill="1" applyAlignment="1">
      <alignment horizontal="left"/>
    </xf>
    <xf numFmtId="0" fontId="10" fillId="2" borderId="0" xfId="0" applyFont="1" applyFill="1" applyAlignment="1">
      <alignment horizontal="left" vertical="center" indent="1"/>
    </xf>
    <xf numFmtId="0" fontId="27" fillId="4" borderId="0" xfId="0" applyFont="1" applyFill="1" applyAlignment="1">
      <alignment vertical="center"/>
    </xf>
    <xf numFmtId="0" fontId="28" fillId="4" borderId="0" xfId="0" applyFont="1" applyFill="1" applyAlignment="1">
      <alignment horizontal="left"/>
    </xf>
    <xf numFmtId="0" fontId="12" fillId="4" borderId="0" xfId="0" applyFont="1" applyFill="1" applyAlignment="1">
      <alignment horizontal="right" vertical="center"/>
    </xf>
    <xf numFmtId="166" fontId="9" fillId="2" borderId="0" xfId="1" applyNumberFormat="1" applyFont="1" applyFill="1" applyBorder="1" applyAlignment="1">
      <alignment horizontal="left" vertical="center" readingOrder="1"/>
    </xf>
    <xf numFmtId="9" fontId="9" fillId="2" borderId="0" xfId="7" applyFont="1" applyFill="1" applyBorder="1" applyAlignment="1">
      <alignment horizontal="center" vertical="center" readingOrder="1"/>
    </xf>
    <xf numFmtId="166" fontId="9" fillId="2" borderId="0" xfId="1" applyNumberFormat="1" applyFont="1" applyFill="1" applyBorder="1" applyAlignment="1">
      <alignment vertical="center" readingOrder="1"/>
    </xf>
    <xf numFmtId="0" fontId="10" fillId="4" borderId="2" xfId="1" applyNumberFormat="1" applyFont="1" applyFill="1" applyBorder="1" applyAlignment="1">
      <alignment horizontal="center" vertical="center" wrapText="1"/>
    </xf>
    <xf numFmtId="0" fontId="10" fillId="4" borderId="0" xfId="1" applyNumberFormat="1" applyFont="1" applyFill="1" applyBorder="1" applyAlignment="1">
      <alignment horizontal="center" vertical="center" wrapText="1"/>
    </xf>
    <xf numFmtId="0" fontId="21" fillId="0" borderId="0" xfId="0" applyFont="1" applyAlignment="1">
      <alignment vertical="center" readingOrder="2"/>
    </xf>
    <xf numFmtId="0" fontId="8" fillId="0" borderId="0" xfId="0" applyFont="1" applyFill="1" applyAlignment="1">
      <alignment vertical="center"/>
    </xf>
  </cellXfs>
  <cellStyles count="8">
    <cellStyle name="Comma" xfId="1" builtinId="3"/>
    <cellStyle name="Hyperlink" xfId="3" builtinId="8"/>
    <cellStyle name="Normal" xfId="0" builtinId="0"/>
    <cellStyle name="Normal 2" xfId="4" xr:uid="{0DEB374E-6047-4C28-B820-C44387829700}"/>
    <cellStyle name="Normal 3" xfId="6" xr:uid="{832C68F4-1702-406A-8956-8E035DB97DF8}"/>
    <cellStyle name="Percent" xfId="7" builtinId="5"/>
    <cellStyle name="Table_Title" xfId="2" xr:uid="{CE1729EA-D5A5-4E65-9E8F-ACB554163265}"/>
    <cellStyle name="title 2" xfId="5" xr:uid="{DB5B1731-A090-4CD1-B9A2-BAB14B86DE76}"/>
  </cellStyles>
  <dxfs count="0"/>
  <tableStyles count="0" defaultTableStyle="TableStyleMedium2" defaultPivotStyle="PivotStyleLight16"/>
  <colors>
    <mruColors>
      <color rgb="FF426A6E"/>
      <color rgb="FF42A360"/>
      <color rgb="FFD6A3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6350</xdr:rowOff>
    </xdr:from>
    <xdr:to>
      <xdr:col>1</xdr:col>
      <xdr:colOff>20087</xdr:colOff>
      <xdr:row>3</xdr:row>
      <xdr:rowOff>6985</xdr:rowOff>
    </xdr:to>
    <xdr:pic>
      <xdr:nvPicPr>
        <xdr:cNvPr id="5" name="Picture 4">
          <a:extLst>
            <a:ext uri="{FF2B5EF4-FFF2-40B4-BE49-F238E27FC236}">
              <a16:creationId xmlns:a16="http://schemas.microsoft.com/office/drawing/2014/main" id="{F3B8271F-C13B-4C12-8A7B-7A674AA90AA5}"/>
            </a:ext>
          </a:extLst>
        </xdr:cNvPr>
        <xdr:cNvPicPr>
          <a:picLocks noChangeAspect="1"/>
        </xdr:cNvPicPr>
      </xdr:nvPicPr>
      <xdr:blipFill rotWithShape="1">
        <a:blip xmlns:r="http://schemas.openxmlformats.org/officeDocument/2006/relationships" r:embed="rId1"/>
        <a:srcRect t="20352" b="20343"/>
        <a:stretch/>
      </xdr:blipFill>
      <xdr:spPr>
        <a:xfrm>
          <a:off x="0" y="6350"/>
          <a:ext cx="2223537" cy="7245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292100</xdr:colOff>
      <xdr:row>1</xdr:row>
      <xdr:rowOff>50800</xdr:rowOff>
    </xdr:from>
    <xdr:to>
      <xdr:col>0</xdr:col>
      <xdr:colOff>2389306</xdr:colOff>
      <xdr:row>4</xdr:row>
      <xdr:rowOff>21904</xdr:rowOff>
    </xdr:to>
    <xdr:pic>
      <xdr:nvPicPr>
        <xdr:cNvPr id="15" name="Picture 14">
          <a:extLst>
            <a:ext uri="{FF2B5EF4-FFF2-40B4-BE49-F238E27FC236}">
              <a16:creationId xmlns:a16="http://schemas.microsoft.com/office/drawing/2014/main" id="{93EE6AAE-9A79-4BCB-B0FC-96B606989F93}"/>
            </a:ext>
          </a:extLst>
        </xdr:cNvPr>
        <xdr:cNvPicPr>
          <a:picLocks noChangeAspect="1"/>
        </xdr:cNvPicPr>
      </xdr:nvPicPr>
      <xdr:blipFill>
        <a:blip xmlns:r="http://schemas.openxmlformats.org/officeDocument/2006/relationships" r:embed="rId1"/>
        <a:stretch>
          <a:fillRect/>
        </a:stretch>
      </xdr:blipFill>
      <xdr:spPr>
        <a:xfrm>
          <a:off x="292100" y="177800"/>
          <a:ext cx="2097206" cy="69500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285143</xdr:colOff>
      <xdr:row>1</xdr:row>
      <xdr:rowOff>28980</xdr:rowOff>
    </xdr:from>
    <xdr:to>
      <xdr:col>0</xdr:col>
      <xdr:colOff>2380651</xdr:colOff>
      <xdr:row>4</xdr:row>
      <xdr:rowOff>1264</xdr:rowOff>
    </xdr:to>
    <xdr:pic>
      <xdr:nvPicPr>
        <xdr:cNvPr id="2" name="Picture 1">
          <a:extLst>
            <a:ext uri="{FF2B5EF4-FFF2-40B4-BE49-F238E27FC236}">
              <a16:creationId xmlns:a16="http://schemas.microsoft.com/office/drawing/2014/main" id="{A1614210-4F23-4AEE-8BE2-F0615425CEDC}"/>
            </a:ext>
          </a:extLst>
        </xdr:cNvPr>
        <xdr:cNvPicPr>
          <a:picLocks noChangeAspect="1"/>
        </xdr:cNvPicPr>
      </xdr:nvPicPr>
      <xdr:blipFill rotWithShape="1">
        <a:blip xmlns:r="http://schemas.openxmlformats.org/officeDocument/2006/relationships" r:embed="rId1"/>
        <a:srcRect t="20352" b="20343"/>
        <a:stretch/>
      </xdr:blipFill>
      <xdr:spPr>
        <a:xfrm>
          <a:off x="285143" y="155980"/>
          <a:ext cx="2095508" cy="69618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www.scad.gov.ae/en/pages/ServicesDataRequest.aspx?SrvID=1" TargetMode="External"/><Relationship Id="rId1" Type="http://schemas.openxmlformats.org/officeDocument/2006/relationships/hyperlink" Target="https://www.scad.gov.ae/en/pages/ServicesDataRequest.aspx?SrvID=1" TargetMode="External"/><Relationship Id="rId4" Type="http://schemas.openxmlformats.org/officeDocument/2006/relationships/drawing" Target="../drawings/drawing2.xml"/></Relationships>
</file>

<file path=xl/worksheets/_rels/sheet15.xml.rels><?xml version="1.0" encoding="UTF-8" standalone="yes"?>
<Relationships xmlns="http://schemas.openxmlformats.org/package/2006/relationships"><Relationship Id="rId8" Type="http://schemas.openxmlformats.org/officeDocument/2006/relationships/hyperlink" Target="https://www.scad.gov.ae/MethodologyDocumentLib/Industry%20Statistics%20Methodology.pdf" TargetMode="External"/><Relationship Id="rId13" Type="http://schemas.openxmlformats.org/officeDocument/2006/relationships/hyperlink" Target="https://www.scad.gov.ae/Release%20Documents/Feb_03_Economic%20Survey%20Results_2018_Annual_Yearly_en_v2.pdf" TargetMode="External"/><Relationship Id="rId3" Type="http://schemas.openxmlformats.org/officeDocument/2006/relationships/hyperlink" Target="https://www.scad.gov.ae/Release%20Documents/Feb_03_Economic%20Survey%20Results_2018_Annual_Yearly_en_v2.pdf" TargetMode="External"/><Relationship Id="rId7" Type="http://schemas.openxmlformats.org/officeDocument/2006/relationships/hyperlink" Target="https://www.scad.gov.ae/MethodologyDocumentLib/S%2c%20M%2c%20L-sized%20establishments%20-%20EN.xlsx" TargetMode="External"/><Relationship Id="rId12" Type="http://schemas.openxmlformats.org/officeDocument/2006/relationships/hyperlink" Target="https://www.scad.gov.ae/Release%20Documents/Statistical%20Yearbook%20of%20Abu%20Dhabi_2020_Annual_Yearly_en.pdf" TargetMode="External"/><Relationship Id="rId2" Type="http://schemas.openxmlformats.org/officeDocument/2006/relationships/hyperlink" Target="https://www.scad.gov.ae/Release%20Documents/Statistical%20Yearbook%20of%20Abu%20Dhabi_2020_Annual_Yearly_en.pdf" TargetMode="External"/><Relationship Id="rId16" Type="http://schemas.openxmlformats.org/officeDocument/2006/relationships/drawing" Target="../drawings/drawing3.xml"/><Relationship Id="rId1" Type="http://schemas.openxmlformats.org/officeDocument/2006/relationships/hyperlink" Target="https://www.scad.gov.ae/MethodologyDocumentLib/Standard%20International%20Trade%20Classification%20%28SITC%29%20-%20EN.xlsx" TargetMode="External"/><Relationship Id="rId6" Type="http://schemas.openxmlformats.org/officeDocument/2006/relationships/hyperlink" Target="https://www.scad.gov.ae/Release%20Documents/Hotel%20Establishments%20Statistics_2018_Annual_Yearly_both_v1.xlsx" TargetMode="External"/><Relationship Id="rId11" Type="http://schemas.openxmlformats.org/officeDocument/2006/relationships/hyperlink" Target="https://www.scad.gov.ae/Release%20Documents/Apr_01_SMEs_Results_2017.xlsx" TargetMode="External"/><Relationship Id="rId5" Type="http://schemas.openxmlformats.org/officeDocument/2006/relationships/hyperlink" Target="https://www.scad.gov.ae/Release%20Documents/Apr_01_SMEs_Results_2017.xlsx" TargetMode="External"/><Relationship Id="rId15" Type="http://schemas.openxmlformats.org/officeDocument/2006/relationships/printerSettings" Target="../printerSettings/printerSettings15.bin"/><Relationship Id="rId10" Type="http://schemas.openxmlformats.org/officeDocument/2006/relationships/hyperlink" Target="https://www.scad.gov.ae/MethodologyDocumentLib/S%2c%20M%2c%20L-sized%20establishments%20-%20EN.xlsx" TargetMode="External"/><Relationship Id="rId4" Type="http://schemas.openxmlformats.org/officeDocument/2006/relationships/hyperlink" Target="https://www.scad.gov.ae/MethodologyDocumentLib/Industry%20Statistics%20Methodology.pdf" TargetMode="External"/><Relationship Id="rId9" Type="http://schemas.openxmlformats.org/officeDocument/2006/relationships/hyperlink" Target="https://www.scad.gov.ae/MethodologyDocumentLib/Standard%20International%20Trade%20Classification%20%28SITC%29%20-%20EN.xlsx" TargetMode="External"/><Relationship Id="rId14" Type="http://schemas.openxmlformats.org/officeDocument/2006/relationships/hyperlink" Target="https://www.scad.gov.ae/Release%20Documents/Hotel%20Establishments%20Statistics_2018_Annual_Yearly_both_v1.xls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93345-B232-4B41-94C1-51C14A05BED1}">
  <sheetPr>
    <pageSetUpPr autoPageBreaks="0"/>
  </sheetPr>
  <dimension ref="A1:YX132"/>
  <sheetViews>
    <sheetView showGridLines="0" tabSelected="1" zoomScaleNormal="100" workbookViewId="0">
      <selection activeCell="B2" sqref="B2"/>
    </sheetView>
  </sheetViews>
  <sheetFormatPr defaultColWidth="7.7265625" defaultRowHeight="10" x14ac:dyDescent="0.2"/>
  <cols>
    <col min="1" max="1" width="31.54296875" style="2" customWidth="1"/>
    <col min="2" max="2" width="69.7265625" style="2" customWidth="1"/>
    <col min="3" max="3" width="8.7265625" style="2" customWidth="1"/>
    <col min="4" max="4" width="50.90625" style="2" customWidth="1"/>
    <col min="5" max="5" width="7.7265625" style="2"/>
    <col min="6" max="6" width="9.81640625" style="2" bestFit="1" customWidth="1"/>
    <col min="7" max="7" width="8.54296875" style="2" customWidth="1"/>
    <col min="8" max="8" width="7.7265625" style="2"/>
    <col min="9" max="9" width="8.54296875" style="2" customWidth="1"/>
    <col min="10" max="10" width="9.7265625" style="2" customWidth="1"/>
    <col min="11" max="16384" width="7.7265625" style="2"/>
  </cols>
  <sheetData>
    <row r="1" spans="1:674" ht="10.5" x14ac:dyDescent="0.2">
      <c r="A1" s="5"/>
      <c r="B1" s="29"/>
      <c r="C1" s="29"/>
      <c r="D1" s="29"/>
      <c r="E1" s="103"/>
      <c r="F1" s="103"/>
      <c r="G1" s="104"/>
    </row>
    <row r="2" spans="1:674" ht="36" customHeight="1" x14ac:dyDescent="0.2">
      <c r="A2" s="5"/>
      <c r="B2" s="73" t="s">
        <v>152</v>
      </c>
      <c r="C2" s="106"/>
      <c r="D2" s="108" t="s">
        <v>153</v>
      </c>
      <c r="E2" s="105"/>
      <c r="F2" s="105"/>
      <c r="G2" s="104"/>
    </row>
    <row r="3" spans="1:674" ht="10.5" x14ac:dyDescent="0.2">
      <c r="A3" s="5"/>
      <c r="B3" s="29"/>
      <c r="C3" s="29"/>
      <c r="D3" s="29"/>
      <c r="E3" s="103"/>
      <c r="F3" s="103"/>
      <c r="G3" s="104"/>
    </row>
    <row r="4" spans="1:674" ht="10.5" x14ac:dyDescent="0.2">
      <c r="A4" s="5"/>
      <c r="B4" s="103"/>
      <c r="C4" s="115"/>
      <c r="D4" s="115"/>
      <c r="E4" s="103"/>
      <c r="F4" s="103"/>
      <c r="G4" s="104"/>
    </row>
    <row r="5" spans="1:674" x14ac:dyDescent="0.2">
      <c r="A5" s="5"/>
      <c r="C5" s="16" t="s">
        <v>0</v>
      </c>
    </row>
    <row r="6" spans="1:674" x14ac:dyDescent="0.2">
      <c r="A6" s="5"/>
      <c r="C6" s="16" t="s">
        <v>1</v>
      </c>
    </row>
    <row r="7" spans="1:674" s="17" customFormat="1" x14ac:dyDescent="0.2">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row>
    <row r="8" spans="1:674" ht="15" customHeight="1" x14ac:dyDescent="0.25">
      <c r="B8" s="18" t="s">
        <v>2</v>
      </c>
      <c r="C8" s="18" t="s">
        <v>3</v>
      </c>
      <c r="D8" s="23" t="s">
        <v>4</v>
      </c>
      <c r="E8" s="18"/>
      <c r="F8" s="18"/>
    </row>
    <row r="9" spans="1:674" ht="9" customHeight="1" x14ac:dyDescent="0.25">
      <c r="A9" s="19"/>
      <c r="C9" s="18"/>
      <c r="E9" s="18"/>
      <c r="F9" s="18"/>
    </row>
    <row r="10" spans="1:674" ht="14.5" customHeight="1" x14ac:dyDescent="0.35">
      <c r="A10" s="19"/>
      <c r="B10" s="2" t="s">
        <v>160</v>
      </c>
      <c r="C10" s="66" t="s">
        <v>5</v>
      </c>
      <c r="D10" s="44" t="s">
        <v>179</v>
      </c>
      <c r="E10" s="18"/>
      <c r="F10" s="18"/>
    </row>
    <row r="11" spans="1:674" ht="14.5" customHeight="1" x14ac:dyDescent="0.35">
      <c r="A11" s="19"/>
      <c r="B11" s="2" t="s">
        <v>161</v>
      </c>
      <c r="C11" s="66" t="s">
        <v>6</v>
      </c>
      <c r="D11" s="44" t="s">
        <v>180</v>
      </c>
      <c r="E11" s="18"/>
      <c r="F11" s="18"/>
    </row>
    <row r="12" spans="1:674" ht="14.5" customHeight="1" x14ac:dyDescent="0.35">
      <c r="A12" s="19"/>
      <c r="B12" s="94" t="s">
        <v>202</v>
      </c>
      <c r="C12" s="66" t="s">
        <v>7</v>
      </c>
      <c r="D12" s="44" t="s">
        <v>181</v>
      </c>
      <c r="E12" s="18"/>
      <c r="F12" s="18"/>
    </row>
    <row r="13" spans="1:674" ht="15" customHeight="1" x14ac:dyDescent="0.35">
      <c r="A13" s="19"/>
      <c r="B13" s="94" t="s">
        <v>162</v>
      </c>
      <c r="C13" s="66" t="s">
        <v>8</v>
      </c>
      <c r="D13" s="44" t="s">
        <v>182</v>
      </c>
    </row>
    <row r="14" spans="1:674" ht="15" customHeight="1" x14ac:dyDescent="0.35">
      <c r="A14" s="19"/>
      <c r="B14" s="94" t="s">
        <v>163</v>
      </c>
      <c r="C14" s="66" t="s">
        <v>9</v>
      </c>
      <c r="D14" s="44" t="s">
        <v>183</v>
      </c>
    </row>
    <row r="15" spans="1:674" ht="15" customHeight="1" x14ac:dyDescent="0.35">
      <c r="B15" s="94" t="s">
        <v>164</v>
      </c>
      <c r="C15" s="66" t="s">
        <v>23</v>
      </c>
      <c r="D15" s="44" t="s">
        <v>184</v>
      </c>
    </row>
    <row r="16" spans="1:674" ht="15" customHeight="1" x14ac:dyDescent="0.35">
      <c r="A16" s="19"/>
      <c r="B16" s="94" t="s">
        <v>203</v>
      </c>
      <c r="C16" s="66" t="s">
        <v>24</v>
      </c>
      <c r="D16" s="44" t="s">
        <v>185</v>
      </c>
      <c r="F16" s="5"/>
      <c r="G16" s="5"/>
      <c r="H16" s="5"/>
      <c r="I16" s="5"/>
      <c r="J16" s="5"/>
    </row>
    <row r="17" spans="1:10" ht="15" customHeight="1" x14ac:dyDescent="0.35">
      <c r="B17" s="94" t="s">
        <v>165</v>
      </c>
      <c r="C17" s="66" t="s">
        <v>25</v>
      </c>
      <c r="D17" s="44" t="s">
        <v>186</v>
      </c>
      <c r="F17" s="5"/>
      <c r="G17" s="5"/>
      <c r="H17" s="5"/>
      <c r="I17" s="5"/>
      <c r="J17" s="5"/>
    </row>
    <row r="18" spans="1:10" ht="15" customHeight="1" x14ac:dyDescent="0.35">
      <c r="B18" s="94" t="s">
        <v>166</v>
      </c>
      <c r="C18" s="66" t="s">
        <v>26</v>
      </c>
      <c r="D18" s="44" t="s">
        <v>187</v>
      </c>
      <c r="F18" s="5"/>
      <c r="G18" s="5"/>
      <c r="H18" s="5"/>
      <c r="I18" s="5"/>
      <c r="J18" s="5"/>
    </row>
    <row r="19" spans="1:10" ht="15" customHeight="1" x14ac:dyDescent="0.35">
      <c r="B19" s="94" t="s">
        <v>167</v>
      </c>
      <c r="C19" s="66" t="s">
        <v>27</v>
      </c>
      <c r="D19" s="44" t="s">
        <v>188</v>
      </c>
      <c r="F19" s="5"/>
      <c r="G19" s="5"/>
      <c r="H19" s="5"/>
      <c r="I19" s="5"/>
      <c r="J19" s="5"/>
    </row>
    <row r="20" spans="1:10" ht="15" customHeight="1" x14ac:dyDescent="0.35">
      <c r="B20" s="94" t="s">
        <v>168</v>
      </c>
      <c r="C20" s="66" t="s">
        <v>39</v>
      </c>
      <c r="D20" s="44" t="s">
        <v>189</v>
      </c>
      <c r="F20" s="5"/>
      <c r="G20" s="5"/>
      <c r="H20" s="5"/>
      <c r="I20" s="5"/>
      <c r="J20" s="5"/>
    </row>
    <row r="21" spans="1:10" ht="15.75" customHeight="1" x14ac:dyDescent="0.35">
      <c r="A21" s="19"/>
      <c r="B21" s="94" t="s">
        <v>204</v>
      </c>
      <c r="C21" s="66" t="s">
        <v>110</v>
      </c>
      <c r="D21" s="44" t="s">
        <v>205</v>
      </c>
    </row>
    <row r="22" spans="1:10" ht="25.5" customHeight="1" x14ac:dyDescent="0.2">
      <c r="A22" s="19"/>
      <c r="C22" s="25"/>
      <c r="D22" s="45"/>
    </row>
    <row r="23" spans="1:10" ht="15" customHeight="1" x14ac:dyDescent="0.2">
      <c r="A23" s="19"/>
    </row>
    <row r="24" spans="1:10" ht="15" customHeight="1" x14ac:dyDescent="0.2">
      <c r="A24" s="19"/>
    </row>
    <row r="25" spans="1:10" x14ac:dyDescent="0.2">
      <c r="A25" s="19"/>
    </row>
    <row r="26" spans="1:10" x14ac:dyDescent="0.2">
      <c r="A26" s="19"/>
    </row>
    <row r="27" spans="1:10" x14ac:dyDescent="0.2">
      <c r="A27" s="19"/>
      <c r="C27" s="16"/>
    </row>
    <row r="28" spans="1:10" x14ac:dyDescent="0.2">
      <c r="A28" s="19"/>
    </row>
    <row r="29" spans="1:10" x14ac:dyDescent="0.2">
      <c r="A29" s="19"/>
    </row>
    <row r="30" spans="1:10" x14ac:dyDescent="0.2">
      <c r="A30" s="19"/>
    </row>
    <row r="31" spans="1:10" x14ac:dyDescent="0.2">
      <c r="A31" s="19"/>
    </row>
    <row r="32" spans="1:10" x14ac:dyDescent="0.2">
      <c r="A32" s="19"/>
    </row>
    <row r="33" spans="1:1" x14ac:dyDescent="0.2">
      <c r="A33" s="19"/>
    </row>
    <row r="34" spans="1:1" x14ac:dyDescent="0.2">
      <c r="A34" s="19"/>
    </row>
    <row r="35" spans="1:1" x14ac:dyDescent="0.2">
      <c r="A35" s="19"/>
    </row>
    <row r="36" spans="1:1" x14ac:dyDescent="0.2">
      <c r="A36" s="19"/>
    </row>
    <row r="37" spans="1:1" x14ac:dyDescent="0.2">
      <c r="A37" s="19"/>
    </row>
    <row r="38" spans="1:1" x14ac:dyDescent="0.2">
      <c r="A38" s="19"/>
    </row>
    <row r="39" spans="1:1" x14ac:dyDescent="0.2">
      <c r="A39" s="19"/>
    </row>
    <row r="40" spans="1:1" x14ac:dyDescent="0.2">
      <c r="A40" s="19"/>
    </row>
    <row r="41" spans="1:1" x14ac:dyDescent="0.2">
      <c r="A41" s="19"/>
    </row>
    <row r="42" spans="1:1" x14ac:dyDescent="0.2">
      <c r="A42" s="19"/>
    </row>
    <row r="43" spans="1:1" x14ac:dyDescent="0.2">
      <c r="A43" s="19"/>
    </row>
    <row r="44" spans="1:1" x14ac:dyDescent="0.2">
      <c r="A44" s="19"/>
    </row>
    <row r="45" spans="1:1" x14ac:dyDescent="0.2">
      <c r="A45" s="19"/>
    </row>
    <row r="46" spans="1:1" x14ac:dyDescent="0.2">
      <c r="A46" s="19"/>
    </row>
    <row r="47" spans="1:1" x14ac:dyDescent="0.2">
      <c r="A47" s="19"/>
    </row>
    <row r="48" spans="1:1" x14ac:dyDescent="0.2">
      <c r="A48" s="19"/>
    </row>
    <row r="49" spans="1:1" x14ac:dyDescent="0.2">
      <c r="A49" s="19"/>
    </row>
    <row r="50" spans="1:1" x14ac:dyDescent="0.2">
      <c r="A50" s="19"/>
    </row>
    <row r="51" spans="1:1" x14ac:dyDescent="0.2">
      <c r="A51" s="19"/>
    </row>
    <row r="52" spans="1:1" x14ac:dyDescent="0.2">
      <c r="A52" s="19"/>
    </row>
    <row r="53" spans="1:1" x14ac:dyDescent="0.2">
      <c r="A53" s="19"/>
    </row>
    <row r="54" spans="1:1" x14ac:dyDescent="0.2">
      <c r="A54" s="19"/>
    </row>
    <row r="55" spans="1:1" x14ac:dyDescent="0.2">
      <c r="A55" s="19"/>
    </row>
    <row r="56" spans="1:1" x14ac:dyDescent="0.2">
      <c r="A56" s="19"/>
    </row>
    <row r="57" spans="1:1" x14ac:dyDescent="0.2">
      <c r="A57" s="19"/>
    </row>
    <row r="58" spans="1:1" x14ac:dyDescent="0.2">
      <c r="A58" s="19"/>
    </row>
    <row r="59" spans="1:1" x14ac:dyDescent="0.2">
      <c r="A59" s="19"/>
    </row>
    <row r="60" spans="1:1" x14ac:dyDescent="0.2">
      <c r="A60" s="19"/>
    </row>
    <row r="61" spans="1:1" x14ac:dyDescent="0.2">
      <c r="A61" s="19"/>
    </row>
    <row r="62" spans="1:1" x14ac:dyDescent="0.2">
      <c r="A62" s="19"/>
    </row>
    <row r="63" spans="1:1" x14ac:dyDescent="0.2">
      <c r="A63" s="19"/>
    </row>
    <row r="64" spans="1:1" x14ac:dyDescent="0.2">
      <c r="A64" s="19"/>
    </row>
    <row r="65" spans="1:1" x14ac:dyDescent="0.2">
      <c r="A65" s="19"/>
    </row>
    <row r="66" spans="1:1" x14ac:dyDescent="0.2">
      <c r="A66" s="19"/>
    </row>
    <row r="67" spans="1:1" x14ac:dyDescent="0.2">
      <c r="A67" s="19"/>
    </row>
    <row r="68" spans="1:1" x14ac:dyDescent="0.2">
      <c r="A68" s="19"/>
    </row>
    <row r="69" spans="1:1" x14ac:dyDescent="0.2">
      <c r="A69" s="19"/>
    </row>
    <row r="70" spans="1:1" x14ac:dyDescent="0.2">
      <c r="A70" s="19"/>
    </row>
    <row r="71" spans="1:1" x14ac:dyDescent="0.2">
      <c r="A71" s="19"/>
    </row>
    <row r="72" spans="1:1" x14ac:dyDescent="0.2">
      <c r="A72" s="19"/>
    </row>
    <row r="73" spans="1:1" x14ac:dyDescent="0.2">
      <c r="A73" s="19"/>
    </row>
    <row r="74" spans="1:1" x14ac:dyDescent="0.2">
      <c r="A74" s="19"/>
    </row>
    <row r="75" spans="1:1" x14ac:dyDescent="0.2">
      <c r="A75" s="19"/>
    </row>
    <row r="76" spans="1:1" x14ac:dyDescent="0.2">
      <c r="A76" s="19"/>
    </row>
    <row r="77" spans="1:1" x14ac:dyDescent="0.2">
      <c r="A77" s="19"/>
    </row>
    <row r="78" spans="1:1" x14ac:dyDescent="0.2">
      <c r="A78" s="19"/>
    </row>
    <row r="79" spans="1:1" x14ac:dyDescent="0.2">
      <c r="A79" s="19"/>
    </row>
    <row r="80" spans="1:1" x14ac:dyDescent="0.2">
      <c r="A80" s="19"/>
    </row>
    <row r="81" spans="1:1" x14ac:dyDescent="0.2">
      <c r="A81" s="19"/>
    </row>
    <row r="82" spans="1:1" x14ac:dyDescent="0.2">
      <c r="A82" s="19"/>
    </row>
    <row r="83" spans="1:1" x14ac:dyDescent="0.2">
      <c r="A83" s="19"/>
    </row>
    <row r="84" spans="1:1" x14ac:dyDescent="0.2">
      <c r="A84" s="19"/>
    </row>
    <row r="85" spans="1:1" x14ac:dyDescent="0.2">
      <c r="A85" s="19"/>
    </row>
    <row r="86" spans="1:1" x14ac:dyDescent="0.2">
      <c r="A86" s="19"/>
    </row>
    <row r="87" spans="1:1" x14ac:dyDescent="0.2">
      <c r="A87" s="19"/>
    </row>
    <row r="88" spans="1:1" x14ac:dyDescent="0.2">
      <c r="A88" s="19"/>
    </row>
    <row r="89" spans="1:1" x14ac:dyDescent="0.2">
      <c r="A89" s="19"/>
    </row>
    <row r="90" spans="1:1" x14ac:dyDescent="0.2">
      <c r="A90" s="19"/>
    </row>
    <row r="91" spans="1:1" x14ac:dyDescent="0.2">
      <c r="A91" s="19"/>
    </row>
    <row r="92" spans="1:1" x14ac:dyDescent="0.2">
      <c r="A92" s="19"/>
    </row>
    <row r="93" spans="1:1" x14ac:dyDescent="0.2">
      <c r="A93" s="19"/>
    </row>
    <row r="94" spans="1:1" x14ac:dyDescent="0.2">
      <c r="A94" s="19"/>
    </row>
    <row r="95" spans="1:1" x14ac:dyDescent="0.2">
      <c r="A95" s="19"/>
    </row>
    <row r="96" spans="1:1" x14ac:dyDescent="0.2">
      <c r="A96" s="19"/>
    </row>
    <row r="97" spans="1:1" x14ac:dyDescent="0.2">
      <c r="A97" s="19"/>
    </row>
    <row r="98" spans="1:1" x14ac:dyDescent="0.2">
      <c r="A98" s="19"/>
    </row>
    <row r="99" spans="1:1" x14ac:dyDescent="0.2">
      <c r="A99" s="19"/>
    </row>
    <row r="100" spans="1:1" x14ac:dyDescent="0.2">
      <c r="A100" s="19"/>
    </row>
    <row r="101" spans="1:1" x14ac:dyDescent="0.2">
      <c r="A101" s="19"/>
    </row>
    <row r="102" spans="1:1" x14ac:dyDescent="0.2">
      <c r="A102" s="19"/>
    </row>
    <row r="103" spans="1:1" x14ac:dyDescent="0.2">
      <c r="A103" s="19"/>
    </row>
    <row r="104" spans="1:1" x14ac:dyDescent="0.2">
      <c r="A104" s="19"/>
    </row>
    <row r="105" spans="1:1" x14ac:dyDescent="0.2">
      <c r="A105" s="19"/>
    </row>
    <row r="106" spans="1:1" x14ac:dyDescent="0.2">
      <c r="A106" s="19"/>
    </row>
    <row r="107" spans="1:1" x14ac:dyDescent="0.2">
      <c r="A107" s="19"/>
    </row>
    <row r="108" spans="1:1" x14ac:dyDescent="0.2">
      <c r="A108" s="19"/>
    </row>
    <row r="109" spans="1:1" x14ac:dyDescent="0.2">
      <c r="A109" s="19"/>
    </row>
    <row r="110" spans="1:1" x14ac:dyDescent="0.2">
      <c r="A110" s="19"/>
    </row>
    <row r="111" spans="1:1" x14ac:dyDescent="0.2">
      <c r="A111" s="19"/>
    </row>
    <row r="112" spans="1:1" x14ac:dyDescent="0.2">
      <c r="A112" s="19"/>
    </row>
    <row r="113" spans="1:1" x14ac:dyDescent="0.2">
      <c r="A113" s="19"/>
    </row>
    <row r="114" spans="1:1" x14ac:dyDescent="0.2">
      <c r="A114" s="19"/>
    </row>
    <row r="115" spans="1:1" x14ac:dyDescent="0.2">
      <c r="A115" s="19"/>
    </row>
    <row r="116" spans="1:1" x14ac:dyDescent="0.2">
      <c r="A116" s="19"/>
    </row>
    <row r="117" spans="1:1" x14ac:dyDescent="0.2">
      <c r="A117" s="19"/>
    </row>
    <row r="118" spans="1:1" x14ac:dyDescent="0.2">
      <c r="A118" s="19"/>
    </row>
    <row r="119" spans="1:1" x14ac:dyDescent="0.2">
      <c r="A119" s="19"/>
    </row>
    <row r="120" spans="1:1" x14ac:dyDescent="0.2">
      <c r="A120" s="19"/>
    </row>
    <row r="121" spans="1:1" x14ac:dyDescent="0.2">
      <c r="A121" s="19"/>
    </row>
    <row r="122" spans="1:1" x14ac:dyDescent="0.2">
      <c r="A122" s="19"/>
    </row>
    <row r="123" spans="1:1" x14ac:dyDescent="0.2">
      <c r="A123" s="19"/>
    </row>
    <row r="124" spans="1:1" x14ac:dyDescent="0.2">
      <c r="A124" s="19"/>
    </row>
    <row r="125" spans="1:1" x14ac:dyDescent="0.2">
      <c r="A125" s="19"/>
    </row>
    <row r="126" spans="1:1" x14ac:dyDescent="0.2">
      <c r="A126" s="19"/>
    </row>
    <row r="127" spans="1:1" x14ac:dyDescent="0.2">
      <c r="A127" s="19"/>
    </row>
    <row r="128" spans="1:1" x14ac:dyDescent="0.2">
      <c r="A128" s="19"/>
    </row>
    <row r="129" spans="1:1" x14ac:dyDescent="0.2">
      <c r="A129" s="19"/>
    </row>
    <row r="130" spans="1:1" x14ac:dyDescent="0.2">
      <c r="A130" s="19"/>
    </row>
    <row r="131" spans="1:1" x14ac:dyDescent="0.2">
      <c r="A131" s="19"/>
    </row>
    <row r="132" spans="1:1" x14ac:dyDescent="0.2">
      <c r="A132" s="19"/>
    </row>
  </sheetData>
  <sortState xmlns:xlrd2="http://schemas.microsoft.com/office/spreadsheetml/2017/richdata2" ref="B30:C36">
    <sortCondition descending="1" ref="C30:C36"/>
  </sortState>
  <phoneticPr fontId="5" type="noConversion"/>
  <hyperlinks>
    <hyperlink ref="C6" location="Enquiries!A1" display="Enquiries" xr:uid="{358113C2-7577-41E3-AD3C-08CBE9A9B542}"/>
    <hyperlink ref="C5" location="Metadata!A1" display="Metadata" xr:uid="{CF157346-8050-476C-9DC6-95FCBA1AFAD9}"/>
    <hyperlink ref="C10" location="'Table 1'!A1" display="'Table 1'!A1" xr:uid="{B492524F-62AF-4AE2-82FE-AD87CC42589B}"/>
    <hyperlink ref="C11" location="'Table 2'!A1" display="'Table 2'!A1" xr:uid="{31A0036A-4583-4345-9D37-8356ADB8504C}"/>
    <hyperlink ref="C12" location="'Table 3'!A1" display="'Table 3'!A1" xr:uid="{B50F6851-EB86-43BA-B9D5-90D2BB09B990}"/>
    <hyperlink ref="C13" location="'Table 4'!A1" display="'Table 4'!A1" xr:uid="{088987BE-9E8F-4174-9BCC-BE63A20DC5A7}"/>
    <hyperlink ref="C14" location="'Table 5'!A1" display="'Table 5'!A1" xr:uid="{49F71974-49A7-4C3B-802D-0BFE27F45571}"/>
    <hyperlink ref="C15" location="'Table 6'!A1" display="'Table 6'!A1" xr:uid="{7756CFAD-C630-411B-AD61-79A5BBE25843}"/>
    <hyperlink ref="C16" location="'Table 7'!A1" display="'Table 7'!A1" xr:uid="{903A3A28-DE5B-45E2-9E09-A788F49C2AF9}"/>
    <hyperlink ref="C17" location="'Table 8'!A1" display="'Table 8'!A1" xr:uid="{F3EA5774-7F1D-4B94-8055-5A06FF9F20F8}"/>
    <hyperlink ref="C18" location="'Table 9'!A1" display="'Table 9'!A1" xr:uid="{5980BE85-BCAC-45BB-8792-D5C82D4C570A}"/>
    <hyperlink ref="C19" location="'Table 10'!A1" display="'Table 10'!A1" xr:uid="{E8F41389-285C-408B-94B7-937CD3F6C72A}"/>
    <hyperlink ref="C20" location="'Table 11'!A1" display="'Table 11'!A1" xr:uid="{8147F33D-EFD5-4049-B67E-2927C5C9FF60}"/>
    <hyperlink ref="C21" location="'Table 12'!A1" display="'Table 12'!A1" xr:uid="{966F7728-3E39-458D-BD35-9D55D51820DB}"/>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9B410-827D-4504-9ACA-7684027CC5D9}">
  <sheetPr>
    <pageSetUpPr autoPageBreaks="0"/>
  </sheetPr>
  <dimension ref="B2:Q32"/>
  <sheetViews>
    <sheetView showGridLines="0" zoomScaleNormal="100" workbookViewId="0">
      <selection activeCell="B2" sqref="B2"/>
    </sheetView>
  </sheetViews>
  <sheetFormatPr defaultColWidth="8.7265625" defaultRowHeight="10" x14ac:dyDescent="0.2"/>
  <cols>
    <col min="1" max="1" width="2.6328125" style="5" customWidth="1"/>
    <col min="2" max="2" width="8.7265625" style="5"/>
    <col min="3" max="3" width="37.453125" style="5" customWidth="1"/>
    <col min="4" max="7" width="14.26953125" style="5" customWidth="1"/>
    <col min="8" max="8" width="14.1796875" style="5" customWidth="1"/>
    <col min="9" max="9" width="45.54296875" style="5" customWidth="1"/>
    <col min="10" max="16384" width="8.7265625" style="5"/>
  </cols>
  <sheetData>
    <row r="2" spans="2:17" ht="21" customHeight="1" x14ac:dyDescent="0.2">
      <c r="B2" s="42" t="s">
        <v>176</v>
      </c>
      <c r="D2" s="6"/>
      <c r="E2" s="6"/>
      <c r="F2" s="6"/>
      <c r="G2" s="6"/>
      <c r="H2" s="6"/>
      <c r="I2" s="46" t="s">
        <v>198</v>
      </c>
      <c r="J2" s="7"/>
      <c r="K2" s="7"/>
      <c r="L2" s="7"/>
      <c r="M2" s="7"/>
      <c r="N2" s="7"/>
      <c r="O2" s="7"/>
      <c r="P2" s="7"/>
    </row>
    <row r="3" spans="2:17" ht="10.5" x14ac:dyDescent="0.2">
      <c r="B3" s="2" t="s">
        <v>38</v>
      </c>
      <c r="D3" s="6"/>
      <c r="E3" s="6"/>
      <c r="F3" s="6"/>
      <c r="G3" s="6"/>
      <c r="H3" s="6"/>
      <c r="I3" s="7" t="s">
        <v>104</v>
      </c>
      <c r="J3" s="7"/>
      <c r="K3" s="7"/>
      <c r="L3" s="7"/>
      <c r="M3" s="7"/>
      <c r="N3" s="7"/>
      <c r="O3" s="7"/>
      <c r="P3" s="7"/>
    </row>
    <row r="4" spans="2:17" ht="10.5" x14ac:dyDescent="0.2">
      <c r="C4" s="8"/>
      <c r="D4" s="6"/>
      <c r="E4" s="6"/>
      <c r="F4" s="6"/>
      <c r="G4" s="6"/>
      <c r="H4" s="6"/>
      <c r="I4" s="7"/>
      <c r="J4" s="7"/>
      <c r="K4" s="7"/>
      <c r="L4" s="7"/>
      <c r="M4" s="7"/>
      <c r="N4" s="7"/>
      <c r="O4" s="7"/>
      <c r="P4" s="7"/>
    </row>
    <row r="5" spans="2:17" ht="10.5" x14ac:dyDescent="0.2">
      <c r="B5" s="31" t="s">
        <v>66</v>
      </c>
      <c r="C5" s="32" t="s">
        <v>148</v>
      </c>
      <c r="D5" s="33" t="s">
        <v>143</v>
      </c>
      <c r="E5" s="34" t="s">
        <v>112</v>
      </c>
      <c r="F5" s="34" t="s">
        <v>114</v>
      </c>
      <c r="G5" s="34" t="s">
        <v>117</v>
      </c>
      <c r="H5" s="34" t="s">
        <v>87</v>
      </c>
      <c r="I5" s="38" t="s">
        <v>149</v>
      </c>
      <c r="J5" s="7"/>
      <c r="K5" s="7"/>
      <c r="L5" s="7"/>
      <c r="M5" s="26"/>
      <c r="N5" s="7"/>
      <c r="O5" s="7"/>
      <c r="P5" s="7"/>
    </row>
    <row r="6" spans="2:17" ht="10.5" x14ac:dyDescent="0.2">
      <c r="B6" s="35"/>
      <c r="C6" s="35"/>
      <c r="D6" s="36" t="s">
        <v>29</v>
      </c>
      <c r="E6" s="37" t="s">
        <v>30</v>
      </c>
      <c r="F6" s="37" t="s">
        <v>31</v>
      </c>
      <c r="G6" s="37" t="s">
        <v>32</v>
      </c>
      <c r="H6" s="37" t="s">
        <v>28</v>
      </c>
      <c r="I6" s="38"/>
      <c r="J6" s="7"/>
      <c r="K6" s="7"/>
      <c r="L6" s="7"/>
      <c r="M6" s="26"/>
      <c r="N6" s="7"/>
      <c r="O6" s="7"/>
      <c r="P6" s="7"/>
      <c r="Q6" s="7"/>
    </row>
    <row r="7" spans="2:17" ht="10.5" x14ac:dyDescent="0.25">
      <c r="B7" s="9"/>
      <c r="C7" s="10" t="s">
        <v>28</v>
      </c>
      <c r="D7" s="11">
        <f>SUM(D8:D24)</f>
        <v>59583.94335910942</v>
      </c>
      <c r="E7" s="11">
        <f t="shared" ref="E7:G7" si="0">SUM(E8:E24)</f>
        <v>187555.66156764407</v>
      </c>
      <c r="F7" s="11">
        <f t="shared" si="0"/>
        <v>174176.27928119552</v>
      </c>
      <c r="G7" s="11">
        <f t="shared" si="0"/>
        <v>1127222.9146801794</v>
      </c>
      <c r="H7" s="11">
        <f>SUM(D7:G7)</f>
        <v>1548538.7988881285</v>
      </c>
      <c r="I7" s="47" t="s">
        <v>87</v>
      </c>
    </row>
    <row r="8" spans="2:17" ht="10.5" x14ac:dyDescent="0.2">
      <c r="B8" s="12" t="s">
        <v>67</v>
      </c>
      <c r="C8" s="27" t="s">
        <v>51</v>
      </c>
      <c r="D8" s="13">
        <v>73.797756666666487</v>
      </c>
      <c r="E8" s="13">
        <v>23552.260723486099</v>
      </c>
      <c r="F8" s="13">
        <v>6180.3464717500001</v>
      </c>
      <c r="G8" s="13">
        <v>562560.32666262495</v>
      </c>
      <c r="H8" s="78">
        <f t="shared" ref="H8:H24" si="1">SUM(D8:G8)</f>
        <v>592366.73161452776</v>
      </c>
      <c r="I8" s="53" t="s">
        <v>123</v>
      </c>
    </row>
    <row r="9" spans="2:17" ht="10.5" x14ac:dyDescent="0.25">
      <c r="B9" s="9" t="s">
        <v>68</v>
      </c>
      <c r="C9" s="28" t="s">
        <v>52</v>
      </c>
      <c r="D9" s="79">
        <v>8259.5960441759198</v>
      </c>
      <c r="E9" s="79">
        <v>34036.041221632702</v>
      </c>
      <c r="F9" s="79">
        <v>29782.6218781651</v>
      </c>
      <c r="G9" s="79">
        <v>219595.74718794198</v>
      </c>
      <c r="H9" s="81">
        <f t="shared" si="1"/>
        <v>291674.00633191568</v>
      </c>
      <c r="I9" s="48" t="s">
        <v>124</v>
      </c>
    </row>
    <row r="10" spans="2:17" ht="10.5" x14ac:dyDescent="0.2">
      <c r="B10" s="12" t="s">
        <v>69</v>
      </c>
      <c r="C10" s="27" t="s">
        <v>53</v>
      </c>
      <c r="D10" s="13">
        <v>4688.2113282222208</v>
      </c>
      <c r="E10" s="13">
        <v>1173.99930855555</v>
      </c>
      <c r="F10" s="13">
        <v>31544.641446222198</v>
      </c>
      <c r="G10" s="13">
        <v>30691.872389</v>
      </c>
      <c r="H10" s="78">
        <f t="shared" si="1"/>
        <v>68098.724471999973</v>
      </c>
      <c r="I10" s="53" t="s">
        <v>125</v>
      </c>
    </row>
    <row r="11" spans="2:17" ht="10.5" x14ac:dyDescent="0.25">
      <c r="B11" s="9" t="s">
        <v>70</v>
      </c>
      <c r="C11" s="28" t="s">
        <v>54</v>
      </c>
      <c r="D11" s="79">
        <v>152.09315939105298</v>
      </c>
      <c r="E11" s="79">
        <v>429.42574199278499</v>
      </c>
      <c r="F11" s="79">
        <v>17.137777777777799</v>
      </c>
      <c r="G11" s="79">
        <v>641.84972627272703</v>
      </c>
      <c r="H11" s="81">
        <f t="shared" si="1"/>
        <v>1240.5064054343429</v>
      </c>
      <c r="I11" s="48" t="s">
        <v>126</v>
      </c>
    </row>
    <row r="12" spans="2:17" ht="10.5" x14ac:dyDescent="0.2">
      <c r="B12" s="12" t="s">
        <v>71</v>
      </c>
      <c r="C12" s="27" t="s">
        <v>33</v>
      </c>
      <c r="D12" s="13">
        <v>5816.5591990074699</v>
      </c>
      <c r="E12" s="13">
        <v>40396.225277678997</v>
      </c>
      <c r="F12" s="13">
        <v>42024.356477356596</v>
      </c>
      <c r="G12" s="13">
        <v>102207.91788188499</v>
      </c>
      <c r="H12" s="78">
        <f t="shared" si="1"/>
        <v>190445.05883592804</v>
      </c>
      <c r="I12" s="53" t="s">
        <v>120</v>
      </c>
    </row>
    <row r="13" spans="2:17" ht="10.5" x14ac:dyDescent="0.25">
      <c r="B13" s="9" t="s">
        <v>72</v>
      </c>
      <c r="C13" s="28" t="s">
        <v>55</v>
      </c>
      <c r="D13" s="79">
        <v>8344.9250507832294</v>
      </c>
      <c r="E13" s="79">
        <v>32376.047127007801</v>
      </c>
      <c r="F13" s="79">
        <v>18983.009187584401</v>
      </c>
      <c r="G13" s="79">
        <v>23184.390791580397</v>
      </c>
      <c r="H13" s="81">
        <f t="shared" si="1"/>
        <v>82888.372156955826</v>
      </c>
      <c r="I13" s="48" t="s">
        <v>127</v>
      </c>
    </row>
    <row r="14" spans="2:17" ht="10.5" x14ac:dyDescent="0.2">
      <c r="B14" s="12" t="s">
        <v>73</v>
      </c>
      <c r="C14" s="27" t="s">
        <v>56</v>
      </c>
      <c r="D14" s="13">
        <v>2155.42392890262</v>
      </c>
      <c r="E14" s="13">
        <v>12073.295264155198</v>
      </c>
      <c r="F14" s="13">
        <v>3749.3776186948899</v>
      </c>
      <c r="G14" s="13">
        <v>38693.905291115399</v>
      </c>
      <c r="H14" s="78">
        <f t="shared" si="1"/>
        <v>56672.002102868108</v>
      </c>
      <c r="I14" s="53" t="s">
        <v>128</v>
      </c>
    </row>
    <row r="15" spans="2:17" ht="10.5" x14ac:dyDescent="0.25">
      <c r="B15" s="9" t="s">
        <v>74</v>
      </c>
      <c r="C15" s="28" t="s">
        <v>57</v>
      </c>
      <c r="D15" s="79">
        <v>2346.7940606185198</v>
      </c>
      <c r="E15" s="79">
        <v>7165.4819455399002</v>
      </c>
      <c r="F15" s="79">
        <v>2314.3669875931801</v>
      </c>
      <c r="G15" s="79">
        <v>7771.9106131333301</v>
      </c>
      <c r="H15" s="81">
        <f t="shared" si="1"/>
        <v>19598.553606884932</v>
      </c>
      <c r="I15" s="48" t="s">
        <v>129</v>
      </c>
    </row>
    <row r="16" spans="2:17" ht="10.5" x14ac:dyDescent="0.2">
      <c r="B16" s="12" t="s">
        <v>75</v>
      </c>
      <c r="C16" s="27" t="s">
        <v>58</v>
      </c>
      <c r="D16" s="13">
        <v>14849.0488348443</v>
      </c>
      <c r="E16" s="13">
        <v>3042.7693784404501</v>
      </c>
      <c r="F16" s="13">
        <v>2931.0977918327299</v>
      </c>
      <c r="G16" s="13">
        <v>22351.298918900298</v>
      </c>
      <c r="H16" s="78">
        <f t="shared" si="1"/>
        <v>43174.214924017782</v>
      </c>
      <c r="I16" s="53" t="s">
        <v>130</v>
      </c>
    </row>
    <row r="17" spans="2:9" ht="10.5" x14ac:dyDescent="0.25">
      <c r="B17" s="9" t="s">
        <v>76</v>
      </c>
      <c r="C17" s="28" t="s">
        <v>59</v>
      </c>
      <c r="D17" s="79">
        <v>2817.4718042644199</v>
      </c>
      <c r="E17" s="79">
        <v>8167.1654524423102</v>
      </c>
      <c r="F17" s="79">
        <v>17244.88416523</v>
      </c>
      <c r="G17" s="79">
        <v>54939.665778000002</v>
      </c>
      <c r="H17" s="81">
        <f t="shared" si="1"/>
        <v>83169.187199936729</v>
      </c>
      <c r="I17" s="48" t="s">
        <v>131</v>
      </c>
    </row>
    <row r="18" spans="2:9" ht="10.5" x14ac:dyDescent="0.2">
      <c r="B18" s="12" t="s">
        <v>77</v>
      </c>
      <c r="C18" s="27" t="s">
        <v>60</v>
      </c>
      <c r="D18" s="13">
        <v>844.22431463333294</v>
      </c>
      <c r="E18" s="13">
        <v>3318.3702777499998</v>
      </c>
      <c r="F18" s="13">
        <v>1875.8369614000001</v>
      </c>
      <c r="G18" s="13">
        <v>15724.7506165583</v>
      </c>
      <c r="H18" s="78">
        <f t="shared" si="1"/>
        <v>21763.182170341632</v>
      </c>
      <c r="I18" s="53" t="s">
        <v>132</v>
      </c>
    </row>
    <row r="19" spans="2:9" ht="10.5" x14ac:dyDescent="0.25">
      <c r="B19" s="9" t="s">
        <v>78</v>
      </c>
      <c r="C19" s="28" t="s">
        <v>61</v>
      </c>
      <c r="D19" s="79">
        <v>5008.3255738513599</v>
      </c>
      <c r="E19" s="79">
        <v>9973.7093565421383</v>
      </c>
      <c r="F19" s="79">
        <v>7037.8845315339004</v>
      </c>
      <c r="G19" s="79">
        <v>6623.8625194492597</v>
      </c>
      <c r="H19" s="81">
        <f t="shared" si="1"/>
        <v>28643.781981376658</v>
      </c>
      <c r="I19" s="48" t="s">
        <v>121</v>
      </c>
    </row>
    <row r="20" spans="2:9" ht="10.5" x14ac:dyDescent="0.2">
      <c r="B20" s="12" t="s">
        <v>79</v>
      </c>
      <c r="C20" s="27" t="s">
        <v>62</v>
      </c>
      <c r="D20" s="13">
        <v>1506.7159986491201</v>
      </c>
      <c r="E20" s="13">
        <v>3515.4546021370702</v>
      </c>
      <c r="F20" s="13">
        <v>3347.4820857572299</v>
      </c>
      <c r="G20" s="13">
        <v>12361.461618466699</v>
      </c>
      <c r="H20" s="78">
        <f t="shared" si="1"/>
        <v>20731.11430501012</v>
      </c>
      <c r="I20" s="53" t="s">
        <v>122</v>
      </c>
    </row>
    <row r="21" spans="2:9" ht="10.5" x14ac:dyDescent="0.25">
      <c r="B21" s="9" t="s">
        <v>80</v>
      </c>
      <c r="C21" s="28" t="s">
        <v>34</v>
      </c>
      <c r="D21" s="79">
        <v>163.681703480392</v>
      </c>
      <c r="E21" s="79">
        <v>1465.2836276176499</v>
      </c>
      <c r="F21" s="79">
        <v>2344.9737786176502</v>
      </c>
      <c r="G21" s="79">
        <v>5571.0087234411694</v>
      </c>
      <c r="H21" s="81">
        <f t="shared" si="1"/>
        <v>9544.9478331568607</v>
      </c>
      <c r="I21" s="48" t="s">
        <v>133</v>
      </c>
    </row>
    <row r="22" spans="2:9" ht="10.5" x14ac:dyDescent="0.2">
      <c r="B22" s="12" t="s">
        <v>81</v>
      </c>
      <c r="C22" s="27" t="s">
        <v>63</v>
      </c>
      <c r="D22" s="13">
        <v>1233.4471486956202</v>
      </c>
      <c r="E22" s="13">
        <v>4749.1059428717608</v>
      </c>
      <c r="F22" s="13">
        <v>3950.9462081298698</v>
      </c>
      <c r="G22" s="13">
        <v>24062.8335941429</v>
      </c>
      <c r="H22" s="78">
        <f t="shared" si="1"/>
        <v>33996.332893840154</v>
      </c>
      <c r="I22" s="53" t="s">
        <v>134</v>
      </c>
    </row>
    <row r="23" spans="2:9" ht="10.5" x14ac:dyDescent="0.25">
      <c r="B23" s="9" t="s">
        <v>82</v>
      </c>
      <c r="C23" s="28" t="s">
        <v>64</v>
      </c>
      <c r="D23" s="79">
        <v>182.4689495625</v>
      </c>
      <c r="E23" s="79">
        <v>481.96167185416698</v>
      </c>
      <c r="F23" s="79">
        <v>620.53912124999999</v>
      </c>
      <c r="G23" s="79">
        <v>180.82947866666601</v>
      </c>
      <c r="H23" s="81">
        <f t="shared" si="1"/>
        <v>1465.7992213333332</v>
      </c>
      <c r="I23" s="48" t="s">
        <v>135</v>
      </c>
    </row>
    <row r="24" spans="2:9" ht="10.5" x14ac:dyDescent="0.2">
      <c r="B24" s="12" t="s">
        <v>83</v>
      </c>
      <c r="C24" s="27" t="s">
        <v>65</v>
      </c>
      <c r="D24" s="13">
        <v>1141.15850336068</v>
      </c>
      <c r="E24" s="13">
        <v>1639.06464793948</v>
      </c>
      <c r="F24" s="13">
        <v>226.77679230000001</v>
      </c>
      <c r="G24" s="13">
        <v>59.282888999999997</v>
      </c>
      <c r="H24" s="78">
        <f t="shared" si="1"/>
        <v>3066.28283260016</v>
      </c>
      <c r="I24" s="53" t="s">
        <v>136</v>
      </c>
    </row>
    <row r="26" spans="2:9" ht="14.5" x14ac:dyDescent="0.35">
      <c r="B26" s="14" t="s">
        <v>158</v>
      </c>
      <c r="C26" s="14"/>
      <c r="D26" s="14"/>
      <c r="E26" s="65"/>
      <c r="F26" s="102"/>
      <c r="G26" s="64"/>
      <c r="H26" s="64"/>
      <c r="I26" s="102" t="s">
        <v>157</v>
      </c>
    </row>
    <row r="27" spans="2:9" ht="14.5" x14ac:dyDescent="0.35">
      <c r="B27" s="5" t="s">
        <v>155</v>
      </c>
      <c r="E27" s="65"/>
      <c r="F27" s="65"/>
      <c r="G27" s="64"/>
      <c r="H27" s="64"/>
      <c r="I27" s="5" t="s">
        <v>159</v>
      </c>
    </row>
    <row r="30" spans="2:9" x14ac:dyDescent="0.2">
      <c r="D30" s="88"/>
      <c r="E30" s="88"/>
      <c r="F30" s="88"/>
      <c r="G30" s="88"/>
    </row>
    <row r="31" spans="2:9" x14ac:dyDescent="0.2">
      <c r="D31" s="88"/>
      <c r="E31" s="88"/>
      <c r="F31" s="88"/>
      <c r="G31" s="88"/>
    </row>
    <row r="32" spans="2:9" x14ac:dyDescent="0.2">
      <c r="D32" s="88"/>
      <c r="E32" s="88"/>
      <c r="F32" s="88"/>
      <c r="G32" s="88"/>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240F5-F279-44F4-8C1F-7A5F5F805D37}">
  <sheetPr>
    <pageSetUpPr autoPageBreaks="0"/>
  </sheetPr>
  <dimension ref="B2:Q31"/>
  <sheetViews>
    <sheetView showGridLines="0" zoomScaleNormal="100" workbookViewId="0">
      <selection activeCell="D7" sqref="D7"/>
    </sheetView>
  </sheetViews>
  <sheetFormatPr defaultColWidth="8.7265625" defaultRowHeight="10" x14ac:dyDescent="0.2"/>
  <cols>
    <col min="1" max="1" width="2.6328125" style="5" customWidth="1"/>
    <col min="2" max="2" width="8.7265625" style="5" customWidth="1"/>
    <col min="3" max="3" width="48.36328125" style="5" customWidth="1"/>
    <col min="4" max="8" width="14.26953125" style="5" customWidth="1"/>
    <col min="9" max="9" width="45.54296875" style="5" customWidth="1"/>
    <col min="10" max="16384" width="8.7265625" style="5"/>
  </cols>
  <sheetData>
    <row r="2" spans="2:17" ht="14" x14ac:dyDescent="0.2">
      <c r="B2" s="42" t="s">
        <v>177</v>
      </c>
      <c r="D2" s="6"/>
      <c r="E2" s="6"/>
      <c r="F2" s="6"/>
      <c r="G2" s="6"/>
      <c r="H2" s="6"/>
      <c r="I2" s="46" t="s">
        <v>199</v>
      </c>
      <c r="J2" s="7"/>
      <c r="K2" s="7"/>
      <c r="L2" s="7"/>
      <c r="M2" s="7"/>
      <c r="N2" s="7"/>
      <c r="O2" s="7"/>
      <c r="P2" s="7"/>
    </row>
    <row r="3" spans="2:17" ht="10.5" x14ac:dyDescent="0.2">
      <c r="B3" s="2" t="s">
        <v>38</v>
      </c>
      <c r="D3" s="6"/>
      <c r="E3" s="6"/>
      <c r="F3" s="6"/>
      <c r="G3" s="6"/>
      <c r="H3" s="6"/>
      <c r="I3" s="7" t="s">
        <v>104</v>
      </c>
      <c r="J3" s="7"/>
      <c r="K3" s="7"/>
      <c r="L3" s="7"/>
      <c r="M3" s="7"/>
      <c r="N3" s="7"/>
      <c r="O3" s="7"/>
      <c r="P3" s="7"/>
    </row>
    <row r="4" spans="2:17" ht="10.5" x14ac:dyDescent="0.2">
      <c r="C4" s="8"/>
      <c r="D4" s="6"/>
      <c r="E4" s="6"/>
      <c r="F4" s="6"/>
      <c r="G4" s="6"/>
      <c r="H4" s="6"/>
      <c r="I4" s="7"/>
      <c r="J4" s="7"/>
      <c r="K4" s="7"/>
      <c r="L4" s="7"/>
      <c r="M4" s="7"/>
      <c r="N4" s="7"/>
      <c r="O4" s="7"/>
      <c r="P4" s="7"/>
    </row>
    <row r="5" spans="2:17" ht="10.5" x14ac:dyDescent="0.2">
      <c r="B5" s="31" t="s">
        <v>66</v>
      </c>
      <c r="C5" s="32" t="s">
        <v>148</v>
      </c>
      <c r="D5" s="33" t="s">
        <v>143</v>
      </c>
      <c r="E5" s="34" t="s">
        <v>112</v>
      </c>
      <c r="F5" s="34" t="s">
        <v>114</v>
      </c>
      <c r="G5" s="34" t="s">
        <v>117</v>
      </c>
      <c r="H5" s="34" t="s">
        <v>87</v>
      </c>
      <c r="I5" s="38" t="s">
        <v>149</v>
      </c>
      <c r="J5" s="7"/>
      <c r="K5" s="7"/>
      <c r="L5" s="7"/>
      <c r="M5" s="26"/>
      <c r="N5" s="7"/>
      <c r="O5" s="7"/>
      <c r="P5" s="7"/>
    </row>
    <row r="6" spans="2:17" ht="10.5" x14ac:dyDescent="0.2">
      <c r="B6" s="35"/>
      <c r="C6" s="35"/>
      <c r="D6" s="36" t="s">
        <v>29</v>
      </c>
      <c r="E6" s="37" t="s">
        <v>30</v>
      </c>
      <c r="F6" s="37" t="s">
        <v>31</v>
      </c>
      <c r="G6" s="37" t="s">
        <v>32</v>
      </c>
      <c r="H6" s="37" t="s">
        <v>28</v>
      </c>
      <c r="I6" s="38"/>
      <c r="J6" s="7"/>
      <c r="K6" s="7"/>
      <c r="L6" s="7"/>
      <c r="M6" s="26"/>
      <c r="N6" s="7"/>
      <c r="O6" s="7"/>
      <c r="P6" s="7"/>
      <c r="Q6" s="7"/>
    </row>
    <row r="7" spans="2:17" ht="10.5" x14ac:dyDescent="0.25">
      <c r="B7" s="9"/>
      <c r="C7" s="10" t="s">
        <v>28</v>
      </c>
      <c r="D7" s="11">
        <f>SUM(D8:D24)</f>
        <v>40102.400475217531</v>
      </c>
      <c r="E7" s="11">
        <f t="shared" ref="E7:G7" si="0">SUM(E8:E24)</f>
        <v>97722.705462405633</v>
      </c>
      <c r="F7" s="11">
        <f t="shared" si="0"/>
        <v>94202.17691090428</v>
      </c>
      <c r="G7" s="11">
        <f t="shared" si="0"/>
        <v>804708.89924024453</v>
      </c>
      <c r="H7" s="11">
        <f>SUM(D7:G7)</f>
        <v>1036736.182088772</v>
      </c>
      <c r="I7" s="47" t="s">
        <v>87</v>
      </c>
    </row>
    <row r="8" spans="2:17" ht="10.5" x14ac:dyDescent="0.2">
      <c r="B8" s="12" t="s">
        <v>67</v>
      </c>
      <c r="C8" s="27" t="s">
        <v>51</v>
      </c>
      <c r="D8" s="13">
        <v>58.646183333333205</v>
      </c>
      <c r="E8" s="13">
        <v>1544.05413527778</v>
      </c>
      <c r="F8" s="13">
        <v>3675.4167112916698</v>
      </c>
      <c r="G8" s="13">
        <v>529285.02861899999</v>
      </c>
      <c r="H8" s="80">
        <f t="shared" ref="H8:H24" si="1">SUM(D8:G8)</f>
        <v>534563.14564890275</v>
      </c>
      <c r="I8" s="53" t="s">
        <v>123</v>
      </c>
      <c r="J8" s="87"/>
      <c r="K8" s="69"/>
    </row>
    <row r="9" spans="2:17" ht="10.5" x14ac:dyDescent="0.25">
      <c r="B9" s="9" t="s">
        <v>68</v>
      </c>
      <c r="C9" s="28" t="s">
        <v>52</v>
      </c>
      <c r="D9" s="79">
        <v>4539.1453811195897</v>
      </c>
      <c r="E9" s="79">
        <v>11931.7205885237</v>
      </c>
      <c r="F9" s="79">
        <v>8098.8507550672102</v>
      </c>
      <c r="G9" s="79">
        <v>46022.599051286496</v>
      </c>
      <c r="H9" s="11">
        <f t="shared" si="1"/>
        <v>70592.315775996991</v>
      </c>
      <c r="I9" s="48" t="s">
        <v>124</v>
      </c>
      <c r="J9" s="87"/>
      <c r="K9" s="69"/>
    </row>
    <row r="10" spans="2:17" ht="10.5" x14ac:dyDescent="0.2">
      <c r="B10" s="12" t="s">
        <v>69</v>
      </c>
      <c r="C10" s="27" t="s">
        <v>53</v>
      </c>
      <c r="D10" s="13">
        <v>2204.3095979999998</v>
      </c>
      <c r="E10" s="13">
        <v>1061.438889</v>
      </c>
      <c r="F10" s="13">
        <v>17548.432895999998</v>
      </c>
      <c r="G10" s="13">
        <v>29168.717948000001</v>
      </c>
      <c r="H10" s="80">
        <f t="shared" si="1"/>
        <v>49982.899331000001</v>
      </c>
      <c r="I10" s="53" t="s">
        <v>125</v>
      </c>
      <c r="J10" s="87"/>
      <c r="K10" s="69"/>
    </row>
    <row r="11" spans="2:17" ht="10.5" x14ac:dyDescent="0.25">
      <c r="B11" s="9" t="s">
        <v>70</v>
      </c>
      <c r="C11" s="28" t="s">
        <v>54</v>
      </c>
      <c r="D11" s="79">
        <v>86.687766464646401</v>
      </c>
      <c r="E11" s="79">
        <v>156.688666829726</v>
      </c>
      <c r="F11" s="79">
        <v>6.7694222222222198</v>
      </c>
      <c r="G11" s="79">
        <v>322.31813954545402</v>
      </c>
      <c r="H11" s="11">
        <f t="shared" si="1"/>
        <v>572.46399506204864</v>
      </c>
      <c r="I11" s="48" t="s">
        <v>126</v>
      </c>
      <c r="J11" s="87"/>
      <c r="K11" s="69"/>
    </row>
    <row r="12" spans="2:17" ht="10.5" x14ac:dyDescent="0.2">
      <c r="B12" s="12" t="s">
        <v>71</v>
      </c>
      <c r="C12" s="27" t="s">
        <v>33</v>
      </c>
      <c r="D12" s="13">
        <v>2600.8072146050199</v>
      </c>
      <c r="E12" s="13">
        <v>21086.061191970599</v>
      </c>
      <c r="F12" s="13">
        <v>18102.9889929651</v>
      </c>
      <c r="G12" s="13">
        <v>51667.1065569782</v>
      </c>
      <c r="H12" s="80">
        <f t="shared" si="1"/>
        <v>93456.963956518914</v>
      </c>
      <c r="I12" s="53" t="s">
        <v>120</v>
      </c>
      <c r="J12" s="87"/>
      <c r="K12" s="69"/>
    </row>
    <row r="13" spans="2:17" ht="10.5" x14ac:dyDescent="0.25">
      <c r="B13" s="9" t="s">
        <v>72</v>
      </c>
      <c r="C13" s="28" t="s">
        <v>55</v>
      </c>
      <c r="D13" s="79">
        <v>6306.9411222814397</v>
      </c>
      <c r="E13" s="79">
        <v>24831.938448017503</v>
      </c>
      <c r="F13" s="79">
        <v>14677.5882675131</v>
      </c>
      <c r="G13" s="79">
        <v>18822.005507716203</v>
      </c>
      <c r="H13" s="11">
        <f t="shared" si="1"/>
        <v>64638.473345528248</v>
      </c>
      <c r="I13" s="48" t="s">
        <v>127</v>
      </c>
      <c r="J13" s="87"/>
      <c r="K13" s="69"/>
    </row>
    <row r="14" spans="2:17" ht="10.5" x14ac:dyDescent="0.2">
      <c r="B14" s="12" t="s">
        <v>73</v>
      </c>
      <c r="C14" s="27" t="s">
        <v>56</v>
      </c>
      <c r="D14" s="13">
        <v>1030.00999515171</v>
      </c>
      <c r="E14" s="13">
        <v>8189.8960720700506</v>
      </c>
      <c r="F14" s="13">
        <v>1777.9026676590599</v>
      </c>
      <c r="G14" s="13">
        <v>18094.3581944945</v>
      </c>
      <c r="H14" s="80">
        <f t="shared" si="1"/>
        <v>29092.166929375322</v>
      </c>
      <c r="I14" s="53" t="s">
        <v>128</v>
      </c>
      <c r="J14" s="87"/>
      <c r="K14" s="69"/>
    </row>
    <row r="15" spans="2:17" ht="10.5" x14ac:dyDescent="0.25">
      <c r="B15" s="9" t="s">
        <v>74</v>
      </c>
      <c r="C15" s="28" t="s">
        <v>57</v>
      </c>
      <c r="D15" s="79">
        <v>1067.5305499435199</v>
      </c>
      <c r="E15" s="79">
        <v>3248.8147915897298</v>
      </c>
      <c r="F15" s="79">
        <v>1227.2469674200302</v>
      </c>
      <c r="G15" s="79">
        <v>4176.9092185999998</v>
      </c>
      <c r="H15" s="11">
        <f t="shared" si="1"/>
        <v>9720.5015275532787</v>
      </c>
      <c r="I15" s="48" t="s">
        <v>129</v>
      </c>
      <c r="J15" s="87"/>
      <c r="K15" s="69"/>
    </row>
    <row r="16" spans="2:17" ht="10.5" x14ac:dyDescent="0.2">
      <c r="B16" s="12" t="s">
        <v>75</v>
      </c>
      <c r="C16" s="27" t="s">
        <v>58</v>
      </c>
      <c r="D16" s="13">
        <v>12918.7013111914</v>
      </c>
      <c r="E16" s="13">
        <v>1579.0986687448699</v>
      </c>
      <c r="F16" s="13">
        <v>1514.9157544897</v>
      </c>
      <c r="G16" s="13">
        <v>12622.3745880476</v>
      </c>
      <c r="H16" s="80">
        <f t="shared" si="1"/>
        <v>28635.09032247357</v>
      </c>
      <c r="I16" s="53" t="s">
        <v>130</v>
      </c>
      <c r="J16" s="87"/>
      <c r="K16" s="69"/>
    </row>
    <row r="17" spans="2:11" ht="10.5" x14ac:dyDescent="0.25">
      <c r="B17" s="9" t="s">
        <v>76</v>
      </c>
      <c r="C17" s="28" t="s">
        <v>59</v>
      </c>
      <c r="D17" s="79">
        <v>1794.05995464904</v>
      </c>
      <c r="E17" s="79">
        <v>6675.4000924519196</v>
      </c>
      <c r="F17" s="79">
        <v>14569.562507148301</v>
      </c>
      <c r="G17" s="79">
        <v>49311.284776375003</v>
      </c>
      <c r="H17" s="11">
        <f t="shared" si="1"/>
        <v>72350.307330624259</v>
      </c>
      <c r="I17" s="48" t="s">
        <v>131</v>
      </c>
      <c r="J17" s="87"/>
      <c r="K17" s="69"/>
    </row>
    <row r="18" spans="2:11" ht="10.5" x14ac:dyDescent="0.2">
      <c r="B18" s="12" t="s">
        <v>77</v>
      </c>
      <c r="C18" s="27" t="s">
        <v>60</v>
      </c>
      <c r="D18" s="13">
        <v>555.90427406666697</v>
      </c>
      <c r="E18" s="13">
        <v>2422.953036375</v>
      </c>
      <c r="F18" s="13">
        <v>1308.45167655</v>
      </c>
      <c r="G18" s="13">
        <v>10429.3420216833</v>
      </c>
      <c r="H18" s="80">
        <f t="shared" si="1"/>
        <v>14716.651008674966</v>
      </c>
      <c r="I18" s="53" t="s">
        <v>132</v>
      </c>
      <c r="J18" s="87"/>
      <c r="K18" s="69"/>
    </row>
    <row r="19" spans="2:11" ht="10.5" x14ac:dyDescent="0.25">
      <c r="B19" s="9" t="s">
        <v>78</v>
      </c>
      <c r="C19" s="28" t="s">
        <v>61</v>
      </c>
      <c r="D19" s="79">
        <v>4077.5595870584202</v>
      </c>
      <c r="E19" s="79">
        <v>6697.1776273623691</v>
      </c>
      <c r="F19" s="79">
        <v>4830.97232989655</v>
      </c>
      <c r="G19" s="79">
        <v>4816.7425036811501</v>
      </c>
      <c r="H19" s="11">
        <f t="shared" si="1"/>
        <v>20422.452047998489</v>
      </c>
      <c r="I19" s="48" t="s">
        <v>121</v>
      </c>
      <c r="J19" s="87"/>
      <c r="K19" s="69"/>
    </row>
    <row r="20" spans="2:11" ht="10.5" x14ac:dyDescent="0.2">
      <c r="B20" s="12" t="s">
        <v>79</v>
      </c>
      <c r="C20" s="27" t="s">
        <v>62</v>
      </c>
      <c r="D20" s="13">
        <v>1176.9908161743399</v>
      </c>
      <c r="E20" s="13">
        <v>2144.2863561129302</v>
      </c>
      <c r="F20" s="13">
        <v>2418.2251387935398</v>
      </c>
      <c r="G20" s="13">
        <v>10246.5016662667</v>
      </c>
      <c r="H20" s="80">
        <f t="shared" si="1"/>
        <v>15986.003977347511</v>
      </c>
      <c r="I20" s="53" t="s">
        <v>122</v>
      </c>
      <c r="J20" s="87"/>
      <c r="K20" s="69"/>
    </row>
    <row r="21" spans="2:11" ht="10.5" x14ac:dyDescent="0.25">
      <c r="B21" s="9" t="s">
        <v>80</v>
      </c>
      <c r="C21" s="28" t="s">
        <v>34</v>
      </c>
      <c r="D21" s="79">
        <v>111.53622001960801</v>
      </c>
      <c r="E21" s="79">
        <v>1101.7271793431398</v>
      </c>
      <c r="F21" s="79">
        <v>1802.6005335882298</v>
      </c>
      <c r="G21" s="79">
        <v>4426.6438386176396</v>
      </c>
      <c r="H21" s="11">
        <f t="shared" si="1"/>
        <v>7442.5077715686175</v>
      </c>
      <c r="I21" s="48" t="s">
        <v>133</v>
      </c>
      <c r="J21" s="87"/>
      <c r="K21" s="69"/>
    </row>
    <row r="22" spans="2:11" ht="10.5" x14ac:dyDescent="0.2">
      <c r="B22" s="12" t="s">
        <v>81</v>
      </c>
      <c r="C22" s="27" t="s">
        <v>63</v>
      </c>
      <c r="D22" s="13">
        <v>806.109066494589</v>
      </c>
      <c r="E22" s="13">
        <v>3722.40262514395</v>
      </c>
      <c r="F22" s="13">
        <v>2118.4750267662303</v>
      </c>
      <c r="G22" s="13">
        <v>15151.844591285701</v>
      </c>
      <c r="H22" s="80">
        <f t="shared" si="1"/>
        <v>21798.831309690468</v>
      </c>
      <c r="I22" s="53" t="s">
        <v>134</v>
      </c>
      <c r="J22" s="87"/>
      <c r="K22" s="69"/>
    </row>
    <row r="23" spans="2:11" ht="10.5" x14ac:dyDescent="0.25">
      <c r="B23" s="9" t="s">
        <v>82</v>
      </c>
      <c r="C23" s="28" t="s">
        <v>64</v>
      </c>
      <c r="D23" s="79">
        <v>106.20413975</v>
      </c>
      <c r="E23" s="79">
        <v>286.93548120833299</v>
      </c>
      <c r="F23" s="79">
        <v>407.58042333333299</v>
      </c>
      <c r="G23" s="79">
        <v>112.62520266666699</v>
      </c>
      <c r="H23" s="11">
        <f t="shared" si="1"/>
        <v>913.34524695833295</v>
      </c>
      <c r="I23" s="48" t="s">
        <v>135</v>
      </c>
      <c r="J23" s="87"/>
      <c r="K23" s="69"/>
    </row>
    <row r="24" spans="2:11" ht="10.5" x14ac:dyDescent="0.2">
      <c r="B24" s="12" t="s">
        <v>83</v>
      </c>
      <c r="C24" s="27" t="s">
        <v>65</v>
      </c>
      <c r="D24" s="13">
        <v>661.25729491420202</v>
      </c>
      <c r="E24" s="13">
        <v>1042.11161238402</v>
      </c>
      <c r="F24" s="13">
        <v>116.1968402</v>
      </c>
      <c r="G24" s="13">
        <v>32.496816000000003</v>
      </c>
      <c r="H24" s="80">
        <f t="shared" si="1"/>
        <v>1852.0625634982221</v>
      </c>
      <c r="I24" s="53" t="s">
        <v>136</v>
      </c>
      <c r="J24" s="87"/>
      <c r="K24" s="69"/>
    </row>
    <row r="25" spans="2:11" x14ac:dyDescent="0.2">
      <c r="J25" s="87"/>
      <c r="K25" s="69"/>
    </row>
    <row r="26" spans="2:11" ht="14.5" x14ac:dyDescent="0.35">
      <c r="B26" s="14" t="s">
        <v>158</v>
      </c>
      <c r="C26" s="14"/>
      <c r="D26" s="14"/>
      <c r="E26" s="65"/>
      <c r="F26" s="102"/>
      <c r="G26" s="64"/>
      <c r="H26" s="64"/>
      <c r="I26" s="102" t="s">
        <v>157</v>
      </c>
    </row>
    <row r="27" spans="2:11" ht="14.5" x14ac:dyDescent="0.35">
      <c r="B27" s="5" t="s">
        <v>155</v>
      </c>
      <c r="E27" s="65"/>
      <c r="F27" s="65"/>
      <c r="G27" s="64"/>
      <c r="H27" s="64"/>
      <c r="I27" s="5" t="s">
        <v>159</v>
      </c>
    </row>
    <row r="29" spans="2:11" x14ac:dyDescent="0.2">
      <c r="D29" s="88"/>
      <c r="E29" s="88"/>
      <c r="F29" s="88"/>
      <c r="G29" s="88"/>
    </row>
    <row r="30" spans="2:11" x14ac:dyDescent="0.2">
      <c r="D30" s="88"/>
      <c r="E30" s="88"/>
      <c r="F30" s="88"/>
      <c r="G30" s="88"/>
    </row>
    <row r="31" spans="2:11" x14ac:dyDescent="0.2">
      <c r="D31" s="88"/>
      <c r="E31" s="88"/>
      <c r="F31" s="88"/>
      <c r="G31" s="88"/>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4F894-7929-4AD6-BE3B-A17C0CA1F1C5}">
  <sheetPr>
    <pageSetUpPr autoPageBreaks="0"/>
  </sheetPr>
  <dimension ref="B2:Q30"/>
  <sheetViews>
    <sheetView showGridLines="0" zoomScaleNormal="100" workbookViewId="0">
      <selection activeCell="H7" sqref="H7"/>
    </sheetView>
  </sheetViews>
  <sheetFormatPr defaultColWidth="8.7265625" defaultRowHeight="10" x14ac:dyDescent="0.2"/>
  <cols>
    <col min="1" max="1" width="1.81640625" style="5" customWidth="1"/>
    <col min="2" max="2" width="8.7265625" style="5"/>
    <col min="3" max="3" width="48.453125" style="5" customWidth="1"/>
    <col min="4" max="4" width="12.36328125" style="5" customWidth="1"/>
    <col min="5" max="5" width="11.7265625" style="5" customWidth="1"/>
    <col min="6" max="6" width="12.36328125" style="5" customWidth="1"/>
    <col min="7" max="7" width="12.81640625" style="5" customWidth="1"/>
    <col min="8" max="8" width="14.26953125" style="5" customWidth="1"/>
    <col min="9" max="9" width="45.54296875" style="5" customWidth="1"/>
    <col min="10" max="16384" width="8.7265625" style="5"/>
  </cols>
  <sheetData>
    <row r="2" spans="2:17" ht="14" x14ac:dyDescent="0.2">
      <c r="B2" s="42" t="s">
        <v>178</v>
      </c>
      <c r="D2" s="6"/>
      <c r="E2" s="6"/>
      <c r="F2" s="6"/>
      <c r="G2" s="6"/>
      <c r="H2" s="6"/>
      <c r="I2" s="46" t="s">
        <v>200</v>
      </c>
      <c r="J2" s="7"/>
      <c r="K2" s="7"/>
      <c r="L2" s="7"/>
      <c r="M2" s="7"/>
      <c r="N2" s="7"/>
      <c r="O2" s="7"/>
      <c r="P2" s="7"/>
    </row>
    <row r="3" spans="2:17" ht="10.5" x14ac:dyDescent="0.2">
      <c r="B3" s="2" t="s">
        <v>38</v>
      </c>
      <c r="D3" s="6"/>
      <c r="E3" s="6"/>
      <c r="F3" s="6"/>
      <c r="G3" s="6"/>
      <c r="H3" s="6"/>
      <c r="I3" s="7" t="s">
        <v>104</v>
      </c>
      <c r="J3" s="7"/>
      <c r="K3" s="7"/>
      <c r="L3" s="7"/>
      <c r="M3" s="7"/>
      <c r="N3" s="7"/>
      <c r="O3" s="7"/>
      <c r="P3" s="7"/>
    </row>
    <row r="4" spans="2:17" ht="10.5" x14ac:dyDescent="0.2">
      <c r="C4" s="8"/>
      <c r="D4" s="6"/>
      <c r="E4" s="6"/>
      <c r="F4" s="6"/>
      <c r="G4" s="6"/>
      <c r="H4" s="6"/>
      <c r="I4" s="7"/>
      <c r="J4" s="7"/>
      <c r="K4" s="7"/>
      <c r="L4" s="7"/>
      <c r="M4" s="7"/>
      <c r="N4" s="7"/>
      <c r="O4" s="7"/>
      <c r="P4" s="7"/>
    </row>
    <row r="5" spans="2:17" ht="10.5" x14ac:dyDescent="0.2">
      <c r="B5" s="31" t="s">
        <v>66</v>
      </c>
      <c r="C5" s="32" t="s">
        <v>148</v>
      </c>
      <c r="D5" s="33" t="s">
        <v>143</v>
      </c>
      <c r="E5" s="34" t="s">
        <v>112</v>
      </c>
      <c r="F5" s="34" t="s">
        <v>114</v>
      </c>
      <c r="G5" s="34" t="s">
        <v>117</v>
      </c>
      <c r="H5" s="34" t="s">
        <v>87</v>
      </c>
      <c r="I5" s="38" t="s">
        <v>149</v>
      </c>
      <c r="J5" s="7"/>
      <c r="K5" s="7"/>
      <c r="L5" s="7"/>
      <c r="M5" s="26"/>
      <c r="N5" s="7"/>
      <c r="O5" s="7"/>
      <c r="P5" s="7"/>
    </row>
    <row r="6" spans="2:17" ht="10.5" x14ac:dyDescent="0.2">
      <c r="B6" s="35"/>
      <c r="C6" s="35"/>
      <c r="D6" s="36" t="s">
        <v>29</v>
      </c>
      <c r="E6" s="37" t="s">
        <v>30</v>
      </c>
      <c r="F6" s="37" t="s">
        <v>31</v>
      </c>
      <c r="G6" s="37" t="s">
        <v>32</v>
      </c>
      <c r="H6" s="37" t="s">
        <v>28</v>
      </c>
      <c r="I6" s="38"/>
      <c r="J6" s="7"/>
      <c r="K6" s="7"/>
      <c r="L6" s="7"/>
      <c r="M6" s="26"/>
      <c r="N6" s="7"/>
      <c r="O6" s="7"/>
      <c r="P6" s="7"/>
      <c r="Q6" s="7"/>
    </row>
    <row r="7" spans="2:17" ht="10.5" x14ac:dyDescent="0.25">
      <c r="B7" s="9"/>
      <c r="C7" s="10" t="s">
        <v>28</v>
      </c>
      <c r="D7" s="11">
        <f>SUM(D8:D24)</f>
        <v>5429.1140761710803</v>
      </c>
      <c r="E7" s="11">
        <f t="shared" ref="E7:G7" si="0">SUM(E8:E24)</f>
        <v>11834.516705979839</v>
      </c>
      <c r="F7" s="11">
        <f t="shared" si="0"/>
        <v>7581.6849467746515</v>
      </c>
      <c r="G7" s="11">
        <f t="shared" si="0"/>
        <v>78586.571515386633</v>
      </c>
      <c r="H7" s="11">
        <f>SUM(D7:G7)</f>
        <v>103431.88724431221</v>
      </c>
      <c r="I7" s="47" t="s">
        <v>87</v>
      </c>
    </row>
    <row r="8" spans="2:17" ht="10.5" x14ac:dyDescent="0.2">
      <c r="B8" s="12" t="s">
        <v>67</v>
      </c>
      <c r="C8" s="27" t="s">
        <v>51</v>
      </c>
      <c r="D8" s="13">
        <v>-1.57117888888889</v>
      </c>
      <c r="E8" s="13">
        <v>1477.1057245555601</v>
      </c>
      <c r="F8" s="13">
        <v>173.26634749999999</v>
      </c>
      <c r="G8" s="13">
        <v>42302.276161624999</v>
      </c>
      <c r="H8" s="80">
        <f>SUM(D8:G8)</f>
        <v>43951.077054791669</v>
      </c>
      <c r="I8" s="53" t="s">
        <v>123</v>
      </c>
      <c r="K8" s="69"/>
    </row>
    <row r="9" spans="2:17" ht="10.5" x14ac:dyDescent="0.25">
      <c r="B9" s="9" t="s">
        <v>68</v>
      </c>
      <c r="C9" s="28" t="s">
        <v>52</v>
      </c>
      <c r="D9" s="79">
        <v>45.914932177191695</v>
      </c>
      <c r="E9" s="79">
        <v>602.73898294352102</v>
      </c>
      <c r="F9" s="79">
        <v>419.46166342399198</v>
      </c>
      <c r="G9" s="79">
        <v>11324.558704520701</v>
      </c>
      <c r="H9" s="11">
        <f t="shared" ref="H9:H24" si="1">SUM(D9:G9)</f>
        <v>12392.674283065406</v>
      </c>
      <c r="I9" s="48" t="s">
        <v>124</v>
      </c>
      <c r="K9" s="69"/>
    </row>
    <row r="10" spans="2:17" ht="10.5" x14ac:dyDescent="0.2">
      <c r="B10" s="12" t="s">
        <v>69</v>
      </c>
      <c r="C10" s="27" t="s">
        <v>53</v>
      </c>
      <c r="D10" s="13">
        <v>3285.69685177778</v>
      </c>
      <c r="E10" s="13">
        <v>35.826622555555502</v>
      </c>
      <c r="F10" s="13">
        <v>-38.510250444445298</v>
      </c>
      <c r="G10" s="13">
        <v>3256.89</v>
      </c>
      <c r="H10" s="80">
        <f t="shared" si="1"/>
        <v>6539.9032238888904</v>
      </c>
      <c r="I10" s="53" t="s">
        <v>125</v>
      </c>
      <c r="K10" s="69"/>
    </row>
    <row r="11" spans="2:17" ht="10.5" x14ac:dyDescent="0.25">
      <c r="B11" s="9" t="s">
        <v>70</v>
      </c>
      <c r="C11" s="28" t="s">
        <v>54</v>
      </c>
      <c r="D11" s="79">
        <v>3.5082881544011499</v>
      </c>
      <c r="E11" s="79">
        <v>1203.0478358340499</v>
      </c>
      <c r="F11" s="79">
        <v>0</v>
      </c>
      <c r="G11" s="79">
        <v>16.3240649090909</v>
      </c>
      <c r="H11" s="11">
        <f t="shared" si="1"/>
        <v>1222.8801888975418</v>
      </c>
      <c r="I11" s="48" t="s">
        <v>126</v>
      </c>
      <c r="K11" s="69"/>
    </row>
    <row r="12" spans="2:17" ht="10.5" x14ac:dyDescent="0.2">
      <c r="B12" s="12" t="s">
        <v>71</v>
      </c>
      <c r="C12" s="27" t="s">
        <v>33</v>
      </c>
      <c r="D12" s="72">
        <v>89.452510053181797</v>
      </c>
      <c r="E12" s="13">
        <v>261.374157701071</v>
      </c>
      <c r="F12" s="13">
        <v>1374.94389867071</v>
      </c>
      <c r="G12" s="13">
        <v>2606.75671877381</v>
      </c>
      <c r="H12" s="80">
        <f t="shared" si="1"/>
        <v>4332.5272851987729</v>
      </c>
      <c r="I12" s="53" t="s">
        <v>120</v>
      </c>
      <c r="K12" s="69"/>
    </row>
    <row r="13" spans="2:17" ht="10.5" x14ac:dyDescent="0.25">
      <c r="B13" s="9" t="s">
        <v>72</v>
      </c>
      <c r="C13" s="28" t="s">
        <v>55</v>
      </c>
      <c r="D13" s="86">
        <v>155.781843795122</v>
      </c>
      <c r="E13" s="79">
        <v>802.91783906271098</v>
      </c>
      <c r="F13" s="79">
        <v>783.04547319081792</v>
      </c>
      <c r="G13" s="79">
        <v>1782.9954346853999</v>
      </c>
      <c r="H13" s="11">
        <f t="shared" si="1"/>
        <v>3524.7405907340508</v>
      </c>
      <c r="I13" s="48" t="s">
        <v>127</v>
      </c>
      <c r="K13" s="69"/>
    </row>
    <row r="14" spans="2:17" ht="10.5" x14ac:dyDescent="0.2">
      <c r="B14" s="12" t="s">
        <v>73</v>
      </c>
      <c r="C14" s="27" t="s">
        <v>56</v>
      </c>
      <c r="D14" s="13">
        <v>24.903849787912101</v>
      </c>
      <c r="E14" s="13">
        <v>4953.2206418846199</v>
      </c>
      <c r="F14" s="13">
        <v>750.2534125659339</v>
      </c>
      <c r="G14" s="13">
        <v>8693.3333632857102</v>
      </c>
      <c r="H14" s="80">
        <f t="shared" si="1"/>
        <v>14421.711267524177</v>
      </c>
      <c r="I14" s="53" t="s">
        <v>128</v>
      </c>
      <c r="K14" s="69"/>
    </row>
    <row r="15" spans="2:17" ht="10.5" x14ac:dyDescent="0.25">
      <c r="B15" s="9" t="s">
        <v>74</v>
      </c>
      <c r="C15" s="28" t="s">
        <v>57</v>
      </c>
      <c r="D15" s="79">
        <v>0.95640713333333294</v>
      </c>
      <c r="E15" s="79">
        <v>159.736828296212</v>
      </c>
      <c r="F15" s="79">
        <v>30.368011587878801</v>
      </c>
      <c r="G15" s="79">
        <v>150.7243718</v>
      </c>
      <c r="H15" s="11">
        <f t="shared" si="1"/>
        <v>341.78561881742417</v>
      </c>
      <c r="I15" s="48" t="s">
        <v>129</v>
      </c>
      <c r="K15" s="69"/>
    </row>
    <row r="16" spans="2:17" ht="10.5" x14ac:dyDescent="0.2">
      <c r="B16" s="12" t="s">
        <v>75</v>
      </c>
      <c r="C16" s="27" t="s">
        <v>58</v>
      </c>
      <c r="D16" s="13">
        <v>1338.5754658235301</v>
      </c>
      <c r="E16" s="13">
        <v>24.004826377102901</v>
      </c>
      <c r="F16" s="13">
        <v>2.0492110000000001</v>
      </c>
      <c r="G16" s="13">
        <v>1909.9346621309298</v>
      </c>
      <c r="H16" s="80">
        <f t="shared" si="1"/>
        <v>3274.5641653315629</v>
      </c>
      <c r="I16" s="53" t="s">
        <v>130</v>
      </c>
      <c r="K16" s="69"/>
    </row>
    <row r="17" spans="2:11" ht="10.5" x14ac:dyDescent="0.25">
      <c r="B17" s="9" t="s">
        <v>76</v>
      </c>
      <c r="C17" s="28" t="s">
        <v>59</v>
      </c>
      <c r="D17" s="79">
        <v>160.10343970192301</v>
      </c>
      <c r="E17" s="79">
        <v>1799.1420367932701</v>
      </c>
      <c r="F17" s="79">
        <v>2576.7322639038503</v>
      </c>
      <c r="G17" s="79">
        <v>2754.9623363750002</v>
      </c>
      <c r="H17" s="11">
        <f t="shared" si="1"/>
        <v>7290.9400767740426</v>
      </c>
      <c r="I17" s="48" t="s">
        <v>131</v>
      </c>
      <c r="K17" s="69"/>
    </row>
    <row r="18" spans="2:11" ht="10.5" x14ac:dyDescent="0.2">
      <c r="B18" s="12" t="s">
        <v>77</v>
      </c>
      <c r="C18" s="27" t="s">
        <v>60</v>
      </c>
      <c r="D18" s="13">
        <v>9.2619563750000005</v>
      </c>
      <c r="E18" s="13">
        <v>183.80172225000001</v>
      </c>
      <c r="F18" s="13">
        <v>18.688257649999997</v>
      </c>
      <c r="G18" s="13">
        <v>1903.3511801249999</v>
      </c>
      <c r="H18" s="80">
        <f t="shared" si="1"/>
        <v>2115.1031164000001</v>
      </c>
      <c r="I18" s="53" t="s">
        <v>132</v>
      </c>
      <c r="K18" s="69"/>
    </row>
    <row r="19" spans="2:11" ht="10.5" x14ac:dyDescent="0.25">
      <c r="B19" s="9" t="s">
        <v>78</v>
      </c>
      <c r="C19" s="28" t="s">
        <v>61</v>
      </c>
      <c r="D19" s="79">
        <v>76.0936302219949</v>
      </c>
      <c r="E19" s="79">
        <v>62.521535698105502</v>
      </c>
      <c r="F19" s="79">
        <v>351.072220192982</v>
      </c>
      <c r="G19" s="79">
        <v>74.799927666666491</v>
      </c>
      <c r="H19" s="11">
        <f t="shared" si="1"/>
        <v>564.48731377974889</v>
      </c>
      <c r="I19" s="48" t="s">
        <v>121</v>
      </c>
      <c r="K19" s="69"/>
    </row>
    <row r="20" spans="2:11" ht="10.5" x14ac:dyDescent="0.2">
      <c r="B20" s="12" t="s">
        <v>79</v>
      </c>
      <c r="C20" s="27" t="s">
        <v>62</v>
      </c>
      <c r="D20" s="13">
        <v>176.80229201588301</v>
      </c>
      <c r="E20" s="13">
        <v>95.059288185639602</v>
      </c>
      <c r="F20" s="13">
        <v>946.47575963284396</v>
      </c>
      <c r="G20" s="13">
        <v>234.08775026666601</v>
      </c>
      <c r="H20" s="80">
        <f t="shared" si="1"/>
        <v>1452.4250901010325</v>
      </c>
      <c r="I20" s="53" t="s">
        <v>122</v>
      </c>
      <c r="K20" s="69"/>
    </row>
    <row r="21" spans="2:11" ht="10.5" x14ac:dyDescent="0.25">
      <c r="B21" s="9" t="s">
        <v>80</v>
      </c>
      <c r="C21" s="28" t="s">
        <v>34</v>
      </c>
      <c r="D21" s="79">
        <v>0.43887745098039199</v>
      </c>
      <c r="E21" s="79">
        <v>21.5247117745098</v>
      </c>
      <c r="F21" s="79">
        <v>62.639092147058797</v>
      </c>
      <c r="G21" s="79">
        <v>357.87803379411696</v>
      </c>
      <c r="H21" s="11">
        <f t="shared" si="1"/>
        <v>442.48071516666596</v>
      </c>
      <c r="I21" s="48" t="s">
        <v>133</v>
      </c>
      <c r="K21" s="69"/>
    </row>
    <row r="22" spans="2:11" ht="10.5" x14ac:dyDescent="0.2">
      <c r="B22" s="12" t="s">
        <v>81</v>
      </c>
      <c r="C22" s="27" t="s">
        <v>63</v>
      </c>
      <c r="D22" s="13">
        <v>50.8059174188312</v>
      </c>
      <c r="E22" s="13">
        <v>112.780741484578</v>
      </c>
      <c r="F22" s="13">
        <v>116.412282636364</v>
      </c>
      <c r="G22" s="13">
        <v>1192.9080854285701</v>
      </c>
      <c r="H22" s="80">
        <f t="shared" si="1"/>
        <v>1472.9070269683434</v>
      </c>
      <c r="I22" s="53" t="s">
        <v>134</v>
      </c>
      <c r="K22" s="69"/>
    </row>
    <row r="23" spans="2:11" ht="10.5" x14ac:dyDescent="0.25">
      <c r="B23" s="9" t="s">
        <v>82</v>
      </c>
      <c r="C23" s="28" t="s">
        <v>64</v>
      </c>
      <c r="D23" s="79">
        <v>2.3431160000000002</v>
      </c>
      <c r="E23" s="79">
        <v>28.532563083333297</v>
      </c>
      <c r="F23" s="79">
        <v>10.065764416666699</v>
      </c>
      <c r="G23" s="79">
        <v>20.032551000000002</v>
      </c>
      <c r="H23" s="11">
        <f t="shared" si="1"/>
        <v>60.973994499999989</v>
      </c>
      <c r="I23" s="48" t="s">
        <v>135</v>
      </c>
      <c r="K23" s="69"/>
    </row>
    <row r="24" spans="2:11" ht="10.5" x14ac:dyDescent="0.2">
      <c r="B24" s="12" t="s">
        <v>83</v>
      </c>
      <c r="C24" s="27" t="s">
        <v>65</v>
      </c>
      <c r="D24" s="13">
        <v>10.045877172904401</v>
      </c>
      <c r="E24" s="13">
        <v>11.180647499999999</v>
      </c>
      <c r="F24" s="13">
        <v>4.7215387</v>
      </c>
      <c r="G24" s="13">
        <v>4.7581689999999996</v>
      </c>
      <c r="H24" s="80">
        <f t="shared" si="1"/>
        <v>30.706232372904399</v>
      </c>
      <c r="I24" s="53" t="s">
        <v>136</v>
      </c>
      <c r="K24" s="69"/>
    </row>
    <row r="26" spans="2:11" ht="14.5" x14ac:dyDescent="0.35">
      <c r="B26" s="14" t="s">
        <v>158</v>
      </c>
      <c r="C26" s="14"/>
      <c r="D26" s="14"/>
      <c r="E26" s="65"/>
      <c r="F26" s="102"/>
      <c r="G26" s="64"/>
      <c r="H26" s="64"/>
      <c r="I26" s="102" t="s">
        <v>157</v>
      </c>
    </row>
    <row r="27" spans="2:11" ht="14.5" x14ac:dyDescent="0.35">
      <c r="B27" s="5" t="s">
        <v>155</v>
      </c>
      <c r="E27" s="65"/>
      <c r="F27" s="65"/>
      <c r="G27" s="64"/>
      <c r="H27" s="64"/>
      <c r="I27" s="5" t="s">
        <v>159</v>
      </c>
    </row>
    <row r="30" spans="2:11" ht="10.5" x14ac:dyDescent="0.25">
      <c r="D30" s="22"/>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1740F8-3BC1-4AE6-8A42-AB65DA63240F}">
  <sheetPr>
    <pageSetUpPr autoPageBreaks="0"/>
  </sheetPr>
  <dimension ref="B2:Q35"/>
  <sheetViews>
    <sheetView showGridLines="0" zoomScale="93" zoomScaleNormal="93" workbookViewId="0">
      <selection activeCell="B2" sqref="B2"/>
    </sheetView>
  </sheetViews>
  <sheetFormatPr defaultColWidth="8.7265625" defaultRowHeight="10" x14ac:dyDescent="0.2"/>
  <cols>
    <col min="1" max="1" width="1.453125" style="5" customWidth="1"/>
    <col min="2" max="2" width="44.453125" style="5" customWidth="1"/>
    <col min="3" max="3" width="19.90625" style="5" customWidth="1"/>
    <col min="4" max="5" width="14.26953125" style="5" customWidth="1"/>
    <col min="6" max="6" width="20.453125" style="5" customWidth="1"/>
    <col min="7" max="7" width="11.6328125" style="5" customWidth="1"/>
    <col min="8" max="8" width="61.08984375" style="5" customWidth="1"/>
    <col min="9" max="9" width="45.54296875" style="5" customWidth="1"/>
    <col min="10" max="16384" width="8.7265625" style="5"/>
  </cols>
  <sheetData>
    <row r="2" spans="2:17" ht="14" x14ac:dyDescent="0.2">
      <c r="B2" s="82" t="s">
        <v>206</v>
      </c>
      <c r="D2" s="6"/>
      <c r="E2" s="6"/>
      <c r="F2" s="6"/>
      <c r="G2" s="6"/>
      <c r="H2" s="46" t="s">
        <v>207</v>
      </c>
      <c r="K2" s="7"/>
      <c r="L2" s="7"/>
      <c r="M2" s="7"/>
      <c r="N2" s="7"/>
      <c r="O2" s="7"/>
      <c r="P2" s="7"/>
    </row>
    <row r="3" spans="2:17" ht="10.5" x14ac:dyDescent="0.2">
      <c r="B3" s="2" t="s">
        <v>84</v>
      </c>
      <c r="D3" s="6"/>
      <c r="E3" s="6"/>
      <c r="F3" s="6"/>
      <c r="G3" s="6"/>
      <c r="H3" s="7" t="s">
        <v>91</v>
      </c>
      <c r="J3" s="7"/>
      <c r="K3" s="7"/>
      <c r="L3" s="7"/>
      <c r="M3" s="7"/>
      <c r="N3" s="7"/>
      <c r="O3" s="7"/>
      <c r="P3" s="7"/>
    </row>
    <row r="4" spans="2:17" ht="10.5" x14ac:dyDescent="0.2">
      <c r="C4" s="8"/>
      <c r="D4" s="6"/>
      <c r="E4" s="6"/>
      <c r="F4" s="6"/>
      <c r="G4" s="6"/>
      <c r="H4" s="6"/>
      <c r="I4" s="7"/>
      <c r="J4" s="7"/>
      <c r="K4" s="7"/>
      <c r="L4" s="7"/>
      <c r="M4" s="7"/>
      <c r="N4" s="7"/>
      <c r="O4" s="7"/>
      <c r="P4" s="7"/>
    </row>
    <row r="5" spans="2:17" ht="10.5" x14ac:dyDescent="0.2">
      <c r="B5" s="32" t="s">
        <v>42</v>
      </c>
      <c r="C5" s="33" t="s">
        <v>143</v>
      </c>
      <c r="D5" s="34" t="s">
        <v>112</v>
      </c>
      <c r="E5" s="34" t="s">
        <v>114</v>
      </c>
      <c r="F5" s="34" t="s">
        <v>117</v>
      </c>
      <c r="G5" s="34" t="s">
        <v>87</v>
      </c>
      <c r="H5" s="38" t="s">
        <v>88</v>
      </c>
      <c r="I5" s="7"/>
      <c r="J5" s="7"/>
      <c r="K5" s="7"/>
      <c r="L5" s="26"/>
      <c r="M5" s="7"/>
      <c r="N5" s="7"/>
      <c r="O5" s="7"/>
    </row>
    <row r="6" spans="2:17" ht="10.5" x14ac:dyDescent="0.2">
      <c r="B6" s="35"/>
      <c r="C6" s="36" t="s">
        <v>29</v>
      </c>
      <c r="D6" s="37" t="s">
        <v>30</v>
      </c>
      <c r="E6" s="37" t="s">
        <v>31</v>
      </c>
      <c r="F6" s="37" t="s">
        <v>32</v>
      </c>
      <c r="G6" s="37" t="s">
        <v>28</v>
      </c>
      <c r="H6" s="38"/>
      <c r="I6" s="7"/>
      <c r="J6" s="7"/>
      <c r="K6" s="7"/>
      <c r="L6" s="26"/>
      <c r="M6" s="7"/>
      <c r="N6" s="7"/>
      <c r="O6" s="7"/>
      <c r="P6" s="7"/>
    </row>
    <row r="7" spans="2:17" x14ac:dyDescent="0.2">
      <c r="B7" s="109" t="s">
        <v>35</v>
      </c>
      <c r="C7" s="110">
        <v>3.8477526944685848E-2</v>
      </c>
      <c r="D7" s="110">
        <v>0.12111783166318567</v>
      </c>
      <c r="E7" s="110">
        <v>0.11247782710143034</v>
      </c>
      <c r="F7" s="110">
        <v>0.72792681429069817</v>
      </c>
      <c r="G7" s="110">
        <v>1</v>
      </c>
      <c r="H7" s="111" t="s">
        <v>108</v>
      </c>
    </row>
    <row r="8" spans="2:17" x14ac:dyDescent="0.2">
      <c r="B8" s="85" t="s">
        <v>36</v>
      </c>
      <c r="C8" s="84">
        <v>6.2237904284453874E-2</v>
      </c>
      <c r="D8" s="84">
        <v>0.1715208030619344</v>
      </c>
      <c r="E8" s="84">
        <v>0.17569634018745589</v>
      </c>
      <c r="F8" s="84">
        <v>0.59054495246615579</v>
      </c>
      <c r="G8" s="84">
        <v>1</v>
      </c>
      <c r="H8" s="85" t="s">
        <v>90</v>
      </c>
    </row>
    <row r="9" spans="2:17" x14ac:dyDescent="0.2">
      <c r="I9" s="44"/>
      <c r="Q9" s="5" t="s">
        <v>111</v>
      </c>
    </row>
    <row r="10" spans="2:17" ht="14.5" x14ac:dyDescent="0.35">
      <c r="B10" s="14" t="s">
        <v>158</v>
      </c>
      <c r="C10" s="14"/>
      <c r="D10" s="14"/>
      <c r="E10" s="65"/>
      <c r="F10" s="102"/>
      <c r="G10" s="64"/>
      <c r="H10" s="102" t="s">
        <v>157</v>
      </c>
      <c r="I10" s="102"/>
    </row>
    <row r="11" spans="2:17" ht="14.5" x14ac:dyDescent="0.35">
      <c r="B11" s="5" t="s">
        <v>155</v>
      </c>
      <c r="E11" s="65"/>
      <c r="F11" s="65"/>
      <c r="G11" s="64"/>
      <c r="H11" s="5" t="s">
        <v>159</v>
      </c>
      <c r="I11" s="65"/>
    </row>
    <row r="12" spans="2:17" x14ac:dyDescent="0.2">
      <c r="C12" s="88"/>
      <c r="D12" s="88"/>
      <c r="E12" s="88"/>
      <c r="F12" s="88"/>
      <c r="G12" s="67"/>
      <c r="H12" s="67"/>
    </row>
    <row r="13" spans="2:17" x14ac:dyDescent="0.2">
      <c r="C13" s="88"/>
      <c r="D13" s="88"/>
      <c r="E13" s="88"/>
      <c r="F13" s="88"/>
      <c r="G13" s="67"/>
      <c r="H13" s="67"/>
    </row>
    <row r="14" spans="2:17" x14ac:dyDescent="0.2">
      <c r="C14" s="88"/>
      <c r="D14" s="88"/>
      <c r="E14" s="88"/>
      <c r="F14" s="88"/>
    </row>
    <row r="15" spans="2:17" x14ac:dyDescent="0.2">
      <c r="C15" s="88"/>
      <c r="D15" s="88"/>
      <c r="E15" s="88"/>
      <c r="F15" s="88"/>
    </row>
    <row r="16" spans="2:17" x14ac:dyDescent="0.2">
      <c r="C16" s="88"/>
      <c r="D16" s="88"/>
      <c r="E16" s="88"/>
      <c r="F16" s="88"/>
    </row>
    <row r="17" spans="2:7" x14ac:dyDescent="0.2">
      <c r="C17" s="88"/>
      <c r="D17" s="88"/>
      <c r="E17" s="88"/>
      <c r="F17" s="88"/>
    </row>
    <row r="18" spans="2:7" x14ac:dyDescent="0.2">
      <c r="B18" s="83"/>
      <c r="C18" s="83"/>
      <c r="D18" s="83"/>
      <c r="E18" s="83"/>
      <c r="F18" s="83"/>
      <c r="G18" s="83"/>
    </row>
    <row r="19" spans="2:7" x14ac:dyDescent="0.2">
      <c r="B19" s="83"/>
      <c r="C19" s="83"/>
      <c r="D19" s="83"/>
      <c r="E19" s="83"/>
      <c r="F19" s="83"/>
      <c r="G19" s="83"/>
    </row>
    <row r="20" spans="2:7" x14ac:dyDescent="0.2">
      <c r="B20" s="83"/>
      <c r="C20" s="83"/>
      <c r="D20" s="83"/>
      <c r="E20" s="83"/>
      <c r="F20" s="83"/>
      <c r="G20" s="83"/>
    </row>
    <row r="21" spans="2:7" x14ac:dyDescent="0.2">
      <c r="B21" s="83"/>
      <c r="C21" s="83"/>
      <c r="D21" s="83"/>
      <c r="E21" s="83"/>
      <c r="F21" s="83"/>
      <c r="G21" s="83"/>
    </row>
    <row r="22" spans="2:7" x14ac:dyDescent="0.2">
      <c r="B22" s="83"/>
      <c r="C22" s="83"/>
      <c r="D22" s="83"/>
      <c r="E22" s="83"/>
      <c r="F22" s="83"/>
      <c r="G22" s="83"/>
    </row>
    <row r="23" spans="2:7" x14ac:dyDescent="0.2">
      <c r="B23" s="83"/>
      <c r="C23" s="83"/>
      <c r="D23" s="83"/>
      <c r="E23" s="83"/>
      <c r="F23" s="83"/>
      <c r="G23" s="83"/>
    </row>
    <row r="24" spans="2:7" x14ac:dyDescent="0.2">
      <c r="B24" s="83"/>
      <c r="C24" s="83"/>
      <c r="D24" s="83"/>
      <c r="E24" s="83"/>
      <c r="F24" s="83"/>
      <c r="G24" s="83"/>
    </row>
    <row r="25" spans="2:7" x14ac:dyDescent="0.2">
      <c r="B25" s="83"/>
      <c r="C25" s="83"/>
      <c r="D25" s="83"/>
      <c r="E25" s="83"/>
      <c r="F25" s="83"/>
      <c r="G25" s="83"/>
    </row>
    <row r="26" spans="2:7" x14ac:dyDescent="0.2">
      <c r="B26" s="83"/>
      <c r="C26" s="83"/>
      <c r="D26" s="83"/>
      <c r="E26" s="83"/>
      <c r="F26" s="83"/>
      <c r="G26" s="83"/>
    </row>
    <row r="27" spans="2:7" x14ac:dyDescent="0.2">
      <c r="B27" s="83"/>
      <c r="C27" s="83"/>
      <c r="D27" s="83"/>
      <c r="E27" s="83"/>
      <c r="F27" s="83"/>
      <c r="G27" s="83"/>
    </row>
    <row r="28" spans="2:7" x14ac:dyDescent="0.2">
      <c r="B28" s="83"/>
      <c r="C28" s="83"/>
      <c r="D28" s="83"/>
      <c r="E28" s="83"/>
      <c r="F28" s="83"/>
      <c r="G28" s="83"/>
    </row>
    <row r="29" spans="2:7" x14ac:dyDescent="0.2">
      <c r="B29" s="83"/>
      <c r="C29" s="83"/>
      <c r="D29" s="83"/>
      <c r="E29" s="83"/>
      <c r="F29" s="83"/>
      <c r="G29" s="83"/>
    </row>
    <row r="30" spans="2:7" x14ac:dyDescent="0.2">
      <c r="B30" s="83"/>
      <c r="C30" s="83"/>
      <c r="D30" s="83"/>
      <c r="E30" s="83"/>
      <c r="F30" s="83"/>
      <c r="G30" s="83"/>
    </row>
    <row r="31" spans="2:7" x14ac:dyDescent="0.2">
      <c r="B31" s="83"/>
      <c r="C31" s="83"/>
      <c r="D31" s="83"/>
      <c r="E31" s="83"/>
      <c r="F31" s="83"/>
      <c r="G31" s="83"/>
    </row>
    <row r="32" spans="2:7" x14ac:dyDescent="0.2">
      <c r="B32" s="83"/>
      <c r="C32" s="83"/>
      <c r="D32" s="83"/>
      <c r="E32" s="83"/>
      <c r="F32" s="83"/>
      <c r="G32" s="83"/>
    </row>
    <row r="33" spans="2:7" x14ac:dyDescent="0.2">
      <c r="B33" s="83"/>
      <c r="C33" s="83"/>
      <c r="D33" s="83"/>
      <c r="E33" s="83"/>
      <c r="F33" s="83"/>
      <c r="G33" s="83"/>
    </row>
    <row r="34" spans="2:7" x14ac:dyDescent="0.2">
      <c r="B34" s="83"/>
      <c r="C34" s="83"/>
      <c r="D34" s="83"/>
      <c r="E34" s="83"/>
      <c r="F34" s="83"/>
      <c r="G34" s="83"/>
    </row>
    <row r="35" spans="2:7" x14ac:dyDescent="0.2">
      <c r="B35" s="83"/>
      <c r="C35" s="83"/>
      <c r="D35" s="83"/>
      <c r="E35" s="83"/>
      <c r="F35" s="83"/>
      <c r="G35" s="83"/>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D7235-6B4C-4BD1-B628-3C303B8D3DCE}">
  <sheetPr>
    <pageSetUpPr autoPageBreaks="0"/>
  </sheetPr>
  <dimension ref="A1:YX14"/>
  <sheetViews>
    <sheetView showGridLines="0" zoomScaleNormal="100" workbookViewId="0">
      <selection activeCell="B3" sqref="B3"/>
    </sheetView>
  </sheetViews>
  <sheetFormatPr defaultColWidth="7.7265625" defaultRowHeight="10" x14ac:dyDescent="0.2"/>
  <cols>
    <col min="1" max="1" width="37.54296875" style="5" customWidth="1"/>
    <col min="2" max="2" width="58" style="2" customWidth="1"/>
    <col min="3" max="3" width="9.81640625" style="2" customWidth="1"/>
    <col min="4" max="4" width="58" style="2" customWidth="1"/>
    <col min="5" max="5" width="7.7265625" style="2"/>
    <col min="6" max="6" width="9.81640625" style="2" bestFit="1" customWidth="1"/>
    <col min="7" max="7" width="7.7265625" style="2"/>
    <col min="8" max="11" width="7.7265625" style="5"/>
    <col min="12" max="12" width="9.7265625" style="5" customWidth="1"/>
    <col min="13" max="16384" width="7.7265625" style="2"/>
  </cols>
  <sheetData>
    <row r="1" spans="1:674" x14ac:dyDescent="0.2">
      <c r="E1" s="104"/>
      <c r="F1" s="104"/>
      <c r="G1" s="104"/>
      <c r="H1" s="2"/>
      <c r="I1" s="2"/>
      <c r="J1" s="2"/>
      <c r="K1" s="2"/>
      <c r="L1" s="2"/>
    </row>
    <row r="2" spans="1:674" s="3" customFormat="1" ht="10.5" x14ac:dyDescent="0.25">
      <c r="A2" s="5"/>
      <c r="B2" s="29"/>
      <c r="C2" s="29"/>
      <c r="D2" s="29"/>
      <c r="E2" s="103"/>
      <c r="F2" s="103"/>
      <c r="G2" s="9"/>
    </row>
    <row r="3" spans="1:674" s="3" customFormat="1" ht="36" customHeight="1" x14ac:dyDescent="0.25">
      <c r="A3" s="5"/>
      <c r="B3" s="30" t="s">
        <v>151</v>
      </c>
      <c r="C3" s="106"/>
      <c r="D3" s="93" t="s">
        <v>156</v>
      </c>
      <c r="E3" s="105"/>
      <c r="F3" s="105"/>
      <c r="G3" s="9"/>
    </row>
    <row r="4" spans="1:674" s="3" customFormat="1" ht="10.5" x14ac:dyDescent="0.25">
      <c r="A4" s="5"/>
      <c r="B4" s="29"/>
      <c r="C4" s="29"/>
      <c r="D4" s="29"/>
      <c r="E4" s="103"/>
      <c r="F4" s="103"/>
      <c r="G4" s="9"/>
    </row>
    <row r="5" spans="1:674" x14ac:dyDescent="0.2">
      <c r="E5" s="104"/>
      <c r="F5" s="104"/>
      <c r="G5" s="104"/>
      <c r="H5" s="2"/>
      <c r="I5" s="2"/>
      <c r="J5" s="2"/>
      <c r="K5" s="2"/>
      <c r="L5" s="2"/>
    </row>
    <row r="6" spans="1:674" x14ac:dyDescent="0.2">
      <c r="E6" s="104"/>
      <c r="F6" s="104"/>
      <c r="G6" s="104"/>
      <c r="H6" s="2"/>
      <c r="I6" s="2"/>
      <c r="J6" s="2"/>
      <c r="K6" s="2"/>
      <c r="L6" s="2"/>
    </row>
    <row r="7" spans="1:674" x14ac:dyDescent="0.2">
      <c r="H7" s="2"/>
      <c r="I7" s="2"/>
      <c r="J7" s="2"/>
      <c r="K7" s="2"/>
      <c r="L7" s="2"/>
    </row>
    <row r="8" spans="1:674" s="17" customFormat="1" x14ac:dyDescent="0.2">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row>
    <row r="10" spans="1:674" ht="10.5" x14ac:dyDescent="0.25">
      <c r="B10" s="3" t="s">
        <v>14</v>
      </c>
      <c r="D10" s="22" t="s">
        <v>102</v>
      </c>
    </row>
    <row r="11" spans="1:674" ht="10.5" x14ac:dyDescent="0.25">
      <c r="A11" s="22"/>
      <c r="B11" s="76" t="s">
        <v>150</v>
      </c>
      <c r="D11" s="77" t="s">
        <v>150</v>
      </c>
    </row>
    <row r="12" spans="1:674" ht="10.5" x14ac:dyDescent="0.25">
      <c r="A12" s="22"/>
    </row>
    <row r="13" spans="1:674" ht="10.5" x14ac:dyDescent="0.25">
      <c r="B13" s="3" t="s">
        <v>15</v>
      </c>
      <c r="D13" s="22" t="s">
        <v>103</v>
      </c>
    </row>
    <row r="14" spans="1:674" ht="145.5" customHeight="1" x14ac:dyDescent="0.2">
      <c r="B14" s="4" t="s">
        <v>16</v>
      </c>
      <c r="D14" s="57" t="s">
        <v>101</v>
      </c>
    </row>
  </sheetData>
  <hyperlinks>
    <hyperlink ref="B11" r:id="rId1" xr:uid="{3DA1F3DA-D1C3-4CFD-8534-018EFE6DB6D9}"/>
    <hyperlink ref="D11" r:id="rId2" xr:uid="{D33F213F-24B7-4319-BEA1-6B28CACBE489}"/>
  </hyperlinks>
  <pageMargins left="0.7" right="0.7" top="0.75" bottom="0.75" header="0.3" footer="0.3"/>
  <pageSetup orientation="portrait" r:id="rId3"/>
  <drawing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BA618-8B7E-469D-8D64-A493C6C00D0E}">
  <sheetPr>
    <pageSetUpPr autoPageBreaks="0"/>
  </sheetPr>
  <dimension ref="A1:YV40"/>
  <sheetViews>
    <sheetView showGridLines="0" zoomScaleNormal="100" workbookViewId="0">
      <selection activeCell="B3" sqref="B3"/>
    </sheetView>
  </sheetViews>
  <sheetFormatPr defaultColWidth="7.7265625" defaultRowHeight="10" x14ac:dyDescent="0.2"/>
  <cols>
    <col min="1" max="1" width="36.1796875" style="5" customWidth="1"/>
    <col min="2" max="2" width="65.453125" style="2" customWidth="1"/>
    <col min="3" max="3" width="4.1796875" style="2" customWidth="1"/>
    <col min="4" max="4" width="3.90625" style="2" customWidth="1"/>
    <col min="5" max="5" width="7.7265625" style="2"/>
    <col min="6" max="6" width="47.90625" style="5" customWidth="1"/>
    <col min="7" max="9" width="7.7265625" style="5"/>
    <col min="10" max="10" width="7.7265625" style="5" customWidth="1"/>
    <col min="11" max="16384" width="7.7265625" style="2"/>
  </cols>
  <sheetData>
    <row r="1" spans="1:672" x14ac:dyDescent="0.2">
      <c r="F1" s="2"/>
      <c r="G1" s="2"/>
      <c r="H1" s="2"/>
      <c r="I1" s="2"/>
      <c r="J1" s="2"/>
    </row>
    <row r="2" spans="1:672" ht="10.5" x14ac:dyDescent="0.2">
      <c r="B2" s="29"/>
      <c r="C2" s="29"/>
      <c r="D2" s="29"/>
      <c r="E2" s="29"/>
      <c r="F2" s="39"/>
      <c r="G2" s="2"/>
      <c r="H2" s="2"/>
      <c r="I2" s="2"/>
      <c r="J2" s="2"/>
    </row>
    <row r="3" spans="1:672" ht="36" customHeight="1" x14ac:dyDescent="0.4">
      <c r="B3" s="73" t="s">
        <v>210</v>
      </c>
      <c r="C3" s="106"/>
      <c r="D3" s="107"/>
      <c r="E3" s="106"/>
      <c r="F3" s="108" t="s">
        <v>154</v>
      </c>
      <c r="G3" s="2"/>
      <c r="H3" s="2"/>
      <c r="I3" s="2"/>
      <c r="J3" s="2"/>
    </row>
    <row r="4" spans="1:672" ht="10.5" x14ac:dyDescent="0.2">
      <c r="B4" s="29"/>
      <c r="C4" s="29"/>
      <c r="D4" s="29"/>
      <c r="E4" s="29"/>
      <c r="F4" s="39"/>
      <c r="G4" s="2"/>
      <c r="H4" s="2"/>
      <c r="I4" s="2"/>
      <c r="J4" s="2"/>
    </row>
    <row r="5" spans="1:672" ht="10.5" x14ac:dyDescent="0.2">
      <c r="B5" s="15"/>
      <c r="C5" s="15"/>
      <c r="D5" s="15"/>
      <c r="F5" s="2"/>
      <c r="G5" s="2"/>
      <c r="H5" s="2"/>
      <c r="I5" s="2"/>
      <c r="J5" s="2"/>
    </row>
    <row r="6" spans="1:672" x14ac:dyDescent="0.2">
      <c r="F6" s="2"/>
      <c r="G6" s="2"/>
      <c r="H6" s="2"/>
      <c r="I6" s="2"/>
      <c r="J6" s="2"/>
    </row>
    <row r="7" spans="1:672" x14ac:dyDescent="0.2">
      <c r="F7" s="2"/>
      <c r="G7" s="2"/>
      <c r="H7" s="2"/>
      <c r="I7" s="2"/>
      <c r="J7" s="2"/>
    </row>
    <row r="8" spans="1:672" s="17" customFormat="1" x14ac:dyDescent="0.2">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row>
    <row r="9" spans="1:672" x14ac:dyDescent="0.2">
      <c r="B9" s="58"/>
      <c r="C9" s="5"/>
      <c r="D9" s="5"/>
      <c r="E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c r="IW9" s="5"/>
      <c r="IX9" s="5"/>
      <c r="IY9" s="5"/>
      <c r="IZ9" s="5"/>
      <c r="JA9" s="5"/>
      <c r="JB9" s="5"/>
      <c r="JC9" s="5"/>
      <c r="JD9" s="5"/>
      <c r="JE9" s="5"/>
      <c r="JF9" s="5"/>
      <c r="JG9" s="5"/>
      <c r="JH9" s="5"/>
      <c r="JI9" s="5"/>
      <c r="JJ9" s="5"/>
      <c r="JK9" s="5"/>
      <c r="JL9" s="5"/>
      <c r="JM9" s="5"/>
      <c r="JN9" s="5"/>
      <c r="JO9" s="5"/>
      <c r="JP9" s="5"/>
      <c r="JQ9" s="5"/>
      <c r="JR9" s="5"/>
      <c r="JS9" s="5"/>
      <c r="JT9" s="5"/>
      <c r="JU9" s="5"/>
      <c r="JV9" s="5"/>
      <c r="JW9" s="5"/>
      <c r="JX9" s="5"/>
      <c r="JY9" s="5"/>
      <c r="JZ9" s="5"/>
      <c r="KA9" s="5"/>
      <c r="KB9" s="5"/>
      <c r="KC9" s="5"/>
      <c r="KD9" s="5"/>
      <c r="KE9" s="5"/>
      <c r="KF9" s="5"/>
      <c r="KG9" s="5"/>
      <c r="KH9" s="5"/>
      <c r="KI9" s="5"/>
      <c r="KJ9" s="5"/>
      <c r="KK9" s="5"/>
      <c r="KL9" s="5"/>
      <c r="KM9" s="5"/>
      <c r="KN9" s="5"/>
      <c r="KO9" s="5"/>
      <c r="KP9" s="5"/>
      <c r="KQ9" s="5"/>
      <c r="KR9" s="5"/>
      <c r="KS9" s="5"/>
      <c r="KT9" s="5"/>
      <c r="KU9" s="5"/>
      <c r="KV9" s="5"/>
      <c r="KW9" s="5"/>
      <c r="KX9" s="5"/>
      <c r="KY9" s="5"/>
      <c r="KZ9" s="5"/>
      <c r="LA9" s="5"/>
      <c r="LB9" s="5"/>
      <c r="LC9" s="5"/>
      <c r="LD9" s="5"/>
      <c r="LE9" s="5"/>
      <c r="LF9" s="5"/>
      <c r="LG9" s="5"/>
      <c r="LH9" s="5"/>
      <c r="LI9" s="5"/>
      <c r="LJ9" s="5"/>
      <c r="LK9" s="5"/>
      <c r="LL9" s="5"/>
      <c r="LM9" s="5"/>
      <c r="LN9" s="5"/>
      <c r="LO9" s="5"/>
      <c r="LP9" s="5"/>
      <c r="LQ9" s="5"/>
      <c r="LR9" s="5"/>
      <c r="LS9" s="5"/>
      <c r="LT9" s="5"/>
      <c r="LU9" s="5"/>
      <c r="LV9" s="5"/>
      <c r="LW9" s="5"/>
      <c r="LX9" s="5"/>
      <c r="LY9" s="5"/>
      <c r="LZ9" s="5"/>
      <c r="MA9" s="5"/>
      <c r="MB9" s="5"/>
      <c r="MC9" s="5"/>
      <c r="MD9" s="5"/>
      <c r="ME9" s="5"/>
      <c r="MF9" s="5"/>
      <c r="MG9" s="5"/>
      <c r="MH9" s="5"/>
      <c r="MI9" s="5"/>
      <c r="MJ9" s="5"/>
      <c r="MK9" s="5"/>
      <c r="ML9" s="5"/>
      <c r="MM9" s="5"/>
      <c r="MN9" s="5"/>
      <c r="MO9" s="5"/>
      <c r="MP9" s="5"/>
      <c r="MQ9" s="5"/>
      <c r="MR9" s="5"/>
      <c r="MS9" s="5"/>
      <c r="MT9" s="5"/>
      <c r="MU9" s="5"/>
      <c r="MV9" s="5"/>
      <c r="MW9" s="5"/>
      <c r="MX9" s="5"/>
      <c r="MY9" s="5"/>
      <c r="MZ9" s="5"/>
      <c r="NA9" s="5"/>
      <c r="NB9" s="5"/>
      <c r="NC9" s="5"/>
      <c r="ND9" s="5"/>
      <c r="NE9" s="5"/>
      <c r="NF9" s="5"/>
      <c r="NG9" s="5"/>
      <c r="NH9" s="5"/>
      <c r="NI9" s="5"/>
      <c r="NJ9" s="5"/>
      <c r="NK9" s="5"/>
      <c r="NL9" s="5"/>
      <c r="NM9" s="5"/>
      <c r="NN9" s="5"/>
      <c r="NO9" s="5"/>
      <c r="NP9" s="5"/>
      <c r="NQ9" s="5"/>
      <c r="NR9" s="5"/>
      <c r="NS9" s="5"/>
      <c r="NT9" s="5"/>
      <c r="NU9" s="5"/>
      <c r="NV9" s="5"/>
      <c r="NW9" s="5"/>
      <c r="NX9" s="5"/>
      <c r="NY9" s="5"/>
      <c r="NZ9" s="5"/>
      <c r="OA9" s="5"/>
      <c r="OB9" s="5"/>
      <c r="OC9" s="5"/>
      <c r="OD9" s="5"/>
      <c r="OE9" s="5"/>
      <c r="OF9" s="5"/>
      <c r="OG9" s="5"/>
      <c r="OH9" s="5"/>
      <c r="OI9" s="5"/>
      <c r="OJ9" s="5"/>
      <c r="OK9" s="5"/>
      <c r="OL9" s="5"/>
      <c r="OM9" s="5"/>
      <c r="ON9" s="5"/>
      <c r="OO9" s="5"/>
      <c r="OP9" s="5"/>
      <c r="OQ9" s="5"/>
      <c r="OR9" s="5"/>
      <c r="OS9" s="5"/>
      <c r="OT9" s="5"/>
      <c r="OU9" s="5"/>
      <c r="OV9" s="5"/>
      <c r="OW9" s="5"/>
      <c r="OX9" s="5"/>
      <c r="OY9" s="5"/>
      <c r="OZ9" s="5"/>
      <c r="PA9" s="5"/>
      <c r="PB9" s="5"/>
      <c r="PC9" s="5"/>
      <c r="PD9" s="5"/>
      <c r="PE9" s="5"/>
      <c r="PF9" s="5"/>
      <c r="PG9" s="5"/>
      <c r="PH9" s="5"/>
      <c r="PI9" s="5"/>
      <c r="PJ9" s="5"/>
      <c r="PK9" s="5"/>
      <c r="PL9" s="5"/>
      <c r="PM9" s="5"/>
      <c r="PN9" s="5"/>
      <c r="PO9" s="5"/>
      <c r="PP9" s="5"/>
      <c r="PQ9" s="5"/>
      <c r="PR9" s="5"/>
      <c r="PS9" s="5"/>
      <c r="PT9" s="5"/>
      <c r="PU9" s="5"/>
      <c r="PV9" s="5"/>
      <c r="PW9" s="5"/>
      <c r="PX9" s="5"/>
      <c r="PY9" s="5"/>
      <c r="PZ9" s="5"/>
      <c r="QA9" s="5"/>
      <c r="QB9" s="5"/>
      <c r="QC9" s="5"/>
      <c r="QD9" s="5"/>
      <c r="QE9" s="5"/>
      <c r="QF9" s="5"/>
      <c r="QG9" s="5"/>
      <c r="QH9" s="5"/>
      <c r="QI9" s="5"/>
      <c r="QJ9" s="5"/>
      <c r="QK9" s="5"/>
      <c r="QL9" s="5"/>
      <c r="QM9" s="5"/>
      <c r="QN9" s="5"/>
      <c r="QO9" s="5"/>
      <c r="QP9" s="5"/>
      <c r="QQ9" s="5"/>
      <c r="QR9" s="5"/>
      <c r="QS9" s="5"/>
      <c r="QT9" s="5"/>
      <c r="QU9" s="5"/>
      <c r="QV9" s="5"/>
      <c r="QW9" s="5"/>
      <c r="QX9" s="5"/>
      <c r="QY9" s="5"/>
      <c r="QZ9" s="5"/>
      <c r="RA9" s="5"/>
      <c r="RB9" s="5"/>
      <c r="RC9" s="5"/>
      <c r="RD9" s="5"/>
      <c r="RE9" s="5"/>
      <c r="RF9" s="5"/>
      <c r="RG9" s="5"/>
      <c r="RH9" s="5"/>
      <c r="RI9" s="5"/>
      <c r="RJ9" s="5"/>
      <c r="RK9" s="5"/>
      <c r="RL9" s="5"/>
      <c r="RM9" s="5"/>
      <c r="RN9" s="5"/>
      <c r="RO9" s="5"/>
      <c r="RP9" s="5"/>
      <c r="RQ9" s="5"/>
      <c r="RR9" s="5"/>
      <c r="RS9" s="5"/>
      <c r="RT9" s="5"/>
      <c r="RU9" s="5"/>
      <c r="RV9" s="5"/>
      <c r="RW9" s="5"/>
      <c r="RX9" s="5"/>
      <c r="RY9" s="5"/>
      <c r="RZ9" s="5"/>
      <c r="SA9" s="5"/>
      <c r="SB9" s="5"/>
      <c r="SC9" s="5"/>
      <c r="SD9" s="5"/>
      <c r="SE9" s="5"/>
      <c r="SF9" s="5"/>
      <c r="SG9" s="5"/>
      <c r="SH9" s="5"/>
      <c r="SI9" s="5"/>
      <c r="SJ9" s="5"/>
      <c r="SK9" s="5"/>
      <c r="SL9" s="5"/>
      <c r="SM9" s="5"/>
      <c r="SN9" s="5"/>
      <c r="SO9" s="5"/>
      <c r="SP9" s="5"/>
      <c r="SQ9" s="5"/>
      <c r="SR9" s="5"/>
      <c r="SS9" s="5"/>
      <c r="ST9" s="5"/>
      <c r="SU9" s="5"/>
      <c r="SV9" s="5"/>
      <c r="SW9" s="5"/>
      <c r="SX9" s="5"/>
      <c r="SY9" s="5"/>
      <c r="SZ9" s="5"/>
      <c r="TA9" s="5"/>
      <c r="TB9" s="5"/>
      <c r="TC9" s="5"/>
      <c r="TD9" s="5"/>
      <c r="TE9" s="5"/>
      <c r="TF9" s="5"/>
      <c r="TG9" s="5"/>
      <c r="TH9" s="5"/>
      <c r="TI9" s="5"/>
      <c r="TJ9" s="5"/>
      <c r="TK9" s="5"/>
      <c r="TL9" s="5"/>
      <c r="TM9" s="5"/>
      <c r="TN9" s="5"/>
      <c r="TO9" s="5"/>
      <c r="TP9" s="5"/>
      <c r="TQ9" s="5"/>
      <c r="TR9" s="5"/>
      <c r="TS9" s="5"/>
      <c r="TT9" s="5"/>
      <c r="TU9" s="5"/>
      <c r="TV9" s="5"/>
      <c r="TW9" s="5"/>
      <c r="TX9" s="5"/>
      <c r="TY9" s="5"/>
      <c r="TZ9" s="5"/>
      <c r="UA9" s="5"/>
      <c r="UB9" s="5"/>
      <c r="UC9" s="5"/>
      <c r="UD9" s="5"/>
      <c r="UE9" s="5"/>
      <c r="UF9" s="5"/>
      <c r="UG9" s="5"/>
      <c r="UH9" s="5"/>
      <c r="UI9" s="5"/>
      <c r="UJ9" s="5"/>
      <c r="UK9" s="5"/>
      <c r="UL9" s="5"/>
      <c r="UM9" s="5"/>
      <c r="UN9" s="5"/>
      <c r="UO9" s="5"/>
      <c r="UP9" s="5"/>
      <c r="UQ9" s="5"/>
      <c r="UR9" s="5"/>
      <c r="US9" s="5"/>
      <c r="UT9" s="5"/>
      <c r="UU9" s="5"/>
      <c r="UV9" s="5"/>
      <c r="UW9" s="5"/>
      <c r="UX9" s="5"/>
      <c r="UY9" s="5"/>
      <c r="UZ9" s="5"/>
      <c r="VA9" s="5"/>
      <c r="VB9" s="5"/>
      <c r="VC9" s="5"/>
      <c r="VD9" s="5"/>
      <c r="VE9" s="5"/>
      <c r="VF9" s="5"/>
      <c r="VG9" s="5"/>
      <c r="VH9" s="5"/>
      <c r="VI9" s="5"/>
      <c r="VJ9" s="5"/>
      <c r="VK9" s="5"/>
      <c r="VL9" s="5"/>
      <c r="VM9" s="5"/>
      <c r="VN9" s="5"/>
      <c r="VO9" s="5"/>
      <c r="VP9" s="5"/>
      <c r="VQ9" s="5"/>
      <c r="VR9" s="5"/>
      <c r="VS9" s="5"/>
      <c r="VT9" s="5"/>
      <c r="VU9" s="5"/>
      <c r="VV9" s="5"/>
      <c r="VW9" s="5"/>
      <c r="VX9" s="5"/>
      <c r="VY9" s="5"/>
      <c r="VZ9" s="5"/>
      <c r="WA9" s="5"/>
      <c r="WB9" s="5"/>
      <c r="WC9" s="5"/>
      <c r="WD9" s="5"/>
      <c r="WE9" s="5"/>
      <c r="WF9" s="5"/>
      <c r="WG9" s="5"/>
      <c r="WH9" s="5"/>
      <c r="WI9" s="5"/>
      <c r="WJ9" s="5"/>
      <c r="WK9" s="5"/>
      <c r="WL9" s="5"/>
      <c r="WM9" s="5"/>
      <c r="WN9" s="5"/>
      <c r="WO9" s="5"/>
      <c r="WP9" s="5"/>
      <c r="WQ9" s="5"/>
      <c r="WR9" s="5"/>
      <c r="WS9" s="5"/>
      <c r="WT9" s="5"/>
      <c r="WU9" s="5"/>
      <c r="WV9" s="5"/>
      <c r="WW9" s="5"/>
      <c r="WX9" s="5"/>
      <c r="WY9" s="5"/>
      <c r="WZ9" s="5"/>
      <c r="XA9" s="5"/>
      <c r="XB9" s="5"/>
      <c r="XC9" s="5"/>
      <c r="XD9" s="5"/>
      <c r="XE9" s="5"/>
      <c r="XF9" s="5"/>
      <c r="XG9" s="5"/>
      <c r="XH9" s="5"/>
      <c r="XI9" s="5"/>
      <c r="XJ9" s="5"/>
      <c r="XK9" s="5"/>
      <c r="XL9" s="5"/>
      <c r="XM9" s="5"/>
      <c r="XN9" s="5"/>
      <c r="XO9" s="5"/>
      <c r="XP9" s="5"/>
      <c r="XQ9" s="5"/>
      <c r="XR9" s="5"/>
      <c r="XS9" s="5"/>
      <c r="XT9" s="5"/>
      <c r="XU9" s="5"/>
      <c r="XV9" s="5"/>
      <c r="XW9" s="5"/>
      <c r="XX9" s="5"/>
      <c r="XY9" s="5"/>
      <c r="XZ9" s="5"/>
      <c r="YA9" s="5"/>
      <c r="YB9" s="5"/>
      <c r="YC9" s="5"/>
      <c r="YD9" s="5"/>
      <c r="YE9" s="5"/>
      <c r="YF9" s="5"/>
      <c r="YG9" s="5"/>
      <c r="YH9" s="5"/>
      <c r="YI9" s="5"/>
      <c r="YJ9" s="5"/>
      <c r="YK9" s="5"/>
      <c r="YL9" s="5"/>
      <c r="YM9" s="5"/>
      <c r="YN9" s="5"/>
      <c r="YO9" s="5"/>
      <c r="YP9" s="5"/>
      <c r="YQ9" s="5"/>
      <c r="YR9" s="5"/>
      <c r="YS9" s="5"/>
      <c r="YT9" s="5"/>
      <c r="YU9" s="5"/>
      <c r="YV9" s="5"/>
    </row>
    <row r="10" spans="1:672" ht="10.5" x14ac:dyDescent="0.25">
      <c r="B10" s="59" t="s">
        <v>10</v>
      </c>
      <c r="C10" s="3"/>
      <c r="F10" s="54" t="s">
        <v>92</v>
      </c>
    </row>
    <row r="11" spans="1:672" ht="12.75" customHeight="1" x14ac:dyDescent="0.2">
      <c r="B11" s="60"/>
      <c r="C11" s="21"/>
      <c r="F11" s="55"/>
    </row>
    <row r="12" spans="1:672" ht="51.5" customHeight="1" x14ac:dyDescent="0.2">
      <c r="B12" s="71" t="s">
        <v>18</v>
      </c>
      <c r="C12" s="21"/>
      <c r="F12" s="56" t="s">
        <v>109</v>
      </c>
    </row>
    <row r="13" spans="1:672" ht="18" customHeight="1" x14ac:dyDescent="0.2">
      <c r="B13" s="61" t="s">
        <v>208</v>
      </c>
      <c r="C13" s="21"/>
      <c r="F13" s="56" t="s">
        <v>140</v>
      </c>
    </row>
    <row r="14" spans="1:672" ht="21" x14ac:dyDescent="0.2">
      <c r="B14" s="61" t="s">
        <v>209</v>
      </c>
      <c r="F14" s="56" t="s">
        <v>211</v>
      </c>
    </row>
    <row r="15" spans="1:672" ht="30.5" x14ac:dyDescent="0.2">
      <c r="B15" s="71" t="s">
        <v>138</v>
      </c>
      <c r="F15" s="57" t="s">
        <v>137</v>
      </c>
    </row>
    <row r="16" spans="1:672" ht="20.5" x14ac:dyDescent="0.2">
      <c r="B16" s="71" t="s">
        <v>50</v>
      </c>
      <c r="F16" s="56" t="s">
        <v>97</v>
      </c>
    </row>
    <row r="17" spans="2:6" ht="10.5" x14ac:dyDescent="0.2">
      <c r="B17" s="71"/>
      <c r="F17" s="56"/>
    </row>
    <row r="18" spans="2:6" ht="20.5" x14ac:dyDescent="0.2">
      <c r="B18" s="71" t="s">
        <v>44</v>
      </c>
      <c r="F18" s="56" t="s">
        <v>141</v>
      </c>
    </row>
    <row r="19" spans="2:6" ht="10.5" x14ac:dyDescent="0.2">
      <c r="B19" s="71"/>
      <c r="F19" s="56"/>
    </row>
    <row r="20" spans="2:6" ht="20.5" x14ac:dyDescent="0.2">
      <c r="B20" s="71" t="s">
        <v>47</v>
      </c>
      <c r="F20" s="68" t="s">
        <v>95</v>
      </c>
    </row>
    <row r="21" spans="2:6" ht="20.5" x14ac:dyDescent="0.2">
      <c r="B21" s="71" t="s">
        <v>48</v>
      </c>
      <c r="F21" s="68" t="s">
        <v>139</v>
      </c>
    </row>
    <row r="22" spans="2:6" ht="20.5" x14ac:dyDescent="0.2">
      <c r="B22" s="71" t="s">
        <v>46</v>
      </c>
      <c r="F22" s="68" t="s">
        <v>94</v>
      </c>
    </row>
    <row r="23" spans="2:6" ht="20.5" x14ac:dyDescent="0.2">
      <c r="B23" s="71" t="s">
        <v>45</v>
      </c>
      <c r="F23" s="68" t="s">
        <v>93</v>
      </c>
    </row>
    <row r="24" spans="2:6" ht="31.5" customHeight="1" x14ac:dyDescent="0.2">
      <c r="B24" s="60" t="s">
        <v>145</v>
      </c>
      <c r="C24" s="21"/>
      <c r="F24" s="68" t="s">
        <v>142</v>
      </c>
    </row>
    <row r="25" spans="2:6" ht="10.5" x14ac:dyDescent="0.2">
      <c r="B25" s="71"/>
      <c r="F25" s="68"/>
    </row>
    <row r="26" spans="2:6" ht="20.5" x14ac:dyDescent="0.2">
      <c r="B26" s="71" t="s">
        <v>49</v>
      </c>
      <c r="F26" s="68" t="s">
        <v>96</v>
      </c>
    </row>
    <row r="27" spans="2:6" ht="10.5" x14ac:dyDescent="0.2">
      <c r="B27" s="24"/>
      <c r="F27" s="55"/>
    </row>
    <row r="28" spans="2:6" ht="10.5" x14ac:dyDescent="0.25">
      <c r="B28" s="22" t="s">
        <v>11</v>
      </c>
      <c r="F28" s="54" t="s">
        <v>98</v>
      </c>
    </row>
    <row r="29" spans="2:6" x14ac:dyDescent="0.2">
      <c r="B29" s="40" t="s">
        <v>19</v>
      </c>
      <c r="F29" s="40" t="s">
        <v>19</v>
      </c>
    </row>
    <row r="30" spans="2:6" ht="10.5" x14ac:dyDescent="0.2">
      <c r="B30" s="20"/>
      <c r="F30" s="54"/>
    </row>
    <row r="31" spans="2:6" ht="10.5" x14ac:dyDescent="0.25">
      <c r="B31" s="22" t="s">
        <v>12</v>
      </c>
      <c r="F31" s="54" t="s">
        <v>99</v>
      </c>
    </row>
    <row r="32" spans="2:6" x14ac:dyDescent="0.2">
      <c r="B32" s="40" t="s">
        <v>20</v>
      </c>
      <c r="F32" s="40" t="s">
        <v>20</v>
      </c>
    </row>
    <row r="33" spans="1:6" x14ac:dyDescent="0.2">
      <c r="B33" s="40" t="s">
        <v>43</v>
      </c>
      <c r="F33" s="40" t="s">
        <v>43</v>
      </c>
    </row>
    <row r="34" spans="1:6" ht="14.5" x14ac:dyDescent="0.35">
      <c r="B34" s="70"/>
      <c r="F34" s="54"/>
    </row>
    <row r="35" spans="1:6" ht="10.5" x14ac:dyDescent="0.25">
      <c r="B35" s="22" t="s">
        <v>13</v>
      </c>
      <c r="F35" s="54" t="s">
        <v>100</v>
      </c>
    </row>
    <row r="36" spans="1:6" x14ac:dyDescent="0.2">
      <c r="B36" s="40" t="s">
        <v>40</v>
      </c>
      <c r="F36" s="40" t="s">
        <v>40</v>
      </c>
    </row>
    <row r="37" spans="1:6" x14ac:dyDescent="0.2">
      <c r="B37" s="40" t="s">
        <v>41</v>
      </c>
      <c r="F37" s="40" t="s">
        <v>41</v>
      </c>
    </row>
    <row r="38" spans="1:6" x14ac:dyDescent="0.2">
      <c r="B38" s="40" t="s">
        <v>21</v>
      </c>
      <c r="F38" s="40" t="s">
        <v>21</v>
      </c>
    </row>
    <row r="39" spans="1:6" x14ac:dyDescent="0.2">
      <c r="B39" s="40" t="s">
        <v>22</v>
      </c>
      <c r="F39" s="40" t="s">
        <v>22</v>
      </c>
    </row>
    <row r="40" spans="1:6" ht="14" x14ac:dyDescent="0.2">
      <c r="A40" s="2"/>
      <c r="B40" s="41"/>
    </row>
  </sheetData>
  <hyperlinks>
    <hyperlink ref="B32" r:id="rId1" display="https://www.scad.gov.ae/MethodologyDocumentLib/Standard International Trade Classification %28SITC%29 - EN.xlsx" xr:uid="{D90E7332-520C-44D4-8826-55107330B153}"/>
    <hyperlink ref="B39" r:id="rId2" xr:uid="{DA2E1397-87CC-43B4-9D24-9014B667586F}"/>
    <hyperlink ref="B38" r:id="rId3" xr:uid="{C50EEF56-3FBD-4DE3-AD1B-1A58EC8470C8}"/>
    <hyperlink ref="B29" r:id="rId4" display="https://www.scad.gov.ae/MethodologyDocumentLib/Industry Statistics Methodology.pdf" xr:uid="{916A3709-73A9-492C-A640-39394D75992B}"/>
    <hyperlink ref="B36" r:id="rId5" xr:uid="{A5B6952C-40B8-4036-AF13-F017EADD3563}"/>
    <hyperlink ref="B37" r:id="rId6" xr:uid="{95E410F4-9451-4507-AF55-877FE455B9B4}"/>
    <hyperlink ref="B33" r:id="rId7" display="https://www.scad.gov.ae/MethodologyDocumentLib/S%2c M%2c L-sized establishments - EN.xlsx" xr:uid="{0BA5E620-C6BC-423E-BED9-59A4943D0312}"/>
    <hyperlink ref="F29" r:id="rId8" display="https://www.scad.gov.ae/MethodologyDocumentLib/Industry Statistics Methodology.pdf" xr:uid="{30121286-7908-4F87-92BA-FE1D0DECD47C}"/>
    <hyperlink ref="F32" r:id="rId9" display="https://www.scad.gov.ae/MethodologyDocumentLib/Standard International Trade Classification %28SITC%29 - EN.xlsx" xr:uid="{88696D2E-02EA-4FF9-BEE5-FAFDF695D3F4}"/>
    <hyperlink ref="F33" r:id="rId10" display="https://www.scad.gov.ae/MethodologyDocumentLib/S%2c M%2c L-sized establishments - EN.xlsx" xr:uid="{24F2283C-DE9F-4E75-9B3C-9F1E54C857EB}"/>
    <hyperlink ref="F36" r:id="rId11" xr:uid="{DF8BEA18-6113-48DB-A1D8-8FC140A09E2C}"/>
    <hyperlink ref="F39" r:id="rId12" xr:uid="{9AC8A986-F35E-4F27-8BB3-4314CD79CB17}"/>
    <hyperlink ref="F38" r:id="rId13" xr:uid="{B4B5F706-3579-4D27-98D7-D76221AEF70F}"/>
    <hyperlink ref="F37" r:id="rId14" xr:uid="{2FC7CE83-6DC4-4772-9DBB-000EB64622EF}"/>
  </hyperlinks>
  <pageMargins left="0.7" right="0.7" top="0.75" bottom="0.75" header="0.3" footer="0.3"/>
  <pageSetup orientation="portrait" r:id="rId15"/>
  <drawing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296FD-51AA-439D-AD21-CFB8FFF9C872}">
  <sheetPr>
    <pageSetUpPr autoPageBreaks="0"/>
  </sheetPr>
  <dimension ref="B2:M15"/>
  <sheetViews>
    <sheetView showGridLines="0" zoomScaleNormal="100" workbookViewId="0">
      <selection activeCell="B2" sqref="B2"/>
    </sheetView>
  </sheetViews>
  <sheetFormatPr defaultColWidth="8.7265625" defaultRowHeight="10" x14ac:dyDescent="0.2"/>
  <cols>
    <col min="1" max="1" width="9.54296875" style="5" customWidth="1"/>
    <col min="2" max="2" width="48.453125" style="5" customWidth="1"/>
    <col min="3" max="3" width="17.08984375" style="5" customWidth="1"/>
    <col min="4" max="4" width="14.26953125" style="5" customWidth="1"/>
    <col min="5" max="5" width="15.36328125" style="5" customWidth="1"/>
    <col min="6" max="6" width="49" style="5" customWidth="1"/>
    <col min="7" max="16384" width="8.7265625" style="5"/>
  </cols>
  <sheetData>
    <row r="2" spans="2:13" ht="24" customHeight="1" x14ac:dyDescent="0.2">
      <c r="B2" s="42" t="s">
        <v>169</v>
      </c>
      <c r="D2" s="6"/>
      <c r="E2" s="6"/>
      <c r="F2" s="52" t="s">
        <v>190</v>
      </c>
      <c r="G2" s="7"/>
      <c r="H2" s="7"/>
      <c r="I2" s="7"/>
      <c r="J2" s="7"/>
      <c r="K2" s="7"/>
      <c r="L2" s="7"/>
      <c r="M2" s="7"/>
    </row>
    <row r="3" spans="2:13" ht="10.5" x14ac:dyDescent="0.2">
      <c r="B3" s="2" t="s">
        <v>17</v>
      </c>
      <c r="D3" s="6"/>
      <c r="E3" s="6"/>
      <c r="F3" s="7" t="s">
        <v>85</v>
      </c>
      <c r="G3" s="7"/>
      <c r="H3" s="7"/>
      <c r="I3" s="7"/>
      <c r="J3" s="7"/>
      <c r="K3" s="7"/>
      <c r="L3" s="7"/>
      <c r="M3" s="7"/>
    </row>
    <row r="4" spans="2:13" ht="10.5" x14ac:dyDescent="0.2">
      <c r="C4" s="8"/>
      <c r="D4" s="6"/>
      <c r="E4" s="6"/>
      <c r="F4" s="6"/>
      <c r="G4" s="7"/>
      <c r="H4" s="7"/>
      <c r="I4" s="7"/>
      <c r="J4" s="7"/>
      <c r="K4" s="7"/>
      <c r="L4" s="7"/>
      <c r="M4" s="7"/>
    </row>
    <row r="5" spans="2:13" ht="10.5" x14ac:dyDescent="0.2">
      <c r="B5" s="32" t="s">
        <v>37</v>
      </c>
      <c r="C5" s="33"/>
      <c r="D5" s="34"/>
      <c r="E5" s="34"/>
      <c r="F5" s="38" t="s">
        <v>86</v>
      </c>
      <c r="G5" s="7"/>
      <c r="H5" s="7"/>
      <c r="I5" s="26"/>
      <c r="J5" s="7"/>
      <c r="K5" s="7"/>
      <c r="L5" s="7"/>
    </row>
    <row r="6" spans="2:13" ht="10.5" x14ac:dyDescent="0.2">
      <c r="B6" s="35"/>
      <c r="C6" s="96">
        <v>2020</v>
      </c>
      <c r="D6" s="97">
        <v>2021</v>
      </c>
      <c r="E6" s="98">
        <v>2022</v>
      </c>
      <c r="F6" s="38"/>
      <c r="G6" s="7"/>
      <c r="H6" s="7"/>
      <c r="I6" s="26"/>
      <c r="J6" s="7"/>
      <c r="K6" s="7"/>
      <c r="L6" s="7"/>
      <c r="M6" s="7"/>
    </row>
    <row r="7" spans="2:13" ht="10.5" x14ac:dyDescent="0.2">
      <c r="B7" s="43" t="s">
        <v>28</v>
      </c>
      <c r="C7" s="95">
        <v>54098</v>
      </c>
      <c r="D7" s="95">
        <f>SUM(D8:D11)</f>
        <v>60483</v>
      </c>
      <c r="E7" s="78">
        <v>77903</v>
      </c>
      <c r="F7" s="51" t="s">
        <v>87</v>
      </c>
      <c r="G7" s="7"/>
      <c r="H7" s="7"/>
      <c r="I7" s="26"/>
      <c r="J7" s="7"/>
      <c r="K7" s="7"/>
      <c r="L7" s="7"/>
      <c r="M7" s="7"/>
    </row>
    <row r="8" spans="2:13" x14ac:dyDescent="0.2">
      <c r="B8" s="28" t="s">
        <v>29</v>
      </c>
      <c r="C8" s="99">
        <v>33843</v>
      </c>
      <c r="D8" s="90">
        <v>32405</v>
      </c>
      <c r="E8" s="100">
        <v>44396</v>
      </c>
      <c r="F8" s="49" t="s">
        <v>143</v>
      </c>
    </row>
    <row r="9" spans="2:13" x14ac:dyDescent="0.2">
      <c r="B9" s="27" t="s">
        <v>30</v>
      </c>
      <c r="C9" s="89">
        <v>15949</v>
      </c>
      <c r="D9" s="91">
        <v>24602</v>
      </c>
      <c r="E9" s="63">
        <v>27857</v>
      </c>
      <c r="F9" s="50" t="s">
        <v>112</v>
      </c>
    </row>
    <row r="10" spans="2:13" x14ac:dyDescent="0.2">
      <c r="B10" s="28" t="s">
        <v>31</v>
      </c>
      <c r="C10" s="99">
        <v>2954</v>
      </c>
      <c r="D10" s="90">
        <v>2221</v>
      </c>
      <c r="E10" s="100">
        <v>4182</v>
      </c>
      <c r="F10" s="49" t="s">
        <v>114</v>
      </c>
    </row>
    <row r="11" spans="2:13" x14ac:dyDescent="0.2">
      <c r="B11" s="27" t="s">
        <v>32</v>
      </c>
      <c r="C11" s="63">
        <v>1352</v>
      </c>
      <c r="D11" s="92">
        <v>1255</v>
      </c>
      <c r="E11" s="63">
        <v>1468</v>
      </c>
      <c r="F11" s="50" t="s">
        <v>117</v>
      </c>
    </row>
    <row r="13" spans="2:13" x14ac:dyDescent="0.2">
      <c r="B13" s="14" t="s">
        <v>158</v>
      </c>
      <c r="C13" s="14"/>
      <c r="D13" s="14"/>
      <c r="F13" s="101" t="s">
        <v>157</v>
      </c>
    </row>
    <row r="14" spans="2:13" ht="10.5" x14ac:dyDescent="0.25">
      <c r="B14" s="5" t="s">
        <v>155</v>
      </c>
      <c r="F14" s="5" t="s">
        <v>159</v>
      </c>
    </row>
    <row r="15" spans="2:13" ht="14.5" x14ac:dyDescent="0.35">
      <c r="B15" s="74"/>
      <c r="C15" s="75"/>
      <c r="D15" s="75"/>
      <c r="E15" s="75"/>
      <c r="F15" s="74"/>
      <c r="G15" s="64"/>
      <c r="H15" s="64"/>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B4652-11AD-47ED-B9C6-5C2F3B00BC27}">
  <sheetPr>
    <pageSetUpPr autoPageBreaks="0"/>
  </sheetPr>
  <dimension ref="B2:M15"/>
  <sheetViews>
    <sheetView showGridLines="0" zoomScaleNormal="100" workbookViewId="0">
      <selection activeCell="B2" sqref="B2"/>
    </sheetView>
  </sheetViews>
  <sheetFormatPr defaultColWidth="8.7265625" defaultRowHeight="10" x14ac:dyDescent="0.2"/>
  <cols>
    <col min="1" max="1" width="9.54296875" style="5" customWidth="1"/>
    <col min="2" max="2" width="48.453125" style="5" customWidth="1"/>
    <col min="3" max="3" width="17.08984375" style="5" customWidth="1"/>
    <col min="4" max="4" width="14.26953125" style="5" customWidth="1"/>
    <col min="5" max="5" width="15.36328125" style="5" customWidth="1"/>
    <col min="6" max="6" width="49" style="5" customWidth="1"/>
    <col min="7" max="16384" width="8.7265625" style="5"/>
  </cols>
  <sheetData>
    <row r="2" spans="2:13" ht="24" customHeight="1" x14ac:dyDescent="0.2">
      <c r="B2" s="42" t="s">
        <v>170</v>
      </c>
      <c r="C2" s="42"/>
      <c r="D2" s="42"/>
      <c r="E2" s="6"/>
      <c r="F2" s="52" t="s">
        <v>191</v>
      </c>
      <c r="G2" s="7"/>
      <c r="H2" s="7"/>
      <c r="I2" s="7"/>
      <c r="J2" s="7"/>
      <c r="K2" s="7"/>
      <c r="L2" s="7"/>
      <c r="M2" s="7"/>
    </row>
    <row r="3" spans="2:13" ht="10.5" x14ac:dyDescent="0.2">
      <c r="B3" s="2" t="s">
        <v>17</v>
      </c>
      <c r="C3" s="2"/>
      <c r="D3" s="2"/>
      <c r="E3" s="6"/>
      <c r="F3" s="7" t="s">
        <v>85</v>
      </c>
      <c r="G3" s="7"/>
      <c r="H3" s="7"/>
      <c r="I3" s="7"/>
      <c r="J3" s="7"/>
      <c r="K3" s="7"/>
      <c r="L3" s="7"/>
      <c r="M3" s="7"/>
    </row>
    <row r="4" spans="2:13" ht="10.5" x14ac:dyDescent="0.2">
      <c r="C4" s="8"/>
      <c r="D4" s="6"/>
      <c r="E4" s="6"/>
      <c r="F4" s="6"/>
      <c r="G4" s="7"/>
      <c r="H4" s="7"/>
      <c r="I4" s="7"/>
      <c r="J4" s="7"/>
      <c r="K4" s="7"/>
      <c r="L4" s="7"/>
      <c r="M4" s="7"/>
    </row>
    <row r="5" spans="2:13" ht="10.5" x14ac:dyDescent="0.2">
      <c r="B5" s="32" t="s">
        <v>37</v>
      </c>
      <c r="C5" s="33"/>
      <c r="D5" s="34"/>
      <c r="E5" s="34"/>
      <c r="F5" s="38" t="s">
        <v>86</v>
      </c>
      <c r="G5" s="7"/>
      <c r="H5" s="7"/>
      <c r="I5" s="26"/>
      <c r="J5" s="7"/>
      <c r="K5" s="7"/>
      <c r="L5" s="7"/>
    </row>
    <row r="6" spans="2:13" ht="10.5" x14ac:dyDescent="0.2">
      <c r="B6" s="35"/>
      <c r="C6" s="96">
        <v>2020</v>
      </c>
      <c r="D6" s="97">
        <v>2021</v>
      </c>
      <c r="E6" s="98">
        <v>2022</v>
      </c>
      <c r="F6" s="38"/>
      <c r="G6" s="7"/>
      <c r="H6" s="7"/>
      <c r="I6" s="26"/>
      <c r="J6" s="7"/>
      <c r="K6" s="7"/>
      <c r="L6" s="7"/>
      <c r="M6" s="7"/>
    </row>
    <row r="7" spans="2:13" ht="10.5" x14ac:dyDescent="0.2">
      <c r="B7" s="43" t="s">
        <v>28</v>
      </c>
      <c r="C7" s="95">
        <v>1777888</v>
      </c>
      <c r="D7" s="95">
        <v>1791194</v>
      </c>
      <c r="E7" s="78">
        <v>2166479</v>
      </c>
      <c r="F7" s="51" t="s">
        <v>87</v>
      </c>
      <c r="G7" s="7"/>
      <c r="H7" s="7"/>
      <c r="I7" s="26"/>
      <c r="J7" s="7"/>
      <c r="K7" s="7"/>
      <c r="L7" s="7"/>
      <c r="M7" s="7"/>
    </row>
    <row r="8" spans="2:13" x14ac:dyDescent="0.2">
      <c r="B8" s="28" t="s">
        <v>29</v>
      </c>
      <c r="C8" s="99">
        <v>113907</v>
      </c>
      <c r="D8" s="90">
        <v>110440</v>
      </c>
      <c r="E8" s="100">
        <v>208832</v>
      </c>
      <c r="F8" s="49" t="s">
        <v>143</v>
      </c>
    </row>
    <row r="9" spans="2:13" x14ac:dyDescent="0.2">
      <c r="B9" s="27" t="s">
        <v>30</v>
      </c>
      <c r="C9" s="89">
        <v>280456</v>
      </c>
      <c r="D9" s="91">
        <v>464640</v>
      </c>
      <c r="E9" s="63">
        <v>639777</v>
      </c>
      <c r="F9" s="50" t="s">
        <v>112</v>
      </c>
    </row>
    <row r="10" spans="2:13" x14ac:dyDescent="0.2">
      <c r="B10" s="28" t="s">
        <v>31</v>
      </c>
      <c r="C10" s="99">
        <v>295935</v>
      </c>
      <c r="D10" s="90">
        <v>251774</v>
      </c>
      <c r="E10" s="100">
        <v>351962</v>
      </c>
      <c r="F10" s="49" t="s">
        <v>114</v>
      </c>
    </row>
    <row r="11" spans="2:13" x14ac:dyDescent="0.2">
      <c r="B11" s="27" t="s">
        <v>32</v>
      </c>
      <c r="C11" s="63">
        <v>1087590</v>
      </c>
      <c r="D11" s="92">
        <v>964340</v>
      </c>
      <c r="E11" s="63">
        <v>965908</v>
      </c>
      <c r="F11" s="50" t="s">
        <v>117</v>
      </c>
    </row>
    <row r="13" spans="2:13" x14ac:dyDescent="0.2">
      <c r="B13" s="14" t="s">
        <v>158</v>
      </c>
      <c r="C13" s="14"/>
      <c r="D13" s="14"/>
      <c r="F13" s="101" t="s">
        <v>157</v>
      </c>
    </row>
    <row r="14" spans="2:13" ht="10.5" x14ac:dyDescent="0.25">
      <c r="B14" s="5" t="s">
        <v>155</v>
      </c>
      <c r="F14" s="5" t="s">
        <v>159</v>
      </c>
    </row>
    <row r="15" spans="2:13" ht="14.5" x14ac:dyDescent="0.35">
      <c r="B15" s="74"/>
      <c r="C15" s="75"/>
      <c r="D15" s="75"/>
      <c r="E15" s="75"/>
      <c r="F15" s="74"/>
      <c r="G15" s="64"/>
      <c r="H15" s="64"/>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50C97-7B37-4F00-9C0F-A6A61C35A4F3}">
  <sheetPr>
    <pageSetUpPr autoPageBreaks="0"/>
  </sheetPr>
  <dimension ref="B2:M15"/>
  <sheetViews>
    <sheetView showGridLines="0" zoomScaleNormal="100" workbookViewId="0">
      <selection activeCell="B5" sqref="B5"/>
    </sheetView>
  </sheetViews>
  <sheetFormatPr defaultColWidth="8.7265625" defaultRowHeight="10" x14ac:dyDescent="0.2"/>
  <cols>
    <col min="1" max="1" width="9.54296875" style="5" customWidth="1"/>
    <col min="2" max="2" width="48.453125" style="5" customWidth="1"/>
    <col min="3" max="3" width="17.08984375" style="5" customWidth="1"/>
    <col min="4" max="4" width="14.26953125" style="5" customWidth="1"/>
    <col min="5" max="5" width="15.36328125" style="5" customWidth="1"/>
    <col min="6" max="6" width="49" style="5" customWidth="1"/>
    <col min="7" max="16384" width="8.7265625" style="5"/>
  </cols>
  <sheetData>
    <row r="2" spans="2:13" ht="24" customHeight="1" x14ac:dyDescent="0.2">
      <c r="B2" s="42" t="s">
        <v>171</v>
      </c>
      <c r="D2" s="6"/>
      <c r="E2" s="6"/>
      <c r="F2" s="52" t="s">
        <v>192</v>
      </c>
      <c r="G2" s="7"/>
      <c r="H2" s="7"/>
      <c r="I2" s="7"/>
      <c r="J2" s="7"/>
      <c r="K2" s="7"/>
      <c r="L2" s="7"/>
      <c r="M2" s="7"/>
    </row>
    <row r="3" spans="2:13" ht="10.5" x14ac:dyDescent="0.2">
      <c r="B3" s="2" t="s">
        <v>38</v>
      </c>
      <c r="D3" s="6"/>
      <c r="E3" s="6"/>
      <c r="F3" s="7" t="s">
        <v>104</v>
      </c>
      <c r="G3" s="7"/>
      <c r="H3" s="7"/>
      <c r="I3" s="7"/>
      <c r="J3" s="7"/>
      <c r="K3" s="7"/>
      <c r="L3" s="7"/>
      <c r="M3" s="7"/>
    </row>
    <row r="4" spans="2:13" ht="10.5" x14ac:dyDescent="0.2">
      <c r="C4" s="8"/>
      <c r="D4" s="6"/>
      <c r="E4" s="6"/>
      <c r="F4" s="6"/>
      <c r="G4" s="7"/>
      <c r="H4" s="7"/>
      <c r="I4" s="7"/>
      <c r="J4" s="7"/>
      <c r="K4" s="7"/>
      <c r="L4" s="7"/>
      <c r="M4" s="7"/>
    </row>
    <row r="5" spans="2:13" ht="10.5" x14ac:dyDescent="0.2">
      <c r="B5" s="32" t="s">
        <v>37</v>
      </c>
      <c r="C5" s="33"/>
      <c r="D5" s="34"/>
      <c r="E5" s="34"/>
      <c r="F5" s="38" t="s">
        <v>86</v>
      </c>
      <c r="G5" s="7"/>
      <c r="H5" s="7"/>
      <c r="I5" s="26"/>
      <c r="J5" s="7"/>
      <c r="K5" s="7"/>
      <c r="L5" s="7"/>
    </row>
    <row r="6" spans="2:13" ht="10.5" x14ac:dyDescent="0.2">
      <c r="B6" s="35"/>
      <c r="C6" s="96">
        <v>2020</v>
      </c>
      <c r="D6" s="97">
        <v>2021</v>
      </c>
      <c r="E6" s="98">
        <v>2022</v>
      </c>
      <c r="F6" s="38"/>
      <c r="G6" s="7"/>
      <c r="H6" s="7"/>
      <c r="I6" s="26"/>
      <c r="J6" s="7"/>
      <c r="K6" s="7"/>
      <c r="L6" s="7"/>
      <c r="M6" s="7"/>
    </row>
    <row r="7" spans="2:13" ht="10.5" x14ac:dyDescent="0.2">
      <c r="B7" s="43" t="s">
        <v>28</v>
      </c>
      <c r="C7" s="95">
        <v>600511.82098183769</v>
      </c>
      <c r="D7" s="95">
        <v>789435.14149516379</v>
      </c>
      <c r="E7" s="78">
        <f>SUM(E8:E11)</f>
        <v>1036736.182088772</v>
      </c>
      <c r="F7" s="51" t="s">
        <v>87</v>
      </c>
      <c r="G7" s="7"/>
      <c r="H7" s="7"/>
      <c r="I7" s="26"/>
      <c r="J7" s="7"/>
      <c r="K7" s="7"/>
      <c r="L7" s="7"/>
      <c r="M7" s="7"/>
    </row>
    <row r="8" spans="2:13" x14ac:dyDescent="0.2">
      <c r="B8" s="28" t="s">
        <v>29</v>
      </c>
      <c r="C8" s="99">
        <v>14460.939866701201</v>
      </c>
      <c r="D8" s="90">
        <v>22450.633325802024</v>
      </c>
      <c r="E8" s="100">
        <v>40102.400475217531</v>
      </c>
      <c r="F8" s="49" t="s">
        <v>143</v>
      </c>
    </row>
    <row r="9" spans="2:13" x14ac:dyDescent="0.2">
      <c r="B9" s="27" t="s">
        <v>30</v>
      </c>
      <c r="C9" s="89">
        <v>52365.868808037354</v>
      </c>
      <c r="D9" s="91">
        <v>102433.34706201736</v>
      </c>
      <c r="E9" s="63">
        <v>97722.705462405633</v>
      </c>
      <c r="F9" s="50" t="s">
        <v>112</v>
      </c>
    </row>
    <row r="10" spans="2:13" x14ac:dyDescent="0.2">
      <c r="B10" s="28" t="s">
        <v>31</v>
      </c>
      <c r="C10" s="99">
        <v>67100.14679543559</v>
      </c>
      <c r="D10" s="90">
        <v>67444.094330989567</v>
      </c>
      <c r="E10" s="100">
        <v>94202.17691090428</v>
      </c>
      <c r="F10" s="49" t="s">
        <v>114</v>
      </c>
    </row>
    <row r="11" spans="2:13" x14ac:dyDescent="0.2">
      <c r="B11" s="27" t="s">
        <v>32</v>
      </c>
      <c r="C11" s="63">
        <v>466584.86551166343</v>
      </c>
      <c r="D11" s="92">
        <v>597107.06677635491</v>
      </c>
      <c r="E11" s="63">
        <v>804708.89924024453</v>
      </c>
      <c r="F11" s="50" t="s">
        <v>117</v>
      </c>
    </row>
    <row r="13" spans="2:13" x14ac:dyDescent="0.2">
      <c r="B13" s="14" t="s">
        <v>158</v>
      </c>
      <c r="C13" s="14"/>
      <c r="D13" s="14"/>
      <c r="F13" s="101" t="s">
        <v>157</v>
      </c>
    </row>
    <row r="14" spans="2:13" ht="10.5" x14ac:dyDescent="0.25">
      <c r="B14" s="5" t="s">
        <v>155</v>
      </c>
      <c r="F14" s="5" t="s">
        <v>159</v>
      </c>
    </row>
    <row r="15" spans="2:13" ht="14.5" x14ac:dyDescent="0.35">
      <c r="B15" s="74"/>
      <c r="C15" s="75"/>
      <c r="D15" s="75"/>
      <c r="E15" s="75"/>
      <c r="F15" s="74"/>
      <c r="G15" s="64"/>
      <c r="H15" s="64"/>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30633-CF7D-42D5-B8EB-96742A1BC49C}">
  <sheetPr>
    <pageSetUpPr autoPageBreaks="0"/>
  </sheetPr>
  <dimension ref="B2:K27"/>
  <sheetViews>
    <sheetView showGridLines="0" zoomScaleNormal="100" workbookViewId="0">
      <selection activeCell="B2" sqref="B2"/>
    </sheetView>
  </sheetViews>
  <sheetFormatPr defaultColWidth="8.7265625" defaultRowHeight="10" x14ac:dyDescent="0.2"/>
  <cols>
    <col min="1" max="1" width="0.6328125" style="5" customWidth="1"/>
    <col min="2" max="2" width="8.1796875" style="5" customWidth="1"/>
    <col min="3" max="3" width="42.81640625" style="5" customWidth="1"/>
    <col min="4" max="8" width="14.26953125" style="5" customWidth="1"/>
    <col min="9" max="9" width="44.1796875" style="5" customWidth="1"/>
    <col min="10" max="16384" width="8.7265625" style="5"/>
  </cols>
  <sheetData>
    <row r="2" spans="2:11" ht="21.5" customHeight="1" x14ac:dyDescent="0.2">
      <c r="B2" s="42" t="s">
        <v>172</v>
      </c>
      <c r="D2" s="6"/>
      <c r="E2" s="6"/>
      <c r="F2" s="6"/>
      <c r="G2" s="6"/>
      <c r="H2" s="6"/>
      <c r="I2" s="46" t="s">
        <v>193</v>
      </c>
    </row>
    <row r="3" spans="2:11" ht="10.5" x14ac:dyDescent="0.2">
      <c r="B3" s="2" t="s">
        <v>17</v>
      </c>
      <c r="D3" s="6"/>
      <c r="E3" s="6"/>
      <c r="F3" s="6"/>
      <c r="G3" s="6"/>
      <c r="H3" s="6"/>
      <c r="I3" s="7" t="s">
        <v>85</v>
      </c>
    </row>
    <row r="4" spans="2:11" ht="10.5" x14ac:dyDescent="0.2">
      <c r="C4" s="8"/>
      <c r="D4" s="6"/>
      <c r="E4" s="6"/>
      <c r="F4" s="6"/>
      <c r="G4" s="6"/>
      <c r="H4" s="6"/>
      <c r="I4" s="7"/>
    </row>
    <row r="5" spans="2:11" ht="10.5" x14ac:dyDescent="0.2">
      <c r="B5" s="31" t="s">
        <v>66</v>
      </c>
      <c r="C5" s="32" t="s">
        <v>148</v>
      </c>
      <c r="D5" s="33" t="s">
        <v>143</v>
      </c>
      <c r="E5" s="34" t="s">
        <v>112</v>
      </c>
      <c r="F5" s="34" t="s">
        <v>114</v>
      </c>
      <c r="G5" s="34" t="s">
        <v>117</v>
      </c>
      <c r="H5" s="34" t="s">
        <v>89</v>
      </c>
      <c r="I5" s="38" t="s">
        <v>149</v>
      </c>
    </row>
    <row r="6" spans="2:11" ht="10.5" x14ac:dyDescent="0.2">
      <c r="B6" s="35"/>
      <c r="C6" s="35"/>
      <c r="D6" s="36" t="s">
        <v>29</v>
      </c>
      <c r="E6" s="37" t="s">
        <v>30</v>
      </c>
      <c r="F6" s="37" t="s">
        <v>31</v>
      </c>
      <c r="G6" s="37" t="s">
        <v>32</v>
      </c>
      <c r="H6" s="37" t="s">
        <v>28</v>
      </c>
      <c r="I6" s="38"/>
    </row>
    <row r="7" spans="2:11" ht="10.5" x14ac:dyDescent="0.25">
      <c r="B7" s="9"/>
      <c r="C7" s="10" t="s">
        <v>28</v>
      </c>
      <c r="D7" s="11">
        <f>SUM(D8:D24)</f>
        <v>44396</v>
      </c>
      <c r="E7" s="11">
        <f>SUM(E8:E24)</f>
        <v>27857</v>
      </c>
      <c r="F7" s="11">
        <f>SUM(F8:F24)</f>
        <v>4182</v>
      </c>
      <c r="G7" s="11">
        <f>SUM(G8:G24)</f>
        <v>1468</v>
      </c>
      <c r="H7" s="11">
        <f>SUM(D7:G7)</f>
        <v>77903</v>
      </c>
      <c r="I7" s="47" t="s">
        <v>87</v>
      </c>
    </row>
    <row r="8" spans="2:11" ht="10.5" x14ac:dyDescent="0.2">
      <c r="B8" s="12" t="s">
        <v>67</v>
      </c>
      <c r="C8" s="27" t="s">
        <v>51</v>
      </c>
      <c r="D8" s="13">
        <v>26</v>
      </c>
      <c r="E8" s="13">
        <v>78</v>
      </c>
      <c r="F8" s="13">
        <v>27</v>
      </c>
      <c r="G8" s="13">
        <v>22</v>
      </c>
      <c r="H8" s="80">
        <f t="shared" ref="H8:H24" si="0">SUM(D8:G8)</f>
        <v>153</v>
      </c>
      <c r="I8" s="53" t="s">
        <v>123</v>
      </c>
      <c r="K8" s="69"/>
    </row>
    <row r="9" spans="2:11" ht="10.5" x14ac:dyDescent="0.25">
      <c r="B9" s="9" t="s">
        <v>68</v>
      </c>
      <c r="C9" s="28" t="s">
        <v>52</v>
      </c>
      <c r="D9" s="79">
        <v>6160</v>
      </c>
      <c r="E9" s="79">
        <v>2147</v>
      </c>
      <c r="F9" s="79">
        <v>236</v>
      </c>
      <c r="G9" s="79">
        <v>122</v>
      </c>
      <c r="H9" s="11">
        <f t="shared" si="0"/>
        <v>8665</v>
      </c>
      <c r="I9" s="48" t="s">
        <v>124</v>
      </c>
      <c r="K9" s="69"/>
    </row>
    <row r="10" spans="2:11" ht="10.5" x14ac:dyDescent="0.2">
      <c r="B10" s="12" t="s">
        <v>69</v>
      </c>
      <c r="C10" s="27" t="s">
        <v>53</v>
      </c>
      <c r="D10" s="13">
        <v>14</v>
      </c>
      <c r="E10" s="13">
        <v>10</v>
      </c>
      <c r="F10" s="13">
        <v>16</v>
      </c>
      <c r="G10" s="13">
        <v>3</v>
      </c>
      <c r="H10" s="80">
        <f t="shared" si="0"/>
        <v>43</v>
      </c>
      <c r="I10" s="53" t="s">
        <v>125</v>
      </c>
      <c r="K10" s="69"/>
    </row>
    <row r="11" spans="2:11" ht="10.5" x14ac:dyDescent="0.25">
      <c r="B11" s="9" t="s">
        <v>70</v>
      </c>
      <c r="C11" s="28" t="s">
        <v>54</v>
      </c>
      <c r="D11" s="79">
        <v>71</v>
      </c>
      <c r="E11" s="79">
        <v>50</v>
      </c>
      <c r="F11" s="79">
        <v>11</v>
      </c>
      <c r="G11" s="79">
        <v>8</v>
      </c>
      <c r="H11" s="11">
        <f t="shared" si="0"/>
        <v>140</v>
      </c>
      <c r="I11" s="48" t="s">
        <v>126</v>
      </c>
      <c r="K11" s="69"/>
    </row>
    <row r="12" spans="2:11" ht="10.5" x14ac:dyDescent="0.2">
      <c r="B12" s="12" t="s">
        <v>71</v>
      </c>
      <c r="C12" s="27" t="s">
        <v>33</v>
      </c>
      <c r="D12" s="13">
        <v>5503</v>
      </c>
      <c r="E12" s="13">
        <v>4757</v>
      </c>
      <c r="F12" s="13">
        <v>1281</v>
      </c>
      <c r="G12" s="13">
        <v>428</v>
      </c>
      <c r="H12" s="80">
        <f t="shared" si="0"/>
        <v>11969</v>
      </c>
      <c r="I12" s="53" t="s">
        <v>120</v>
      </c>
      <c r="K12" s="69"/>
    </row>
    <row r="13" spans="2:11" ht="10.5" x14ac:dyDescent="0.25">
      <c r="B13" s="9" t="s">
        <v>72</v>
      </c>
      <c r="C13" s="28" t="s">
        <v>55</v>
      </c>
      <c r="D13" s="79">
        <v>15169</v>
      </c>
      <c r="E13" s="79">
        <v>10015</v>
      </c>
      <c r="F13" s="79">
        <v>1355</v>
      </c>
      <c r="G13" s="79">
        <v>303</v>
      </c>
      <c r="H13" s="11">
        <f t="shared" si="0"/>
        <v>26842</v>
      </c>
      <c r="I13" s="48" t="s">
        <v>127</v>
      </c>
      <c r="K13" s="69"/>
    </row>
    <row r="14" spans="2:11" ht="10.5" x14ac:dyDescent="0.2">
      <c r="B14" s="12" t="s">
        <v>73</v>
      </c>
      <c r="C14" s="27" t="s">
        <v>56</v>
      </c>
      <c r="D14" s="13">
        <v>1235</v>
      </c>
      <c r="E14" s="13">
        <v>1716</v>
      </c>
      <c r="F14" s="13">
        <v>165</v>
      </c>
      <c r="G14" s="13">
        <v>85</v>
      </c>
      <c r="H14" s="80">
        <f t="shared" si="0"/>
        <v>3201</v>
      </c>
      <c r="I14" s="53" t="s">
        <v>128</v>
      </c>
      <c r="K14" s="69"/>
    </row>
    <row r="15" spans="2:11" ht="10.5" x14ac:dyDescent="0.25">
      <c r="B15" s="9" t="s">
        <v>74</v>
      </c>
      <c r="C15" s="28" t="s">
        <v>57</v>
      </c>
      <c r="D15" s="79">
        <v>4232</v>
      </c>
      <c r="E15" s="79">
        <v>2718</v>
      </c>
      <c r="F15" s="79">
        <v>284</v>
      </c>
      <c r="G15" s="79">
        <v>59</v>
      </c>
      <c r="H15" s="11">
        <f t="shared" si="0"/>
        <v>7293</v>
      </c>
      <c r="I15" s="48" t="s">
        <v>129</v>
      </c>
      <c r="K15" s="69"/>
    </row>
    <row r="16" spans="2:11" ht="10.5" x14ac:dyDescent="0.2">
      <c r="B16" s="12" t="s">
        <v>75</v>
      </c>
      <c r="C16" s="27" t="s">
        <v>58</v>
      </c>
      <c r="D16" s="13">
        <v>510</v>
      </c>
      <c r="E16" s="13">
        <v>319</v>
      </c>
      <c r="F16" s="13">
        <v>32</v>
      </c>
      <c r="G16" s="13">
        <v>18</v>
      </c>
      <c r="H16" s="80">
        <f>SUM(D16:G16)</f>
        <v>879</v>
      </c>
      <c r="I16" s="53" t="s">
        <v>130</v>
      </c>
      <c r="K16" s="69"/>
    </row>
    <row r="17" spans="2:11" ht="10.5" x14ac:dyDescent="0.25">
      <c r="B17" s="9" t="s">
        <v>76</v>
      </c>
      <c r="C17" s="28" t="s">
        <v>59</v>
      </c>
      <c r="D17" s="79">
        <v>345</v>
      </c>
      <c r="E17" s="79">
        <v>173</v>
      </c>
      <c r="F17" s="79">
        <v>93</v>
      </c>
      <c r="G17" s="79">
        <v>54</v>
      </c>
      <c r="H17" s="11">
        <f t="shared" si="0"/>
        <v>665</v>
      </c>
      <c r="I17" s="48" t="s">
        <v>131</v>
      </c>
      <c r="K17" s="69"/>
    </row>
    <row r="18" spans="2:11" ht="10.5" x14ac:dyDescent="0.2">
      <c r="B18" s="12" t="s">
        <v>77</v>
      </c>
      <c r="C18" s="27" t="s">
        <v>60</v>
      </c>
      <c r="D18" s="13">
        <v>930</v>
      </c>
      <c r="E18" s="13">
        <v>377</v>
      </c>
      <c r="F18" s="13">
        <v>53</v>
      </c>
      <c r="G18" s="13">
        <v>106</v>
      </c>
      <c r="H18" s="80">
        <f t="shared" si="0"/>
        <v>1466</v>
      </c>
      <c r="I18" s="53" t="s">
        <v>132</v>
      </c>
      <c r="K18" s="69"/>
    </row>
    <row r="19" spans="2:11" ht="11" customHeight="1" x14ac:dyDescent="0.25">
      <c r="B19" s="9" t="s">
        <v>78</v>
      </c>
      <c r="C19" s="28" t="s">
        <v>61</v>
      </c>
      <c r="D19" s="79">
        <v>2295</v>
      </c>
      <c r="E19" s="79">
        <v>1489</v>
      </c>
      <c r="F19" s="79">
        <v>145</v>
      </c>
      <c r="G19" s="79">
        <v>63</v>
      </c>
      <c r="H19" s="11">
        <f t="shared" si="0"/>
        <v>3992</v>
      </c>
      <c r="I19" s="48" t="s">
        <v>121</v>
      </c>
      <c r="K19" s="69"/>
    </row>
    <row r="20" spans="2:11" ht="10.5" x14ac:dyDescent="0.2">
      <c r="B20" s="12" t="s">
        <v>79</v>
      </c>
      <c r="C20" s="27" t="s">
        <v>62</v>
      </c>
      <c r="D20" s="13">
        <v>2780</v>
      </c>
      <c r="E20" s="13">
        <v>1212</v>
      </c>
      <c r="F20" s="13">
        <v>298</v>
      </c>
      <c r="G20" s="13">
        <v>95</v>
      </c>
      <c r="H20" s="80">
        <f t="shared" si="0"/>
        <v>4385</v>
      </c>
      <c r="I20" s="53" t="s">
        <v>122</v>
      </c>
      <c r="K20" s="69"/>
    </row>
    <row r="21" spans="2:11" ht="10.5" x14ac:dyDescent="0.25">
      <c r="B21" s="9" t="s">
        <v>80</v>
      </c>
      <c r="C21" s="28" t="s">
        <v>34</v>
      </c>
      <c r="D21" s="79">
        <v>213</v>
      </c>
      <c r="E21" s="79">
        <v>285</v>
      </c>
      <c r="F21" s="79">
        <v>59</v>
      </c>
      <c r="G21" s="79">
        <v>66</v>
      </c>
      <c r="H21" s="11">
        <f t="shared" si="0"/>
        <v>623</v>
      </c>
      <c r="I21" s="48" t="s">
        <v>133</v>
      </c>
      <c r="K21" s="69"/>
    </row>
    <row r="22" spans="2:11" ht="10.5" x14ac:dyDescent="0.2">
      <c r="B22" s="12" t="s">
        <v>81</v>
      </c>
      <c r="C22" s="27" t="s">
        <v>63</v>
      </c>
      <c r="D22" s="13">
        <v>236</v>
      </c>
      <c r="E22" s="13">
        <v>670</v>
      </c>
      <c r="F22" s="13">
        <v>73</v>
      </c>
      <c r="G22" s="13">
        <v>30</v>
      </c>
      <c r="H22" s="80">
        <f t="shared" si="0"/>
        <v>1009</v>
      </c>
      <c r="I22" s="53" t="s">
        <v>134</v>
      </c>
      <c r="K22" s="69"/>
    </row>
    <row r="23" spans="2:11" ht="10.5" x14ac:dyDescent="0.25">
      <c r="B23" s="9" t="s">
        <v>82</v>
      </c>
      <c r="C23" s="28" t="s">
        <v>64</v>
      </c>
      <c r="D23" s="79">
        <v>442</v>
      </c>
      <c r="E23" s="79">
        <v>195</v>
      </c>
      <c r="F23" s="79">
        <v>38</v>
      </c>
      <c r="G23" s="79">
        <v>5</v>
      </c>
      <c r="H23" s="11">
        <f t="shared" si="0"/>
        <v>680</v>
      </c>
      <c r="I23" s="48" t="s">
        <v>135</v>
      </c>
      <c r="K23" s="69"/>
    </row>
    <row r="24" spans="2:11" ht="10.5" x14ac:dyDescent="0.2">
      <c r="B24" s="12" t="s">
        <v>83</v>
      </c>
      <c r="C24" s="27" t="s">
        <v>65</v>
      </c>
      <c r="D24" s="13">
        <v>4235</v>
      </c>
      <c r="E24" s="13">
        <v>1646</v>
      </c>
      <c r="F24" s="13">
        <v>16</v>
      </c>
      <c r="G24" s="13">
        <v>1</v>
      </c>
      <c r="H24" s="80">
        <f t="shared" si="0"/>
        <v>5898</v>
      </c>
      <c r="I24" s="53" t="s">
        <v>136</v>
      </c>
      <c r="K24" s="69"/>
    </row>
    <row r="26" spans="2:11" x14ac:dyDescent="0.2">
      <c r="B26" s="14" t="s">
        <v>158</v>
      </c>
      <c r="C26" s="14"/>
      <c r="D26" s="14"/>
      <c r="F26" s="101"/>
      <c r="I26" s="101" t="s">
        <v>157</v>
      </c>
    </row>
    <row r="27" spans="2:11" ht="10.5" x14ac:dyDescent="0.25">
      <c r="B27" s="5" t="s">
        <v>155</v>
      </c>
      <c r="I27" s="5" t="s">
        <v>159</v>
      </c>
    </row>
  </sheetData>
  <phoneticPr fontId="5" type="noConversion"/>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EAF89-9748-44CA-AB38-E4C2149CB410}">
  <sheetPr>
    <pageSetUpPr autoPageBreaks="0"/>
  </sheetPr>
  <dimension ref="B2:Q50"/>
  <sheetViews>
    <sheetView showGridLines="0" zoomScaleNormal="100" workbookViewId="0">
      <selection activeCell="H7" sqref="H7"/>
    </sheetView>
  </sheetViews>
  <sheetFormatPr defaultColWidth="8.7265625" defaultRowHeight="10" x14ac:dyDescent="0.2"/>
  <cols>
    <col min="1" max="1" width="1.7265625" style="5" customWidth="1"/>
    <col min="2" max="2" width="8.7265625" style="5"/>
    <col min="3" max="3" width="41.1796875" style="5" customWidth="1"/>
    <col min="4" max="4" width="14.26953125" style="5" customWidth="1"/>
    <col min="5" max="5" width="14.08984375" style="5" customWidth="1"/>
    <col min="6" max="6" width="14" style="5" customWidth="1"/>
    <col min="7" max="7" width="12.6328125" style="5" customWidth="1"/>
    <col min="8" max="8" width="14.26953125" style="5" customWidth="1"/>
    <col min="9" max="9" width="46.6328125" style="5" customWidth="1"/>
    <col min="10" max="16384" width="8.7265625" style="5"/>
  </cols>
  <sheetData>
    <row r="2" spans="2:17" ht="18" customHeight="1" x14ac:dyDescent="0.2">
      <c r="B2" s="42" t="s">
        <v>173</v>
      </c>
      <c r="D2" s="6"/>
      <c r="E2" s="6"/>
      <c r="F2" s="6"/>
      <c r="G2" s="6"/>
      <c r="H2" s="6"/>
      <c r="I2" s="62" t="s">
        <v>194</v>
      </c>
      <c r="J2" s="7"/>
      <c r="K2" s="7"/>
      <c r="L2" s="7"/>
      <c r="M2" s="7"/>
      <c r="N2" s="7"/>
      <c r="O2" s="7"/>
      <c r="P2" s="7"/>
    </row>
    <row r="3" spans="2:17" ht="10.5" x14ac:dyDescent="0.2">
      <c r="B3" s="2" t="s">
        <v>17</v>
      </c>
      <c r="D3" s="6"/>
      <c r="E3" s="6"/>
      <c r="F3" s="6"/>
      <c r="G3" s="6"/>
      <c r="H3" s="6"/>
      <c r="I3" s="7" t="s">
        <v>85</v>
      </c>
      <c r="J3" s="7"/>
      <c r="K3" s="7"/>
      <c r="L3" s="7"/>
      <c r="M3" s="7"/>
      <c r="N3" s="7"/>
      <c r="O3" s="7"/>
      <c r="P3" s="7"/>
    </row>
    <row r="4" spans="2:17" ht="10.5" x14ac:dyDescent="0.2">
      <c r="C4" s="8"/>
      <c r="D4" s="6"/>
      <c r="E4" s="6"/>
      <c r="F4" s="6"/>
      <c r="G4" s="6"/>
      <c r="H4" s="6"/>
      <c r="I4" s="7"/>
      <c r="J4" s="7"/>
      <c r="K4" s="7"/>
      <c r="L4" s="7"/>
      <c r="M4" s="7"/>
      <c r="N4" s="7"/>
      <c r="O4" s="7"/>
      <c r="P4" s="7"/>
    </row>
    <row r="5" spans="2:17" ht="10.5" x14ac:dyDescent="0.2">
      <c r="B5" s="31" t="s">
        <v>66</v>
      </c>
      <c r="C5" s="32" t="s">
        <v>148</v>
      </c>
      <c r="D5" s="33" t="s">
        <v>143</v>
      </c>
      <c r="E5" s="34" t="s">
        <v>112</v>
      </c>
      <c r="F5" s="34" t="s">
        <v>114</v>
      </c>
      <c r="G5" s="34" t="s">
        <v>117</v>
      </c>
      <c r="H5" s="34" t="s">
        <v>89</v>
      </c>
      <c r="I5" s="38" t="s">
        <v>149</v>
      </c>
      <c r="J5" s="7"/>
      <c r="K5" s="7"/>
      <c r="L5" s="7"/>
      <c r="M5" s="26"/>
      <c r="N5" s="7"/>
      <c r="O5" s="7"/>
      <c r="P5" s="7"/>
    </row>
    <row r="6" spans="2:17" ht="10.5" x14ac:dyDescent="0.2">
      <c r="B6" s="35"/>
      <c r="C6" s="35"/>
      <c r="D6" s="36" t="s">
        <v>29</v>
      </c>
      <c r="E6" s="37" t="s">
        <v>30</v>
      </c>
      <c r="F6" s="37" t="s">
        <v>31</v>
      </c>
      <c r="G6" s="37" t="s">
        <v>32</v>
      </c>
      <c r="H6" s="37" t="s">
        <v>28</v>
      </c>
      <c r="I6" s="38"/>
      <c r="J6" s="7"/>
      <c r="K6" s="7"/>
      <c r="L6" s="7"/>
      <c r="M6" s="26"/>
      <c r="N6" s="7"/>
      <c r="O6" s="7"/>
      <c r="P6" s="7"/>
      <c r="Q6" s="7"/>
    </row>
    <row r="7" spans="2:17" ht="10.5" x14ac:dyDescent="0.25">
      <c r="B7" s="9"/>
      <c r="C7" s="10" t="s">
        <v>28</v>
      </c>
      <c r="D7" s="11">
        <f>SUM(D8:D24)</f>
        <v>208832</v>
      </c>
      <c r="E7" s="11">
        <f>SUM(E8:E24)</f>
        <v>639777</v>
      </c>
      <c r="F7" s="11">
        <f t="shared" ref="F7:G7" si="0">SUM(F8:F24)</f>
        <v>351962</v>
      </c>
      <c r="G7" s="11">
        <f t="shared" si="0"/>
        <v>965908</v>
      </c>
      <c r="H7" s="11">
        <f t="shared" ref="H7:H24" si="1">SUM(D7:G7)</f>
        <v>2166479</v>
      </c>
      <c r="I7" s="47" t="s">
        <v>87</v>
      </c>
    </row>
    <row r="8" spans="2:17" ht="10.5" x14ac:dyDescent="0.2">
      <c r="B8" s="12" t="s">
        <v>67</v>
      </c>
      <c r="C8" s="27" t="s">
        <v>51</v>
      </c>
      <c r="D8" s="13">
        <v>226</v>
      </c>
      <c r="E8" s="13">
        <v>2801</v>
      </c>
      <c r="F8" s="13">
        <v>4287</v>
      </c>
      <c r="G8" s="13">
        <v>46309</v>
      </c>
      <c r="H8" s="80">
        <f t="shared" si="1"/>
        <v>53623</v>
      </c>
      <c r="I8" s="53" t="s">
        <v>123</v>
      </c>
    </row>
    <row r="9" spans="2:17" ht="10.5" x14ac:dyDescent="0.25">
      <c r="B9" s="9" t="s">
        <v>68</v>
      </c>
      <c r="C9" s="28" t="s">
        <v>52</v>
      </c>
      <c r="D9" s="79">
        <v>33401</v>
      </c>
      <c r="E9" s="79">
        <v>70048</v>
      </c>
      <c r="F9" s="79">
        <v>30276</v>
      </c>
      <c r="G9" s="79">
        <v>70497</v>
      </c>
      <c r="H9" s="11">
        <f t="shared" si="1"/>
        <v>204222</v>
      </c>
      <c r="I9" s="48" t="s">
        <v>124</v>
      </c>
    </row>
    <row r="10" spans="2:17" ht="10.5" x14ac:dyDescent="0.2">
      <c r="B10" s="12" t="s">
        <v>69</v>
      </c>
      <c r="C10" s="27" t="s">
        <v>53</v>
      </c>
      <c r="D10" s="13">
        <v>3739</v>
      </c>
      <c r="E10" s="13">
        <v>345</v>
      </c>
      <c r="F10" s="13">
        <v>2861</v>
      </c>
      <c r="G10" s="13">
        <v>4710</v>
      </c>
      <c r="H10" s="80">
        <f t="shared" si="1"/>
        <v>11655</v>
      </c>
      <c r="I10" s="53" t="s">
        <v>125</v>
      </c>
    </row>
    <row r="11" spans="2:17" ht="10.5" x14ac:dyDescent="0.25">
      <c r="B11" s="9" t="s">
        <v>70</v>
      </c>
      <c r="C11" s="28" t="s">
        <v>54</v>
      </c>
      <c r="D11" s="79">
        <v>423</v>
      </c>
      <c r="E11" s="79">
        <v>891</v>
      </c>
      <c r="F11" s="79">
        <v>244</v>
      </c>
      <c r="G11" s="79">
        <v>4198</v>
      </c>
      <c r="H11" s="11">
        <f t="shared" si="1"/>
        <v>5756</v>
      </c>
      <c r="I11" s="48" t="s">
        <v>126</v>
      </c>
    </row>
    <row r="12" spans="2:17" ht="10.5" x14ac:dyDescent="0.2">
      <c r="B12" s="12" t="s">
        <v>71</v>
      </c>
      <c r="C12" s="27" t="s">
        <v>33</v>
      </c>
      <c r="D12" s="13">
        <v>26791</v>
      </c>
      <c r="E12" s="13">
        <v>143317</v>
      </c>
      <c r="F12" s="13">
        <v>108930</v>
      </c>
      <c r="G12" s="13">
        <v>435266</v>
      </c>
      <c r="H12" s="80">
        <f t="shared" si="1"/>
        <v>714304</v>
      </c>
      <c r="I12" s="53" t="s">
        <v>120</v>
      </c>
    </row>
    <row r="13" spans="2:17" ht="10.5" x14ac:dyDescent="0.25">
      <c r="B13" s="9" t="s">
        <v>72</v>
      </c>
      <c r="C13" s="28" t="s">
        <v>55</v>
      </c>
      <c r="D13" s="79">
        <v>64698</v>
      </c>
      <c r="E13" s="79">
        <v>192514</v>
      </c>
      <c r="F13" s="79">
        <v>102188</v>
      </c>
      <c r="G13" s="79">
        <v>46363</v>
      </c>
      <c r="H13" s="11">
        <f t="shared" si="1"/>
        <v>405763</v>
      </c>
      <c r="I13" s="48" t="s">
        <v>127</v>
      </c>
    </row>
    <row r="14" spans="2:17" ht="10.5" x14ac:dyDescent="0.2">
      <c r="B14" s="12" t="s">
        <v>73</v>
      </c>
      <c r="C14" s="27" t="s">
        <v>56</v>
      </c>
      <c r="D14" s="13">
        <v>8153</v>
      </c>
      <c r="E14" s="13">
        <v>49591</v>
      </c>
      <c r="F14" s="13">
        <v>15886</v>
      </c>
      <c r="G14" s="13">
        <v>61825</v>
      </c>
      <c r="H14" s="80">
        <f t="shared" si="1"/>
        <v>135455</v>
      </c>
      <c r="I14" s="53" t="s">
        <v>128</v>
      </c>
    </row>
    <row r="15" spans="2:17" ht="10.5" x14ac:dyDescent="0.25">
      <c r="B15" s="9" t="s">
        <v>74</v>
      </c>
      <c r="C15" s="28" t="s">
        <v>57</v>
      </c>
      <c r="D15" s="79">
        <v>18957</v>
      </c>
      <c r="E15" s="79">
        <v>57198</v>
      </c>
      <c r="F15" s="79">
        <v>15710</v>
      </c>
      <c r="G15" s="79">
        <v>49786</v>
      </c>
      <c r="H15" s="11">
        <f t="shared" si="1"/>
        <v>141651</v>
      </c>
      <c r="I15" s="48" t="s">
        <v>129</v>
      </c>
    </row>
    <row r="16" spans="2:17" ht="10.5" x14ac:dyDescent="0.2">
      <c r="B16" s="12" t="s">
        <v>75</v>
      </c>
      <c r="C16" s="27" t="s">
        <v>58</v>
      </c>
      <c r="D16" s="13">
        <v>3008</v>
      </c>
      <c r="E16" s="13">
        <v>6619</v>
      </c>
      <c r="F16" s="13">
        <v>3785</v>
      </c>
      <c r="G16" s="13">
        <v>8636</v>
      </c>
      <c r="H16" s="80">
        <f t="shared" si="1"/>
        <v>22048</v>
      </c>
      <c r="I16" s="53" t="s">
        <v>130</v>
      </c>
    </row>
    <row r="17" spans="2:9" ht="10.5" x14ac:dyDescent="0.25">
      <c r="B17" s="9" t="s">
        <v>76</v>
      </c>
      <c r="C17" s="28" t="s">
        <v>59</v>
      </c>
      <c r="D17" s="79">
        <v>2172</v>
      </c>
      <c r="E17" s="79">
        <v>8420</v>
      </c>
      <c r="F17" s="79">
        <v>11652</v>
      </c>
      <c r="G17" s="79">
        <v>16088</v>
      </c>
      <c r="H17" s="11">
        <f t="shared" si="1"/>
        <v>38332</v>
      </c>
      <c r="I17" s="48" t="s">
        <v>131</v>
      </c>
    </row>
    <row r="18" spans="2:9" ht="10.5" x14ac:dyDescent="0.2">
      <c r="B18" s="12" t="s">
        <v>77</v>
      </c>
      <c r="C18" s="27" t="s">
        <v>60</v>
      </c>
      <c r="D18" s="13">
        <v>3752</v>
      </c>
      <c r="E18" s="13">
        <v>8730</v>
      </c>
      <c r="F18" s="13">
        <v>3862</v>
      </c>
      <c r="G18" s="13">
        <v>7804</v>
      </c>
      <c r="H18" s="80">
        <f t="shared" si="1"/>
        <v>24148</v>
      </c>
      <c r="I18" s="53" t="s">
        <v>132</v>
      </c>
    </row>
    <row r="19" spans="2:9" ht="10.5" x14ac:dyDescent="0.25">
      <c r="B19" s="9" t="s">
        <v>78</v>
      </c>
      <c r="C19" s="28" t="s">
        <v>61</v>
      </c>
      <c r="D19" s="79">
        <v>10375</v>
      </c>
      <c r="E19" s="79">
        <v>33883</v>
      </c>
      <c r="F19" s="79">
        <v>11727</v>
      </c>
      <c r="G19" s="79">
        <v>24024</v>
      </c>
      <c r="H19" s="11">
        <f t="shared" si="1"/>
        <v>80009</v>
      </c>
      <c r="I19" s="48" t="s">
        <v>121</v>
      </c>
    </row>
    <row r="20" spans="2:9" ht="10.5" x14ac:dyDescent="0.2">
      <c r="B20" s="12" t="s">
        <v>79</v>
      </c>
      <c r="C20" s="27" t="s">
        <v>62</v>
      </c>
      <c r="D20" s="13">
        <v>10951</v>
      </c>
      <c r="E20" s="13">
        <v>19050</v>
      </c>
      <c r="F20" s="13">
        <v>18931</v>
      </c>
      <c r="G20" s="13">
        <v>129972</v>
      </c>
      <c r="H20" s="80">
        <f t="shared" si="1"/>
        <v>178904</v>
      </c>
      <c r="I20" s="53" t="s">
        <v>122</v>
      </c>
    </row>
    <row r="21" spans="2:9" ht="10.5" x14ac:dyDescent="0.25">
      <c r="B21" s="9" t="s">
        <v>80</v>
      </c>
      <c r="C21" s="28" t="s">
        <v>34</v>
      </c>
      <c r="D21" s="79">
        <v>1249</v>
      </c>
      <c r="E21" s="79">
        <v>5871</v>
      </c>
      <c r="F21" s="79">
        <v>8974</v>
      </c>
      <c r="G21" s="79">
        <v>21202</v>
      </c>
      <c r="H21" s="11">
        <f t="shared" si="1"/>
        <v>37296</v>
      </c>
      <c r="I21" s="48" t="s">
        <v>133</v>
      </c>
    </row>
    <row r="22" spans="2:9" ht="10.5" x14ac:dyDescent="0.2">
      <c r="B22" s="12" t="s">
        <v>81</v>
      </c>
      <c r="C22" s="27" t="s">
        <v>63</v>
      </c>
      <c r="D22" s="13">
        <v>3210</v>
      </c>
      <c r="E22" s="13">
        <v>21036</v>
      </c>
      <c r="F22" s="13">
        <v>9214</v>
      </c>
      <c r="G22" s="13">
        <v>37424</v>
      </c>
      <c r="H22" s="80">
        <f t="shared" si="1"/>
        <v>70884</v>
      </c>
      <c r="I22" s="53" t="s">
        <v>134</v>
      </c>
    </row>
    <row r="23" spans="2:9" ht="10.5" x14ac:dyDescent="0.25">
      <c r="B23" s="9" t="s">
        <v>82</v>
      </c>
      <c r="C23" s="28" t="s">
        <v>64</v>
      </c>
      <c r="D23" s="79">
        <v>1634</v>
      </c>
      <c r="E23" s="79">
        <v>3431</v>
      </c>
      <c r="F23" s="79">
        <v>2143</v>
      </c>
      <c r="G23" s="79">
        <v>1371</v>
      </c>
      <c r="H23" s="11">
        <f t="shared" si="1"/>
        <v>8579</v>
      </c>
      <c r="I23" s="48" t="s">
        <v>135</v>
      </c>
    </row>
    <row r="24" spans="2:9" ht="10.5" x14ac:dyDescent="0.2">
      <c r="B24" s="12" t="s">
        <v>83</v>
      </c>
      <c r="C24" s="27" t="s">
        <v>65</v>
      </c>
      <c r="D24" s="13">
        <v>16093</v>
      </c>
      <c r="E24" s="13">
        <v>16032</v>
      </c>
      <c r="F24" s="13">
        <v>1292</v>
      </c>
      <c r="G24" s="13">
        <v>433</v>
      </c>
      <c r="H24" s="80">
        <f t="shared" si="1"/>
        <v>33850</v>
      </c>
      <c r="I24" s="53" t="s">
        <v>136</v>
      </c>
    </row>
    <row r="26" spans="2:9" x14ac:dyDescent="0.2">
      <c r="B26" s="14" t="s">
        <v>158</v>
      </c>
      <c r="C26" s="14"/>
      <c r="D26" s="14"/>
      <c r="F26" s="101"/>
      <c r="I26" s="101" t="s">
        <v>157</v>
      </c>
    </row>
    <row r="27" spans="2:9" ht="10.5" x14ac:dyDescent="0.25">
      <c r="B27" s="5" t="s">
        <v>155</v>
      </c>
      <c r="I27" s="5" t="s">
        <v>159</v>
      </c>
    </row>
    <row r="48" spans="5:5" x14ac:dyDescent="0.2">
      <c r="E48" s="69"/>
    </row>
    <row r="49" spans="5:5" x14ac:dyDescent="0.2">
      <c r="E49" s="69"/>
    </row>
    <row r="50" spans="5:5" x14ac:dyDescent="0.2">
      <c r="E50" s="69"/>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B4C18F-AB45-4408-90AB-6ED694CA3E21}">
  <sheetPr>
    <pageSetUpPr autoPageBreaks="0"/>
  </sheetPr>
  <dimension ref="B2:U29"/>
  <sheetViews>
    <sheetView showGridLines="0" zoomScaleNormal="100" workbookViewId="0">
      <selection activeCell="B2" sqref="B2"/>
    </sheetView>
  </sheetViews>
  <sheetFormatPr defaultColWidth="8.7265625" defaultRowHeight="10" x14ac:dyDescent="0.2"/>
  <cols>
    <col min="1" max="1" width="1.1796875" style="5" customWidth="1"/>
    <col min="2" max="2" width="8.7265625" style="5"/>
    <col min="3" max="3" width="28" style="5" customWidth="1"/>
    <col min="4" max="4" width="11.08984375" style="5" customWidth="1"/>
    <col min="5" max="5" width="13.453125" style="5" customWidth="1"/>
    <col min="6" max="6" width="12.1796875" style="5" customWidth="1"/>
    <col min="7" max="7" width="12.08984375" style="5" customWidth="1"/>
    <col min="8" max="8" width="11.08984375" style="5" customWidth="1"/>
    <col min="9" max="9" width="14.26953125" style="5" customWidth="1"/>
    <col min="10" max="10" width="12.1796875" style="5" customWidth="1"/>
    <col min="11" max="11" width="11.08984375" style="5" customWidth="1"/>
    <col min="12" max="12" width="11.26953125" style="5" customWidth="1"/>
    <col min="13" max="13" width="37.36328125" style="5" customWidth="1"/>
    <col min="14" max="16384" width="8.7265625" style="5"/>
  </cols>
  <sheetData>
    <row r="2" spans="2:21" ht="14" x14ac:dyDescent="0.2">
      <c r="B2" s="42" t="s">
        <v>174</v>
      </c>
      <c r="D2" s="6"/>
      <c r="E2" s="6"/>
      <c r="F2" s="6"/>
      <c r="G2" s="6"/>
      <c r="H2" s="6"/>
      <c r="I2" s="6"/>
      <c r="J2" s="6"/>
      <c r="K2" s="6"/>
      <c r="L2" s="6"/>
      <c r="M2" s="46" t="s">
        <v>195</v>
      </c>
      <c r="N2" s="7"/>
      <c r="O2" s="7"/>
      <c r="P2" s="7"/>
      <c r="Q2" s="7"/>
      <c r="R2" s="7"/>
      <c r="S2" s="7"/>
      <c r="T2" s="7"/>
    </row>
    <row r="3" spans="2:21" ht="10.5" x14ac:dyDescent="0.2">
      <c r="B3" s="2" t="s">
        <v>17</v>
      </c>
      <c r="D3" s="6"/>
      <c r="E3" s="6"/>
      <c r="F3" s="6"/>
      <c r="G3" s="6"/>
      <c r="H3" s="6"/>
      <c r="I3" s="6"/>
      <c r="J3" s="6"/>
      <c r="K3" s="6"/>
      <c r="L3" s="6"/>
      <c r="M3" s="7" t="s">
        <v>85</v>
      </c>
      <c r="N3" s="7"/>
      <c r="O3" s="7"/>
      <c r="P3" s="7"/>
      <c r="Q3" s="7"/>
      <c r="R3" s="7"/>
      <c r="S3" s="7"/>
      <c r="T3" s="7"/>
    </row>
    <row r="4" spans="2:21" ht="10.5" x14ac:dyDescent="0.2">
      <c r="C4" s="8"/>
      <c r="D4" s="6"/>
      <c r="E4" s="6"/>
      <c r="F4" s="6"/>
      <c r="G4" s="6"/>
      <c r="H4" s="6"/>
      <c r="I4" s="6"/>
      <c r="J4" s="6"/>
      <c r="K4" s="6"/>
      <c r="L4" s="6"/>
      <c r="M4" s="7"/>
      <c r="N4" s="7"/>
      <c r="O4" s="7"/>
      <c r="P4" s="7"/>
      <c r="Q4" s="7"/>
      <c r="R4" s="7"/>
      <c r="S4" s="7"/>
      <c r="T4" s="7"/>
    </row>
    <row r="5" spans="2:21" ht="10.5" x14ac:dyDescent="0.2">
      <c r="B5" s="31" t="s">
        <v>66</v>
      </c>
      <c r="C5" s="32" t="s">
        <v>148</v>
      </c>
      <c r="D5" s="112" t="s">
        <v>144</v>
      </c>
      <c r="E5" s="113"/>
      <c r="F5" s="113" t="s">
        <v>113</v>
      </c>
      <c r="G5" s="113"/>
      <c r="H5" s="113" t="s">
        <v>115</v>
      </c>
      <c r="I5" s="113"/>
      <c r="J5" s="113" t="s">
        <v>118</v>
      </c>
      <c r="K5" s="113"/>
      <c r="L5" s="34"/>
      <c r="M5" s="38" t="s">
        <v>149</v>
      </c>
      <c r="N5" s="7"/>
      <c r="O5" s="7"/>
      <c r="P5" s="7"/>
      <c r="Q5" s="26"/>
      <c r="R5" s="7"/>
      <c r="S5" s="7"/>
      <c r="T5" s="7"/>
    </row>
    <row r="6" spans="2:21" ht="21" x14ac:dyDescent="0.2">
      <c r="B6" s="35"/>
      <c r="C6" s="35"/>
      <c r="D6" s="36" t="s">
        <v>146</v>
      </c>
      <c r="E6" s="37" t="s">
        <v>147</v>
      </c>
      <c r="F6" s="36" t="s">
        <v>146</v>
      </c>
      <c r="G6" s="37" t="s">
        <v>147</v>
      </c>
      <c r="H6" s="36" t="s">
        <v>146</v>
      </c>
      <c r="I6" s="37" t="s">
        <v>147</v>
      </c>
      <c r="J6" s="36" t="s">
        <v>146</v>
      </c>
      <c r="K6" s="37" t="s">
        <v>147</v>
      </c>
      <c r="L6" s="37" t="s">
        <v>28</v>
      </c>
      <c r="M6" s="38"/>
      <c r="N6" s="7"/>
      <c r="O6" s="7"/>
      <c r="P6" s="7"/>
      <c r="Q6" s="26"/>
      <c r="R6" s="7"/>
      <c r="S6" s="7"/>
      <c r="T6" s="7"/>
      <c r="U6" s="7"/>
    </row>
    <row r="7" spans="2:21" ht="10.5" x14ac:dyDescent="0.25">
      <c r="B7" s="9"/>
      <c r="C7" s="10" t="s">
        <v>28</v>
      </c>
      <c r="D7" s="11">
        <f>SUM(D8:D24)</f>
        <v>4263</v>
      </c>
      <c r="E7" s="11">
        <f t="shared" ref="E7:K7" si="0">SUM(E8:E24)</f>
        <v>204569</v>
      </c>
      <c r="F7" s="11">
        <f t="shared" si="0"/>
        <v>10244</v>
      </c>
      <c r="G7" s="11">
        <f t="shared" si="0"/>
        <v>629533</v>
      </c>
      <c r="H7" s="11">
        <f>SUM(H8:H24)</f>
        <v>10789</v>
      </c>
      <c r="I7" s="11">
        <f t="shared" si="0"/>
        <v>341173</v>
      </c>
      <c r="J7" s="11">
        <f t="shared" si="0"/>
        <v>105368</v>
      </c>
      <c r="K7" s="11">
        <f t="shared" si="0"/>
        <v>860540</v>
      </c>
      <c r="L7" s="11">
        <f>SUM(D7:K7)</f>
        <v>2166479</v>
      </c>
      <c r="M7" s="47" t="s">
        <v>87</v>
      </c>
    </row>
    <row r="8" spans="2:21" ht="10.5" x14ac:dyDescent="0.2">
      <c r="B8" s="12" t="s">
        <v>67</v>
      </c>
      <c r="C8" s="27" t="s">
        <v>51</v>
      </c>
      <c r="D8" s="13">
        <v>0</v>
      </c>
      <c r="E8" s="13">
        <v>226</v>
      </c>
      <c r="F8" s="13">
        <v>74</v>
      </c>
      <c r="G8" s="13">
        <v>2727</v>
      </c>
      <c r="H8" s="13">
        <v>229</v>
      </c>
      <c r="I8" s="13">
        <v>4058</v>
      </c>
      <c r="J8" s="13">
        <v>22582</v>
      </c>
      <c r="K8" s="13">
        <v>23727</v>
      </c>
      <c r="L8" s="78">
        <f>SUM(D8:K8)</f>
        <v>53623</v>
      </c>
      <c r="M8" s="53" t="s">
        <v>123</v>
      </c>
    </row>
    <row r="9" spans="2:21" ht="10.5" x14ac:dyDescent="0.25">
      <c r="B9" s="9" t="s">
        <v>68</v>
      </c>
      <c r="C9" s="28" t="s">
        <v>52</v>
      </c>
      <c r="D9" s="79">
        <v>104</v>
      </c>
      <c r="E9" s="79">
        <v>33297</v>
      </c>
      <c r="F9" s="79">
        <v>896</v>
      </c>
      <c r="G9" s="79">
        <v>69152</v>
      </c>
      <c r="H9" s="79">
        <v>696</v>
      </c>
      <c r="I9" s="79">
        <v>29580</v>
      </c>
      <c r="J9" s="79">
        <v>8612</v>
      </c>
      <c r="K9" s="79">
        <v>61885</v>
      </c>
      <c r="L9" s="11">
        <f t="shared" ref="L9:L24" si="1">SUM(D9:K9)</f>
        <v>204222</v>
      </c>
      <c r="M9" s="48" t="s">
        <v>124</v>
      </c>
    </row>
    <row r="10" spans="2:21" ht="10.5" x14ac:dyDescent="0.2">
      <c r="B10" s="12" t="s">
        <v>69</v>
      </c>
      <c r="C10" s="27" t="s">
        <v>53</v>
      </c>
      <c r="D10" s="13">
        <v>1545</v>
      </c>
      <c r="E10" s="13">
        <v>2194</v>
      </c>
      <c r="F10" s="13">
        <v>45</v>
      </c>
      <c r="G10" s="13">
        <v>300</v>
      </c>
      <c r="H10" s="13">
        <v>656</v>
      </c>
      <c r="I10" s="13">
        <v>2205</v>
      </c>
      <c r="J10" s="13">
        <v>1448</v>
      </c>
      <c r="K10" s="13">
        <v>3262</v>
      </c>
      <c r="L10" s="78">
        <f t="shared" si="1"/>
        <v>11655</v>
      </c>
      <c r="M10" s="53" t="s">
        <v>125</v>
      </c>
    </row>
    <row r="11" spans="2:21" ht="10.5" x14ac:dyDescent="0.25">
      <c r="B11" s="9" t="s">
        <v>70</v>
      </c>
      <c r="C11" s="28" t="s">
        <v>54</v>
      </c>
      <c r="D11" s="79">
        <v>0</v>
      </c>
      <c r="E11" s="79">
        <v>423</v>
      </c>
      <c r="F11" s="79">
        <v>38</v>
      </c>
      <c r="G11" s="79">
        <v>853</v>
      </c>
      <c r="H11" s="79">
        <v>0</v>
      </c>
      <c r="I11" s="79">
        <v>244</v>
      </c>
      <c r="J11" s="79">
        <v>61</v>
      </c>
      <c r="K11" s="79">
        <v>4137</v>
      </c>
      <c r="L11" s="11">
        <f t="shared" si="1"/>
        <v>5756</v>
      </c>
      <c r="M11" s="48" t="s">
        <v>126</v>
      </c>
    </row>
    <row r="12" spans="2:21" ht="10.5" x14ac:dyDescent="0.2">
      <c r="B12" s="12" t="s">
        <v>71</v>
      </c>
      <c r="C12" s="27" t="s">
        <v>33</v>
      </c>
      <c r="D12" s="13">
        <v>123</v>
      </c>
      <c r="E12" s="13">
        <v>26668</v>
      </c>
      <c r="F12" s="13">
        <v>475</v>
      </c>
      <c r="G12" s="13">
        <v>142842</v>
      </c>
      <c r="H12" s="13">
        <v>1264</v>
      </c>
      <c r="I12" s="13">
        <v>107666</v>
      </c>
      <c r="J12" s="13">
        <v>32953</v>
      </c>
      <c r="K12" s="13">
        <v>402313</v>
      </c>
      <c r="L12" s="78">
        <f t="shared" si="1"/>
        <v>714304</v>
      </c>
      <c r="M12" s="53" t="s">
        <v>120</v>
      </c>
    </row>
    <row r="13" spans="2:21" ht="10.5" x14ac:dyDescent="0.25">
      <c r="B13" s="9" t="s">
        <v>72</v>
      </c>
      <c r="C13" s="28" t="s">
        <v>55</v>
      </c>
      <c r="D13" s="79">
        <v>414</v>
      </c>
      <c r="E13" s="79">
        <v>64284</v>
      </c>
      <c r="F13" s="79">
        <v>5155</v>
      </c>
      <c r="G13" s="79">
        <v>187359</v>
      </c>
      <c r="H13" s="79">
        <v>2177</v>
      </c>
      <c r="I13" s="79">
        <v>100011</v>
      </c>
      <c r="J13" s="79">
        <v>1497</v>
      </c>
      <c r="K13" s="79">
        <v>44866</v>
      </c>
      <c r="L13" s="81">
        <f t="shared" si="1"/>
        <v>405763</v>
      </c>
      <c r="M13" s="48" t="s">
        <v>127</v>
      </c>
    </row>
    <row r="14" spans="2:21" ht="10.5" x14ac:dyDescent="0.2">
      <c r="B14" s="12" t="s">
        <v>73</v>
      </c>
      <c r="C14" s="27" t="s">
        <v>56</v>
      </c>
      <c r="D14" s="13">
        <v>0</v>
      </c>
      <c r="E14" s="13">
        <v>8153</v>
      </c>
      <c r="F14" s="13">
        <v>59</v>
      </c>
      <c r="G14" s="13">
        <v>49532</v>
      </c>
      <c r="H14" s="13">
        <v>365</v>
      </c>
      <c r="I14" s="13">
        <v>15521</v>
      </c>
      <c r="J14" s="13">
        <v>5798</v>
      </c>
      <c r="K14" s="13">
        <v>56027</v>
      </c>
      <c r="L14" s="78">
        <f t="shared" si="1"/>
        <v>135455</v>
      </c>
      <c r="M14" s="53" t="s">
        <v>128</v>
      </c>
    </row>
    <row r="15" spans="2:21" ht="10.5" x14ac:dyDescent="0.25">
      <c r="B15" s="9" t="s">
        <v>74</v>
      </c>
      <c r="C15" s="28" t="s">
        <v>57</v>
      </c>
      <c r="D15" s="79">
        <v>42</v>
      </c>
      <c r="E15" s="79">
        <v>18915</v>
      </c>
      <c r="F15" s="79">
        <v>214</v>
      </c>
      <c r="G15" s="79">
        <v>56984</v>
      </c>
      <c r="H15" s="79">
        <v>797</v>
      </c>
      <c r="I15" s="79">
        <v>14913</v>
      </c>
      <c r="J15" s="79">
        <v>226</v>
      </c>
      <c r="K15" s="79">
        <v>49560</v>
      </c>
      <c r="L15" s="81">
        <f t="shared" si="1"/>
        <v>141651</v>
      </c>
      <c r="M15" s="48" t="s">
        <v>129</v>
      </c>
    </row>
    <row r="16" spans="2:21" ht="10.5" x14ac:dyDescent="0.2">
      <c r="B16" s="12" t="s">
        <v>75</v>
      </c>
      <c r="C16" s="27" t="s">
        <v>58</v>
      </c>
      <c r="D16" s="13">
        <v>799</v>
      </c>
      <c r="E16" s="13">
        <v>2209</v>
      </c>
      <c r="F16" s="13">
        <v>421</v>
      </c>
      <c r="G16" s="13">
        <v>6198</v>
      </c>
      <c r="H16" s="13">
        <v>298</v>
      </c>
      <c r="I16" s="13">
        <v>3487</v>
      </c>
      <c r="J16" s="13">
        <v>2870</v>
      </c>
      <c r="K16" s="13">
        <v>5766</v>
      </c>
      <c r="L16" s="78">
        <f t="shared" si="1"/>
        <v>22048</v>
      </c>
      <c r="M16" s="53" t="s">
        <v>130</v>
      </c>
    </row>
    <row r="17" spans="2:13" ht="10.5" x14ac:dyDescent="0.25">
      <c r="B17" s="9" t="s">
        <v>76</v>
      </c>
      <c r="C17" s="28" t="s">
        <v>59</v>
      </c>
      <c r="D17" s="79">
        <v>203</v>
      </c>
      <c r="E17" s="79">
        <v>1969</v>
      </c>
      <c r="F17" s="79">
        <v>803</v>
      </c>
      <c r="G17" s="79">
        <v>7617</v>
      </c>
      <c r="H17" s="79">
        <v>1688</v>
      </c>
      <c r="I17" s="79">
        <v>9964</v>
      </c>
      <c r="J17" s="79">
        <v>5802</v>
      </c>
      <c r="K17" s="79">
        <v>10286</v>
      </c>
      <c r="L17" s="81">
        <f t="shared" si="1"/>
        <v>38332</v>
      </c>
      <c r="M17" s="48" t="s">
        <v>131</v>
      </c>
    </row>
    <row r="18" spans="2:13" ht="10.5" x14ac:dyDescent="0.2">
      <c r="B18" s="12" t="s">
        <v>77</v>
      </c>
      <c r="C18" s="27" t="s">
        <v>60</v>
      </c>
      <c r="D18" s="13">
        <v>292</v>
      </c>
      <c r="E18" s="13">
        <v>3460</v>
      </c>
      <c r="F18" s="13">
        <v>66</v>
      </c>
      <c r="G18" s="13">
        <v>8664</v>
      </c>
      <c r="H18" s="13">
        <v>101</v>
      </c>
      <c r="I18" s="13">
        <v>3761</v>
      </c>
      <c r="J18" s="13">
        <v>802</v>
      </c>
      <c r="K18" s="13">
        <v>7002</v>
      </c>
      <c r="L18" s="78">
        <f t="shared" si="1"/>
        <v>24148</v>
      </c>
      <c r="M18" s="53" t="s">
        <v>132</v>
      </c>
    </row>
    <row r="19" spans="2:13" ht="10.5" x14ac:dyDescent="0.25">
      <c r="B19" s="9" t="s">
        <v>78</v>
      </c>
      <c r="C19" s="28" t="s">
        <v>61</v>
      </c>
      <c r="D19" s="79">
        <v>166</v>
      </c>
      <c r="E19" s="79">
        <v>10209</v>
      </c>
      <c r="F19" s="79">
        <v>1059</v>
      </c>
      <c r="G19" s="79">
        <v>32824</v>
      </c>
      <c r="H19" s="79">
        <v>345</v>
      </c>
      <c r="I19" s="79">
        <v>11382</v>
      </c>
      <c r="J19" s="79">
        <v>484</v>
      </c>
      <c r="K19" s="79">
        <v>23540</v>
      </c>
      <c r="L19" s="81">
        <f t="shared" si="1"/>
        <v>80009</v>
      </c>
      <c r="M19" s="48" t="s">
        <v>121</v>
      </c>
    </row>
    <row r="20" spans="2:13" ht="10.5" x14ac:dyDescent="0.2">
      <c r="B20" s="12" t="s">
        <v>79</v>
      </c>
      <c r="C20" s="27" t="s">
        <v>62</v>
      </c>
      <c r="D20" s="13">
        <v>63</v>
      </c>
      <c r="E20" s="13">
        <v>10888</v>
      </c>
      <c r="F20" s="13">
        <v>417</v>
      </c>
      <c r="G20" s="13">
        <v>18633</v>
      </c>
      <c r="H20" s="13">
        <v>623</v>
      </c>
      <c r="I20" s="13">
        <v>18308</v>
      </c>
      <c r="J20" s="13">
        <v>14538</v>
      </c>
      <c r="K20" s="13">
        <v>115434</v>
      </c>
      <c r="L20" s="78">
        <f t="shared" si="1"/>
        <v>178904</v>
      </c>
      <c r="M20" s="53" t="s">
        <v>122</v>
      </c>
    </row>
    <row r="21" spans="2:13" ht="10.5" x14ac:dyDescent="0.25">
      <c r="B21" s="9" t="s">
        <v>80</v>
      </c>
      <c r="C21" s="28" t="s">
        <v>34</v>
      </c>
      <c r="D21" s="79">
        <v>66</v>
      </c>
      <c r="E21" s="79">
        <v>1183</v>
      </c>
      <c r="F21" s="79">
        <v>150</v>
      </c>
      <c r="G21" s="79">
        <v>5721</v>
      </c>
      <c r="H21" s="79">
        <v>157</v>
      </c>
      <c r="I21" s="79">
        <v>8817</v>
      </c>
      <c r="J21" s="79">
        <v>627</v>
      </c>
      <c r="K21" s="79">
        <v>20575</v>
      </c>
      <c r="L21" s="81">
        <f t="shared" si="1"/>
        <v>37296</v>
      </c>
      <c r="M21" s="48" t="s">
        <v>133</v>
      </c>
    </row>
    <row r="22" spans="2:13" ht="10.5" x14ac:dyDescent="0.2">
      <c r="B22" s="12" t="s">
        <v>81</v>
      </c>
      <c r="C22" s="27" t="s">
        <v>63</v>
      </c>
      <c r="D22" s="13">
        <v>418</v>
      </c>
      <c r="E22" s="13">
        <v>2792</v>
      </c>
      <c r="F22" s="13">
        <v>104</v>
      </c>
      <c r="G22" s="13">
        <v>20932</v>
      </c>
      <c r="H22" s="13">
        <v>918</v>
      </c>
      <c r="I22" s="13">
        <v>8296</v>
      </c>
      <c r="J22" s="13">
        <v>6998</v>
      </c>
      <c r="K22" s="13">
        <v>30426</v>
      </c>
      <c r="L22" s="78">
        <f t="shared" si="1"/>
        <v>70884</v>
      </c>
      <c r="M22" s="53" t="s">
        <v>134</v>
      </c>
    </row>
    <row r="23" spans="2:13" ht="10.5" x14ac:dyDescent="0.25">
      <c r="B23" s="9" t="s">
        <v>82</v>
      </c>
      <c r="C23" s="28" t="s">
        <v>64</v>
      </c>
      <c r="D23" s="79">
        <v>23</v>
      </c>
      <c r="E23" s="79">
        <v>1611</v>
      </c>
      <c r="F23" s="79">
        <v>221</v>
      </c>
      <c r="G23" s="79">
        <v>3210</v>
      </c>
      <c r="H23" s="79">
        <v>261</v>
      </c>
      <c r="I23" s="79">
        <v>1882</v>
      </c>
      <c r="J23" s="79">
        <v>69</v>
      </c>
      <c r="K23" s="79">
        <v>1302</v>
      </c>
      <c r="L23" s="11">
        <f t="shared" si="1"/>
        <v>8579</v>
      </c>
      <c r="M23" s="48" t="s">
        <v>135</v>
      </c>
    </row>
    <row r="24" spans="2:13" ht="10.5" x14ac:dyDescent="0.2">
      <c r="B24" s="12" t="s">
        <v>83</v>
      </c>
      <c r="C24" s="27" t="s">
        <v>65</v>
      </c>
      <c r="D24" s="13">
        <v>5</v>
      </c>
      <c r="E24" s="13">
        <v>16088</v>
      </c>
      <c r="F24" s="13">
        <v>47</v>
      </c>
      <c r="G24" s="13">
        <v>15985</v>
      </c>
      <c r="H24" s="13">
        <v>214</v>
      </c>
      <c r="I24" s="13">
        <v>1078</v>
      </c>
      <c r="J24" s="13">
        <v>1</v>
      </c>
      <c r="K24" s="13">
        <v>432</v>
      </c>
      <c r="L24" s="78">
        <f t="shared" si="1"/>
        <v>33850</v>
      </c>
      <c r="M24" s="53" t="s">
        <v>136</v>
      </c>
    </row>
    <row r="26" spans="2:13" x14ac:dyDescent="0.2">
      <c r="B26" s="14" t="s">
        <v>158</v>
      </c>
      <c r="C26" s="14"/>
      <c r="D26" s="14"/>
      <c r="F26" s="101"/>
      <c r="I26" s="101"/>
      <c r="M26" s="101" t="s">
        <v>157</v>
      </c>
    </row>
    <row r="27" spans="2:13" ht="10.5" x14ac:dyDescent="0.25">
      <c r="B27" s="5" t="s">
        <v>155</v>
      </c>
      <c r="M27" s="5" t="s">
        <v>159</v>
      </c>
    </row>
    <row r="29" spans="2:13" x14ac:dyDescent="0.2">
      <c r="D29" s="69"/>
      <c r="E29" s="69"/>
    </row>
  </sheetData>
  <mergeCells count="4">
    <mergeCell ref="D5:E5"/>
    <mergeCell ref="F5:G5"/>
    <mergeCell ref="H5:I5"/>
    <mergeCell ref="J5:K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8AD54D-C978-4EF5-93F0-2C2CDE88AD14}">
  <sheetPr>
    <pageSetUpPr autoPageBreaks="0"/>
  </sheetPr>
  <dimension ref="B2:U27"/>
  <sheetViews>
    <sheetView showGridLines="0" zoomScale="89" zoomScaleNormal="89" workbookViewId="0">
      <selection activeCell="D7" sqref="D7"/>
    </sheetView>
  </sheetViews>
  <sheetFormatPr defaultColWidth="8.7265625" defaultRowHeight="10" x14ac:dyDescent="0.2"/>
  <cols>
    <col min="1" max="1" width="9.90625" style="5" customWidth="1"/>
    <col min="2" max="2" width="8.7265625" style="5"/>
    <col min="3" max="3" width="26.6328125" style="5" customWidth="1"/>
    <col min="4" max="4" width="14.26953125" style="5" customWidth="1"/>
    <col min="5" max="5" width="12.54296875" style="5" customWidth="1"/>
    <col min="6" max="6" width="14.6328125" style="5" customWidth="1"/>
    <col min="7" max="7" width="12.453125" style="5" customWidth="1"/>
    <col min="8" max="8" width="12.54296875" style="5" customWidth="1"/>
    <col min="9" max="9" width="13" style="5" customWidth="1"/>
    <col min="10" max="10" width="12.81640625" style="5" customWidth="1"/>
    <col min="11" max="11" width="13.26953125" style="5" customWidth="1"/>
    <col min="12" max="12" width="12.54296875" style="5" customWidth="1"/>
    <col min="13" max="13" width="43.08984375" style="5" customWidth="1"/>
    <col min="14" max="16384" width="8.7265625" style="5"/>
  </cols>
  <sheetData>
    <row r="2" spans="2:21" ht="14" x14ac:dyDescent="0.2">
      <c r="B2" s="42" t="s">
        <v>175</v>
      </c>
      <c r="D2" s="6"/>
      <c r="E2" s="6"/>
      <c r="F2" s="6"/>
      <c r="G2" s="6"/>
      <c r="H2" s="6"/>
      <c r="I2" s="6"/>
      <c r="J2" s="6"/>
      <c r="K2" s="6"/>
      <c r="L2" s="114" t="s">
        <v>196</v>
      </c>
      <c r="M2" s="114"/>
      <c r="N2" s="7"/>
      <c r="O2" s="7"/>
      <c r="P2" s="7"/>
      <c r="Q2" s="7"/>
      <c r="R2" s="7"/>
      <c r="S2" s="7"/>
      <c r="T2" s="7"/>
    </row>
    <row r="3" spans="2:21" ht="10.5" x14ac:dyDescent="0.2">
      <c r="B3" s="2" t="s">
        <v>17</v>
      </c>
      <c r="D3" s="6"/>
      <c r="E3" s="6"/>
      <c r="F3" s="6"/>
      <c r="G3" s="6"/>
      <c r="H3" s="6"/>
      <c r="I3" s="6"/>
      <c r="J3" s="6"/>
      <c r="K3" s="6"/>
      <c r="L3" s="6"/>
      <c r="M3" s="7" t="s">
        <v>85</v>
      </c>
      <c r="N3" s="7"/>
      <c r="O3" s="7"/>
      <c r="P3" s="7"/>
      <c r="Q3" s="7"/>
      <c r="R3" s="7"/>
      <c r="S3" s="7"/>
      <c r="T3" s="7"/>
    </row>
    <row r="4" spans="2:21" ht="10.5" x14ac:dyDescent="0.2">
      <c r="C4" s="8"/>
      <c r="D4" s="6"/>
      <c r="E4" s="6"/>
      <c r="F4" s="6"/>
      <c r="G4" s="6"/>
      <c r="H4" s="6"/>
      <c r="I4" s="6"/>
      <c r="J4" s="6"/>
      <c r="K4" s="6"/>
      <c r="L4" s="6"/>
      <c r="M4" s="7"/>
      <c r="N4" s="7"/>
      <c r="O4" s="7"/>
      <c r="P4" s="7"/>
      <c r="Q4" s="7"/>
      <c r="R4" s="7"/>
      <c r="S4" s="7"/>
      <c r="T4" s="7"/>
    </row>
    <row r="5" spans="2:21" ht="10.5" x14ac:dyDescent="0.2">
      <c r="B5" s="31" t="s">
        <v>66</v>
      </c>
      <c r="C5" s="32" t="s">
        <v>148</v>
      </c>
      <c r="D5" s="112" t="s">
        <v>144</v>
      </c>
      <c r="E5" s="113"/>
      <c r="F5" s="113" t="s">
        <v>113</v>
      </c>
      <c r="G5" s="113"/>
      <c r="H5" s="113" t="s">
        <v>116</v>
      </c>
      <c r="I5" s="113"/>
      <c r="J5" s="113" t="s">
        <v>119</v>
      </c>
      <c r="K5" s="113"/>
      <c r="L5" s="34"/>
      <c r="M5" s="38" t="s">
        <v>149</v>
      </c>
      <c r="N5" s="7"/>
      <c r="O5" s="7"/>
      <c r="P5" s="7"/>
      <c r="Q5" s="26"/>
      <c r="R5" s="7"/>
      <c r="S5" s="7"/>
      <c r="T5" s="7"/>
    </row>
    <row r="6" spans="2:21" ht="10.5" x14ac:dyDescent="0.2">
      <c r="B6" s="35"/>
      <c r="C6" s="35"/>
      <c r="D6" s="36" t="s">
        <v>106</v>
      </c>
      <c r="E6" s="37" t="s">
        <v>105</v>
      </c>
      <c r="F6" s="36" t="s">
        <v>106</v>
      </c>
      <c r="G6" s="37" t="s">
        <v>105</v>
      </c>
      <c r="H6" s="36" t="s">
        <v>106</v>
      </c>
      <c r="I6" s="37" t="s">
        <v>105</v>
      </c>
      <c r="J6" s="36" t="s">
        <v>106</v>
      </c>
      <c r="K6" s="37" t="s">
        <v>105</v>
      </c>
      <c r="L6" s="37" t="s">
        <v>107</v>
      </c>
      <c r="M6" s="38"/>
      <c r="N6" s="7"/>
      <c r="O6" s="7"/>
      <c r="P6" s="7"/>
      <c r="Q6" s="26"/>
      <c r="R6" s="7"/>
      <c r="S6" s="7"/>
      <c r="T6" s="7"/>
      <c r="U6" s="7"/>
    </row>
    <row r="7" spans="2:21" ht="10.5" x14ac:dyDescent="0.25">
      <c r="B7" s="9"/>
      <c r="C7" s="10" t="s">
        <v>28</v>
      </c>
      <c r="D7" s="11">
        <f>SUM(D8:D24)</f>
        <v>186957</v>
      </c>
      <c r="E7" s="11">
        <f t="shared" ref="E7:K7" si="0">SUM(E8:E24)</f>
        <v>21875</v>
      </c>
      <c r="F7" s="11">
        <f t="shared" si="0"/>
        <v>571380</v>
      </c>
      <c r="G7" s="11">
        <f t="shared" si="0"/>
        <v>68397</v>
      </c>
      <c r="H7" s="11">
        <f t="shared" si="0"/>
        <v>306258</v>
      </c>
      <c r="I7" s="11">
        <f t="shared" si="0"/>
        <v>45704</v>
      </c>
      <c r="J7" s="11">
        <f t="shared" si="0"/>
        <v>834703</v>
      </c>
      <c r="K7" s="11">
        <f t="shared" si="0"/>
        <v>131205</v>
      </c>
      <c r="L7" s="11">
        <f>SUM(D7:K7)</f>
        <v>2166479</v>
      </c>
      <c r="M7" s="47" t="s">
        <v>87</v>
      </c>
    </row>
    <row r="8" spans="2:21" ht="10.5" x14ac:dyDescent="0.2">
      <c r="B8" s="12" t="s">
        <v>67</v>
      </c>
      <c r="C8" s="27" t="s">
        <v>51</v>
      </c>
      <c r="D8" s="13">
        <v>196</v>
      </c>
      <c r="E8" s="13">
        <v>30</v>
      </c>
      <c r="F8" s="13">
        <v>2527</v>
      </c>
      <c r="G8" s="13">
        <v>274</v>
      </c>
      <c r="H8" s="13">
        <v>4107</v>
      </c>
      <c r="I8" s="13">
        <v>180</v>
      </c>
      <c r="J8" s="13">
        <v>41725</v>
      </c>
      <c r="K8" s="13">
        <v>4584</v>
      </c>
      <c r="L8" s="80">
        <f t="shared" ref="L8:L24" si="1">SUM(D8:K8)</f>
        <v>53623</v>
      </c>
      <c r="M8" s="53" t="s">
        <v>123</v>
      </c>
    </row>
    <row r="9" spans="2:21" ht="10.5" x14ac:dyDescent="0.25">
      <c r="B9" s="9" t="s">
        <v>68</v>
      </c>
      <c r="C9" s="28" t="s">
        <v>52</v>
      </c>
      <c r="D9" s="79">
        <v>32245</v>
      </c>
      <c r="E9" s="79">
        <v>1156</v>
      </c>
      <c r="F9" s="79">
        <v>66938</v>
      </c>
      <c r="G9" s="79">
        <v>3110</v>
      </c>
      <c r="H9" s="79">
        <v>28562</v>
      </c>
      <c r="I9" s="79">
        <v>1714</v>
      </c>
      <c r="J9" s="79">
        <v>66914</v>
      </c>
      <c r="K9" s="79">
        <v>3583</v>
      </c>
      <c r="L9" s="11">
        <f t="shared" si="1"/>
        <v>204222</v>
      </c>
      <c r="M9" s="48" t="s">
        <v>124</v>
      </c>
    </row>
    <row r="10" spans="2:21" ht="10.5" x14ac:dyDescent="0.2">
      <c r="B10" s="12" t="s">
        <v>69</v>
      </c>
      <c r="C10" s="27" t="s">
        <v>53</v>
      </c>
      <c r="D10" s="13">
        <v>3141</v>
      </c>
      <c r="E10" s="13">
        <v>598</v>
      </c>
      <c r="F10" s="13">
        <v>313</v>
      </c>
      <c r="G10" s="13">
        <v>32</v>
      </c>
      <c r="H10" s="13">
        <v>2454</v>
      </c>
      <c r="I10" s="13">
        <v>407</v>
      </c>
      <c r="J10" s="13">
        <v>4189</v>
      </c>
      <c r="K10" s="13">
        <v>521</v>
      </c>
      <c r="L10" s="80">
        <f>SUM(D10:K10)</f>
        <v>11655</v>
      </c>
      <c r="M10" s="53" t="s">
        <v>125</v>
      </c>
    </row>
    <row r="11" spans="2:21" ht="10.5" x14ac:dyDescent="0.25">
      <c r="B11" s="9" t="s">
        <v>70</v>
      </c>
      <c r="C11" s="28" t="s">
        <v>54</v>
      </c>
      <c r="D11" s="79">
        <v>422</v>
      </c>
      <c r="E11" s="79">
        <v>1</v>
      </c>
      <c r="F11" s="79">
        <v>851</v>
      </c>
      <c r="G11" s="79">
        <v>40</v>
      </c>
      <c r="H11" s="79">
        <v>244</v>
      </c>
      <c r="I11" s="79">
        <v>0</v>
      </c>
      <c r="J11" s="79">
        <v>4000</v>
      </c>
      <c r="K11" s="79">
        <v>198</v>
      </c>
      <c r="L11" s="11">
        <f t="shared" si="1"/>
        <v>5756</v>
      </c>
      <c r="M11" s="48" t="s">
        <v>126</v>
      </c>
    </row>
    <row r="12" spans="2:21" ht="10.5" x14ac:dyDescent="0.2">
      <c r="B12" s="12" t="s">
        <v>71</v>
      </c>
      <c r="C12" s="27" t="s">
        <v>33</v>
      </c>
      <c r="D12" s="13">
        <v>26365</v>
      </c>
      <c r="E12" s="13">
        <v>426</v>
      </c>
      <c r="F12" s="13">
        <v>138459</v>
      </c>
      <c r="G12" s="13">
        <v>4858</v>
      </c>
      <c r="H12" s="13">
        <v>103884</v>
      </c>
      <c r="I12" s="13">
        <v>5046</v>
      </c>
      <c r="J12" s="13">
        <v>408721</v>
      </c>
      <c r="K12" s="13">
        <v>26545</v>
      </c>
      <c r="L12" s="78">
        <f t="shared" si="1"/>
        <v>714304</v>
      </c>
      <c r="M12" s="53" t="s">
        <v>120</v>
      </c>
    </row>
    <row r="13" spans="2:21" ht="10.5" x14ac:dyDescent="0.25">
      <c r="B13" s="9" t="s">
        <v>72</v>
      </c>
      <c r="C13" s="28" t="s">
        <v>55</v>
      </c>
      <c r="D13" s="79">
        <v>60421</v>
      </c>
      <c r="E13" s="79">
        <v>4277</v>
      </c>
      <c r="F13" s="79">
        <v>179389</v>
      </c>
      <c r="G13" s="79">
        <v>13125</v>
      </c>
      <c r="H13" s="79">
        <v>90496</v>
      </c>
      <c r="I13" s="79">
        <v>11692</v>
      </c>
      <c r="J13" s="79">
        <v>32449</v>
      </c>
      <c r="K13" s="79">
        <v>13914</v>
      </c>
      <c r="L13" s="81">
        <f t="shared" si="1"/>
        <v>405763</v>
      </c>
      <c r="M13" s="48" t="s">
        <v>127</v>
      </c>
    </row>
    <row r="14" spans="2:21" ht="10.5" x14ac:dyDescent="0.2">
      <c r="B14" s="12" t="s">
        <v>73</v>
      </c>
      <c r="C14" s="27" t="s">
        <v>56</v>
      </c>
      <c r="D14" s="13">
        <v>8052</v>
      </c>
      <c r="E14" s="13">
        <v>101</v>
      </c>
      <c r="F14" s="13">
        <v>47888</v>
      </c>
      <c r="G14" s="13">
        <v>1703</v>
      </c>
      <c r="H14" s="13">
        <v>14471</v>
      </c>
      <c r="I14" s="13">
        <v>1415</v>
      </c>
      <c r="J14" s="13">
        <v>50984</v>
      </c>
      <c r="K14" s="13">
        <v>10841</v>
      </c>
      <c r="L14" s="78">
        <f t="shared" si="1"/>
        <v>135455</v>
      </c>
      <c r="M14" s="53" t="s">
        <v>128</v>
      </c>
    </row>
    <row r="15" spans="2:21" ht="10.5" x14ac:dyDescent="0.25">
      <c r="B15" s="9" t="s">
        <v>74</v>
      </c>
      <c r="C15" s="28" t="s">
        <v>57</v>
      </c>
      <c r="D15" s="79">
        <v>16851</v>
      </c>
      <c r="E15" s="79">
        <v>2106</v>
      </c>
      <c r="F15" s="79">
        <v>50763</v>
      </c>
      <c r="G15" s="79">
        <v>6435</v>
      </c>
      <c r="H15" s="79">
        <v>12856</v>
      </c>
      <c r="I15" s="79">
        <v>2854</v>
      </c>
      <c r="J15" s="79">
        <v>39674</v>
      </c>
      <c r="K15" s="79">
        <v>10112</v>
      </c>
      <c r="L15" s="81">
        <f t="shared" si="1"/>
        <v>141651</v>
      </c>
      <c r="M15" s="48" t="s">
        <v>129</v>
      </c>
    </row>
    <row r="16" spans="2:21" ht="10.5" x14ac:dyDescent="0.2">
      <c r="B16" s="12" t="s">
        <v>75</v>
      </c>
      <c r="C16" s="27" t="s">
        <v>58</v>
      </c>
      <c r="D16" s="13">
        <v>2508</v>
      </c>
      <c r="E16" s="13">
        <v>500</v>
      </c>
      <c r="F16" s="13">
        <v>5833</v>
      </c>
      <c r="G16" s="13">
        <v>786</v>
      </c>
      <c r="H16" s="13">
        <v>2976</v>
      </c>
      <c r="I16" s="13">
        <v>809</v>
      </c>
      <c r="J16" s="13">
        <v>5530</v>
      </c>
      <c r="K16" s="13">
        <v>3106</v>
      </c>
      <c r="L16" s="78">
        <f t="shared" si="1"/>
        <v>22048</v>
      </c>
      <c r="M16" s="53" t="s">
        <v>130</v>
      </c>
    </row>
    <row r="17" spans="2:13" ht="10.5" x14ac:dyDescent="0.25">
      <c r="B17" s="9" t="s">
        <v>76</v>
      </c>
      <c r="C17" s="28" t="s">
        <v>59</v>
      </c>
      <c r="D17" s="79">
        <v>1576</v>
      </c>
      <c r="E17" s="79">
        <v>596</v>
      </c>
      <c r="F17" s="79">
        <v>6270</v>
      </c>
      <c r="G17" s="79">
        <v>2150</v>
      </c>
      <c r="H17" s="79">
        <v>8424</v>
      </c>
      <c r="I17" s="79">
        <v>3228</v>
      </c>
      <c r="J17" s="79">
        <v>8919</v>
      </c>
      <c r="K17" s="79">
        <v>7169</v>
      </c>
      <c r="L17" s="81">
        <f t="shared" si="1"/>
        <v>38332</v>
      </c>
      <c r="M17" s="48" t="s">
        <v>131</v>
      </c>
    </row>
    <row r="18" spans="2:13" ht="10.5" x14ac:dyDescent="0.2">
      <c r="B18" s="12" t="s">
        <v>77</v>
      </c>
      <c r="C18" s="27" t="s">
        <v>60</v>
      </c>
      <c r="D18" s="13">
        <v>2866</v>
      </c>
      <c r="E18" s="13">
        <v>886</v>
      </c>
      <c r="F18" s="13">
        <v>5415</v>
      </c>
      <c r="G18" s="13">
        <v>3315</v>
      </c>
      <c r="H18" s="13">
        <v>3268</v>
      </c>
      <c r="I18" s="13">
        <v>594</v>
      </c>
      <c r="J18" s="13">
        <v>7171</v>
      </c>
      <c r="K18" s="13">
        <v>633</v>
      </c>
      <c r="L18" s="78">
        <f t="shared" si="1"/>
        <v>24148</v>
      </c>
      <c r="M18" s="53" t="s">
        <v>132</v>
      </c>
    </row>
    <row r="19" spans="2:13" ht="10.5" x14ac:dyDescent="0.25">
      <c r="B19" s="9" t="s">
        <v>78</v>
      </c>
      <c r="C19" s="28" t="s">
        <v>61</v>
      </c>
      <c r="D19" s="79">
        <v>7850</v>
      </c>
      <c r="E19" s="79">
        <v>2525</v>
      </c>
      <c r="F19" s="79">
        <v>27258</v>
      </c>
      <c r="G19" s="79">
        <v>6625</v>
      </c>
      <c r="H19" s="79">
        <v>10111</v>
      </c>
      <c r="I19" s="79">
        <v>1616</v>
      </c>
      <c r="J19" s="79">
        <v>20561</v>
      </c>
      <c r="K19" s="79">
        <v>3463</v>
      </c>
      <c r="L19" s="81">
        <f t="shared" si="1"/>
        <v>80009</v>
      </c>
      <c r="M19" s="48" t="s">
        <v>121</v>
      </c>
    </row>
    <row r="20" spans="2:13" ht="10.5" x14ac:dyDescent="0.2">
      <c r="B20" s="12" t="s">
        <v>79</v>
      </c>
      <c r="C20" s="27" t="s">
        <v>62</v>
      </c>
      <c r="D20" s="13">
        <v>10017</v>
      </c>
      <c r="E20" s="13">
        <v>934</v>
      </c>
      <c r="F20" s="13">
        <v>15385</v>
      </c>
      <c r="G20" s="13">
        <v>3665</v>
      </c>
      <c r="H20" s="13">
        <v>15224</v>
      </c>
      <c r="I20" s="13">
        <v>3707</v>
      </c>
      <c r="J20" s="13">
        <v>120654</v>
      </c>
      <c r="K20" s="13">
        <v>9318</v>
      </c>
      <c r="L20" s="78">
        <f t="shared" si="1"/>
        <v>178904</v>
      </c>
      <c r="M20" s="53" t="s">
        <v>122</v>
      </c>
    </row>
    <row r="21" spans="2:13" ht="10.5" x14ac:dyDescent="0.25">
      <c r="B21" s="9" t="s">
        <v>80</v>
      </c>
      <c r="C21" s="28" t="s">
        <v>34</v>
      </c>
      <c r="D21" s="79">
        <v>635</v>
      </c>
      <c r="E21" s="79">
        <v>614</v>
      </c>
      <c r="F21" s="79">
        <v>3257</v>
      </c>
      <c r="G21" s="79">
        <v>2614</v>
      </c>
      <c r="H21" s="79">
        <v>3048</v>
      </c>
      <c r="I21" s="79">
        <v>5926</v>
      </c>
      <c r="J21" s="79">
        <v>7049</v>
      </c>
      <c r="K21" s="79">
        <v>14153</v>
      </c>
      <c r="L21" s="81">
        <f t="shared" si="1"/>
        <v>37296</v>
      </c>
      <c r="M21" s="48" t="s">
        <v>133</v>
      </c>
    </row>
    <row r="22" spans="2:13" ht="10.5" x14ac:dyDescent="0.2">
      <c r="B22" s="12" t="s">
        <v>81</v>
      </c>
      <c r="C22" s="27" t="s">
        <v>63</v>
      </c>
      <c r="D22" s="13">
        <v>1016</v>
      </c>
      <c r="E22" s="13">
        <v>2194</v>
      </c>
      <c r="F22" s="13">
        <v>7493</v>
      </c>
      <c r="G22" s="13">
        <v>13543</v>
      </c>
      <c r="H22" s="13">
        <v>3532</v>
      </c>
      <c r="I22" s="13">
        <v>5682</v>
      </c>
      <c r="J22" s="13">
        <v>14563</v>
      </c>
      <c r="K22" s="13">
        <v>22861</v>
      </c>
      <c r="L22" s="78">
        <f t="shared" si="1"/>
        <v>70884</v>
      </c>
      <c r="M22" s="53" t="s">
        <v>134</v>
      </c>
    </row>
    <row r="23" spans="2:13" ht="10.5" x14ac:dyDescent="0.25">
      <c r="B23" s="9" t="s">
        <v>82</v>
      </c>
      <c r="C23" s="28" t="s">
        <v>64</v>
      </c>
      <c r="D23" s="79">
        <v>1287</v>
      </c>
      <c r="E23" s="79">
        <v>347</v>
      </c>
      <c r="F23" s="79">
        <v>2418</v>
      </c>
      <c r="G23" s="79">
        <v>1013</v>
      </c>
      <c r="H23" s="79">
        <v>1923</v>
      </c>
      <c r="I23" s="79">
        <v>220</v>
      </c>
      <c r="J23" s="79">
        <v>1194</v>
      </c>
      <c r="K23" s="79">
        <v>177</v>
      </c>
      <c r="L23" s="81">
        <f t="shared" si="1"/>
        <v>8579</v>
      </c>
      <c r="M23" s="48" t="s">
        <v>135</v>
      </c>
    </row>
    <row r="24" spans="2:13" ht="10.5" x14ac:dyDescent="0.2">
      <c r="B24" s="12" t="s">
        <v>83</v>
      </c>
      <c r="C24" s="27" t="s">
        <v>65</v>
      </c>
      <c r="D24" s="13">
        <v>11509</v>
      </c>
      <c r="E24" s="13">
        <v>4584</v>
      </c>
      <c r="F24" s="13">
        <v>10923</v>
      </c>
      <c r="G24" s="13">
        <v>5109</v>
      </c>
      <c r="H24" s="13">
        <v>678</v>
      </c>
      <c r="I24" s="13">
        <v>614</v>
      </c>
      <c r="J24" s="13">
        <v>406</v>
      </c>
      <c r="K24" s="13">
        <v>27</v>
      </c>
      <c r="L24" s="80">
        <f t="shared" si="1"/>
        <v>33850</v>
      </c>
      <c r="M24" s="53" t="s">
        <v>136</v>
      </c>
    </row>
    <row r="26" spans="2:13" x14ac:dyDescent="0.2">
      <c r="B26" s="14" t="s">
        <v>158</v>
      </c>
      <c r="C26" s="14"/>
      <c r="D26" s="14"/>
      <c r="F26" s="101"/>
      <c r="I26" s="101"/>
      <c r="M26" s="101" t="s">
        <v>157</v>
      </c>
    </row>
    <row r="27" spans="2:13" ht="10.5" x14ac:dyDescent="0.25">
      <c r="B27" s="5" t="s">
        <v>155</v>
      </c>
      <c r="M27" s="5" t="s">
        <v>159</v>
      </c>
    </row>
  </sheetData>
  <mergeCells count="5">
    <mergeCell ref="D5:E5"/>
    <mergeCell ref="F5:G5"/>
    <mergeCell ref="H5:I5"/>
    <mergeCell ref="J5:K5"/>
    <mergeCell ref="L2:M2"/>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49A56-F55E-4F36-B45E-787CA5062CB6}">
  <sheetPr>
    <pageSetUpPr autoPageBreaks="0"/>
  </sheetPr>
  <dimension ref="B2:Q50"/>
  <sheetViews>
    <sheetView showGridLines="0" zoomScaleNormal="100" workbookViewId="0">
      <selection activeCell="B2" sqref="B2"/>
    </sheetView>
  </sheetViews>
  <sheetFormatPr defaultColWidth="8.7265625" defaultRowHeight="10" x14ac:dyDescent="0.2"/>
  <cols>
    <col min="1" max="1" width="5.453125" style="5" customWidth="1"/>
    <col min="2" max="2" width="8.7265625" style="5"/>
    <col min="3" max="3" width="42.08984375" style="5" customWidth="1"/>
    <col min="4" max="4" width="14.26953125" style="5" customWidth="1"/>
    <col min="5" max="5" width="14.08984375" style="5" customWidth="1"/>
    <col min="6" max="6" width="14" style="5" customWidth="1"/>
    <col min="7" max="7" width="12.6328125" style="5" customWidth="1"/>
    <col min="8" max="8" width="14.26953125" style="5" customWidth="1"/>
    <col min="9" max="9" width="45.6328125" style="5" customWidth="1"/>
    <col min="10" max="16384" width="8.7265625" style="5"/>
  </cols>
  <sheetData>
    <row r="2" spans="2:17" ht="14" x14ac:dyDescent="0.2">
      <c r="B2" s="42" t="s">
        <v>201</v>
      </c>
      <c r="D2" s="6"/>
      <c r="E2" s="6"/>
      <c r="F2" s="6"/>
      <c r="G2" s="6"/>
      <c r="H2" s="6"/>
      <c r="I2" s="62" t="s">
        <v>197</v>
      </c>
      <c r="J2" s="7"/>
      <c r="K2" s="7"/>
      <c r="L2" s="7"/>
      <c r="M2" s="7"/>
      <c r="N2" s="7"/>
      <c r="O2" s="7"/>
      <c r="P2" s="7"/>
    </row>
    <row r="3" spans="2:17" ht="10.5" x14ac:dyDescent="0.2">
      <c r="B3" s="2" t="s">
        <v>38</v>
      </c>
      <c r="D3" s="6"/>
      <c r="E3" s="6"/>
      <c r="G3" s="6"/>
      <c r="H3" s="6"/>
      <c r="I3" s="6" t="s">
        <v>104</v>
      </c>
      <c r="J3" s="7"/>
      <c r="K3" s="7"/>
      <c r="L3" s="7"/>
      <c r="M3" s="7"/>
      <c r="N3" s="7"/>
      <c r="O3" s="7"/>
      <c r="P3" s="7"/>
    </row>
    <row r="4" spans="2:17" ht="10.5" x14ac:dyDescent="0.2">
      <c r="C4" s="8"/>
      <c r="D4" s="6"/>
      <c r="E4" s="6"/>
      <c r="F4" s="6"/>
      <c r="G4" s="6"/>
      <c r="H4" s="6"/>
      <c r="I4" s="7"/>
      <c r="J4" s="7"/>
      <c r="K4" s="7"/>
      <c r="L4" s="7"/>
      <c r="M4" s="7"/>
      <c r="N4" s="7"/>
      <c r="O4" s="7"/>
      <c r="P4" s="7"/>
    </row>
    <row r="5" spans="2:17" ht="10.5" x14ac:dyDescent="0.2">
      <c r="B5" s="31" t="s">
        <v>66</v>
      </c>
      <c r="C5" s="32" t="s">
        <v>148</v>
      </c>
      <c r="D5" s="33" t="s">
        <v>143</v>
      </c>
      <c r="E5" s="34" t="s">
        <v>112</v>
      </c>
      <c r="F5" s="34" t="s">
        <v>114</v>
      </c>
      <c r="G5" s="34" t="s">
        <v>117</v>
      </c>
      <c r="H5" s="34" t="s">
        <v>89</v>
      </c>
      <c r="I5" s="38" t="s">
        <v>149</v>
      </c>
      <c r="J5" s="7"/>
      <c r="K5" s="7"/>
      <c r="L5" s="7"/>
      <c r="M5" s="26"/>
      <c r="N5" s="7"/>
      <c r="O5" s="7"/>
      <c r="P5" s="7"/>
    </row>
    <row r="6" spans="2:17" ht="10.5" x14ac:dyDescent="0.2">
      <c r="B6" s="35"/>
      <c r="C6" s="35"/>
      <c r="D6" s="36" t="s">
        <v>29</v>
      </c>
      <c r="E6" s="37" t="s">
        <v>30</v>
      </c>
      <c r="F6" s="37" t="s">
        <v>31</v>
      </c>
      <c r="G6" s="37" t="s">
        <v>32</v>
      </c>
      <c r="H6" s="37" t="s">
        <v>28</v>
      </c>
      <c r="I6" s="38"/>
      <c r="J6" s="7"/>
      <c r="K6" s="7"/>
      <c r="L6" s="7"/>
      <c r="M6" s="26"/>
      <c r="N6" s="7"/>
      <c r="O6" s="7"/>
      <c r="P6" s="7"/>
      <c r="Q6" s="7"/>
    </row>
    <row r="7" spans="2:17" ht="10.5" x14ac:dyDescent="0.25">
      <c r="B7" s="9"/>
      <c r="C7" s="10" t="s">
        <v>28</v>
      </c>
      <c r="D7" s="11">
        <f>SUM(D8:D24)</f>
        <v>12654.269636439547</v>
      </c>
      <c r="E7" s="11">
        <f>SUM(E8:E24)</f>
        <v>40083.143662754184</v>
      </c>
      <c r="F7" s="11">
        <f t="shared" ref="F7:G7" si="0">SUM(F8:F24)</f>
        <v>30515.247521896232</v>
      </c>
      <c r="G7" s="11">
        <f t="shared" si="0"/>
        <v>108291.95112584891</v>
      </c>
      <c r="H7" s="11">
        <f t="shared" ref="H7:H24" si="1">SUM(D7:G7)</f>
        <v>191544.61194693885</v>
      </c>
      <c r="I7" s="47" t="s">
        <v>87</v>
      </c>
    </row>
    <row r="8" spans="2:17" ht="10.5" x14ac:dyDescent="0.2">
      <c r="B8" s="12" t="s">
        <v>67</v>
      </c>
      <c r="C8" s="27" t="s">
        <v>51</v>
      </c>
      <c r="D8" s="13">
        <v>22.6380433333333</v>
      </c>
      <c r="E8" s="13">
        <v>469.21871575</v>
      </c>
      <c r="F8" s="13">
        <v>3356.0112818194398</v>
      </c>
      <c r="G8" s="13">
        <v>20526.365859875001</v>
      </c>
      <c r="H8" s="80">
        <f t="shared" si="1"/>
        <v>24374.233900777774</v>
      </c>
      <c r="I8" s="53" t="s">
        <v>123</v>
      </c>
    </row>
    <row r="9" spans="2:17" ht="10.5" x14ac:dyDescent="0.25">
      <c r="B9" s="9" t="s">
        <v>68</v>
      </c>
      <c r="C9" s="28" t="s">
        <v>52</v>
      </c>
      <c r="D9" s="79">
        <v>1321.36669525157</v>
      </c>
      <c r="E9" s="79">
        <v>4703.3384540818997</v>
      </c>
      <c r="F9" s="79">
        <v>2782.0913206713599</v>
      </c>
      <c r="G9" s="79">
        <v>10730.4956844431</v>
      </c>
      <c r="H9" s="11">
        <f t="shared" si="1"/>
        <v>19537.292154447929</v>
      </c>
      <c r="I9" s="48" t="s">
        <v>124</v>
      </c>
    </row>
    <row r="10" spans="2:17" ht="10.5" x14ac:dyDescent="0.2">
      <c r="B10" s="12" t="s">
        <v>69</v>
      </c>
      <c r="C10" s="27" t="s">
        <v>53</v>
      </c>
      <c r="D10" s="13">
        <v>2808.6817475555599</v>
      </c>
      <c r="E10" s="13">
        <v>116.510915555555</v>
      </c>
      <c r="F10" s="13">
        <v>1032.7707764444501</v>
      </c>
      <c r="G10" s="13">
        <v>1756.7666139999999</v>
      </c>
      <c r="H10" s="80">
        <f t="shared" si="1"/>
        <v>5714.7300535555651</v>
      </c>
      <c r="I10" s="53" t="s">
        <v>125</v>
      </c>
    </row>
    <row r="11" spans="2:17" ht="10.5" x14ac:dyDescent="0.25">
      <c r="B11" s="9" t="s">
        <v>70</v>
      </c>
      <c r="C11" s="28" t="s">
        <v>54</v>
      </c>
      <c r="D11" s="79">
        <v>19.6410017142857</v>
      </c>
      <c r="E11" s="79">
        <v>54.902566105339105</v>
      </c>
      <c r="F11" s="79">
        <v>6.9444444444444402</v>
      </c>
      <c r="G11" s="79">
        <v>141.79165536363598</v>
      </c>
      <c r="H11" s="11">
        <f t="shared" si="1"/>
        <v>223.27966762770524</v>
      </c>
      <c r="I11" s="48" t="s">
        <v>126</v>
      </c>
    </row>
    <row r="12" spans="2:17" ht="10.5" x14ac:dyDescent="0.2">
      <c r="B12" s="12" t="s">
        <v>71</v>
      </c>
      <c r="C12" s="27" t="s">
        <v>33</v>
      </c>
      <c r="D12" s="13">
        <v>950.17109233415499</v>
      </c>
      <c r="E12" s="13">
        <v>6728.4792950627007</v>
      </c>
      <c r="F12" s="13">
        <v>6347.5435925814309</v>
      </c>
      <c r="G12" s="13">
        <v>17402.022122079397</v>
      </c>
      <c r="H12" s="80">
        <f t="shared" si="1"/>
        <v>31428.216102057682</v>
      </c>
      <c r="I12" s="53" t="s">
        <v>120</v>
      </c>
    </row>
    <row r="13" spans="2:17" ht="10.5" x14ac:dyDescent="0.25">
      <c r="B13" s="9" t="s">
        <v>72</v>
      </c>
      <c r="C13" s="28" t="s">
        <v>55</v>
      </c>
      <c r="D13" s="79">
        <v>2187.66976337611</v>
      </c>
      <c r="E13" s="79">
        <v>9804.093117142771</v>
      </c>
      <c r="F13" s="79">
        <v>5079.2626426491006</v>
      </c>
      <c r="G13" s="79">
        <v>4672.2997895312301</v>
      </c>
      <c r="H13" s="11">
        <f t="shared" si="1"/>
        <v>21743.325312699213</v>
      </c>
      <c r="I13" s="48" t="s">
        <v>127</v>
      </c>
    </row>
    <row r="14" spans="2:17" ht="10.5" x14ac:dyDescent="0.2">
      <c r="B14" s="12" t="s">
        <v>73</v>
      </c>
      <c r="C14" s="27" t="s">
        <v>56</v>
      </c>
      <c r="D14" s="13">
        <v>553.54064920694896</v>
      </c>
      <c r="E14" s="13">
        <v>2730.7095795576902</v>
      </c>
      <c r="F14" s="13">
        <v>758.796864291774</v>
      </c>
      <c r="G14" s="13">
        <v>8634.2961132362598</v>
      </c>
      <c r="H14" s="80">
        <f t="shared" si="1"/>
        <v>12677.343206292673</v>
      </c>
      <c r="I14" s="53" t="s">
        <v>128</v>
      </c>
    </row>
    <row r="15" spans="2:17" ht="10.5" x14ac:dyDescent="0.25">
      <c r="B15" s="9" t="s">
        <v>74</v>
      </c>
      <c r="C15" s="28" t="s">
        <v>57</v>
      </c>
      <c r="D15" s="79">
        <v>507.42905042592605</v>
      </c>
      <c r="E15" s="79">
        <v>2169.6403951182601</v>
      </c>
      <c r="F15" s="79">
        <v>700.79345774755893</v>
      </c>
      <c r="G15" s="79">
        <v>2404.7278546666698</v>
      </c>
      <c r="H15" s="11">
        <f t="shared" si="1"/>
        <v>5782.5907579584145</v>
      </c>
      <c r="I15" s="48" t="s">
        <v>129</v>
      </c>
    </row>
    <row r="16" spans="2:17" ht="10.5" x14ac:dyDescent="0.2">
      <c r="B16" s="12" t="s">
        <v>75</v>
      </c>
      <c r="C16" s="27" t="s">
        <v>58</v>
      </c>
      <c r="D16" s="13">
        <v>915.18745381843598</v>
      </c>
      <c r="E16" s="13">
        <v>704.78118377096996</v>
      </c>
      <c r="F16" s="13">
        <v>646.00658951563594</v>
      </c>
      <c r="G16" s="13">
        <v>3992.7793764363601</v>
      </c>
      <c r="H16" s="80">
        <f t="shared" si="1"/>
        <v>6258.7546035414016</v>
      </c>
      <c r="I16" s="53" t="s">
        <v>130</v>
      </c>
    </row>
    <row r="17" spans="2:9" ht="10.5" x14ac:dyDescent="0.25">
      <c r="B17" s="9" t="s">
        <v>76</v>
      </c>
      <c r="C17" s="28" t="s">
        <v>59</v>
      </c>
      <c r="D17" s="79">
        <v>401.37638340384603</v>
      </c>
      <c r="E17" s="79">
        <v>2189.3237107692298</v>
      </c>
      <c r="F17" s="79">
        <v>2900.20162608173</v>
      </c>
      <c r="G17" s="79">
        <v>8880.9178606874993</v>
      </c>
      <c r="H17" s="11">
        <f t="shared" si="1"/>
        <v>14371.819580942305</v>
      </c>
      <c r="I17" s="48" t="s">
        <v>131</v>
      </c>
    </row>
    <row r="18" spans="2:9" ht="10.5" x14ac:dyDescent="0.2">
      <c r="B18" s="12" t="s">
        <v>77</v>
      </c>
      <c r="C18" s="27" t="s">
        <v>60</v>
      </c>
      <c r="D18" s="13">
        <v>183.44939267500001</v>
      </c>
      <c r="E18" s="13">
        <v>744.45703341666695</v>
      </c>
      <c r="F18" s="13">
        <v>387.191608675</v>
      </c>
      <c r="G18" s="13">
        <v>2057.5120002499998</v>
      </c>
      <c r="H18" s="80">
        <f t="shared" si="1"/>
        <v>3372.6100350166666</v>
      </c>
      <c r="I18" s="53" t="s">
        <v>132</v>
      </c>
    </row>
    <row r="19" spans="2:9" ht="10.5" x14ac:dyDescent="0.25">
      <c r="B19" s="9" t="s">
        <v>78</v>
      </c>
      <c r="C19" s="28" t="s">
        <v>61</v>
      </c>
      <c r="D19" s="79">
        <v>1193.55071595254</v>
      </c>
      <c r="E19" s="79">
        <v>4878.8609669822599</v>
      </c>
      <c r="F19" s="79">
        <v>2481.7832396559102</v>
      </c>
      <c r="G19" s="79">
        <v>4019.3710752318802</v>
      </c>
      <c r="H19" s="11">
        <f t="shared" si="1"/>
        <v>12573.56599782259</v>
      </c>
      <c r="I19" s="48" t="s">
        <v>121</v>
      </c>
    </row>
    <row r="20" spans="2:9" ht="10.5" x14ac:dyDescent="0.2">
      <c r="B20" s="12" t="s">
        <v>79</v>
      </c>
      <c r="C20" s="27" t="s">
        <v>62</v>
      </c>
      <c r="D20" s="13">
        <v>476.87913618861802</v>
      </c>
      <c r="E20" s="13">
        <v>965.73597966476996</v>
      </c>
      <c r="F20" s="13">
        <v>1109.17746271346</v>
      </c>
      <c r="G20" s="13">
        <v>8522.5868571333303</v>
      </c>
      <c r="H20" s="80">
        <f t="shared" si="1"/>
        <v>11074.379435700179</v>
      </c>
      <c r="I20" s="53" t="s">
        <v>122</v>
      </c>
    </row>
    <row r="21" spans="2:9" ht="10.5" x14ac:dyDescent="0.25">
      <c r="B21" s="9" t="s">
        <v>80</v>
      </c>
      <c r="C21" s="28" t="s">
        <v>34</v>
      </c>
      <c r="D21" s="79">
        <v>57.570307705882307</v>
      </c>
      <c r="E21" s="79">
        <v>585.86075566666693</v>
      </c>
      <c r="F21" s="79">
        <v>1047.84748641176</v>
      </c>
      <c r="G21" s="79">
        <v>2970.00023867647</v>
      </c>
      <c r="H21" s="11">
        <f t="shared" si="1"/>
        <v>4661.2787884607787</v>
      </c>
      <c r="I21" s="48" t="s">
        <v>133</v>
      </c>
    </row>
    <row r="22" spans="2:9" ht="10.5" x14ac:dyDescent="0.2">
      <c r="B22" s="12" t="s">
        <v>81</v>
      </c>
      <c r="C22" s="27" t="s">
        <v>63</v>
      </c>
      <c r="D22" s="13">
        <v>583.7835765671</v>
      </c>
      <c r="E22" s="13">
        <v>2577.1264595330099</v>
      </c>
      <c r="F22" s="13">
        <v>1323.38826481818</v>
      </c>
      <c r="G22" s="13">
        <v>11475.6482575714</v>
      </c>
      <c r="H22" s="80">
        <f t="shared" si="1"/>
        <v>15959.94655848969</v>
      </c>
      <c r="I22" s="53" t="s">
        <v>134</v>
      </c>
    </row>
    <row r="23" spans="2:9" ht="10.5" x14ac:dyDescent="0.25">
      <c r="B23" s="9" t="s">
        <v>82</v>
      </c>
      <c r="C23" s="28" t="s">
        <v>64</v>
      </c>
      <c r="D23" s="79">
        <v>53.248164062500003</v>
      </c>
      <c r="E23" s="79">
        <v>194.81518299999999</v>
      </c>
      <c r="F23" s="79">
        <v>448.110730375</v>
      </c>
      <c r="G23" s="79">
        <v>80.080305666666604</v>
      </c>
      <c r="H23" s="11">
        <f t="shared" si="1"/>
        <v>776.25438310416666</v>
      </c>
      <c r="I23" s="48" t="s">
        <v>135</v>
      </c>
    </row>
    <row r="24" spans="2:9" ht="10.5" x14ac:dyDescent="0.2">
      <c r="B24" s="12" t="s">
        <v>83</v>
      </c>
      <c r="C24" s="27" t="s">
        <v>65</v>
      </c>
      <c r="D24" s="13">
        <v>418.08646286773597</v>
      </c>
      <c r="E24" s="13">
        <v>465.289351576402</v>
      </c>
      <c r="F24" s="13">
        <v>107.326133</v>
      </c>
      <c r="G24" s="13">
        <v>24.289460999999999</v>
      </c>
      <c r="H24" s="80">
        <f t="shared" si="1"/>
        <v>1014.991408444138</v>
      </c>
      <c r="I24" s="53" t="s">
        <v>136</v>
      </c>
    </row>
    <row r="26" spans="2:9" x14ac:dyDescent="0.2">
      <c r="B26" s="14" t="s">
        <v>158</v>
      </c>
      <c r="C26" s="14"/>
      <c r="D26" s="14"/>
      <c r="F26" s="101"/>
      <c r="I26" s="101" t="s">
        <v>157</v>
      </c>
    </row>
    <row r="27" spans="2:9" ht="10.5" x14ac:dyDescent="0.25">
      <c r="B27" s="5" t="s">
        <v>155</v>
      </c>
      <c r="I27" s="5" t="s">
        <v>159</v>
      </c>
    </row>
    <row r="48" spans="5:5" x14ac:dyDescent="0.2">
      <c r="E48" s="69"/>
    </row>
    <row r="49" spans="5:5" x14ac:dyDescent="0.2">
      <c r="E49" s="69"/>
    </row>
    <row r="50" spans="5:5" x14ac:dyDescent="0.2">
      <c r="E50" s="69"/>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9EEC7FA365CFC409A913DED2AA25D40" ma:contentTypeVersion="8" ma:contentTypeDescription="Create a new document." ma:contentTypeScope="" ma:versionID="326409c639ed6dbb54cfdaa3d7d7a090">
  <xsd:schema xmlns:xsd="http://www.w3.org/2001/XMLSchema" xmlns:xs="http://www.w3.org/2001/XMLSchema" xmlns:p="http://schemas.microsoft.com/office/2006/metadata/properties" xmlns:ns2="92d5591e-ff9a-4b6b-9d23-0ec4046c89af" targetNamespace="http://schemas.microsoft.com/office/2006/metadata/properties" ma:root="true" ma:fieldsID="9e48037cd45c6e247ac085d082109986" ns2:_="">
    <xsd:import namespace="92d5591e-ff9a-4b6b-9d23-0ec4046c89a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d5591e-ff9a-4b6b-9d23-0ec4046c89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6CB41C1-5187-4163-B1D0-17B75372CE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d5591e-ff9a-4b6b-9d23-0ec4046c89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B059A08-B1F6-4FFD-B862-BAFE6FECD77A}">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92d5591e-ff9a-4b6b-9d23-0ec4046c89af"/>
    <ds:schemaRef ds:uri="http://www.w3.org/XML/1998/namespace"/>
    <ds:schemaRef ds:uri="http://purl.org/dc/dcmitype/"/>
  </ds:schemaRefs>
</ds:datastoreItem>
</file>

<file path=customXml/itemProps3.xml><?xml version="1.0" encoding="utf-8"?>
<ds:datastoreItem xmlns:ds="http://schemas.openxmlformats.org/officeDocument/2006/customXml" ds:itemID="{1D8B34BA-C202-43C8-85BB-1E727792FA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Index</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Enquiries</vt:lpstr>
      <vt:lpstr>Metadata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Creevey</dc:creator>
  <cp:keywords/>
  <dc:description/>
  <cp:lastModifiedBy>Asma Salem Alneyadi</cp:lastModifiedBy>
  <cp:revision/>
  <dcterms:created xsi:type="dcterms:W3CDTF">2022-03-01T00:40:37Z</dcterms:created>
  <dcterms:modified xsi:type="dcterms:W3CDTF">2023-12-28T04:52:34Z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0x01010019EEC7FA365CFC409A913DED2AA25D40</vt:lpwstr>
  </property>
</Properties>
</file>