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735"/>
  </bookViews>
  <sheets>
    <sheet name="Arabic" sheetId="2" r:id="rId1"/>
    <sheet name="English" sheetId="3" r:id="rId2"/>
  </sheets>
  <calcPr calcId="152511"/>
</workbook>
</file>

<file path=xl/calcChain.xml><?xml version="1.0" encoding="utf-8"?>
<calcChain xmlns="http://schemas.openxmlformats.org/spreadsheetml/2006/main">
  <c r="J86" i="2" l="1"/>
  <c r="G86" i="2"/>
  <c r="J64" i="2"/>
  <c r="G64" i="2"/>
  <c r="J61" i="2" l="1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62" i="2"/>
  <c r="J63" i="2"/>
  <c r="C130" i="3" l="1"/>
  <c r="D130" i="3"/>
  <c r="E130" i="3"/>
  <c r="B130" i="3"/>
  <c r="C42" i="2"/>
  <c r="D42" i="2"/>
  <c r="E42" i="2"/>
  <c r="B42" i="2"/>
  <c r="F185" i="3" l="1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184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35" i="3"/>
  <c r="C152" i="3"/>
  <c r="D152" i="3"/>
  <c r="E152" i="3"/>
  <c r="B152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13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91" i="3"/>
  <c r="C108" i="3"/>
  <c r="D108" i="3"/>
  <c r="E108" i="3"/>
  <c r="B108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69" i="3"/>
  <c r="C86" i="3"/>
  <c r="D86" i="3"/>
  <c r="E86" i="3"/>
  <c r="F86" i="3"/>
  <c r="G86" i="3"/>
  <c r="H86" i="3"/>
  <c r="I86" i="3"/>
  <c r="B86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47" i="3"/>
  <c r="C64" i="3"/>
  <c r="D64" i="3"/>
  <c r="E64" i="3"/>
  <c r="F64" i="3"/>
  <c r="G64" i="3"/>
  <c r="H64" i="3"/>
  <c r="I64" i="3"/>
  <c r="B64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25" i="3"/>
  <c r="C42" i="3"/>
  <c r="D42" i="3"/>
  <c r="E42" i="3"/>
  <c r="B42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4" i="3"/>
  <c r="C21" i="3"/>
  <c r="D21" i="3"/>
  <c r="E21" i="3"/>
  <c r="B21" i="3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184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35" i="2"/>
  <c r="C152" i="2"/>
  <c r="D152" i="2"/>
  <c r="E152" i="2"/>
  <c r="B152" i="2"/>
  <c r="C130" i="2"/>
  <c r="D130" i="2"/>
  <c r="E130" i="2"/>
  <c r="B130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13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91" i="2"/>
  <c r="C108" i="2"/>
  <c r="D108" i="2"/>
  <c r="E108" i="2"/>
  <c r="B108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69" i="2"/>
  <c r="C86" i="2"/>
  <c r="D86" i="2"/>
  <c r="E86" i="2"/>
  <c r="F86" i="2"/>
  <c r="H86" i="2"/>
  <c r="I86" i="2"/>
  <c r="B86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25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4" i="2"/>
  <c r="C64" i="2"/>
  <c r="D64" i="2"/>
  <c r="E64" i="2"/>
  <c r="F64" i="2"/>
  <c r="H64" i="2"/>
  <c r="I64" i="2"/>
  <c r="B64" i="2"/>
  <c r="C21" i="2"/>
  <c r="D21" i="2"/>
  <c r="E21" i="2"/>
  <c r="B21" i="2"/>
  <c r="C166" i="2" l="1"/>
  <c r="D166" i="2"/>
  <c r="B166" i="2"/>
  <c r="E166" i="2"/>
  <c r="C158" i="2"/>
  <c r="E158" i="2"/>
  <c r="D158" i="2"/>
  <c r="B158" i="2"/>
  <c r="D173" i="2"/>
  <c r="C173" i="2"/>
  <c r="B173" i="2"/>
  <c r="E173" i="2"/>
  <c r="F173" i="2" s="1"/>
  <c r="C169" i="2"/>
  <c r="E169" i="2"/>
  <c r="D169" i="2"/>
  <c r="B169" i="2"/>
  <c r="F169" i="2" s="1"/>
  <c r="C165" i="2"/>
  <c r="E165" i="2"/>
  <c r="B165" i="2"/>
  <c r="F165" i="2" s="1"/>
  <c r="D165" i="2"/>
  <c r="C161" i="2"/>
  <c r="E161" i="2"/>
  <c r="D161" i="2"/>
  <c r="B161" i="2"/>
  <c r="F161" i="2" s="1"/>
  <c r="C170" i="2"/>
  <c r="B170" i="2"/>
  <c r="E170" i="2"/>
  <c r="D170" i="2"/>
  <c r="C162" i="2"/>
  <c r="B162" i="2"/>
  <c r="E162" i="2"/>
  <c r="D162" i="2"/>
  <c r="C172" i="2"/>
  <c r="E172" i="2"/>
  <c r="B172" i="2"/>
  <c r="D172" i="2"/>
  <c r="F172" i="2" s="1"/>
  <c r="C168" i="2"/>
  <c r="D168" i="2"/>
  <c r="B168" i="2"/>
  <c r="F168" i="2" s="1"/>
  <c r="E168" i="2"/>
  <c r="D164" i="2"/>
  <c r="C164" i="2"/>
  <c r="B164" i="2"/>
  <c r="F164" i="2" s="1"/>
  <c r="E164" i="2"/>
  <c r="C171" i="2"/>
  <c r="E171" i="2"/>
  <c r="D171" i="2"/>
  <c r="B171" i="2"/>
  <c r="F171" i="2" s="1"/>
  <c r="C167" i="2"/>
  <c r="E167" i="2"/>
  <c r="B167" i="2"/>
  <c r="D167" i="2"/>
  <c r="F167" i="2" s="1"/>
  <c r="C163" i="2"/>
  <c r="E163" i="2"/>
  <c r="D163" i="2"/>
  <c r="B163" i="2"/>
  <c r="F163" i="2" s="1"/>
  <c r="C159" i="2"/>
  <c r="B159" i="2"/>
  <c r="F159" i="2" s="1"/>
  <c r="E159" i="2"/>
  <c r="D159" i="2"/>
  <c r="E169" i="3"/>
  <c r="C169" i="3"/>
  <c r="B169" i="3"/>
  <c r="D169" i="3"/>
  <c r="E165" i="3"/>
  <c r="D165" i="3"/>
  <c r="B165" i="3"/>
  <c r="C165" i="3"/>
  <c r="E161" i="3"/>
  <c r="C161" i="3"/>
  <c r="D161" i="3"/>
  <c r="B161" i="3"/>
  <c r="E172" i="3"/>
  <c r="D172" i="3"/>
  <c r="C172" i="3"/>
  <c r="B172" i="3"/>
  <c r="E168" i="3"/>
  <c r="D168" i="3"/>
  <c r="C168" i="3"/>
  <c r="B168" i="3"/>
  <c r="E164" i="3"/>
  <c r="D164" i="3"/>
  <c r="C164" i="3"/>
  <c r="B164" i="3"/>
  <c r="F108" i="3"/>
  <c r="E160" i="3"/>
  <c r="C160" i="3"/>
  <c r="B160" i="3"/>
  <c r="C171" i="3"/>
  <c r="B171" i="3"/>
  <c r="E171" i="3"/>
  <c r="D171" i="3"/>
  <c r="B167" i="3"/>
  <c r="E167" i="3"/>
  <c r="D167" i="3"/>
  <c r="C167" i="3"/>
  <c r="C163" i="3"/>
  <c r="E163" i="3"/>
  <c r="D163" i="3"/>
  <c r="B163" i="3"/>
  <c r="B159" i="3"/>
  <c r="E159" i="3"/>
  <c r="D159" i="3"/>
  <c r="C159" i="3"/>
  <c r="E173" i="3"/>
  <c r="C173" i="3"/>
  <c r="B173" i="3"/>
  <c r="D173" i="3"/>
  <c r="F130" i="3"/>
  <c r="E157" i="3"/>
  <c r="D157" i="3"/>
  <c r="D170" i="3"/>
  <c r="C170" i="3"/>
  <c r="B170" i="3"/>
  <c r="E170" i="3"/>
  <c r="D166" i="3"/>
  <c r="C166" i="3"/>
  <c r="B166" i="3"/>
  <c r="E166" i="3"/>
  <c r="D162" i="3"/>
  <c r="C162" i="3"/>
  <c r="B162" i="3"/>
  <c r="E162" i="3"/>
  <c r="C158" i="3"/>
  <c r="B158" i="3"/>
  <c r="E158" i="3"/>
  <c r="D158" i="3"/>
  <c r="E160" i="2"/>
  <c r="C160" i="2"/>
  <c r="B160" i="2"/>
  <c r="F160" i="2" s="1"/>
  <c r="E157" i="2"/>
  <c r="D157" i="2"/>
  <c r="F21" i="2"/>
  <c r="F152" i="3"/>
  <c r="J86" i="3"/>
  <c r="J64" i="3"/>
  <c r="F21" i="3"/>
  <c r="F152" i="2"/>
  <c r="F130" i="2"/>
  <c r="F108" i="2"/>
  <c r="F42" i="2"/>
  <c r="F42" i="3"/>
  <c r="F157" i="3" l="1"/>
  <c r="F173" i="3"/>
  <c r="F165" i="3"/>
  <c r="F169" i="3"/>
  <c r="F158" i="2"/>
  <c r="F157" i="2"/>
  <c r="F166" i="2"/>
  <c r="F162" i="2"/>
  <c r="F170" i="2"/>
  <c r="F163" i="3"/>
  <c r="F160" i="3"/>
  <c r="F164" i="3"/>
  <c r="F168" i="3"/>
  <c r="F172" i="3"/>
  <c r="F161" i="3"/>
  <c r="F162" i="3"/>
  <c r="F166" i="3"/>
  <c r="F170" i="3"/>
  <c r="F171" i="3"/>
  <c r="F158" i="3"/>
  <c r="F159" i="3"/>
  <c r="F167" i="3"/>
</calcChain>
</file>

<file path=xl/sharedStrings.xml><?xml version="1.0" encoding="utf-8"?>
<sst xmlns="http://schemas.openxmlformats.org/spreadsheetml/2006/main" count="563" uniqueCount="86">
  <si>
    <t>النشاط الاقتصادي</t>
  </si>
  <si>
    <t>متناهية الصغر</t>
  </si>
  <si>
    <t>الصغيرة</t>
  </si>
  <si>
    <t>المتوسطة</t>
  </si>
  <si>
    <t>الكبيرة</t>
  </si>
  <si>
    <t>الأنشطة العقارية</t>
  </si>
  <si>
    <t>الأنشطة المالية وأنشطة التأمين</t>
  </si>
  <si>
    <t>الأنشطة المهنية والعلمية والتقنية</t>
  </si>
  <si>
    <t>الأنشطة في مجال صحة الإنسان والعمل الاجتماعي</t>
  </si>
  <si>
    <t>التشييد</t>
  </si>
  <si>
    <t>التعدين واستغلال المحاجر</t>
  </si>
  <si>
    <t>التعليم</t>
  </si>
  <si>
    <t>الصناعة التحويلية</t>
  </si>
  <si>
    <t>الفنون والترفيه والتسلية</t>
  </si>
  <si>
    <t>المعلومات والاتصالات</t>
  </si>
  <si>
    <t>النقل والتخزين</t>
  </si>
  <si>
    <t>إمدادات الكهرباء والغاز والبخار وتكييف الهواء</t>
  </si>
  <si>
    <t>إمدادات المياه؛ أنشطة المجاري، وإدارة الفضلات والمعالجة</t>
  </si>
  <si>
    <t>أنشطة الخدمات الأخرى</t>
  </si>
  <si>
    <t>أنشطة الخدمات الإدارية وخدمات الدعم</t>
  </si>
  <si>
    <t>أنشطة خدمات الإقامة والطعام</t>
  </si>
  <si>
    <t>تجارة الجملة والتجزئة؛ إصلاح المركبات ذات المحركات والدراجات النارية</t>
  </si>
  <si>
    <t>المجموع</t>
  </si>
  <si>
    <t>جدول 2:عدد العاملين حسب الفئة والنشاط الاقتصادي</t>
  </si>
  <si>
    <t xml:space="preserve">جدول 3: عدد العاملين حسب الجنسية، الفئة والنشاط الاقتصادي </t>
  </si>
  <si>
    <t>مواطن</t>
  </si>
  <si>
    <t>غير مواطن</t>
  </si>
  <si>
    <t xml:space="preserve">جدول 4: عدد العاملين حسب الجنس، الفئة والنشاط الاقتصادي </t>
  </si>
  <si>
    <t>ذكور</t>
  </si>
  <si>
    <t>إناث</t>
  </si>
  <si>
    <t>جدول 5: الإنتاج الإجمالي حسب الفئة والنشاط الاقتصادي</t>
  </si>
  <si>
    <t>القيمة بالألف درهم</t>
  </si>
  <si>
    <t>جدول 6: القيمة المضافة حسب الفئة والنشاط الاقتصادي</t>
  </si>
  <si>
    <t>جدول 7: التكوين الرأسمالي حسب الفئة والنشاط الاقتصادي</t>
  </si>
  <si>
    <t xml:space="preserve">جدول 8: مساهمة المنشآت حسب الفئات من الإنتاج الإجمالي للنشاط </t>
  </si>
  <si>
    <t>(%)</t>
  </si>
  <si>
    <t xml:space="preserve">الإنتاج الإجمالي النفطي </t>
  </si>
  <si>
    <t xml:space="preserve">الإنتاج الإجمالي غير النفطي </t>
  </si>
  <si>
    <t>جدول 10: إنتاجية العامل حسب الفئة والنشاط الاقتصادي</t>
  </si>
  <si>
    <r>
      <t>Economic</t>
    </r>
    <r>
      <rPr>
        <sz val="10"/>
        <color rgb="FFFFFFFF"/>
        <rFont val="Arial"/>
        <family val="2"/>
      </rPr>
      <t xml:space="preserve"> </t>
    </r>
    <r>
      <rPr>
        <b/>
        <sz val="10"/>
        <color rgb="FFFFFFFF"/>
        <rFont val="Arial"/>
        <family val="2"/>
      </rPr>
      <t>Activity</t>
    </r>
  </si>
  <si>
    <t>Micro</t>
  </si>
  <si>
    <t>Small</t>
  </si>
  <si>
    <t>Medium</t>
  </si>
  <si>
    <t>Large</t>
  </si>
  <si>
    <t xml:space="preserve">Real estate </t>
  </si>
  <si>
    <t xml:space="preserve">Financial and insurance </t>
  </si>
  <si>
    <t xml:space="preserve">Professional, scientific, and technical </t>
  </si>
  <si>
    <t xml:space="preserve">Human health and social work </t>
  </si>
  <si>
    <t>Construction</t>
  </si>
  <si>
    <t>Mining and quarrying</t>
  </si>
  <si>
    <t>Education</t>
  </si>
  <si>
    <t xml:space="preserve">Manufacturing </t>
  </si>
  <si>
    <t>Arts, entertainment, and recreation</t>
  </si>
  <si>
    <t>Information and Communication</t>
  </si>
  <si>
    <t>Transport and storage</t>
  </si>
  <si>
    <t>Electricity, gas, steam, and air conditioning supply</t>
  </si>
  <si>
    <t>Water supply; sewage activities, waste management and treatment</t>
  </si>
  <si>
    <t>Other service activities</t>
  </si>
  <si>
    <t xml:space="preserve">Administrative and support services </t>
  </si>
  <si>
    <t xml:space="preserve">Accommodation and food service </t>
  </si>
  <si>
    <t>Wholesale and retail trade; repair of motor vehicles and motorcycles</t>
  </si>
  <si>
    <t>Total</t>
  </si>
  <si>
    <t>Table 2: Number of employees by category and economic activity</t>
  </si>
  <si>
    <t>Economic Activity</t>
  </si>
  <si>
    <t>Table 3: Number of employees by Nationality, category and economic activity</t>
  </si>
  <si>
    <t>Citizen</t>
  </si>
  <si>
    <t>Non Citizen</t>
  </si>
  <si>
    <t>Table 4: Number of employees by Gender, category and economic activity</t>
  </si>
  <si>
    <t>Male</t>
  </si>
  <si>
    <t>Female</t>
  </si>
  <si>
    <t>Table 5: Total production by category and economic activity</t>
  </si>
  <si>
    <t>AED thousand</t>
  </si>
  <si>
    <t>Table 6: Value added by category and economic activity</t>
  </si>
  <si>
    <t>Manufacturing Industries</t>
  </si>
  <si>
    <t>Table 7: Gross Fixed Capital by category and economic activity</t>
  </si>
  <si>
    <t>Table 8: Contribution of establishments by category and economic activity</t>
  </si>
  <si>
    <t>Total production</t>
  </si>
  <si>
    <t xml:space="preserve">Non oil production </t>
  </si>
  <si>
    <t>Table 10: Employee productivity by category and economic activity</t>
  </si>
  <si>
    <t>جدول 9: مساهمة المنشآت حسب الفئة في الإنتاج الإجمالي</t>
  </si>
  <si>
    <t xml:space="preserve">Table 9: Contribution of establishments by category on total production </t>
  </si>
  <si>
    <t>إحصاءات المنشآت في إمارة أبوظبي 2016</t>
  </si>
  <si>
    <t>Establishments Statistics in Abu Dhabi Emirates 2016</t>
  </si>
  <si>
    <t>-</t>
  </si>
  <si>
    <t>جدول 1: عدد المنشآت حسب الفئة والنشاط الاقتصادي</t>
  </si>
  <si>
    <t>Table 1: Number of enterprises by category and economic activity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</si>
</sst>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_(* #,##0_);_(* \(#,##0\);_(* &quot;-&quot;??_);_(@_)"/>
    <numFmt numFmtId="166" formatCode="0.0%"/>
  </numFmts>
  <fonts count="1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Tahoma"/>
      <family val="2"/>
    </font>
    <font>
      <b/>
      <sz val="9"/>
      <color rgb="FFFFFFFF"/>
      <name val="Tahoma"/>
      <family val="2"/>
    </font>
    <font>
      <sz val="9"/>
      <color rgb="FF595959"/>
      <name val="Tahoma"/>
      <family val="2"/>
    </font>
    <font>
      <b/>
      <sz val="9"/>
      <color rgb="FF595959"/>
      <name val="Tahoma"/>
      <family val="2"/>
    </font>
    <font>
      <b/>
      <sz val="12"/>
      <color theme="1"/>
      <name val="Arial"/>
      <family val="2"/>
      <scheme val="minor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color rgb="FF595959"/>
      <name val="Arial"/>
      <family val="2"/>
    </font>
    <font>
      <b/>
      <sz val="10"/>
      <color rgb="FF595959"/>
      <name val="Arial"/>
      <family val="2"/>
    </font>
    <font>
      <sz val="11"/>
      <color theme="1"/>
      <name val="Arial"/>
      <family val="2"/>
    </font>
    <font>
      <b/>
      <sz val="9"/>
      <color rgb="FFFFFFFF"/>
      <name val="Arial"/>
      <family val="2"/>
    </font>
    <font>
      <b/>
      <sz val="9"/>
      <color rgb="FF595959"/>
      <name val="Arial"/>
      <family val="2"/>
    </font>
    <font>
      <sz val="11"/>
      <color theme="1"/>
      <name val="Arial"/>
      <family val="2"/>
      <scheme val="minor"/>
    </font>
    <font>
      <b/>
      <sz val="16"/>
      <color theme="1"/>
      <name val="Tahoma"/>
      <family val="2"/>
    </font>
    <font>
      <b/>
      <sz val="18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06169"/>
        <bgColor indexed="64"/>
      </patternFill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106169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applyFont="1" applyFill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5" fillId="3" borderId="1" xfId="0" applyFont="1" applyFill="1" applyBorder="1" applyAlignment="1">
      <alignment horizontal="right" vertical="center" readingOrder="2"/>
    </xf>
    <xf numFmtId="3" fontId="5" fillId="3" borderId="1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center" wrapText="1" readingOrder="2"/>
    </xf>
    <xf numFmtId="3" fontId="4" fillId="0" borderId="0" xfId="0" applyNumberFormat="1" applyFont="1" applyAlignment="1">
      <alignment horizontal="right" vertical="center" readingOrder="2"/>
    </xf>
    <xf numFmtId="3" fontId="4" fillId="0" borderId="0" xfId="0" applyNumberFormat="1" applyFont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 readingOrder="2"/>
    </xf>
    <xf numFmtId="0" fontId="1" fillId="0" borderId="0" xfId="0" applyFont="1"/>
    <xf numFmtId="0" fontId="1" fillId="0" borderId="0" xfId="0" applyFont="1" applyAlignment="1">
      <alignment horizontal="right"/>
    </xf>
    <xf numFmtId="164" fontId="4" fillId="0" borderId="0" xfId="0" applyNumberFormat="1" applyFont="1" applyAlignment="1">
      <alignment horizontal="right" vertical="center"/>
    </xf>
    <xf numFmtId="0" fontId="4" fillId="0" borderId="1" xfId="0" applyFont="1" applyFill="1" applyBorder="1" applyAlignment="1">
      <alignment horizontal="right" vertical="center" readingOrder="2"/>
    </xf>
    <xf numFmtId="0" fontId="7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0" fillId="3" borderId="1" xfId="0" applyFont="1" applyFill="1" applyBorder="1" applyAlignment="1">
      <alignment vertical="center"/>
    </xf>
    <xf numFmtId="3" fontId="10" fillId="3" borderId="1" xfId="0" applyNumberFormat="1" applyFont="1" applyFill="1" applyBorder="1" applyAlignment="1">
      <alignment vertical="center"/>
    </xf>
    <xf numFmtId="0" fontId="11" fillId="0" borderId="0" xfId="0" applyFont="1" applyAlignment="1">
      <alignment horizontal="right" vertical="center" readingOrder="2"/>
    </xf>
    <xf numFmtId="0" fontId="7" fillId="2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0" fontId="0" fillId="0" borderId="0" xfId="0" applyFill="1"/>
    <xf numFmtId="0" fontId="12" fillId="2" borderId="0" xfId="0" applyFont="1" applyFill="1" applyAlignment="1">
      <alignment vertical="center" wrapText="1"/>
    </xf>
    <xf numFmtId="3" fontId="5" fillId="0" borderId="0" xfId="0" applyNumberFormat="1" applyFont="1" applyFill="1" applyBorder="1" applyAlignment="1">
      <alignment horizontal="right" vertical="center" readingOrder="2"/>
    </xf>
    <xf numFmtId="0" fontId="13" fillId="0" borderId="0" xfId="0" applyFont="1" applyAlignment="1">
      <alignment vertical="center"/>
    </xf>
    <xf numFmtId="164" fontId="9" fillId="0" borderId="1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 readingOrder="2"/>
    </xf>
    <xf numFmtId="0" fontId="4" fillId="0" borderId="1" xfId="0" applyFont="1" applyBorder="1" applyAlignment="1">
      <alignment horizontal="right" vertical="center" readingOrder="2"/>
    </xf>
    <xf numFmtId="164" fontId="4" fillId="0" borderId="1" xfId="0" applyNumberFormat="1" applyFont="1" applyBorder="1" applyAlignment="1">
      <alignment horizontal="right" vertical="center"/>
    </xf>
    <xf numFmtId="3" fontId="4" fillId="0" borderId="1" xfId="0" applyNumberFormat="1" applyFont="1" applyBorder="1" applyAlignment="1">
      <alignment horizontal="right" vertical="center"/>
    </xf>
    <xf numFmtId="164" fontId="9" fillId="0" borderId="0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165" fontId="4" fillId="0" borderId="0" xfId="1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3" fontId="10" fillId="3" borderId="1" xfId="0" applyNumberFormat="1" applyFont="1" applyFill="1" applyBorder="1" applyAlignment="1">
      <alignment horizontal="right" vertical="center" readingOrder="2"/>
    </xf>
    <xf numFmtId="3" fontId="9" fillId="0" borderId="1" xfId="0" applyNumberFormat="1" applyFont="1" applyFill="1" applyBorder="1" applyAlignment="1">
      <alignment vertical="center"/>
    </xf>
    <xf numFmtId="165" fontId="0" fillId="0" borderId="0" xfId="1" applyNumberFormat="1" applyFont="1"/>
    <xf numFmtId="3" fontId="0" fillId="0" borderId="0" xfId="0" applyNumberFormat="1"/>
    <xf numFmtId="165" fontId="4" fillId="0" borderId="1" xfId="1" applyNumberFormat="1" applyFont="1" applyFill="1" applyBorder="1" applyAlignment="1">
      <alignment horizontal="right" vertical="center"/>
    </xf>
    <xf numFmtId="49" fontId="4" fillId="0" borderId="0" xfId="1" applyNumberFormat="1" applyFont="1" applyAlignment="1">
      <alignment horizontal="right" vertical="center"/>
    </xf>
    <xf numFmtId="1" fontId="9" fillId="0" borderId="0" xfId="0" applyNumberFormat="1" applyFont="1" applyAlignment="1">
      <alignment vertical="center"/>
    </xf>
    <xf numFmtId="1" fontId="9" fillId="0" borderId="1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 wrapText="1" readingOrder="2"/>
    </xf>
    <xf numFmtId="0" fontId="3" fillId="2" borderId="0" xfId="0" applyFont="1" applyFill="1" applyAlignment="1">
      <alignment horizontal="center" vertical="center" readingOrder="2"/>
    </xf>
    <xf numFmtId="0" fontId="1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166" fontId="4" fillId="0" borderId="0" xfId="2" applyNumberFormat="1" applyFont="1" applyAlignment="1">
      <alignment horizontal="right" vertical="center"/>
    </xf>
    <xf numFmtId="166" fontId="4" fillId="0" borderId="1" xfId="2" applyNumberFormat="1" applyFont="1" applyFill="1" applyBorder="1" applyAlignment="1">
      <alignment horizontal="right" vertical="center" readingOrder="2"/>
    </xf>
    <xf numFmtId="166" fontId="4" fillId="0" borderId="1" xfId="2" applyNumberFormat="1" applyFont="1" applyFill="1" applyBorder="1" applyAlignment="1">
      <alignment horizontal="right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rightToLeft="1" tabSelected="1" topLeftCell="A131" zoomScaleNormal="100" workbookViewId="0">
      <selection activeCell="F109" sqref="B109:F109"/>
    </sheetView>
  </sheetViews>
  <sheetFormatPr defaultRowHeight="14.25" x14ac:dyDescent="0.2"/>
  <cols>
    <col min="1" max="1" width="51.125" bestFit="1" customWidth="1"/>
    <col min="2" max="2" width="15.625" bestFit="1" customWidth="1"/>
    <col min="3" max="5" width="16.75" bestFit="1" customWidth="1"/>
    <col min="6" max="6" width="18.625" bestFit="1" customWidth="1"/>
    <col min="7" max="7" width="18.625" customWidth="1"/>
    <col min="8" max="8" width="11.625" bestFit="1" customWidth="1"/>
    <col min="9" max="9" width="11.25" bestFit="1" customWidth="1"/>
    <col min="10" max="10" width="11.125" bestFit="1" customWidth="1"/>
    <col min="11" max="11" width="11.625" bestFit="1" customWidth="1"/>
  </cols>
  <sheetData>
    <row r="1" spans="1:7" ht="41.25" customHeight="1" x14ac:dyDescent="0.2">
      <c r="A1" s="50" t="s">
        <v>81</v>
      </c>
      <c r="B1" s="50"/>
      <c r="C1" s="50"/>
      <c r="D1" s="50"/>
      <c r="E1" s="50"/>
      <c r="F1" s="50"/>
      <c r="G1" s="46"/>
    </row>
    <row r="2" spans="1:7" x14ac:dyDescent="0.2">
      <c r="A2" s="47" t="s">
        <v>84</v>
      </c>
      <c r="B2" s="47"/>
      <c r="C2" s="47"/>
      <c r="D2" s="47"/>
      <c r="E2" s="47"/>
      <c r="F2" s="47"/>
      <c r="G2" s="45"/>
    </row>
    <row r="3" spans="1:7" ht="30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22</v>
      </c>
    </row>
    <row r="4" spans="1:7" x14ac:dyDescent="0.2">
      <c r="A4" s="2" t="s">
        <v>10</v>
      </c>
      <c r="B4" s="42" t="s">
        <v>83</v>
      </c>
      <c r="C4" s="42" t="s">
        <v>83</v>
      </c>
      <c r="D4" s="35">
        <v>2</v>
      </c>
      <c r="E4" s="35">
        <v>37</v>
      </c>
      <c r="F4" s="35">
        <f>SUM(B4:E4)</f>
        <v>39</v>
      </c>
    </row>
    <row r="5" spans="1:7" x14ac:dyDescent="0.2">
      <c r="A5" s="2" t="s">
        <v>12</v>
      </c>
      <c r="B5" s="35">
        <v>5437.2333339999959</v>
      </c>
      <c r="C5" s="35">
        <v>1751.2254250000015</v>
      </c>
      <c r="D5" s="35">
        <v>132.51293100000001</v>
      </c>
      <c r="E5" s="35">
        <v>176.20977200000004</v>
      </c>
      <c r="F5" s="35">
        <f t="shared" ref="F5:F21" si="0">SUM(B5:E5)</f>
        <v>7497.1814619999977</v>
      </c>
    </row>
    <row r="6" spans="1:7" x14ac:dyDescent="0.2">
      <c r="A6" s="2" t="s">
        <v>16</v>
      </c>
      <c r="B6" s="35">
        <v>12</v>
      </c>
      <c r="C6" s="35">
        <v>14</v>
      </c>
      <c r="D6" s="35">
        <v>4</v>
      </c>
      <c r="E6" s="35">
        <v>5</v>
      </c>
      <c r="F6" s="35">
        <f t="shared" si="0"/>
        <v>35</v>
      </c>
    </row>
    <row r="7" spans="1:7" x14ac:dyDescent="0.2">
      <c r="A7" s="2" t="s">
        <v>17</v>
      </c>
      <c r="B7" s="35">
        <v>30</v>
      </c>
      <c r="C7" s="35">
        <v>19.000003</v>
      </c>
      <c r="D7" s="35" t="s">
        <v>83</v>
      </c>
      <c r="E7" s="35">
        <v>10</v>
      </c>
      <c r="F7" s="35">
        <f t="shared" si="0"/>
        <v>59.000003</v>
      </c>
    </row>
    <row r="8" spans="1:7" x14ac:dyDescent="0.2">
      <c r="A8" s="2" t="s">
        <v>9</v>
      </c>
      <c r="B8" s="35">
        <v>2439.0000079999991</v>
      </c>
      <c r="C8" s="35">
        <v>2937.2499780000012</v>
      </c>
      <c r="D8" s="35">
        <v>816.74998800000026</v>
      </c>
      <c r="E8" s="35">
        <v>386.99999499999961</v>
      </c>
      <c r="F8" s="35">
        <f t="shared" si="0"/>
        <v>6579.9999690000004</v>
      </c>
    </row>
    <row r="9" spans="1:7" x14ac:dyDescent="0.2">
      <c r="A9" s="2" t="s">
        <v>21</v>
      </c>
      <c r="B9" s="35">
        <v>19009.999999999985</v>
      </c>
      <c r="C9" s="35">
        <v>4323.9999910000033</v>
      </c>
      <c r="D9" s="35">
        <v>169.00000199999999</v>
      </c>
      <c r="E9" s="35">
        <v>102.99999499999997</v>
      </c>
      <c r="F9" s="35">
        <f t="shared" si="0"/>
        <v>23605.999987999989</v>
      </c>
    </row>
    <row r="10" spans="1:7" x14ac:dyDescent="0.2">
      <c r="A10" s="2" t="s">
        <v>15</v>
      </c>
      <c r="B10" s="35">
        <v>483.00000200000011</v>
      </c>
      <c r="C10" s="35">
        <v>824.66680999999937</v>
      </c>
      <c r="D10" s="35">
        <v>106.55555499999997</v>
      </c>
      <c r="E10" s="35">
        <v>79.777776999999986</v>
      </c>
      <c r="F10" s="35">
        <f t="shared" si="0"/>
        <v>1494.0001439999994</v>
      </c>
    </row>
    <row r="11" spans="1:7" x14ac:dyDescent="0.2">
      <c r="A11" s="2" t="s">
        <v>20</v>
      </c>
      <c r="B11" s="35">
        <v>1828.9999979999993</v>
      </c>
      <c r="C11" s="35">
        <v>2064.0000269999996</v>
      </c>
      <c r="D11" s="35">
        <v>103.99999200000005</v>
      </c>
      <c r="E11" s="35">
        <v>64.000003999999976</v>
      </c>
      <c r="F11" s="35">
        <f t="shared" si="0"/>
        <v>4061.0000209999989</v>
      </c>
    </row>
    <row r="12" spans="1:7" x14ac:dyDescent="0.2">
      <c r="A12" s="2" t="s">
        <v>14</v>
      </c>
      <c r="B12" s="35">
        <v>271.63636400000001</v>
      </c>
      <c r="C12" s="35">
        <v>123.18182400000001</v>
      </c>
      <c r="D12" s="35">
        <v>33.181820000000002</v>
      </c>
      <c r="E12" s="35">
        <v>17</v>
      </c>
      <c r="F12" s="35">
        <f t="shared" si="0"/>
        <v>445.00000800000004</v>
      </c>
    </row>
    <row r="13" spans="1:7" x14ac:dyDescent="0.2">
      <c r="A13" s="2" t="s">
        <v>6</v>
      </c>
      <c r="B13" s="35">
        <v>114.38461899999999</v>
      </c>
      <c r="C13" s="35">
        <v>206.82371499999999</v>
      </c>
      <c r="D13" s="35">
        <v>58.208334000000001</v>
      </c>
      <c r="E13" s="35">
        <v>41.583333000000003</v>
      </c>
      <c r="F13" s="35">
        <f t="shared" si="0"/>
        <v>421.00000099999994</v>
      </c>
    </row>
    <row r="14" spans="1:7" x14ac:dyDescent="0.2">
      <c r="A14" s="2" t="s">
        <v>5</v>
      </c>
      <c r="B14" s="35">
        <v>603.99999800000012</v>
      </c>
      <c r="C14" s="35">
        <v>241</v>
      </c>
      <c r="D14" s="35">
        <v>29.000002000000002</v>
      </c>
      <c r="E14" s="35">
        <v>12</v>
      </c>
      <c r="F14" s="35">
        <f t="shared" si="0"/>
        <v>886.00000000000011</v>
      </c>
    </row>
    <row r="15" spans="1:7" x14ac:dyDescent="0.2">
      <c r="A15" s="2" t="s">
        <v>7</v>
      </c>
      <c r="B15" s="35">
        <v>1433.6999890000004</v>
      </c>
      <c r="C15" s="35">
        <v>924.80000100000041</v>
      </c>
      <c r="D15" s="35">
        <v>100.00000600000003</v>
      </c>
      <c r="E15" s="35">
        <v>47</v>
      </c>
      <c r="F15" s="35">
        <f t="shared" si="0"/>
        <v>2505.4999960000009</v>
      </c>
    </row>
    <row r="16" spans="1:7" x14ac:dyDescent="0.2">
      <c r="A16" s="2" t="s">
        <v>19</v>
      </c>
      <c r="B16" s="35">
        <v>1697.9999970000015</v>
      </c>
      <c r="C16" s="35">
        <v>632.24999000000025</v>
      </c>
      <c r="D16" s="35">
        <v>62.749998999999988</v>
      </c>
      <c r="E16" s="35">
        <v>101.999996</v>
      </c>
      <c r="F16" s="35">
        <f t="shared" si="0"/>
        <v>2494.9999820000021</v>
      </c>
    </row>
    <row r="17" spans="1:7" x14ac:dyDescent="0.2">
      <c r="A17" s="2" t="s">
        <v>11</v>
      </c>
      <c r="B17" s="35">
        <v>145</v>
      </c>
      <c r="C17" s="35">
        <v>239.00000000000003</v>
      </c>
      <c r="D17" s="35">
        <v>134.00001</v>
      </c>
      <c r="E17" s="35">
        <v>38.999990000000011</v>
      </c>
      <c r="F17" s="35">
        <f t="shared" si="0"/>
        <v>557</v>
      </c>
    </row>
    <row r="18" spans="1:7" x14ac:dyDescent="0.2">
      <c r="A18" s="2" t="s">
        <v>8</v>
      </c>
      <c r="B18" s="35">
        <v>231</v>
      </c>
      <c r="C18" s="35">
        <v>419.99999199999979</v>
      </c>
      <c r="D18" s="35">
        <v>51</v>
      </c>
      <c r="E18" s="35">
        <v>30.000000000000007</v>
      </c>
      <c r="F18" s="35">
        <f t="shared" si="0"/>
        <v>731.99999199999979</v>
      </c>
    </row>
    <row r="19" spans="1:7" x14ac:dyDescent="0.2">
      <c r="A19" s="2" t="s">
        <v>13</v>
      </c>
      <c r="B19" s="35">
        <v>375.33333299999998</v>
      </c>
      <c r="C19" s="35">
        <v>116.66666000000001</v>
      </c>
      <c r="D19" s="35">
        <v>21.000005999999996</v>
      </c>
      <c r="E19" s="35">
        <v>10</v>
      </c>
      <c r="F19" s="35">
        <f t="shared" si="0"/>
        <v>522.999999</v>
      </c>
    </row>
    <row r="20" spans="1:7" x14ac:dyDescent="0.2">
      <c r="A20" s="2" t="s">
        <v>18</v>
      </c>
      <c r="B20" s="35">
        <v>4407.0625000000018</v>
      </c>
      <c r="C20" s="35">
        <v>699.59999299999993</v>
      </c>
      <c r="D20" s="35">
        <v>15</v>
      </c>
      <c r="E20" s="35">
        <v>8</v>
      </c>
      <c r="F20" s="35">
        <f t="shared" si="0"/>
        <v>5129.6624930000016</v>
      </c>
    </row>
    <row r="21" spans="1:7" ht="15" thickBot="1" x14ac:dyDescent="0.25">
      <c r="A21" s="3" t="s">
        <v>22</v>
      </c>
      <c r="B21" s="4">
        <f>SUM(B4:B20)</f>
        <v>38520.350141999988</v>
      </c>
      <c r="C21" s="4">
        <f t="shared" ref="C21:E21" si="1">SUM(C4:C20)</f>
        <v>15537.464409000004</v>
      </c>
      <c r="D21" s="4">
        <f t="shared" si="1"/>
        <v>1838.9586449999999</v>
      </c>
      <c r="E21" s="4">
        <f t="shared" si="1"/>
        <v>1168.5708619999996</v>
      </c>
      <c r="F21" s="4">
        <f t="shared" si="0"/>
        <v>57065.344057999988</v>
      </c>
    </row>
    <row r="22" spans="1:7" x14ac:dyDescent="0.2">
      <c r="B22" s="39"/>
      <c r="C22" s="39"/>
      <c r="D22" s="39"/>
      <c r="E22" s="39"/>
      <c r="F22" s="39"/>
      <c r="G22" s="39"/>
    </row>
    <row r="23" spans="1:7" x14ac:dyDescent="0.2">
      <c r="A23" s="47" t="s">
        <v>23</v>
      </c>
      <c r="B23" s="47"/>
      <c r="C23" s="47"/>
      <c r="D23" s="47"/>
      <c r="E23" s="47"/>
    </row>
    <row r="24" spans="1:7" x14ac:dyDescent="0.2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22</v>
      </c>
    </row>
    <row r="25" spans="1:7" x14ac:dyDescent="0.2">
      <c r="A25" s="2" t="s">
        <v>10</v>
      </c>
      <c r="B25" s="35" t="s">
        <v>83</v>
      </c>
      <c r="C25" s="35" t="s">
        <v>83</v>
      </c>
      <c r="D25" s="35">
        <v>217</v>
      </c>
      <c r="E25" s="35">
        <v>39439.4</v>
      </c>
      <c r="F25" s="35">
        <f>SUM(B25:E25)</f>
        <v>39656.400000000001</v>
      </c>
    </row>
    <row r="26" spans="1:7" x14ac:dyDescent="0.2">
      <c r="A26" s="2" t="s">
        <v>12</v>
      </c>
      <c r="B26" s="35">
        <v>30047.115535000015</v>
      </c>
      <c r="C26" s="35">
        <v>54984.34248600003</v>
      </c>
      <c r="D26" s="35">
        <v>15301.265087</v>
      </c>
      <c r="E26" s="35">
        <v>96964.890289999996</v>
      </c>
      <c r="F26" s="35">
        <f t="shared" ref="F26:F41" si="2">SUM(B26:E26)</f>
        <v>197297.61339800002</v>
      </c>
    </row>
    <row r="27" spans="1:7" x14ac:dyDescent="0.2">
      <c r="A27" s="2" t="s">
        <v>16</v>
      </c>
      <c r="B27" s="35">
        <v>75</v>
      </c>
      <c r="C27" s="35">
        <v>320</v>
      </c>
      <c r="D27" s="35">
        <v>663</v>
      </c>
      <c r="E27" s="35">
        <v>5727</v>
      </c>
      <c r="F27" s="35">
        <f t="shared" si="2"/>
        <v>6785</v>
      </c>
    </row>
    <row r="28" spans="1:7" x14ac:dyDescent="0.2">
      <c r="A28" s="2" t="s">
        <v>17</v>
      </c>
      <c r="B28" s="35">
        <v>150</v>
      </c>
      <c r="C28" s="35">
        <v>1008.8571420000001</v>
      </c>
      <c r="D28" s="35" t="s">
        <v>83</v>
      </c>
      <c r="E28" s="35">
        <v>5083</v>
      </c>
      <c r="F28" s="35">
        <f t="shared" si="2"/>
        <v>6241.8571419999998</v>
      </c>
    </row>
    <row r="29" spans="1:7" x14ac:dyDescent="0.2">
      <c r="A29" s="2" t="s">
        <v>9</v>
      </c>
      <c r="B29" s="35">
        <v>7860.8684189999994</v>
      </c>
      <c r="C29" s="35">
        <v>70658.972597999978</v>
      </c>
      <c r="D29" s="35">
        <v>84027.226011999985</v>
      </c>
      <c r="E29" s="35">
        <v>520176.5798870002</v>
      </c>
      <c r="F29" s="35">
        <f t="shared" si="2"/>
        <v>682723.64691600017</v>
      </c>
    </row>
    <row r="30" spans="1:7" x14ac:dyDescent="0.2">
      <c r="A30" s="2" t="s">
        <v>21</v>
      </c>
      <c r="B30" s="35">
        <v>59827.565791000015</v>
      </c>
      <c r="C30" s="35">
        <v>80983.769447000013</v>
      </c>
      <c r="D30" s="35">
        <v>27019.111110999998</v>
      </c>
      <c r="E30" s="35">
        <v>79116.800000999996</v>
      </c>
      <c r="F30" s="35">
        <f t="shared" si="2"/>
        <v>246947.24635000003</v>
      </c>
    </row>
    <row r="31" spans="1:7" x14ac:dyDescent="0.2">
      <c r="A31" s="2" t="s">
        <v>15</v>
      </c>
      <c r="B31" s="35">
        <v>1677.850001</v>
      </c>
      <c r="C31" s="35">
        <v>18091.643621000007</v>
      </c>
      <c r="D31" s="35">
        <v>9345.7833339999997</v>
      </c>
      <c r="E31" s="35">
        <v>83053.005555999989</v>
      </c>
      <c r="F31" s="35">
        <f t="shared" si="2"/>
        <v>112168.28251199999</v>
      </c>
    </row>
    <row r="32" spans="1:7" x14ac:dyDescent="0.2">
      <c r="A32" s="2" t="s">
        <v>20</v>
      </c>
      <c r="B32" s="35">
        <v>6604.7222210000009</v>
      </c>
      <c r="C32" s="35">
        <v>43202.920290999995</v>
      </c>
      <c r="D32" s="35">
        <v>16827.511108999999</v>
      </c>
      <c r="E32" s="35">
        <v>58291.759615999996</v>
      </c>
      <c r="F32" s="35">
        <f t="shared" si="2"/>
        <v>124926.913237</v>
      </c>
    </row>
    <row r="33" spans="1:11" x14ac:dyDescent="0.2">
      <c r="A33" s="2" t="s">
        <v>14</v>
      </c>
      <c r="B33" s="35">
        <v>1079.272727</v>
      </c>
      <c r="C33" s="35">
        <v>3082.2020189999998</v>
      </c>
      <c r="D33" s="35">
        <v>3648.2909089999998</v>
      </c>
      <c r="E33" s="35">
        <v>9245</v>
      </c>
      <c r="F33" s="35">
        <f t="shared" si="2"/>
        <v>17054.765654999999</v>
      </c>
    </row>
    <row r="34" spans="1:11" x14ac:dyDescent="0.2">
      <c r="A34" s="2" t="s">
        <v>6</v>
      </c>
      <c r="B34" s="35">
        <v>382.14065899999997</v>
      </c>
      <c r="C34" s="35">
        <v>5155.1621789999999</v>
      </c>
      <c r="D34" s="35">
        <v>6180.4583330000005</v>
      </c>
      <c r="E34" s="35">
        <v>26252.541666000001</v>
      </c>
      <c r="F34" s="35">
        <f t="shared" si="2"/>
        <v>37970.302837000003</v>
      </c>
    </row>
    <row r="35" spans="1:11" x14ac:dyDescent="0.2">
      <c r="A35" s="2" t="s">
        <v>5</v>
      </c>
      <c r="B35" s="35">
        <v>1639.428568</v>
      </c>
      <c r="C35" s="35">
        <v>3389.25</v>
      </c>
      <c r="D35" s="35">
        <v>2839</v>
      </c>
      <c r="E35" s="35">
        <v>9180</v>
      </c>
      <c r="F35" s="35">
        <f t="shared" si="2"/>
        <v>17047.678567999999</v>
      </c>
    </row>
    <row r="36" spans="1:11" x14ac:dyDescent="0.2">
      <c r="A36" s="2" t="s">
        <v>7</v>
      </c>
      <c r="B36" s="35">
        <v>4655.8576890000004</v>
      </c>
      <c r="C36" s="35">
        <v>18395.582187999997</v>
      </c>
      <c r="D36" s="35">
        <v>9454</v>
      </c>
      <c r="E36" s="35">
        <v>19779</v>
      </c>
      <c r="F36" s="35">
        <f t="shared" si="2"/>
        <v>52284.439876999997</v>
      </c>
    </row>
    <row r="37" spans="1:11" x14ac:dyDescent="0.2">
      <c r="A37" s="2" t="s">
        <v>19</v>
      </c>
      <c r="B37" s="35">
        <v>5208.7951130000019</v>
      </c>
      <c r="C37" s="35">
        <v>15652.179072999996</v>
      </c>
      <c r="D37" s="35">
        <v>7820.8333340000008</v>
      </c>
      <c r="E37" s="35">
        <v>125665.5</v>
      </c>
      <c r="F37" s="35">
        <f t="shared" si="2"/>
        <v>154347.30752</v>
      </c>
    </row>
    <row r="38" spans="1:11" x14ac:dyDescent="0.2">
      <c r="A38" s="2" t="s">
        <v>11</v>
      </c>
      <c r="B38" s="35">
        <v>464</v>
      </c>
      <c r="C38" s="35">
        <v>6252.2400000000016</v>
      </c>
      <c r="D38" s="35">
        <v>17562.933330999997</v>
      </c>
      <c r="E38" s="35">
        <v>14562.777776999999</v>
      </c>
      <c r="F38" s="35">
        <f t="shared" si="2"/>
        <v>38841.951107999994</v>
      </c>
    </row>
    <row r="39" spans="1:11" x14ac:dyDescent="0.2">
      <c r="A39" s="2" t="s">
        <v>8</v>
      </c>
      <c r="B39" s="35">
        <v>953.75</v>
      </c>
      <c r="C39" s="35">
        <v>8557.753870999999</v>
      </c>
      <c r="D39" s="35">
        <v>5710.0625</v>
      </c>
      <c r="E39" s="35">
        <v>32712.799999999999</v>
      </c>
      <c r="F39" s="35">
        <f t="shared" si="2"/>
        <v>47934.366370999996</v>
      </c>
    </row>
    <row r="40" spans="1:11" x14ac:dyDescent="0.2">
      <c r="A40" s="2" t="s">
        <v>13</v>
      </c>
      <c r="B40" s="35">
        <v>1295.479167</v>
      </c>
      <c r="C40" s="35">
        <v>1841.7179499999997</v>
      </c>
      <c r="D40" s="35">
        <v>2888.7692300000003</v>
      </c>
      <c r="E40" s="35">
        <v>1462</v>
      </c>
      <c r="F40" s="35">
        <f t="shared" si="2"/>
        <v>7487.9663469999996</v>
      </c>
    </row>
    <row r="41" spans="1:11" x14ac:dyDescent="0.2">
      <c r="A41" s="2" t="s">
        <v>18</v>
      </c>
      <c r="B41" s="35">
        <v>14787.900000000007</v>
      </c>
      <c r="C41" s="35">
        <v>10948.369231000002</v>
      </c>
      <c r="D41" s="35">
        <v>1169.25</v>
      </c>
      <c r="E41" s="35">
        <v>640</v>
      </c>
      <c r="F41" s="35">
        <f t="shared" si="2"/>
        <v>27545.519231000009</v>
      </c>
    </row>
    <row r="42" spans="1:11" ht="15" thickBot="1" x14ac:dyDescent="0.25">
      <c r="A42" s="3" t="s">
        <v>22</v>
      </c>
      <c r="B42" s="4">
        <f>SUM(B25:B41)</f>
        <v>136709.74589000002</v>
      </c>
      <c r="C42" s="4">
        <f t="shared" ref="C42:F42" si="3">SUM(C25:C41)</f>
        <v>342524.96209600003</v>
      </c>
      <c r="D42" s="4">
        <f t="shared" si="3"/>
        <v>210674.49428999997</v>
      </c>
      <c r="E42" s="4">
        <f t="shared" si="3"/>
        <v>1127352.0547930002</v>
      </c>
      <c r="F42" s="4">
        <f t="shared" si="3"/>
        <v>1817261.2570690005</v>
      </c>
    </row>
    <row r="44" spans="1:11" x14ac:dyDescent="0.2">
      <c r="A44" s="47" t="s">
        <v>24</v>
      </c>
      <c r="B44" s="47"/>
      <c r="C44" s="47"/>
      <c r="D44" s="47"/>
      <c r="E44" s="47"/>
      <c r="F44" s="47"/>
      <c r="G44" s="47"/>
      <c r="H44" s="47"/>
      <c r="I44" s="47"/>
    </row>
    <row r="45" spans="1:11" x14ac:dyDescent="0.2">
      <c r="A45" s="48" t="s">
        <v>0</v>
      </c>
      <c r="B45" s="49" t="s">
        <v>1</v>
      </c>
      <c r="C45" s="49"/>
      <c r="D45" s="49" t="s">
        <v>2</v>
      </c>
      <c r="E45" s="49"/>
      <c r="F45" s="49" t="s">
        <v>3</v>
      </c>
      <c r="G45" s="49"/>
      <c r="H45" s="49" t="s">
        <v>4</v>
      </c>
      <c r="I45" s="49"/>
      <c r="J45" s="49" t="s">
        <v>22</v>
      </c>
    </row>
    <row r="46" spans="1:11" x14ac:dyDescent="0.2">
      <c r="A46" s="48"/>
      <c r="B46" s="5" t="s">
        <v>25</v>
      </c>
      <c r="C46" s="1" t="s">
        <v>26</v>
      </c>
      <c r="D46" s="5" t="s">
        <v>25</v>
      </c>
      <c r="E46" s="1" t="s">
        <v>26</v>
      </c>
      <c r="F46" s="5" t="s">
        <v>25</v>
      </c>
      <c r="G46" s="1" t="s">
        <v>26</v>
      </c>
      <c r="H46" s="5" t="s">
        <v>25</v>
      </c>
      <c r="I46" s="1" t="s">
        <v>26</v>
      </c>
      <c r="J46" s="49"/>
    </row>
    <row r="47" spans="1:11" x14ac:dyDescent="0.2">
      <c r="A47" s="2" t="s">
        <v>10</v>
      </c>
      <c r="B47" s="6" t="s">
        <v>83</v>
      </c>
      <c r="C47" s="6" t="s">
        <v>83</v>
      </c>
      <c r="D47" s="6" t="s">
        <v>83</v>
      </c>
      <c r="E47" s="6" t="s">
        <v>83</v>
      </c>
      <c r="F47" s="6">
        <v>6</v>
      </c>
      <c r="G47" s="6">
        <v>211</v>
      </c>
      <c r="H47" s="6">
        <v>16418.2</v>
      </c>
      <c r="I47" s="6">
        <v>23021.200000000001</v>
      </c>
      <c r="J47" s="7">
        <f t="shared" ref="J47:J64" si="4">SUM(B47:I47)</f>
        <v>39656.400000000001</v>
      </c>
      <c r="K47" s="39"/>
    </row>
    <row r="48" spans="1:11" x14ac:dyDescent="0.2">
      <c r="A48" s="2" t="s">
        <v>12</v>
      </c>
      <c r="B48" s="6">
        <v>249.98863600000001</v>
      </c>
      <c r="C48" s="6">
        <v>29797.126899000014</v>
      </c>
      <c r="D48" s="6">
        <v>3072.7285530000004</v>
      </c>
      <c r="E48" s="6">
        <v>51911.613930000021</v>
      </c>
      <c r="F48" s="6">
        <v>398.91379400000005</v>
      </c>
      <c r="G48" s="6">
        <v>14902.351294999999</v>
      </c>
      <c r="H48" s="6">
        <v>13361.305967</v>
      </c>
      <c r="I48" s="6">
        <v>83603.584323999981</v>
      </c>
      <c r="J48" s="7">
        <f t="shared" si="4"/>
        <v>197297.61339800002</v>
      </c>
      <c r="K48" s="39"/>
    </row>
    <row r="49" spans="1:11" x14ac:dyDescent="0.2">
      <c r="A49" s="2" t="s">
        <v>16</v>
      </c>
      <c r="B49" s="6">
        <v>0</v>
      </c>
      <c r="C49" s="6">
        <v>75</v>
      </c>
      <c r="D49" s="6">
        <v>40</v>
      </c>
      <c r="E49" s="6">
        <v>280</v>
      </c>
      <c r="F49" s="6">
        <v>279</v>
      </c>
      <c r="G49" s="6">
        <v>384</v>
      </c>
      <c r="H49" s="6">
        <v>2087</v>
      </c>
      <c r="I49" s="6">
        <v>3640</v>
      </c>
      <c r="J49" s="7">
        <f t="shared" si="4"/>
        <v>6785</v>
      </c>
      <c r="K49" s="35"/>
    </row>
    <row r="50" spans="1:11" x14ac:dyDescent="0.2">
      <c r="A50" s="2" t="s">
        <v>17</v>
      </c>
      <c r="B50" s="6">
        <v>0</v>
      </c>
      <c r="C50" s="6">
        <v>150</v>
      </c>
      <c r="D50" s="6">
        <v>229.28571499999998</v>
      </c>
      <c r="E50" s="6">
        <v>779.57142800000008</v>
      </c>
      <c r="F50" s="6" t="s">
        <v>83</v>
      </c>
      <c r="G50" s="6" t="s">
        <v>83</v>
      </c>
      <c r="H50" s="6">
        <v>68</v>
      </c>
      <c r="I50" s="6">
        <v>5015</v>
      </c>
      <c r="J50" s="7">
        <f t="shared" si="4"/>
        <v>6241.8571430000002</v>
      </c>
      <c r="K50" s="39"/>
    </row>
    <row r="51" spans="1:11" x14ac:dyDescent="0.2">
      <c r="A51" s="2" t="s">
        <v>9</v>
      </c>
      <c r="B51" s="6">
        <v>0</v>
      </c>
      <c r="C51" s="6">
        <v>7860.8684189999994</v>
      </c>
      <c r="D51" s="6">
        <v>0</v>
      </c>
      <c r="E51" s="6">
        <v>70658.972597999978</v>
      </c>
      <c r="F51" s="6">
        <v>513.22853299999997</v>
      </c>
      <c r="G51" s="6">
        <v>83513.997476000004</v>
      </c>
      <c r="H51" s="6">
        <v>1219.4020950000001</v>
      </c>
      <c r="I51" s="6">
        <v>518957.1777970001</v>
      </c>
      <c r="J51" s="7">
        <f t="shared" si="4"/>
        <v>682723.64691800007</v>
      </c>
      <c r="K51" s="39"/>
    </row>
    <row r="52" spans="1:11" x14ac:dyDescent="0.2">
      <c r="A52" s="2" t="s">
        <v>21</v>
      </c>
      <c r="B52" s="6">
        <v>139</v>
      </c>
      <c r="C52" s="6">
        <v>59688.565791000015</v>
      </c>
      <c r="D52" s="6">
        <v>2278.391666</v>
      </c>
      <c r="E52" s="6">
        <v>78705.377781000017</v>
      </c>
      <c r="F52" s="6">
        <v>100.944445</v>
      </c>
      <c r="G52" s="6">
        <v>26918.166666999998</v>
      </c>
      <c r="H52" s="6">
        <v>2215.333333</v>
      </c>
      <c r="I52" s="6">
        <v>76901.466665999993</v>
      </c>
      <c r="J52" s="7">
        <f t="shared" si="4"/>
        <v>246947.24634900002</v>
      </c>
      <c r="K52" s="39"/>
    </row>
    <row r="53" spans="1:11" x14ac:dyDescent="0.2">
      <c r="A53" s="2" t="s">
        <v>15</v>
      </c>
      <c r="B53" s="6">
        <v>0</v>
      </c>
      <c r="C53" s="6">
        <v>1677.850001</v>
      </c>
      <c r="D53" s="6">
        <v>294.07019999999994</v>
      </c>
      <c r="E53" s="6">
        <v>17797.573421000008</v>
      </c>
      <c r="F53" s="6">
        <v>1156.3166670000001</v>
      </c>
      <c r="G53" s="6">
        <v>8189.4666670000006</v>
      </c>
      <c r="H53" s="6">
        <v>8290.7833329999994</v>
      </c>
      <c r="I53" s="6">
        <v>74762.222221000004</v>
      </c>
      <c r="J53" s="7">
        <f t="shared" si="4"/>
        <v>112168.28251000002</v>
      </c>
      <c r="K53" s="39"/>
    </row>
    <row r="54" spans="1:11" x14ac:dyDescent="0.2">
      <c r="A54" s="2" t="s">
        <v>20</v>
      </c>
      <c r="B54" s="6">
        <v>0</v>
      </c>
      <c r="C54" s="6">
        <v>6604.7222210000009</v>
      </c>
      <c r="D54" s="6">
        <v>681.46376800000007</v>
      </c>
      <c r="E54" s="6">
        <v>42521.456521999986</v>
      </c>
      <c r="F54" s="6">
        <v>468.3666659999999</v>
      </c>
      <c r="G54" s="6">
        <v>16359.144441000004</v>
      </c>
      <c r="H54" s="6">
        <v>2257.8461539999998</v>
      </c>
      <c r="I54" s="6">
        <v>56033.913461000004</v>
      </c>
      <c r="J54" s="7">
        <f t="shared" si="4"/>
        <v>124926.91323299998</v>
      </c>
      <c r="K54" s="39"/>
    </row>
    <row r="55" spans="1:11" x14ac:dyDescent="0.2">
      <c r="A55" s="2" t="s">
        <v>14</v>
      </c>
      <c r="B55" s="6">
        <v>0</v>
      </c>
      <c r="C55" s="6">
        <v>1079.272727</v>
      </c>
      <c r="D55" s="6">
        <v>38.818182</v>
      </c>
      <c r="E55" s="6">
        <v>3043.3838380000002</v>
      </c>
      <c r="F55" s="6">
        <v>309.85454599999997</v>
      </c>
      <c r="G55" s="6">
        <v>3338.4363639999997</v>
      </c>
      <c r="H55" s="6">
        <v>2802</v>
      </c>
      <c r="I55" s="6">
        <v>6443</v>
      </c>
      <c r="J55" s="7">
        <f t="shared" si="4"/>
        <v>17054.765657</v>
      </c>
      <c r="K55" s="39"/>
    </row>
    <row r="56" spans="1:11" x14ac:dyDescent="0.2">
      <c r="A56" s="2" t="s">
        <v>6</v>
      </c>
      <c r="B56" s="6">
        <v>25.2</v>
      </c>
      <c r="C56" s="6">
        <v>356.94065899999998</v>
      </c>
      <c r="D56" s="6">
        <v>804.28397599999994</v>
      </c>
      <c r="E56" s="6">
        <v>4350.878206000003</v>
      </c>
      <c r="F56" s="6">
        <v>773.33333300000004</v>
      </c>
      <c r="G56" s="6">
        <v>5407.1249989999988</v>
      </c>
      <c r="H56" s="6">
        <v>6980.7916670000004</v>
      </c>
      <c r="I56" s="6">
        <v>19271.750001</v>
      </c>
      <c r="J56" s="7">
        <f t="shared" si="4"/>
        <v>37970.302841000004</v>
      </c>
      <c r="K56" s="39"/>
    </row>
    <row r="57" spans="1:11" x14ac:dyDescent="0.2">
      <c r="A57" s="2" t="s">
        <v>5</v>
      </c>
      <c r="B57" s="6">
        <v>0</v>
      </c>
      <c r="C57" s="6">
        <v>1639.428568</v>
      </c>
      <c r="D57" s="6">
        <v>261.75</v>
      </c>
      <c r="E57" s="6">
        <v>3127.5</v>
      </c>
      <c r="F57" s="6">
        <v>144.83333300000001</v>
      </c>
      <c r="G57" s="6">
        <v>2694.1666679999998</v>
      </c>
      <c r="H57" s="6">
        <v>412</v>
      </c>
      <c r="I57" s="6">
        <v>8768</v>
      </c>
      <c r="J57" s="7">
        <f t="shared" si="4"/>
        <v>17047.678569</v>
      </c>
      <c r="K57" s="39"/>
    </row>
    <row r="58" spans="1:11" x14ac:dyDescent="0.2">
      <c r="A58" s="2" t="s">
        <v>7</v>
      </c>
      <c r="B58" s="6">
        <v>530.03571399999998</v>
      </c>
      <c r="C58" s="6">
        <v>4125.8219750000007</v>
      </c>
      <c r="D58" s="6">
        <v>804.31003199999998</v>
      </c>
      <c r="E58" s="6">
        <v>17591.272155999995</v>
      </c>
      <c r="F58" s="6">
        <v>208.85714499999989</v>
      </c>
      <c r="G58" s="6">
        <v>9245.1428589999996</v>
      </c>
      <c r="H58" s="6">
        <v>182</v>
      </c>
      <c r="I58" s="6">
        <v>19597</v>
      </c>
      <c r="J58" s="7">
        <f t="shared" si="4"/>
        <v>52284.439880999998</v>
      </c>
      <c r="K58" s="39"/>
    </row>
    <row r="59" spans="1:11" x14ac:dyDescent="0.2">
      <c r="A59" s="2" t="s">
        <v>19</v>
      </c>
      <c r="B59" s="6">
        <v>59.566666999999995</v>
      </c>
      <c r="C59" s="6">
        <v>5149.2284470000022</v>
      </c>
      <c r="D59" s="6">
        <v>531.94155799999999</v>
      </c>
      <c r="E59" s="6">
        <v>15120.237515999997</v>
      </c>
      <c r="F59" s="6">
        <v>209.66666699999999</v>
      </c>
      <c r="G59" s="6">
        <v>7611.1666669999995</v>
      </c>
      <c r="H59" s="6">
        <v>999.16666699999996</v>
      </c>
      <c r="I59" s="6">
        <v>124666.333334</v>
      </c>
      <c r="J59" s="7">
        <f t="shared" si="4"/>
        <v>154347.307523</v>
      </c>
      <c r="K59" s="39"/>
    </row>
    <row r="60" spans="1:11" x14ac:dyDescent="0.2">
      <c r="A60" s="2" t="s">
        <v>11</v>
      </c>
      <c r="B60" s="6">
        <v>21.75</v>
      </c>
      <c r="C60" s="6">
        <v>442.25</v>
      </c>
      <c r="D60" s="6">
        <v>19.12</v>
      </c>
      <c r="E60" s="6">
        <v>6233.1200000000008</v>
      </c>
      <c r="F60" s="6">
        <v>723.60000199999979</v>
      </c>
      <c r="G60" s="6">
        <v>16839.333334999996</v>
      </c>
      <c r="H60" s="6">
        <v>104.66666199999999</v>
      </c>
      <c r="I60" s="6">
        <v>14458.111111999997</v>
      </c>
      <c r="J60" s="7">
        <f t="shared" si="4"/>
        <v>38841.951110999995</v>
      </c>
      <c r="K60" s="39"/>
    </row>
    <row r="61" spans="1:11" x14ac:dyDescent="0.2">
      <c r="A61" s="2" t="s">
        <v>8</v>
      </c>
      <c r="B61" s="6">
        <v>0</v>
      </c>
      <c r="C61" s="6">
        <v>953.75</v>
      </c>
      <c r="D61" s="6">
        <v>387.02999999999992</v>
      </c>
      <c r="E61" s="6">
        <v>8170.7238709999992</v>
      </c>
      <c r="F61" s="6">
        <v>31.5625</v>
      </c>
      <c r="G61" s="6">
        <v>5678.5</v>
      </c>
      <c r="H61" s="6">
        <v>3769.3999999999996</v>
      </c>
      <c r="I61" s="6">
        <v>28943.4</v>
      </c>
      <c r="J61" s="7">
        <f t="shared" si="4"/>
        <v>47934.366370999996</v>
      </c>
      <c r="K61" s="39"/>
    </row>
    <row r="62" spans="1:11" x14ac:dyDescent="0.2">
      <c r="A62" s="2" t="s">
        <v>13</v>
      </c>
      <c r="B62" s="6">
        <v>17.1875</v>
      </c>
      <c r="C62" s="6">
        <v>1278.291667</v>
      </c>
      <c r="D62" s="6">
        <v>135.384615</v>
      </c>
      <c r="E62" s="6">
        <v>1706.3333339999997</v>
      </c>
      <c r="F62" s="6">
        <v>226.15384700000001</v>
      </c>
      <c r="G62" s="6">
        <v>2662.6153850000001</v>
      </c>
      <c r="H62" s="6">
        <v>10.5</v>
      </c>
      <c r="I62" s="6">
        <v>1451.5</v>
      </c>
      <c r="J62" s="7">
        <f t="shared" si="4"/>
        <v>7487.9663479999999</v>
      </c>
      <c r="K62" s="39"/>
    </row>
    <row r="63" spans="1:11" x14ac:dyDescent="0.2">
      <c r="A63" s="2" t="s">
        <v>18</v>
      </c>
      <c r="B63" s="6">
        <v>304.13749999999999</v>
      </c>
      <c r="C63" s="6">
        <v>14483.762500000006</v>
      </c>
      <c r="D63" s="6">
        <v>6</v>
      </c>
      <c r="E63" s="6">
        <v>10942.369231000002</v>
      </c>
      <c r="F63" s="6">
        <v>0</v>
      </c>
      <c r="G63" s="6">
        <v>1169.25</v>
      </c>
      <c r="H63" s="6">
        <v>14</v>
      </c>
      <c r="I63" s="6">
        <v>626</v>
      </c>
      <c r="J63" s="7">
        <f t="shared" si="4"/>
        <v>27545.519231000009</v>
      </c>
      <c r="K63" s="39"/>
    </row>
    <row r="64" spans="1:11" ht="15" thickBot="1" x14ac:dyDescent="0.25">
      <c r="A64" s="3" t="s">
        <v>22</v>
      </c>
      <c r="B64" s="8">
        <f>SUM(B47:B63)</f>
        <v>1346.8660170000001</v>
      </c>
      <c r="C64" s="8">
        <f t="shared" ref="C64:I64" si="5">SUM(C47:C63)</f>
        <v>135362.87987400003</v>
      </c>
      <c r="D64" s="8">
        <f t="shared" si="5"/>
        <v>9584.5782650000019</v>
      </c>
      <c r="E64" s="8">
        <f t="shared" si="5"/>
        <v>332940.38383200008</v>
      </c>
      <c r="F64" s="8">
        <f t="shared" si="5"/>
        <v>5550.6314780000002</v>
      </c>
      <c r="G64" s="8">
        <f>SUM(G47:G63)</f>
        <v>205123.862823</v>
      </c>
      <c r="H64" s="8">
        <f t="shared" si="5"/>
        <v>61192.395878000003</v>
      </c>
      <c r="I64" s="8">
        <f t="shared" si="5"/>
        <v>1066159.6589159998</v>
      </c>
      <c r="J64" s="8">
        <f t="shared" si="4"/>
        <v>1817261.2570829999</v>
      </c>
    </row>
    <row r="65" spans="1:11" x14ac:dyDescent="0.2">
      <c r="B65" s="40"/>
      <c r="C65" s="40"/>
      <c r="D65" s="40"/>
      <c r="E65" s="40"/>
      <c r="F65" s="40"/>
      <c r="G65" s="40"/>
      <c r="H65" s="40"/>
      <c r="I65" s="40"/>
    </row>
    <row r="66" spans="1:11" x14ac:dyDescent="0.2">
      <c r="A66" s="47" t="s">
        <v>27</v>
      </c>
      <c r="B66" s="47"/>
      <c r="C66" s="47"/>
      <c r="D66" s="47"/>
      <c r="E66" s="47"/>
      <c r="F66" s="47"/>
      <c r="G66" s="47"/>
      <c r="H66" s="47"/>
      <c r="I66" s="47"/>
    </row>
    <row r="67" spans="1:11" x14ac:dyDescent="0.2">
      <c r="A67" s="48" t="s">
        <v>0</v>
      </c>
      <c r="B67" s="49" t="s">
        <v>1</v>
      </c>
      <c r="C67" s="49"/>
      <c r="D67" s="49" t="s">
        <v>2</v>
      </c>
      <c r="E67" s="49"/>
      <c r="F67" s="49" t="s">
        <v>3</v>
      </c>
      <c r="G67" s="49"/>
      <c r="H67" s="49" t="s">
        <v>4</v>
      </c>
      <c r="I67" s="49"/>
      <c r="J67" s="49" t="s">
        <v>22</v>
      </c>
    </row>
    <row r="68" spans="1:11" x14ac:dyDescent="0.2">
      <c r="A68" s="48"/>
      <c r="B68" s="5" t="s">
        <v>28</v>
      </c>
      <c r="C68" s="1" t="s">
        <v>29</v>
      </c>
      <c r="D68" s="5" t="s">
        <v>28</v>
      </c>
      <c r="E68" s="1" t="s">
        <v>29</v>
      </c>
      <c r="F68" s="5" t="s">
        <v>28</v>
      </c>
      <c r="G68" s="1" t="s">
        <v>29</v>
      </c>
      <c r="H68" s="5" t="s">
        <v>28</v>
      </c>
      <c r="I68" s="1" t="s">
        <v>29</v>
      </c>
      <c r="J68" s="49"/>
    </row>
    <row r="69" spans="1:11" x14ac:dyDescent="0.2">
      <c r="A69" s="2" t="s">
        <v>10</v>
      </c>
      <c r="B69" s="7" t="s">
        <v>83</v>
      </c>
      <c r="C69" s="7" t="s">
        <v>83</v>
      </c>
      <c r="D69" s="7" t="s">
        <v>83</v>
      </c>
      <c r="E69" s="7" t="s">
        <v>83</v>
      </c>
      <c r="F69" s="7">
        <v>191</v>
      </c>
      <c r="G69" s="7">
        <v>26</v>
      </c>
      <c r="H69" s="7">
        <v>34359</v>
      </c>
      <c r="I69" s="7">
        <v>5080.3999999999996</v>
      </c>
      <c r="J69" s="7">
        <f t="shared" ref="J69:J85" si="6">SUM(B69:I69)</f>
        <v>39656.400000000001</v>
      </c>
      <c r="K69" s="40"/>
    </row>
    <row r="70" spans="1:11" x14ac:dyDescent="0.2">
      <c r="A70" s="2" t="s">
        <v>12</v>
      </c>
      <c r="B70" s="7">
        <v>29582.001534000014</v>
      </c>
      <c r="C70" s="7">
        <v>465.11400100000003</v>
      </c>
      <c r="D70" s="7">
        <v>53125.501370000013</v>
      </c>
      <c r="E70" s="7">
        <v>1858.8411070000009</v>
      </c>
      <c r="F70" s="7">
        <v>14903.205461</v>
      </c>
      <c r="G70" s="7">
        <v>398.05962700000003</v>
      </c>
      <c r="H70" s="7">
        <v>93423.317971999975</v>
      </c>
      <c r="I70" s="7">
        <v>3541.5723189999999</v>
      </c>
      <c r="J70" s="7">
        <f t="shared" si="6"/>
        <v>197297.61339099999</v>
      </c>
      <c r="K70" s="40"/>
    </row>
    <row r="71" spans="1:11" x14ac:dyDescent="0.2">
      <c r="A71" s="2" t="s">
        <v>16</v>
      </c>
      <c r="B71" s="7">
        <v>75</v>
      </c>
      <c r="C71" s="7">
        <v>0</v>
      </c>
      <c r="D71" s="7">
        <v>277</v>
      </c>
      <c r="E71" s="7">
        <v>43</v>
      </c>
      <c r="F71" s="7">
        <v>559</v>
      </c>
      <c r="G71" s="7">
        <v>104</v>
      </c>
      <c r="H71" s="7">
        <v>4923</v>
      </c>
      <c r="I71" s="7">
        <v>804</v>
      </c>
      <c r="J71" s="7">
        <f t="shared" si="6"/>
        <v>6785</v>
      </c>
      <c r="K71" s="40"/>
    </row>
    <row r="72" spans="1:11" x14ac:dyDescent="0.2">
      <c r="A72" s="2" t="s">
        <v>17</v>
      </c>
      <c r="B72" s="7">
        <v>150</v>
      </c>
      <c r="C72" s="7">
        <v>0</v>
      </c>
      <c r="D72" s="7">
        <v>966.2857150000001</v>
      </c>
      <c r="E72" s="7">
        <v>42.571427999999997</v>
      </c>
      <c r="F72" s="7" t="s">
        <v>83</v>
      </c>
      <c r="G72" s="7" t="s">
        <v>83</v>
      </c>
      <c r="H72" s="7">
        <v>4922</v>
      </c>
      <c r="I72" s="7">
        <v>161</v>
      </c>
      <c r="J72" s="7">
        <f t="shared" si="6"/>
        <v>6241.8571430000002</v>
      </c>
      <c r="K72" s="40"/>
    </row>
    <row r="73" spans="1:11" x14ac:dyDescent="0.2">
      <c r="A73" s="2" t="s">
        <v>9</v>
      </c>
      <c r="B73" s="7">
        <v>7839.8684189999994</v>
      </c>
      <c r="C73" s="7">
        <v>21</v>
      </c>
      <c r="D73" s="7">
        <v>69304.897058999966</v>
      </c>
      <c r="E73" s="7">
        <v>1354.0755340000003</v>
      </c>
      <c r="F73" s="7">
        <v>79886.152782000005</v>
      </c>
      <c r="G73" s="7">
        <v>4141.0732290000005</v>
      </c>
      <c r="H73" s="7">
        <v>512113.6092350001</v>
      </c>
      <c r="I73" s="7">
        <v>8062.9706550000019</v>
      </c>
      <c r="J73" s="7">
        <f t="shared" si="6"/>
        <v>682723.64691300003</v>
      </c>
      <c r="K73" s="40"/>
    </row>
    <row r="74" spans="1:11" x14ac:dyDescent="0.2">
      <c r="A74" s="2" t="s">
        <v>21</v>
      </c>
      <c r="B74" s="7">
        <v>56334.02193100001</v>
      </c>
      <c r="C74" s="7">
        <v>3493.5438610000001</v>
      </c>
      <c r="D74" s="7">
        <v>69500.791668999998</v>
      </c>
      <c r="E74" s="7">
        <v>11482.977775000003</v>
      </c>
      <c r="F74" s="7">
        <v>23543.888889999998</v>
      </c>
      <c r="G74" s="7">
        <v>3475.2222219999999</v>
      </c>
      <c r="H74" s="7">
        <v>66262.45</v>
      </c>
      <c r="I74" s="7">
        <v>12854.35</v>
      </c>
      <c r="J74" s="7">
        <f t="shared" si="6"/>
        <v>246947.24634800004</v>
      </c>
      <c r="K74" s="40"/>
    </row>
    <row r="75" spans="1:11" x14ac:dyDescent="0.2">
      <c r="A75" s="2" t="s">
        <v>15</v>
      </c>
      <c r="B75" s="7">
        <v>1604.2071429999999</v>
      </c>
      <c r="C75" s="7">
        <v>73.642856999999992</v>
      </c>
      <c r="D75" s="7">
        <v>17385.630395000004</v>
      </c>
      <c r="E75" s="7">
        <v>706.0132269999998</v>
      </c>
      <c r="F75" s="7">
        <v>8864.1444449999999</v>
      </c>
      <c r="G75" s="7">
        <v>481.63888800000001</v>
      </c>
      <c r="H75" s="7">
        <v>68858.611111000006</v>
      </c>
      <c r="I75" s="7">
        <v>14194.394446000002</v>
      </c>
      <c r="J75" s="7">
        <f t="shared" si="6"/>
        <v>112168.28251200002</v>
      </c>
      <c r="K75" s="40"/>
    </row>
    <row r="76" spans="1:11" x14ac:dyDescent="0.2">
      <c r="A76" s="2" t="s">
        <v>20</v>
      </c>
      <c r="B76" s="7">
        <v>5690.2222200000006</v>
      </c>
      <c r="C76" s="7">
        <v>914.49999899999989</v>
      </c>
      <c r="D76" s="7">
        <v>37670.534059000005</v>
      </c>
      <c r="E76" s="7">
        <v>5532.3862330000002</v>
      </c>
      <c r="F76" s="7">
        <v>12597.455555</v>
      </c>
      <c r="G76" s="7">
        <v>4230.0555580000009</v>
      </c>
      <c r="H76" s="7">
        <v>49622.096153999999</v>
      </c>
      <c r="I76" s="7">
        <v>8669.6634609999983</v>
      </c>
      <c r="J76" s="7">
        <f t="shared" si="6"/>
        <v>124926.91323900002</v>
      </c>
      <c r="K76" s="40"/>
    </row>
    <row r="77" spans="1:11" x14ac:dyDescent="0.2">
      <c r="A77" s="2" t="s">
        <v>14</v>
      </c>
      <c r="B77" s="7">
        <v>1013.772727</v>
      </c>
      <c r="C77" s="7">
        <v>65.5</v>
      </c>
      <c r="D77" s="7">
        <v>2585.3535349999997</v>
      </c>
      <c r="E77" s="7">
        <v>496.84848400000004</v>
      </c>
      <c r="F77" s="7">
        <v>3240.5636370000002</v>
      </c>
      <c r="G77" s="7">
        <v>407.72727199999997</v>
      </c>
      <c r="H77" s="7">
        <v>7574</v>
      </c>
      <c r="I77" s="7">
        <v>1671</v>
      </c>
      <c r="J77" s="7">
        <f t="shared" si="6"/>
        <v>17054.765654999999</v>
      </c>
      <c r="K77" s="40"/>
    </row>
    <row r="78" spans="1:11" x14ac:dyDescent="0.2">
      <c r="A78" s="2" t="s">
        <v>6</v>
      </c>
      <c r="B78" s="7">
        <v>270.99120999999997</v>
      </c>
      <c r="C78" s="7">
        <v>111.14945299999999</v>
      </c>
      <c r="D78" s="7">
        <v>3444.0262830000001</v>
      </c>
      <c r="E78" s="7">
        <v>1711.1358970000006</v>
      </c>
      <c r="F78" s="7">
        <v>4532.6249979999993</v>
      </c>
      <c r="G78" s="7">
        <v>1647.8333339999999</v>
      </c>
      <c r="H78" s="7">
        <v>17357.791666999998</v>
      </c>
      <c r="I78" s="7">
        <v>8894.75</v>
      </c>
      <c r="J78" s="7">
        <f t="shared" si="6"/>
        <v>37970.302841999997</v>
      </c>
      <c r="K78" s="40"/>
    </row>
    <row r="79" spans="1:11" x14ac:dyDescent="0.2">
      <c r="A79" s="2" t="s">
        <v>5</v>
      </c>
      <c r="B79" s="7">
        <v>1251.1428540000002</v>
      </c>
      <c r="C79" s="7">
        <v>388.28571299999999</v>
      </c>
      <c r="D79" s="7">
        <v>2723.25</v>
      </c>
      <c r="E79" s="7">
        <v>666</v>
      </c>
      <c r="F79" s="7">
        <v>2210</v>
      </c>
      <c r="G79" s="7">
        <v>628.99999900000012</v>
      </c>
      <c r="H79" s="7">
        <v>7760</v>
      </c>
      <c r="I79" s="7">
        <v>1420</v>
      </c>
      <c r="J79" s="7">
        <f t="shared" si="6"/>
        <v>17047.678566000002</v>
      </c>
      <c r="K79" s="40"/>
    </row>
    <row r="80" spans="1:11" x14ac:dyDescent="0.2">
      <c r="A80" s="2" t="s">
        <v>7</v>
      </c>
      <c r="B80" s="7">
        <v>4126.4027440000009</v>
      </c>
      <c r="C80" s="7">
        <v>529.45494499999995</v>
      </c>
      <c r="D80" s="7">
        <v>14750.389372000005</v>
      </c>
      <c r="E80" s="7">
        <v>3645.1928139999995</v>
      </c>
      <c r="F80" s="7">
        <v>7912.2857150000009</v>
      </c>
      <c r="G80" s="7">
        <v>1541.7142840000004</v>
      </c>
      <c r="H80" s="7">
        <v>16791</v>
      </c>
      <c r="I80" s="7">
        <v>2988</v>
      </c>
      <c r="J80" s="7">
        <f t="shared" si="6"/>
        <v>52284.439874000003</v>
      </c>
      <c r="K80" s="40"/>
    </row>
    <row r="81" spans="1:11" x14ac:dyDescent="0.2">
      <c r="A81" s="2" t="s">
        <v>19</v>
      </c>
      <c r="B81" s="7">
        <v>4327.1226770000012</v>
      </c>
      <c r="C81" s="7">
        <v>881.67242900000008</v>
      </c>
      <c r="D81" s="7">
        <v>13271.033969000002</v>
      </c>
      <c r="E81" s="7">
        <v>2381.1451059999999</v>
      </c>
      <c r="F81" s="7">
        <v>7056.9166669999995</v>
      </c>
      <c r="G81" s="7">
        <v>763.91666600000008</v>
      </c>
      <c r="H81" s="7">
        <v>116306.83333200001</v>
      </c>
      <c r="I81" s="7">
        <v>9358.666666000001</v>
      </c>
      <c r="J81" s="7">
        <f t="shared" si="6"/>
        <v>154347.30751200003</v>
      </c>
      <c r="K81" s="40"/>
    </row>
    <row r="82" spans="1:11" x14ac:dyDescent="0.2">
      <c r="A82" s="2" t="s">
        <v>11</v>
      </c>
      <c r="B82" s="7">
        <v>290</v>
      </c>
      <c r="C82" s="7">
        <v>174</v>
      </c>
      <c r="D82" s="7">
        <v>4101.24</v>
      </c>
      <c r="E82" s="7">
        <v>2150.9999999999995</v>
      </c>
      <c r="F82" s="7">
        <v>6831.0222250000006</v>
      </c>
      <c r="G82" s="7">
        <v>10731.911110999999</v>
      </c>
      <c r="H82" s="7">
        <v>5964.8148180000007</v>
      </c>
      <c r="I82" s="7">
        <v>8597.9629619999996</v>
      </c>
      <c r="J82" s="7">
        <f t="shared" si="6"/>
        <v>38841.951115999997</v>
      </c>
      <c r="K82" s="40"/>
    </row>
    <row r="83" spans="1:11" x14ac:dyDescent="0.2">
      <c r="A83" s="2" t="s">
        <v>8</v>
      </c>
      <c r="B83" s="7">
        <v>481.25</v>
      </c>
      <c r="C83" s="7">
        <v>472.5</v>
      </c>
      <c r="D83" s="7">
        <v>3044.6322570000002</v>
      </c>
      <c r="E83" s="7">
        <v>5513.1216140000006</v>
      </c>
      <c r="F83" s="7">
        <v>2086.3125</v>
      </c>
      <c r="G83" s="7">
        <v>3623.75</v>
      </c>
      <c r="H83" s="7">
        <v>14770.2</v>
      </c>
      <c r="I83" s="7">
        <v>17942.599999999999</v>
      </c>
      <c r="J83" s="7">
        <f t="shared" si="6"/>
        <v>47934.366370999996</v>
      </c>
      <c r="K83" s="40"/>
    </row>
    <row r="84" spans="1:11" x14ac:dyDescent="0.2">
      <c r="A84" s="2" t="s">
        <v>13</v>
      </c>
      <c r="B84" s="7">
        <v>915.02083300000004</v>
      </c>
      <c r="C84" s="7">
        <v>380.45833299999998</v>
      </c>
      <c r="D84" s="7">
        <v>792.48718000000008</v>
      </c>
      <c r="E84" s="7">
        <v>1049.230769</v>
      </c>
      <c r="F84" s="7">
        <v>2128.3846149999999</v>
      </c>
      <c r="G84" s="7">
        <v>760.38461600000016</v>
      </c>
      <c r="H84" s="7">
        <v>979</v>
      </c>
      <c r="I84" s="7">
        <v>483</v>
      </c>
      <c r="J84" s="7">
        <f t="shared" si="6"/>
        <v>7487.9663460000002</v>
      </c>
      <c r="K84" s="40"/>
    </row>
    <row r="85" spans="1:11" x14ac:dyDescent="0.2">
      <c r="A85" s="2" t="s">
        <v>18</v>
      </c>
      <c r="B85" s="7">
        <v>13670.825000000006</v>
      </c>
      <c r="C85" s="7">
        <v>1117.075</v>
      </c>
      <c r="D85" s="7">
        <v>5273.599999</v>
      </c>
      <c r="E85" s="7">
        <v>5674.7692310000002</v>
      </c>
      <c r="F85" s="7">
        <v>634.5</v>
      </c>
      <c r="G85" s="7">
        <v>534.75</v>
      </c>
      <c r="H85" s="7">
        <v>588</v>
      </c>
      <c r="I85" s="7">
        <v>52</v>
      </c>
      <c r="J85" s="7">
        <f t="shared" si="6"/>
        <v>27545.519230000005</v>
      </c>
      <c r="K85" s="40"/>
    </row>
    <row r="86" spans="1:11" ht="15" thickBot="1" x14ac:dyDescent="0.25">
      <c r="A86" s="3" t="s">
        <v>22</v>
      </c>
      <c r="B86" s="8">
        <f>SUM(B69:B85)</f>
        <v>127621.84929200006</v>
      </c>
      <c r="C86" s="8">
        <f t="shared" ref="C86:I86" si="7">SUM(C69:C85)</f>
        <v>9087.8965909999988</v>
      </c>
      <c r="D86" s="8">
        <f t="shared" si="7"/>
        <v>298216.65286199999</v>
      </c>
      <c r="E86" s="8">
        <f t="shared" si="7"/>
        <v>44308.309219000002</v>
      </c>
      <c r="F86" s="8">
        <f t="shared" si="7"/>
        <v>177177.45749</v>
      </c>
      <c r="G86" s="8">
        <f>SUM(G69:G85)</f>
        <v>33497.036806000004</v>
      </c>
      <c r="H86" s="8">
        <f t="shared" si="7"/>
        <v>1022575.724289</v>
      </c>
      <c r="I86" s="8">
        <f t="shared" si="7"/>
        <v>104776.33050899999</v>
      </c>
      <c r="J86" s="8">
        <f>SUM(B86:I86)</f>
        <v>1817261.2570580002</v>
      </c>
      <c r="K86" s="40"/>
    </row>
    <row r="87" spans="1:11" x14ac:dyDescent="0.2">
      <c r="B87" s="40"/>
      <c r="C87" s="40"/>
      <c r="D87" s="40"/>
      <c r="E87" s="40"/>
      <c r="F87" s="40"/>
      <c r="G87" s="40"/>
      <c r="H87" s="40"/>
      <c r="I87" s="40"/>
      <c r="J87" s="40"/>
    </row>
    <row r="88" spans="1:11" x14ac:dyDescent="0.2">
      <c r="A88" s="47" t="s">
        <v>30</v>
      </c>
      <c r="B88" s="47"/>
      <c r="C88" s="47"/>
      <c r="D88" s="47"/>
      <c r="E88" s="47"/>
    </row>
    <row r="89" spans="1:11" ht="15" x14ac:dyDescent="0.25">
      <c r="A89" s="9" t="s">
        <v>31</v>
      </c>
    </row>
    <row r="90" spans="1:11" x14ac:dyDescent="0.2">
      <c r="A90" s="1" t="s">
        <v>0</v>
      </c>
      <c r="B90" s="1" t="s">
        <v>1</v>
      </c>
      <c r="C90" s="1" t="s">
        <v>2</v>
      </c>
      <c r="D90" s="1" t="s">
        <v>3</v>
      </c>
      <c r="E90" s="1" t="s">
        <v>4</v>
      </c>
      <c r="F90" s="1" t="s">
        <v>22</v>
      </c>
    </row>
    <row r="91" spans="1:11" x14ac:dyDescent="0.2">
      <c r="A91" s="2" t="s">
        <v>10</v>
      </c>
      <c r="B91" s="7">
        <v>0</v>
      </c>
      <c r="C91" s="7" t="s">
        <v>83</v>
      </c>
      <c r="D91" s="7">
        <v>4976248.8269999996</v>
      </c>
      <c r="E91" s="7">
        <v>265277746.3976</v>
      </c>
      <c r="F91" s="7">
        <f>SUM(B91:E91)</f>
        <v>270253995.22460002</v>
      </c>
    </row>
    <row r="92" spans="1:11" x14ac:dyDescent="0.2">
      <c r="A92" s="2" t="s">
        <v>12</v>
      </c>
      <c r="B92" s="7">
        <v>4188019.6081337542</v>
      </c>
      <c r="C92" s="7">
        <v>19922102.794438425</v>
      </c>
      <c r="D92" s="7">
        <v>6872566.4075854877</v>
      </c>
      <c r="E92" s="7">
        <v>140925477.99794388</v>
      </c>
      <c r="F92" s="7">
        <f t="shared" ref="F92:F107" si="8">SUM(B92:E92)</f>
        <v>171908166.80810153</v>
      </c>
      <c r="G92" s="7"/>
      <c r="H92" s="7"/>
    </row>
    <row r="93" spans="1:11" x14ac:dyDescent="0.2">
      <c r="A93" s="2" t="s">
        <v>16</v>
      </c>
      <c r="B93" s="7">
        <v>3190228.7429999998</v>
      </c>
      <c r="C93" s="7">
        <v>18043365.710999999</v>
      </c>
      <c r="D93" s="7">
        <v>2358649.139</v>
      </c>
      <c r="E93" s="7">
        <v>18849204.291999999</v>
      </c>
      <c r="F93" s="7">
        <f t="shared" si="8"/>
        <v>42441447.884999998</v>
      </c>
    </row>
    <row r="94" spans="1:11" x14ac:dyDescent="0.2">
      <c r="A94" s="2" t="s">
        <v>17</v>
      </c>
      <c r="B94" s="7">
        <v>12376.92</v>
      </c>
      <c r="C94" s="7">
        <v>298892.90328571491</v>
      </c>
      <c r="D94" s="7" t="s">
        <v>83</v>
      </c>
      <c r="E94" s="7">
        <v>618330.44400000002</v>
      </c>
      <c r="F94" s="7">
        <f t="shared" si="8"/>
        <v>929600.26728571486</v>
      </c>
    </row>
    <row r="95" spans="1:11" x14ac:dyDescent="0.2">
      <c r="A95" s="2" t="s">
        <v>9</v>
      </c>
      <c r="B95" s="7">
        <v>1993531.2632105222</v>
      </c>
      <c r="C95" s="7">
        <v>18889878.8896464</v>
      </c>
      <c r="D95" s="7">
        <v>24307987.644969724</v>
      </c>
      <c r="E95" s="7">
        <v>141715389.54662836</v>
      </c>
      <c r="F95" s="7">
        <f t="shared" si="8"/>
        <v>186906787.344455</v>
      </c>
    </row>
    <row r="96" spans="1:11" x14ac:dyDescent="0.2">
      <c r="A96" s="2" t="s">
        <v>21</v>
      </c>
      <c r="B96" s="7">
        <v>8935988.1020899173</v>
      </c>
      <c r="C96" s="7">
        <v>18915826.033674989</v>
      </c>
      <c r="D96" s="7">
        <v>10166234.05338889</v>
      </c>
      <c r="E96" s="7">
        <v>26700117.248583328</v>
      </c>
      <c r="F96" s="7">
        <f t="shared" si="8"/>
        <v>64718165.437737122</v>
      </c>
    </row>
    <row r="97" spans="1:7" x14ac:dyDescent="0.2">
      <c r="A97" s="2" t="s">
        <v>15</v>
      </c>
      <c r="B97" s="7">
        <v>477392.79010714305</v>
      </c>
      <c r="C97" s="7">
        <v>3148921.8876182176</v>
      </c>
      <c r="D97" s="7">
        <v>5311150.6125111114</v>
      </c>
      <c r="E97" s="7">
        <v>49845587.534672223</v>
      </c>
      <c r="F97" s="7">
        <f t="shared" si="8"/>
        <v>58783052.824908696</v>
      </c>
    </row>
    <row r="98" spans="1:7" x14ac:dyDescent="0.2">
      <c r="A98" s="2" t="s">
        <v>20</v>
      </c>
      <c r="B98" s="7">
        <v>1034404.1594444431</v>
      </c>
      <c r="C98" s="7">
        <v>6397101.0335014565</v>
      </c>
      <c r="D98" s="7">
        <v>3241657.1391999964</v>
      </c>
      <c r="E98" s="7">
        <v>10385840.020115379</v>
      </c>
      <c r="F98" s="7">
        <f t="shared" si="8"/>
        <v>21059002.352261275</v>
      </c>
    </row>
    <row r="99" spans="1:7" x14ac:dyDescent="0.2">
      <c r="A99" s="2" t="s">
        <v>14</v>
      </c>
      <c r="B99" s="7">
        <v>186457.93427272703</v>
      </c>
      <c r="C99" s="7">
        <v>3033408.0343737374</v>
      </c>
      <c r="D99" s="7">
        <v>1827325.2797636371</v>
      </c>
      <c r="E99" s="7">
        <v>28163028.105</v>
      </c>
      <c r="F99" s="7">
        <f t="shared" si="8"/>
        <v>33210219.353410102</v>
      </c>
    </row>
    <row r="100" spans="1:7" x14ac:dyDescent="0.2">
      <c r="A100" s="2" t="s">
        <v>6</v>
      </c>
      <c r="B100" s="7">
        <v>2817191.2250417564</v>
      </c>
      <c r="C100" s="7">
        <v>7635940.2788025662</v>
      </c>
      <c r="D100" s="7">
        <v>18449105.774791669</v>
      </c>
      <c r="E100" s="7">
        <v>58887866.881291673</v>
      </c>
      <c r="F100" s="7">
        <f t="shared" si="8"/>
        <v>87790104.159927666</v>
      </c>
    </row>
    <row r="101" spans="1:7" x14ac:dyDescent="0.2">
      <c r="A101" s="2" t="s">
        <v>5</v>
      </c>
      <c r="B101" s="7">
        <v>521417.7979999989</v>
      </c>
      <c r="C101" s="7">
        <v>6917820.7227499997</v>
      </c>
      <c r="D101" s="7">
        <v>13850441.965500005</v>
      </c>
      <c r="E101" s="7">
        <v>12252013.764</v>
      </c>
      <c r="F101" s="7">
        <f t="shared" si="8"/>
        <v>33541694.250250004</v>
      </c>
    </row>
    <row r="102" spans="1:7" x14ac:dyDescent="0.2">
      <c r="A102" s="2" t="s">
        <v>7</v>
      </c>
      <c r="B102" s="7">
        <v>878957.25074285816</v>
      </c>
      <c r="C102" s="7">
        <v>8194841.6533007072</v>
      </c>
      <c r="D102" s="7">
        <v>5392236.5365714245</v>
      </c>
      <c r="E102" s="7">
        <v>12823878.646</v>
      </c>
      <c r="F102" s="7">
        <f t="shared" si="8"/>
        <v>27289914.086614989</v>
      </c>
    </row>
    <row r="103" spans="1:7" x14ac:dyDescent="0.2">
      <c r="A103" s="2" t="s">
        <v>19</v>
      </c>
      <c r="B103" s="7">
        <v>898629.52007142804</v>
      </c>
      <c r="C103" s="7">
        <v>4917880.9395387154</v>
      </c>
      <c r="D103" s="7">
        <v>1939234.9369166661</v>
      </c>
      <c r="E103" s="7">
        <v>10153661.479166664</v>
      </c>
      <c r="F103" s="7">
        <f t="shared" si="8"/>
        <v>17909406.875693474</v>
      </c>
    </row>
    <row r="104" spans="1:7" x14ac:dyDescent="0.2">
      <c r="A104" s="2" t="s">
        <v>11</v>
      </c>
      <c r="B104" s="7">
        <v>63162.217499999999</v>
      </c>
      <c r="C104" s="7">
        <v>1381360.25</v>
      </c>
      <c r="D104" s="7">
        <v>3248850.5794222238</v>
      </c>
      <c r="E104" s="7">
        <v>3791170.89948148</v>
      </c>
      <c r="F104" s="7">
        <f t="shared" si="8"/>
        <v>8484543.9464037046</v>
      </c>
    </row>
    <row r="105" spans="1:7" x14ac:dyDescent="0.2">
      <c r="A105" s="2" t="s">
        <v>8</v>
      </c>
      <c r="B105" s="7">
        <v>202453.87400000001</v>
      </c>
      <c r="C105" s="7">
        <v>2507084.7461603219</v>
      </c>
      <c r="D105" s="7">
        <v>2228155.7701874999</v>
      </c>
      <c r="E105" s="7">
        <v>14532116.608599998</v>
      </c>
      <c r="F105" s="7">
        <f t="shared" si="8"/>
        <v>19469810.998947822</v>
      </c>
    </row>
    <row r="106" spans="1:7" x14ac:dyDescent="0.2">
      <c r="A106" s="2" t="s">
        <v>13</v>
      </c>
      <c r="B106" s="7">
        <v>155477.03210416698</v>
      </c>
      <c r="C106" s="7">
        <v>442871.57787179499</v>
      </c>
      <c r="D106" s="7">
        <v>1049983.644692309</v>
      </c>
      <c r="E106" s="7">
        <v>289865.86050000001</v>
      </c>
      <c r="F106" s="7">
        <f t="shared" si="8"/>
        <v>1938198.1151682709</v>
      </c>
    </row>
    <row r="107" spans="1:7" x14ac:dyDescent="0.2">
      <c r="A107" s="2" t="s">
        <v>18</v>
      </c>
      <c r="B107" s="7">
        <v>1200945.6505625001</v>
      </c>
      <c r="C107" s="7">
        <v>801022.74010256794</v>
      </c>
      <c r="D107" s="7">
        <v>163157.47474999999</v>
      </c>
      <c r="E107" s="7">
        <v>176681.372</v>
      </c>
      <c r="F107" s="7">
        <f t="shared" si="8"/>
        <v>2341807.2374150679</v>
      </c>
    </row>
    <row r="108" spans="1:7" ht="15" thickBot="1" x14ac:dyDescent="0.25">
      <c r="A108" s="3" t="s">
        <v>22</v>
      </c>
      <c r="B108" s="4">
        <f>SUM(B91:B107)</f>
        <v>26756634.088281218</v>
      </c>
      <c r="C108" s="4">
        <f t="shared" ref="C108:F108" si="9">SUM(C91:C107)</f>
        <v>121448320.1960656</v>
      </c>
      <c r="D108" s="4">
        <f t="shared" si="9"/>
        <v>105382985.78625062</v>
      </c>
      <c r="E108" s="4">
        <f t="shared" si="9"/>
        <v>795387977.09758306</v>
      </c>
      <c r="F108" s="4">
        <f t="shared" si="9"/>
        <v>1048975917.1681805</v>
      </c>
    </row>
    <row r="109" spans="1:7" x14ac:dyDescent="0.2">
      <c r="B109" s="40"/>
      <c r="C109" s="40"/>
      <c r="D109" s="40"/>
      <c r="E109" s="40"/>
      <c r="F109" s="40"/>
      <c r="G109" s="40"/>
    </row>
    <row r="110" spans="1:7" x14ac:dyDescent="0.2">
      <c r="A110" s="47" t="s">
        <v>32</v>
      </c>
      <c r="B110" s="47"/>
      <c r="C110" s="47"/>
      <c r="D110" s="47"/>
      <c r="E110" s="47"/>
    </row>
    <row r="111" spans="1:7" ht="15" x14ac:dyDescent="0.25">
      <c r="A111" s="9" t="s">
        <v>31</v>
      </c>
    </row>
    <row r="112" spans="1:7" x14ac:dyDescent="0.2">
      <c r="A112" s="1" t="s">
        <v>0</v>
      </c>
      <c r="B112" s="1" t="s">
        <v>1</v>
      </c>
      <c r="C112" s="1" t="s">
        <v>2</v>
      </c>
      <c r="D112" s="1" t="s">
        <v>3</v>
      </c>
      <c r="E112" s="1" t="s">
        <v>4</v>
      </c>
      <c r="F112" s="1" t="s">
        <v>22</v>
      </c>
    </row>
    <row r="113" spans="1:7" x14ac:dyDescent="0.2">
      <c r="A113" s="2" t="s">
        <v>10</v>
      </c>
      <c r="B113" s="7" t="s">
        <v>83</v>
      </c>
      <c r="C113" s="7" t="s">
        <v>83</v>
      </c>
      <c r="D113" s="7">
        <v>-2286210.017</v>
      </c>
      <c r="E113" s="7">
        <v>246074198.20660001</v>
      </c>
      <c r="F113" s="7">
        <f>SUM(B113:E113)</f>
        <v>243787988.18960002</v>
      </c>
    </row>
    <row r="114" spans="1:7" x14ac:dyDescent="0.2">
      <c r="A114" s="2" t="s">
        <v>12</v>
      </c>
      <c r="B114" s="7">
        <v>2314073.6479603993</v>
      </c>
      <c r="C114" s="7">
        <v>6391829.2122471826</v>
      </c>
      <c r="D114" s="7">
        <v>2216119.8166716956</v>
      </c>
      <c r="E114" s="7">
        <v>41016294.359085314</v>
      </c>
      <c r="F114" s="7">
        <f t="shared" ref="F114:F129" si="10">SUM(B114:E114)</f>
        <v>51938317.035964593</v>
      </c>
      <c r="G114" s="7"/>
    </row>
    <row r="115" spans="1:7" x14ac:dyDescent="0.2">
      <c r="A115" s="2" t="s">
        <v>16</v>
      </c>
      <c r="B115" s="7">
        <v>2724409.8450000002</v>
      </c>
      <c r="C115" s="7">
        <v>10755654.884</v>
      </c>
      <c r="D115" s="7">
        <v>1749009.1410000001</v>
      </c>
      <c r="E115" s="7">
        <v>15498890.003</v>
      </c>
      <c r="F115" s="7">
        <f t="shared" si="10"/>
        <v>30727963.873000003</v>
      </c>
    </row>
    <row r="116" spans="1:7" x14ac:dyDescent="0.2">
      <c r="A116" s="2" t="s">
        <v>17</v>
      </c>
      <c r="B116" s="7">
        <v>8856.06</v>
      </c>
      <c r="C116" s="7">
        <v>123969.72957142899</v>
      </c>
      <c r="D116" s="7" t="s">
        <v>83</v>
      </c>
      <c r="E116" s="7">
        <v>257046.72</v>
      </c>
      <c r="F116" s="7">
        <f t="shared" si="10"/>
        <v>389872.50957142899</v>
      </c>
    </row>
    <row r="117" spans="1:7" x14ac:dyDescent="0.2">
      <c r="A117" s="2" t="s">
        <v>9</v>
      </c>
      <c r="B117" s="7">
        <v>1124162.9636315748</v>
      </c>
      <c r="C117" s="7">
        <v>8753694.3559725937</v>
      </c>
      <c r="D117" s="7">
        <v>11242363.844142688</v>
      </c>
      <c r="E117" s="7">
        <v>70638426.658104792</v>
      </c>
      <c r="F117" s="7">
        <f t="shared" si="10"/>
        <v>91758647.821851641</v>
      </c>
    </row>
    <row r="118" spans="1:7" x14ac:dyDescent="0.2">
      <c r="A118" s="2" t="s">
        <v>21</v>
      </c>
      <c r="B118" s="7">
        <v>6794931.9453530749</v>
      </c>
      <c r="C118" s="7">
        <v>13705252.266333342</v>
      </c>
      <c r="D118" s="7">
        <v>8275726.4180555558</v>
      </c>
      <c r="E118" s="7">
        <v>21548942.587983329</v>
      </c>
      <c r="F118" s="7">
        <f t="shared" si="10"/>
        <v>50324853.217725307</v>
      </c>
    </row>
    <row r="119" spans="1:7" x14ac:dyDescent="0.2">
      <c r="A119" s="2" t="s">
        <v>15</v>
      </c>
      <c r="B119" s="7">
        <v>235799.09014285597</v>
      </c>
      <c r="C119" s="7">
        <v>1665178.8197097403</v>
      </c>
      <c r="D119" s="7">
        <v>3452397.733394444</v>
      </c>
      <c r="E119" s="7">
        <v>23760490.274005555</v>
      </c>
      <c r="F119" s="7">
        <f t="shared" si="10"/>
        <v>29113865.917252593</v>
      </c>
    </row>
    <row r="120" spans="1:7" x14ac:dyDescent="0.2">
      <c r="A120" s="2" t="s">
        <v>20</v>
      </c>
      <c r="B120" s="7">
        <v>474546.54816666502</v>
      </c>
      <c r="C120" s="7">
        <v>2933361.9124449315</v>
      </c>
      <c r="D120" s="7">
        <v>1504374.1764999973</v>
      </c>
      <c r="E120" s="7">
        <v>5756506.8160192277</v>
      </c>
      <c r="F120" s="7">
        <f t="shared" si="10"/>
        <v>10668789.453130823</v>
      </c>
    </row>
    <row r="121" spans="1:7" x14ac:dyDescent="0.2">
      <c r="A121" s="2" t="s">
        <v>14</v>
      </c>
      <c r="B121" s="7">
        <v>133700.36713636399</v>
      </c>
      <c r="C121" s="7">
        <v>1107026.6871363639</v>
      </c>
      <c r="D121" s="7">
        <v>1076302.0485636371</v>
      </c>
      <c r="E121" s="7">
        <v>19683496.412999999</v>
      </c>
      <c r="F121" s="7">
        <f t="shared" si="10"/>
        <v>22000525.515836366</v>
      </c>
    </row>
    <row r="122" spans="1:7" x14ac:dyDescent="0.2">
      <c r="A122" s="2" t="s">
        <v>6</v>
      </c>
      <c r="B122" s="7">
        <v>2521397.8329164814</v>
      </c>
      <c r="C122" s="7">
        <v>6331549.1211512825</v>
      </c>
      <c r="D122" s="7">
        <v>16534743.773208333</v>
      </c>
      <c r="E122" s="7">
        <v>53046668.042541668</v>
      </c>
      <c r="F122" s="7">
        <f t="shared" si="10"/>
        <v>78434358.76981777</v>
      </c>
    </row>
    <row r="123" spans="1:7" x14ac:dyDescent="0.2">
      <c r="A123" s="2" t="s">
        <v>5</v>
      </c>
      <c r="B123" s="7">
        <v>478454.41514285695</v>
      </c>
      <c r="C123" s="7">
        <v>5559303.3357499996</v>
      </c>
      <c r="D123" s="7">
        <v>11677682.883166669</v>
      </c>
      <c r="E123" s="7">
        <v>10796226.922</v>
      </c>
      <c r="F123" s="7">
        <f t="shared" si="10"/>
        <v>28511667.556059524</v>
      </c>
    </row>
    <row r="124" spans="1:7" x14ac:dyDescent="0.2">
      <c r="A124" s="2" t="s">
        <v>7</v>
      </c>
      <c r="B124" s="7">
        <v>606653.4970285712</v>
      </c>
      <c r="C124" s="7">
        <v>6149876.3600682802</v>
      </c>
      <c r="D124" s="7">
        <v>4105859.6679999991</v>
      </c>
      <c r="E124" s="7">
        <v>9562417.4629999995</v>
      </c>
      <c r="F124" s="7">
        <f t="shared" si="10"/>
        <v>20424806.988096848</v>
      </c>
    </row>
    <row r="125" spans="1:7" x14ac:dyDescent="0.2">
      <c r="A125" s="2" t="s">
        <v>19</v>
      </c>
      <c r="B125" s="7">
        <v>570606.38331077702</v>
      </c>
      <c r="C125" s="7">
        <v>3293486.1253014458</v>
      </c>
      <c r="D125" s="7">
        <v>1497267.239166667</v>
      </c>
      <c r="E125" s="7">
        <v>7286121.1156666633</v>
      </c>
      <c r="F125" s="7">
        <f t="shared" si="10"/>
        <v>12647480.863445554</v>
      </c>
    </row>
    <row r="126" spans="1:7" x14ac:dyDescent="0.2">
      <c r="A126" s="2" t="s">
        <v>11</v>
      </c>
      <c r="B126" s="7">
        <v>38374.597999999998</v>
      </c>
      <c r="C126" s="7">
        <v>952618.58976000012</v>
      </c>
      <c r="D126" s="7">
        <v>2419879.1821333338</v>
      </c>
      <c r="E126" s="7">
        <v>2899718.9418888865</v>
      </c>
      <c r="F126" s="7">
        <f t="shared" si="10"/>
        <v>6310591.3117822204</v>
      </c>
    </row>
    <row r="127" spans="1:7" x14ac:dyDescent="0.2">
      <c r="A127" s="2" t="s">
        <v>8</v>
      </c>
      <c r="B127" s="7">
        <v>145895.85149999999</v>
      </c>
      <c r="C127" s="7">
        <v>1704945.6556819354</v>
      </c>
      <c r="D127" s="7">
        <v>1644852.4066250001</v>
      </c>
      <c r="E127" s="7">
        <v>8964111.840900002</v>
      </c>
      <c r="F127" s="7">
        <f t="shared" si="10"/>
        <v>12459805.754706938</v>
      </c>
    </row>
    <row r="128" spans="1:7" x14ac:dyDescent="0.2">
      <c r="A128" s="2" t="s">
        <v>13</v>
      </c>
      <c r="B128" s="7">
        <v>103359.1376875</v>
      </c>
      <c r="C128" s="7">
        <v>274827.87684615504</v>
      </c>
      <c r="D128" s="7">
        <v>639905.87946153898</v>
      </c>
      <c r="E128" s="7">
        <v>136231.31849999999</v>
      </c>
      <c r="F128" s="7">
        <f t="shared" si="10"/>
        <v>1154324.212495194</v>
      </c>
    </row>
    <row r="129" spans="1:7" x14ac:dyDescent="0.2">
      <c r="A129" s="2" t="s">
        <v>18</v>
      </c>
      <c r="B129" s="7">
        <v>788932.12071249995</v>
      </c>
      <c r="C129" s="7">
        <v>489128.26263077004</v>
      </c>
      <c r="D129" s="7">
        <v>92106.964999999997</v>
      </c>
      <c r="E129" s="7">
        <v>92943.853000000003</v>
      </c>
      <c r="F129" s="7">
        <f t="shared" si="10"/>
        <v>1463111.20134327</v>
      </c>
    </row>
    <row r="130" spans="1:7" ht="15" thickBot="1" x14ac:dyDescent="0.25">
      <c r="A130" s="3" t="s">
        <v>22</v>
      </c>
      <c r="B130" s="4">
        <f>SUM(B113:B129)</f>
        <v>19064154.303689621</v>
      </c>
      <c r="C130" s="4">
        <f t="shared" ref="C130:F130" si="11">SUM(C113:C129)</f>
        <v>70191703.194605455</v>
      </c>
      <c r="D130" s="4">
        <f t="shared" si="11"/>
        <v>65842381.158089571</v>
      </c>
      <c r="E130" s="4">
        <f t="shared" si="11"/>
        <v>537018731.53529549</v>
      </c>
      <c r="F130" s="4">
        <f t="shared" si="11"/>
        <v>692116970.19168007</v>
      </c>
    </row>
    <row r="131" spans="1:7" x14ac:dyDescent="0.2">
      <c r="B131" s="40"/>
      <c r="C131" s="40"/>
      <c r="D131" s="40"/>
      <c r="E131" s="40"/>
      <c r="F131" s="40"/>
      <c r="G131" s="40"/>
    </row>
    <row r="132" spans="1:7" x14ac:dyDescent="0.2">
      <c r="A132" s="47" t="s">
        <v>33</v>
      </c>
      <c r="B132" s="47"/>
      <c r="C132" s="47"/>
      <c r="D132" s="47"/>
      <c r="E132" s="47"/>
    </row>
    <row r="133" spans="1:7" ht="15" x14ac:dyDescent="0.25">
      <c r="A133" s="9" t="s">
        <v>31</v>
      </c>
    </row>
    <row r="134" spans="1:7" x14ac:dyDescent="0.2">
      <c r="A134" s="1" t="s">
        <v>0</v>
      </c>
      <c r="B134" s="1" t="s">
        <v>1</v>
      </c>
      <c r="C134" s="1" t="s">
        <v>2</v>
      </c>
      <c r="D134" s="1" t="s">
        <v>3</v>
      </c>
      <c r="E134" s="1" t="s">
        <v>4</v>
      </c>
      <c r="F134" s="1" t="s">
        <v>22</v>
      </c>
    </row>
    <row r="135" spans="1:7" x14ac:dyDescent="0.2">
      <c r="A135" s="2" t="s">
        <v>10</v>
      </c>
      <c r="B135" s="7" t="s">
        <v>83</v>
      </c>
      <c r="C135" s="7" t="s">
        <v>83</v>
      </c>
      <c r="D135" s="7">
        <v>9602248.4859999996</v>
      </c>
      <c r="E135" s="7">
        <v>50740743.888599999</v>
      </c>
      <c r="F135" s="7">
        <f>SUM(B135:E135)</f>
        <v>60342992.374600001</v>
      </c>
    </row>
    <row r="136" spans="1:7" x14ac:dyDescent="0.2">
      <c r="A136" s="2" t="s">
        <v>12</v>
      </c>
      <c r="B136" s="7">
        <v>385094.94997482002</v>
      </c>
      <c r="C136" s="7">
        <v>311976.79576126399</v>
      </c>
      <c r="D136" s="7">
        <v>452357.35726365104</v>
      </c>
      <c r="E136" s="7">
        <v>10461542.142137386</v>
      </c>
      <c r="F136" s="7">
        <f t="shared" ref="F136:F151" si="12">SUM(B136:E136)</f>
        <v>11610971.245137122</v>
      </c>
      <c r="G136" s="7"/>
    </row>
    <row r="137" spans="1:7" x14ac:dyDescent="0.2">
      <c r="A137" s="2" t="s">
        <v>16</v>
      </c>
      <c r="B137" s="7">
        <v>14906.183999999999</v>
      </c>
      <c r="C137" s="7">
        <v>1111</v>
      </c>
      <c r="D137" s="7">
        <v>124843.171</v>
      </c>
      <c r="E137" s="7">
        <v>4908428.335</v>
      </c>
      <c r="F137" s="7">
        <f t="shared" si="12"/>
        <v>5049288.6900000004</v>
      </c>
    </row>
    <row r="138" spans="1:7" x14ac:dyDescent="0.2">
      <c r="A138" s="2" t="s">
        <v>17</v>
      </c>
      <c r="B138" s="7">
        <v>0</v>
      </c>
      <c r="C138" s="7">
        <v>11200.3</v>
      </c>
      <c r="D138" s="7" t="s">
        <v>83</v>
      </c>
      <c r="E138" s="7">
        <v>-1179.145</v>
      </c>
      <c r="F138" s="7">
        <f t="shared" si="12"/>
        <v>10021.154999999999</v>
      </c>
    </row>
    <row r="139" spans="1:7" x14ac:dyDescent="0.2">
      <c r="A139" s="2" t="s">
        <v>9</v>
      </c>
      <c r="B139" s="7">
        <v>0</v>
      </c>
      <c r="C139" s="7">
        <v>222293.32650334196</v>
      </c>
      <c r="D139" s="7">
        <v>216201.97891792908</v>
      </c>
      <c r="E139" s="7">
        <v>3372222.1889401241</v>
      </c>
      <c r="F139" s="7">
        <f t="shared" si="12"/>
        <v>3810717.494361395</v>
      </c>
    </row>
    <row r="140" spans="1:7" x14ac:dyDescent="0.2">
      <c r="A140" s="2" t="s">
        <v>21</v>
      </c>
      <c r="B140" s="7">
        <v>390.59</v>
      </c>
      <c r="C140" s="7">
        <v>723231.79535555502</v>
      </c>
      <c r="D140" s="7">
        <v>181193.92861111098</v>
      </c>
      <c r="E140" s="7">
        <v>2649692.9230833347</v>
      </c>
      <c r="F140" s="7">
        <f t="shared" si="12"/>
        <v>3554509.2370500006</v>
      </c>
    </row>
    <row r="141" spans="1:7" x14ac:dyDescent="0.2">
      <c r="A141" s="2" t="s">
        <v>15</v>
      </c>
      <c r="B141" s="7">
        <v>0</v>
      </c>
      <c r="C141" s="7">
        <v>173618.23648190001</v>
      </c>
      <c r="D141" s="7">
        <v>4233309.7800944438</v>
      </c>
      <c r="E141" s="7">
        <v>12605323.870077778</v>
      </c>
      <c r="F141" s="7">
        <f t="shared" si="12"/>
        <v>17012251.886654124</v>
      </c>
    </row>
    <row r="142" spans="1:7" x14ac:dyDescent="0.2">
      <c r="A142" s="2" t="s">
        <v>20</v>
      </c>
      <c r="B142" s="7">
        <v>0</v>
      </c>
      <c r="C142" s="7">
        <v>905832.24135362101</v>
      </c>
      <c r="D142" s="7">
        <v>32497.517500001002</v>
      </c>
      <c r="E142" s="7">
        <v>210522.81207692399</v>
      </c>
      <c r="F142" s="7">
        <f t="shared" si="12"/>
        <v>1148852.5709305459</v>
      </c>
    </row>
    <row r="143" spans="1:7" x14ac:dyDescent="0.2">
      <c r="A143" s="2" t="s">
        <v>14</v>
      </c>
      <c r="B143" s="7">
        <v>0</v>
      </c>
      <c r="C143" s="7">
        <v>34755.654808081003</v>
      </c>
      <c r="D143" s="7">
        <v>5532.1777636360002</v>
      </c>
      <c r="E143" s="7">
        <v>2459600.0120000001</v>
      </c>
      <c r="F143" s="7">
        <f t="shared" si="12"/>
        <v>2499887.8445717171</v>
      </c>
    </row>
    <row r="144" spans="1:7" x14ac:dyDescent="0.2">
      <c r="A144" s="2" t="s">
        <v>6</v>
      </c>
      <c r="B144" s="7">
        <v>45165.786182417993</v>
      </c>
      <c r="C144" s="7">
        <v>693350.96574871882</v>
      </c>
      <c r="D144" s="7">
        <v>1419616.466666667</v>
      </c>
      <c r="E144" s="7">
        <v>1445435.7931250001</v>
      </c>
      <c r="F144" s="7">
        <f t="shared" si="12"/>
        <v>3603569.011722804</v>
      </c>
    </row>
    <row r="145" spans="1:8" x14ac:dyDescent="0.2">
      <c r="A145" s="2" t="s">
        <v>5</v>
      </c>
      <c r="B145" s="7">
        <v>0</v>
      </c>
      <c r="C145" s="7">
        <v>1564365.1842499999</v>
      </c>
      <c r="D145" s="7">
        <v>844421.80900000094</v>
      </c>
      <c r="E145" s="7">
        <v>8858605.091</v>
      </c>
      <c r="F145" s="7">
        <f t="shared" si="12"/>
        <v>11267392.084250001</v>
      </c>
    </row>
    <row r="146" spans="1:8" x14ac:dyDescent="0.2">
      <c r="A146" s="2" t="s">
        <v>7</v>
      </c>
      <c r="B146" s="7">
        <v>-595.73725000000002</v>
      </c>
      <c r="C146" s="7">
        <v>54400.976850378996</v>
      </c>
      <c r="D146" s="7">
        <v>208321.49700000102</v>
      </c>
      <c r="E146" s="7">
        <v>279897.68900000001</v>
      </c>
      <c r="F146" s="7">
        <f t="shared" si="12"/>
        <v>542024.42560038005</v>
      </c>
    </row>
    <row r="147" spans="1:8" x14ac:dyDescent="0.2">
      <c r="A147" s="2" t="s">
        <v>19</v>
      </c>
      <c r="B147" s="7">
        <v>2218.999859649</v>
      </c>
      <c r="C147" s="7">
        <v>141349.19438236699</v>
      </c>
      <c r="D147" s="7">
        <v>300709.17691666697</v>
      </c>
      <c r="E147" s="7">
        <v>1372105.3311666679</v>
      </c>
      <c r="F147" s="7">
        <f t="shared" si="12"/>
        <v>1816382.7023253508</v>
      </c>
    </row>
    <row r="148" spans="1:8" x14ac:dyDescent="0.2">
      <c r="A148" s="2" t="s">
        <v>11</v>
      </c>
      <c r="B148" s="7">
        <v>439.09625</v>
      </c>
      <c r="C148" s="7">
        <v>68861.808080000003</v>
      </c>
      <c r="D148" s="7">
        <v>375915.43493333395</v>
      </c>
      <c r="E148" s="7">
        <v>748600.02170370403</v>
      </c>
      <c r="F148" s="7">
        <f t="shared" si="12"/>
        <v>1193816.360967038</v>
      </c>
    </row>
    <row r="149" spans="1:8" x14ac:dyDescent="0.2">
      <c r="A149" s="2" t="s">
        <v>8</v>
      </c>
      <c r="B149" s="7">
        <v>280</v>
      </c>
      <c r="C149" s="7">
        <v>51900.288089031987</v>
      </c>
      <c r="D149" s="7">
        <v>53197.047375000002</v>
      </c>
      <c r="E149" s="7">
        <v>2086329.5267000003</v>
      </c>
      <c r="F149" s="7">
        <f t="shared" si="12"/>
        <v>2191706.8621640322</v>
      </c>
    </row>
    <row r="150" spans="1:8" x14ac:dyDescent="0.2">
      <c r="A150" s="2" t="s">
        <v>13</v>
      </c>
      <c r="B150" s="7">
        <v>1962.451</v>
      </c>
      <c r="C150" s="7">
        <v>17489.771538461999</v>
      </c>
      <c r="D150" s="7">
        <v>172373.36799999801</v>
      </c>
      <c r="E150" s="7">
        <v>34388.713499999998</v>
      </c>
      <c r="F150" s="7">
        <f t="shared" si="12"/>
        <v>226214.30403846002</v>
      </c>
    </row>
    <row r="151" spans="1:8" x14ac:dyDescent="0.2">
      <c r="A151" s="2" t="s">
        <v>18</v>
      </c>
      <c r="B151" s="7">
        <v>6833.19</v>
      </c>
      <c r="C151" s="7">
        <v>9616.517364102001</v>
      </c>
      <c r="D151" s="7">
        <v>13326.657499999999</v>
      </c>
      <c r="E151" s="7">
        <v>6651.0249999999996</v>
      </c>
      <c r="F151" s="7">
        <f t="shared" si="12"/>
        <v>36427.389864101999</v>
      </c>
    </row>
    <row r="152" spans="1:8" ht="15" thickBot="1" x14ac:dyDescent="0.25">
      <c r="A152" s="3" t="s">
        <v>22</v>
      </c>
      <c r="B152" s="4">
        <f>SUM(B135:B151)</f>
        <v>456695.51001688704</v>
      </c>
      <c r="C152" s="4">
        <f t="shared" ref="C152:F152" si="13">SUM(C135:C151)</f>
        <v>4985354.0565668242</v>
      </c>
      <c r="D152" s="4">
        <f t="shared" si="13"/>
        <v>18236065.854542438</v>
      </c>
      <c r="E152" s="4">
        <f t="shared" si="13"/>
        <v>102238910.21811092</v>
      </c>
      <c r="F152" s="4">
        <f t="shared" si="13"/>
        <v>125917025.63923708</v>
      </c>
    </row>
    <row r="153" spans="1:8" x14ac:dyDescent="0.2">
      <c r="B153" s="40"/>
      <c r="C153" s="40"/>
      <c r="D153" s="40"/>
      <c r="E153" s="40"/>
      <c r="F153" s="40"/>
      <c r="G153" s="40"/>
    </row>
    <row r="154" spans="1:8" x14ac:dyDescent="0.2">
      <c r="A154" s="47" t="s">
        <v>34</v>
      </c>
      <c r="B154" s="47"/>
      <c r="C154" s="47"/>
      <c r="D154" s="47"/>
      <c r="E154" s="47"/>
    </row>
    <row r="155" spans="1:8" ht="15" x14ac:dyDescent="0.25">
      <c r="A155" s="10" t="s">
        <v>35</v>
      </c>
    </row>
    <row r="156" spans="1:8" x14ac:dyDescent="0.2">
      <c r="A156" s="1" t="s">
        <v>0</v>
      </c>
      <c r="B156" s="1" t="s">
        <v>1</v>
      </c>
      <c r="C156" s="1" t="s">
        <v>2</v>
      </c>
      <c r="D156" s="1" t="s">
        <v>3</v>
      </c>
      <c r="E156" s="1" t="s">
        <v>4</v>
      </c>
      <c r="F156" s="1" t="s">
        <v>22</v>
      </c>
    </row>
    <row r="157" spans="1:8" x14ac:dyDescent="0.2">
      <c r="A157" s="2" t="s">
        <v>10</v>
      </c>
      <c r="B157" s="11" t="s">
        <v>83</v>
      </c>
      <c r="C157" s="11" t="s">
        <v>83</v>
      </c>
      <c r="D157" s="11">
        <f>(D91/$F$91)*100</f>
        <v>1.8413229461656573</v>
      </c>
      <c r="E157" s="11">
        <f>(E91/$F$91)*100</f>
        <v>98.158677053834325</v>
      </c>
      <c r="F157" s="7">
        <f>SUM(D157:E157)</f>
        <v>99.999999999999986</v>
      </c>
    </row>
    <row r="158" spans="1:8" x14ac:dyDescent="0.2">
      <c r="A158" s="2" t="s">
        <v>12</v>
      </c>
      <c r="B158" s="11">
        <f>(B92/$F$92)*100</f>
        <v>2.436195839845571</v>
      </c>
      <c r="C158" s="11">
        <f>(C92/$F$92)*100</f>
        <v>11.58880532806633</v>
      </c>
      <c r="D158" s="11">
        <f>(D92/$F$92)*100</f>
        <v>3.9978126317042451</v>
      </c>
      <c r="E158" s="11">
        <f>(E92/$F$92)*100</f>
        <v>81.977186200383855</v>
      </c>
      <c r="F158" s="7">
        <f t="shared" ref="F158:F173" si="14">SUM(B158:E158)</f>
        <v>100</v>
      </c>
      <c r="G158" s="7"/>
      <c r="H158" s="7"/>
    </row>
    <row r="159" spans="1:8" x14ac:dyDescent="0.2">
      <c r="A159" s="2" t="s">
        <v>16</v>
      </c>
      <c r="B159" s="11">
        <f>(B93/$F$93)*100</f>
        <v>7.5167764107489754</v>
      </c>
      <c r="C159" s="11">
        <f>(C93/$F$93)*100</f>
        <v>42.51354892484013</v>
      </c>
      <c r="D159" s="11">
        <f>(D93/$F$93)*100</f>
        <v>5.5574191186668092</v>
      </c>
      <c r="E159" s="11">
        <f>(E93/$F$93)*100</f>
        <v>44.412255545744088</v>
      </c>
      <c r="F159" s="7">
        <f t="shared" si="14"/>
        <v>100</v>
      </c>
    </row>
    <row r="160" spans="1:8" x14ac:dyDescent="0.2">
      <c r="A160" s="2" t="s">
        <v>17</v>
      </c>
      <c r="B160" s="11">
        <f>(B94/$F$94)*100</f>
        <v>1.3314238856813845</v>
      </c>
      <c r="C160" s="11">
        <f>(C94/$F$94)*100</f>
        <v>32.152841797091426</v>
      </c>
      <c r="D160" s="11" t="s">
        <v>83</v>
      </c>
      <c r="E160" s="11">
        <f>(E94/$F$94)*100</f>
        <v>66.515734317227199</v>
      </c>
      <c r="F160" s="7">
        <f t="shared" si="14"/>
        <v>100</v>
      </c>
    </row>
    <row r="161" spans="1:6" x14ac:dyDescent="0.2">
      <c r="A161" s="2" t="s">
        <v>9</v>
      </c>
      <c r="B161" s="11">
        <f>(B95/$F$95)*100</f>
        <v>1.0665911556954835</v>
      </c>
      <c r="C161" s="11">
        <f>(C95/$F$95)*100</f>
        <v>10.106577272035492</v>
      </c>
      <c r="D161" s="11">
        <f>(D95/$F$95)*100</f>
        <v>13.005406593486599</v>
      </c>
      <c r="E161" s="11">
        <f>(E95/$F$95)*100</f>
        <v>75.821424978782431</v>
      </c>
      <c r="F161" s="7">
        <f t="shared" si="14"/>
        <v>100</v>
      </c>
    </row>
    <row r="162" spans="1:6" x14ac:dyDescent="0.2">
      <c r="A162" s="29" t="s">
        <v>21</v>
      </c>
      <c r="B162" s="11">
        <f>(B96/$F$96)*100</f>
        <v>13.807542351748042</v>
      </c>
      <c r="C162" s="11">
        <f>(C96/$F$96)*100</f>
        <v>29.228000988181879</v>
      </c>
      <c r="D162" s="11">
        <f>(D96/$F$96)*100</f>
        <v>15.708470696947421</v>
      </c>
      <c r="E162" s="11">
        <f>(E96/$F$96)*100</f>
        <v>41.255985963122662</v>
      </c>
      <c r="F162" s="7">
        <f t="shared" si="14"/>
        <v>100</v>
      </c>
    </row>
    <row r="163" spans="1:6" x14ac:dyDescent="0.2">
      <c r="A163" s="2" t="s">
        <v>15</v>
      </c>
      <c r="B163" s="11">
        <f>(B97/$F$97)*100</f>
        <v>0.81212656907953729</v>
      </c>
      <c r="C163" s="11">
        <f>(C97/$F$97)*100</f>
        <v>5.3568532702743452</v>
      </c>
      <c r="D163" s="11">
        <f>(D97/$F$97)*100</f>
        <v>9.0351731617800013</v>
      </c>
      <c r="E163" s="11">
        <f>(E97/$F$97)*100</f>
        <v>84.795846998866111</v>
      </c>
      <c r="F163" s="7">
        <f t="shared" si="14"/>
        <v>100</v>
      </c>
    </row>
    <row r="164" spans="1:6" x14ac:dyDescent="0.2">
      <c r="A164" s="2" t="s">
        <v>20</v>
      </c>
      <c r="B164" s="11">
        <f>(B98/$F$98)*100</f>
        <v>4.9119333487009689</v>
      </c>
      <c r="C164" s="11">
        <f>(C98/$F$98)*100</f>
        <v>30.377037461200285</v>
      </c>
      <c r="D164" s="11">
        <f>(D98/$F$98)*100</f>
        <v>15.393213244272768</v>
      </c>
      <c r="E164" s="11">
        <f>(E98/$F$98)*100</f>
        <v>49.317815945825984</v>
      </c>
      <c r="F164" s="7">
        <f t="shared" si="14"/>
        <v>100</v>
      </c>
    </row>
    <row r="165" spans="1:6" x14ac:dyDescent="0.2">
      <c r="A165" s="2" t="s">
        <v>14</v>
      </c>
      <c r="B165" s="11">
        <f>(B99/$F$99)*100</f>
        <v>0.5614474637716631</v>
      </c>
      <c r="C165" s="11">
        <f>(C99/$F$99)*100</f>
        <v>9.1339596468587008</v>
      </c>
      <c r="D165" s="11">
        <f>(D99/$F$99)*100</f>
        <v>5.5022981339507568</v>
      </c>
      <c r="E165" s="11">
        <f>(E99/$F$99)*100</f>
        <v>84.802294755418885</v>
      </c>
      <c r="F165" s="7">
        <f t="shared" si="14"/>
        <v>100</v>
      </c>
    </row>
    <row r="166" spans="1:6" x14ac:dyDescent="0.2">
      <c r="A166" s="2" t="s">
        <v>6</v>
      </c>
      <c r="B166" s="11">
        <f>(B100/$F$100)*100</f>
        <v>3.2090077258704075</v>
      </c>
      <c r="C166" s="11">
        <f>(C100/$F$100)*100</f>
        <v>8.6979510411471157</v>
      </c>
      <c r="D166" s="11">
        <f>(D100/$F$100)*100</f>
        <v>21.015017525418177</v>
      </c>
      <c r="E166" s="11">
        <f>(E100/$F$100)*100</f>
        <v>67.078023707564299</v>
      </c>
      <c r="F166" s="7">
        <f t="shared" si="14"/>
        <v>100</v>
      </c>
    </row>
    <row r="167" spans="1:6" x14ac:dyDescent="0.2">
      <c r="A167" s="2" t="s">
        <v>5</v>
      </c>
      <c r="B167" s="11">
        <f>(B101/$F$101)*100</f>
        <v>1.5545362560095262</v>
      </c>
      <c r="C167" s="11">
        <f>(C101/$F$101)*100</f>
        <v>20.624541715564764</v>
      </c>
      <c r="D167" s="11">
        <f>(D101/$F$101)*100</f>
        <v>41.293209168754998</v>
      </c>
      <c r="E167" s="11">
        <f>(E101/$F$101)*100</f>
        <v>36.527712859670707</v>
      </c>
      <c r="F167" s="7">
        <f t="shared" si="14"/>
        <v>100</v>
      </c>
    </row>
    <row r="168" spans="1:6" x14ac:dyDescent="0.2">
      <c r="A168" s="2" t="s">
        <v>7</v>
      </c>
      <c r="B168" s="11">
        <f>(B102/$F$102)*100</f>
        <v>3.2208135502118136</v>
      </c>
      <c r="C168" s="11">
        <f>(C102/$F$102)*100</f>
        <v>30.028829065900464</v>
      </c>
      <c r="D168" s="11">
        <f>(D102/$F$102)*100</f>
        <v>19.759082126301671</v>
      </c>
      <c r="E168" s="11">
        <f>(E102/$F$102)*100</f>
        <v>46.991275257586054</v>
      </c>
      <c r="F168" s="7">
        <f t="shared" si="14"/>
        <v>100</v>
      </c>
    </row>
    <row r="169" spans="1:6" x14ac:dyDescent="0.2">
      <c r="A169" s="2" t="s">
        <v>19</v>
      </c>
      <c r="B169" s="11">
        <f>(B103/$F$103)*100</f>
        <v>5.0176397594218596</v>
      </c>
      <c r="C169" s="11">
        <f>(C103/$F$103)*100</f>
        <v>27.459764433702325</v>
      </c>
      <c r="D169" s="11">
        <f>(D103/$F$103)*100</f>
        <v>10.828024347074178</v>
      </c>
      <c r="E169" s="11">
        <f>(E103/$F$103)*100</f>
        <v>56.694571459801637</v>
      </c>
      <c r="F169" s="7">
        <f t="shared" si="14"/>
        <v>100</v>
      </c>
    </row>
    <row r="170" spans="1:6" x14ac:dyDescent="0.2">
      <c r="A170" s="2" t="s">
        <v>11</v>
      </c>
      <c r="B170" s="11">
        <f>(B104/$F$104)*100</f>
        <v>0.74443856851931578</v>
      </c>
      <c r="C170" s="11">
        <f>(C104/$F$104)*100</f>
        <v>16.280901586767186</v>
      </c>
      <c r="D170" s="11">
        <f>(D104/$F$104)*100</f>
        <v>38.291399042128781</v>
      </c>
      <c r="E170" s="11">
        <f>(E104/$F$104)*100</f>
        <v>44.683260802584705</v>
      </c>
      <c r="F170" s="7">
        <f t="shared" si="14"/>
        <v>99.999999999999986</v>
      </c>
    </row>
    <row r="171" spans="1:6" x14ac:dyDescent="0.2">
      <c r="A171" s="2" t="s">
        <v>8</v>
      </c>
      <c r="B171" s="11">
        <f>(B105/$F$105)*100</f>
        <v>1.0398348192026154</v>
      </c>
      <c r="C171" s="11">
        <f>(C105/$F$105)*100</f>
        <v>12.876780089420532</v>
      </c>
      <c r="D171" s="11">
        <f>(D105/$F$105)*100</f>
        <v>11.444157163661799</v>
      </c>
      <c r="E171" s="11">
        <f>(E105/$F$105)*100</f>
        <v>74.639227927715041</v>
      </c>
      <c r="F171" s="7">
        <f t="shared" si="14"/>
        <v>99.999999999999986</v>
      </c>
    </row>
    <row r="172" spans="1:6" x14ac:dyDescent="0.2">
      <c r="A172" s="2" t="s">
        <v>13</v>
      </c>
      <c r="B172" s="11">
        <f>(B106/$F$106)*100</f>
        <v>8.021730641847661</v>
      </c>
      <c r="C172" s="11">
        <f>(C106/$F$106)*100</f>
        <v>22.849654759536577</v>
      </c>
      <c r="D172" s="11">
        <f>(D106/$F$106)*100</f>
        <v>54.173184695371098</v>
      </c>
      <c r="E172" s="11">
        <f>(E106/$F$106)*100</f>
        <v>14.955429903244664</v>
      </c>
      <c r="F172" s="7">
        <f t="shared" si="14"/>
        <v>100</v>
      </c>
    </row>
    <row r="173" spans="1:6" ht="15" thickBot="1" x14ac:dyDescent="0.25">
      <c r="A173" s="30" t="s">
        <v>18</v>
      </c>
      <c r="B173" s="31">
        <f>(B107/$F$107)*100</f>
        <v>51.282856734533247</v>
      </c>
      <c r="C173" s="31">
        <f>(C107/$F$107)*100</f>
        <v>34.205323448686251</v>
      </c>
      <c r="D173" s="31">
        <f>(D107/$F$107)*100</f>
        <v>6.9671607527396819</v>
      </c>
      <c r="E173" s="31">
        <f>(E107/$F$107)*100</f>
        <v>7.5446590640408262</v>
      </c>
      <c r="F173" s="32">
        <f t="shared" si="14"/>
        <v>100.00000000000001</v>
      </c>
    </row>
    <row r="175" spans="1:6" x14ac:dyDescent="0.2">
      <c r="A175" s="47" t="s">
        <v>79</v>
      </c>
      <c r="B175" s="47"/>
      <c r="C175" s="47"/>
      <c r="D175" s="47"/>
      <c r="E175" s="47"/>
    </row>
    <row r="176" spans="1:6" ht="15" x14ac:dyDescent="0.25">
      <c r="A176" s="10" t="s">
        <v>35</v>
      </c>
    </row>
    <row r="177" spans="1:8" x14ac:dyDescent="0.2">
      <c r="A177" s="1"/>
      <c r="B177" s="1" t="s">
        <v>1</v>
      </c>
      <c r="C177" s="1" t="s">
        <v>2</v>
      </c>
      <c r="D177" s="1" t="s">
        <v>3</v>
      </c>
      <c r="E177" s="1" t="s">
        <v>4</v>
      </c>
    </row>
    <row r="178" spans="1:8" x14ac:dyDescent="0.2">
      <c r="A178" s="2" t="s">
        <v>36</v>
      </c>
      <c r="B178" s="56">
        <v>2.5507386442687401E-2</v>
      </c>
      <c r="C178" s="56">
        <v>0.11577798709042622</v>
      </c>
      <c r="D178" s="56">
        <v>0.10046273137589559</v>
      </c>
      <c r="E178" s="56">
        <v>0.75825189509099078</v>
      </c>
    </row>
    <row r="179" spans="1:8" ht="15" thickBot="1" x14ac:dyDescent="0.25">
      <c r="A179" s="12" t="s">
        <v>37</v>
      </c>
      <c r="B179" s="57">
        <v>3.435967748474375E-2</v>
      </c>
      <c r="C179" s="57">
        <v>0.15595852225778836</v>
      </c>
      <c r="D179" s="57">
        <v>0.12893785847026051</v>
      </c>
      <c r="E179" s="57">
        <v>0.68074394178720754</v>
      </c>
      <c r="H179" s="7"/>
    </row>
    <row r="181" spans="1:8" x14ac:dyDescent="0.2">
      <c r="A181" s="47" t="s">
        <v>38</v>
      </c>
      <c r="B181" s="47"/>
      <c r="C181" s="47"/>
      <c r="D181" s="47"/>
      <c r="E181" s="47"/>
    </row>
    <row r="182" spans="1:8" ht="15" x14ac:dyDescent="0.25">
      <c r="A182" s="9" t="s">
        <v>31</v>
      </c>
    </row>
    <row r="183" spans="1:8" x14ac:dyDescent="0.2">
      <c r="A183" s="1" t="s">
        <v>0</v>
      </c>
      <c r="B183" s="1" t="s">
        <v>1</v>
      </c>
      <c r="C183" s="1" t="s">
        <v>2</v>
      </c>
      <c r="D183" s="1" t="s">
        <v>3</v>
      </c>
      <c r="E183" s="1" t="s">
        <v>4</v>
      </c>
      <c r="F183" s="1" t="s">
        <v>22</v>
      </c>
    </row>
    <row r="184" spans="1:8" x14ac:dyDescent="0.2">
      <c r="A184" s="2" t="s">
        <v>10</v>
      </c>
      <c r="B184" s="35">
        <v>0</v>
      </c>
      <c r="C184" s="35">
        <v>0</v>
      </c>
      <c r="D184" s="35">
        <v>22932.022244239633</v>
      </c>
      <c r="E184" s="35">
        <v>6726.2115143130977</v>
      </c>
      <c r="F184" s="35">
        <f>SUM(B184:E184)</f>
        <v>29658.233758552731</v>
      </c>
    </row>
    <row r="185" spans="1:8" x14ac:dyDescent="0.2">
      <c r="A185" s="2" t="s">
        <v>12</v>
      </c>
      <c r="B185" s="35">
        <v>139.38175207717995</v>
      </c>
      <c r="C185" s="35">
        <v>362.32319772689726</v>
      </c>
      <c r="D185" s="35">
        <v>449.15020872518835</v>
      </c>
      <c r="E185" s="35">
        <v>1453.3660335866698</v>
      </c>
      <c r="F185" s="35">
        <f t="shared" ref="F185:F200" si="15">SUM(B185:E185)</f>
        <v>2404.2211921159351</v>
      </c>
      <c r="G185" s="7"/>
      <c r="H185" s="7"/>
    </row>
    <row r="186" spans="1:8" x14ac:dyDescent="0.2">
      <c r="A186" s="2" t="s">
        <v>16</v>
      </c>
      <c r="B186" s="35">
        <v>42536.383240000003</v>
      </c>
      <c r="C186" s="35">
        <v>56385.517846874995</v>
      </c>
      <c r="D186" s="35">
        <v>3557.5401794871796</v>
      </c>
      <c r="E186" s="35">
        <v>3291.287636109656</v>
      </c>
      <c r="F186" s="35">
        <f t="shared" si="15"/>
        <v>105770.72890247183</v>
      </c>
    </row>
    <row r="187" spans="1:8" x14ac:dyDescent="0.2">
      <c r="A187" s="2" t="s">
        <v>17</v>
      </c>
      <c r="B187" s="35">
        <v>82.512799999999999</v>
      </c>
      <c r="C187" s="35">
        <v>296.26880837972493</v>
      </c>
      <c r="D187" s="35">
        <v>0</v>
      </c>
      <c r="E187" s="35">
        <v>121.64675270509542</v>
      </c>
      <c r="F187" s="35">
        <f t="shared" si="15"/>
        <v>500.42836108482038</v>
      </c>
    </row>
    <row r="188" spans="1:8" x14ac:dyDescent="0.2">
      <c r="A188" s="2" t="s">
        <v>9</v>
      </c>
      <c r="B188" s="35">
        <v>253.60191227626785</v>
      </c>
      <c r="C188" s="35">
        <v>267.33871432176875</v>
      </c>
      <c r="D188" s="35">
        <v>289.28704181545021</v>
      </c>
      <c r="E188" s="35">
        <v>272.43708199514418</v>
      </c>
      <c r="F188" s="35">
        <f t="shared" si="15"/>
        <v>1082.6647504086309</v>
      </c>
    </row>
    <row r="189" spans="1:8" x14ac:dyDescent="0.2">
      <c r="A189" s="2" t="s">
        <v>21</v>
      </c>
      <c r="B189" s="35">
        <v>149.36238812233569</v>
      </c>
      <c r="C189" s="35">
        <v>233.57551967316721</v>
      </c>
      <c r="D189" s="35">
        <v>376.26086260291589</v>
      </c>
      <c r="E189" s="35">
        <v>337.47721404614259</v>
      </c>
      <c r="F189" s="35">
        <f t="shared" si="15"/>
        <v>1096.6759844445614</v>
      </c>
    </row>
    <row r="190" spans="1:8" x14ac:dyDescent="0.2">
      <c r="A190" s="2" t="s">
        <v>15</v>
      </c>
      <c r="B190" s="35">
        <v>284.52650107138095</v>
      </c>
      <c r="C190" s="35">
        <v>174.05394189630641</v>
      </c>
      <c r="D190" s="35">
        <v>568.29378797913307</v>
      </c>
      <c r="E190" s="35">
        <v>600.16596872057733</v>
      </c>
      <c r="F190" s="35">
        <f t="shared" si="15"/>
        <v>1627.0401996673977</v>
      </c>
    </row>
    <row r="191" spans="1:8" x14ac:dyDescent="0.2">
      <c r="A191" s="2" t="s">
        <v>20</v>
      </c>
      <c r="B191" s="35">
        <v>156.61584618282814</v>
      </c>
      <c r="C191" s="35">
        <v>148.07103293973617</v>
      </c>
      <c r="D191" s="35">
        <v>192.64032085328614</v>
      </c>
      <c r="E191" s="35">
        <v>178.16995212586895</v>
      </c>
      <c r="F191" s="35">
        <f t="shared" si="15"/>
        <v>675.49715210171939</v>
      </c>
    </row>
    <row r="192" spans="1:8" x14ac:dyDescent="0.2">
      <c r="A192" s="2" t="s">
        <v>14</v>
      </c>
      <c r="B192" s="35">
        <v>172.76257391494988</v>
      </c>
      <c r="C192" s="35">
        <v>984.16911535146767</v>
      </c>
      <c r="D192" s="35">
        <v>500.87159312208161</v>
      </c>
      <c r="E192" s="35">
        <v>3046.2983347755544</v>
      </c>
      <c r="F192" s="35">
        <f t="shared" si="15"/>
        <v>4704.1016171640531</v>
      </c>
    </row>
    <row r="193" spans="1:6" x14ac:dyDescent="0.2">
      <c r="A193" s="2" t="s">
        <v>6</v>
      </c>
      <c r="B193" s="35">
        <v>7372.1315926284542</v>
      </c>
      <c r="C193" s="35">
        <v>1481.2221252530583</v>
      </c>
      <c r="D193" s="35">
        <v>2985.0708120276986</v>
      </c>
      <c r="E193" s="35">
        <v>2243.1301178566682</v>
      </c>
      <c r="F193" s="35">
        <f t="shared" si="15"/>
        <v>14081.554647765879</v>
      </c>
    </row>
    <row r="194" spans="1:6" x14ac:dyDescent="0.2">
      <c r="A194" s="2" t="s">
        <v>5</v>
      </c>
      <c r="B194" s="35">
        <v>318.04850066514086</v>
      </c>
      <c r="C194" s="35">
        <v>2041.1066527255291</v>
      </c>
      <c r="D194" s="35">
        <v>4878.6340139133508</v>
      </c>
      <c r="E194" s="35">
        <v>1334.6420222222223</v>
      </c>
      <c r="F194" s="35">
        <f t="shared" si="15"/>
        <v>8572.4311895262435</v>
      </c>
    </row>
    <row r="195" spans="1:6" x14ac:dyDescent="0.2">
      <c r="A195" s="2" t="s">
        <v>7</v>
      </c>
      <c r="B195" s="35">
        <v>188.78524848804889</v>
      </c>
      <c r="C195" s="35">
        <v>445.47878776277349</v>
      </c>
      <c r="D195" s="35">
        <v>570.36561630753386</v>
      </c>
      <c r="E195" s="35">
        <v>648.35829142019315</v>
      </c>
      <c r="F195" s="35">
        <f t="shared" si="15"/>
        <v>1852.9879439785493</v>
      </c>
    </row>
    <row r="196" spans="1:6" x14ac:dyDescent="0.2">
      <c r="A196" s="2" t="s">
        <v>19</v>
      </c>
      <c r="B196" s="35">
        <v>172.52157179856187</v>
      </c>
      <c r="C196" s="35">
        <v>314.19784533529003</v>
      </c>
      <c r="D196" s="35">
        <v>247.95758381477177</v>
      </c>
      <c r="E196" s="35">
        <v>80.799117332654262</v>
      </c>
      <c r="F196" s="35">
        <f t="shared" si="15"/>
        <v>815.47611828127799</v>
      </c>
    </row>
    <row r="197" spans="1:6" x14ac:dyDescent="0.2">
      <c r="A197" s="2" t="s">
        <v>11</v>
      </c>
      <c r="B197" s="35">
        <v>136.12546875000001</v>
      </c>
      <c r="C197" s="35">
        <v>220.93845565749231</v>
      </c>
      <c r="D197" s="35">
        <v>184.98336913274849</v>
      </c>
      <c r="E197" s="35">
        <v>260.33295004124409</v>
      </c>
      <c r="F197" s="35">
        <f t="shared" si="15"/>
        <v>802.38024358148493</v>
      </c>
    </row>
    <row r="198" spans="1:6" x14ac:dyDescent="0.2">
      <c r="A198" s="2" t="s">
        <v>8</v>
      </c>
      <c r="B198" s="35">
        <v>212.2714275229358</v>
      </c>
      <c r="C198" s="35">
        <v>292.96060437729801</v>
      </c>
      <c r="D198" s="35">
        <v>390.21565353925638</v>
      </c>
      <c r="E198" s="35">
        <v>444.23334623144456</v>
      </c>
      <c r="F198" s="35">
        <f t="shared" si="15"/>
        <v>1339.6810316709348</v>
      </c>
    </row>
    <row r="199" spans="1:6" x14ac:dyDescent="0.2">
      <c r="A199" s="2" t="s">
        <v>13</v>
      </c>
      <c r="B199" s="35">
        <v>120.01507709630887</v>
      </c>
      <c r="C199" s="35">
        <v>240.46655888421733</v>
      </c>
      <c r="D199" s="35">
        <v>363.47093211468086</v>
      </c>
      <c r="E199" s="35">
        <v>198.2666624487004</v>
      </c>
      <c r="F199" s="35">
        <f t="shared" si="15"/>
        <v>922.21923054390754</v>
      </c>
    </row>
    <row r="200" spans="1:6" ht="15" thickBot="1" x14ac:dyDescent="0.25">
      <c r="A200" s="12" t="s">
        <v>18</v>
      </c>
      <c r="B200" s="41">
        <v>81.211372173364666</v>
      </c>
      <c r="C200" s="41">
        <v>73.163657819878267</v>
      </c>
      <c r="D200" s="41">
        <v>139.54028201838787</v>
      </c>
      <c r="E200" s="41">
        <v>276.06464375000002</v>
      </c>
      <c r="F200" s="41">
        <f t="shared" si="15"/>
        <v>569.97995576163089</v>
      </c>
    </row>
  </sheetData>
  <mergeCells count="23">
    <mergeCell ref="A1:F1"/>
    <mergeCell ref="A2:F2"/>
    <mergeCell ref="J45:J46"/>
    <mergeCell ref="J67:J68"/>
    <mergeCell ref="A23:E23"/>
    <mergeCell ref="A44:I44"/>
    <mergeCell ref="A45:A46"/>
    <mergeCell ref="B45:C45"/>
    <mergeCell ref="D45:E45"/>
    <mergeCell ref="H45:I45"/>
    <mergeCell ref="F45:G45"/>
    <mergeCell ref="F67:G67"/>
    <mergeCell ref="A181:E181"/>
    <mergeCell ref="A66:I66"/>
    <mergeCell ref="A67:A68"/>
    <mergeCell ref="B67:C67"/>
    <mergeCell ref="D67:E67"/>
    <mergeCell ref="H67:I67"/>
    <mergeCell ref="A88:E88"/>
    <mergeCell ref="A110:E110"/>
    <mergeCell ref="A132:E132"/>
    <mergeCell ref="A154:E154"/>
    <mergeCell ref="A175:E17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0"/>
  <sheetViews>
    <sheetView topLeftCell="A168" zoomScale="90" zoomScaleNormal="90" workbookViewId="0">
      <selection activeCell="B178" sqref="B178"/>
    </sheetView>
  </sheetViews>
  <sheetFormatPr defaultRowHeight="14.25" x14ac:dyDescent="0.2"/>
  <cols>
    <col min="1" max="1" width="58.75" bestFit="1" customWidth="1"/>
    <col min="2" max="2" width="14.875" bestFit="1" customWidth="1"/>
    <col min="3" max="5" width="16" bestFit="1" customWidth="1"/>
    <col min="6" max="6" width="17.625" bestFit="1" customWidth="1"/>
    <col min="7" max="8" width="11.25" bestFit="1" customWidth="1"/>
    <col min="9" max="10" width="12.25" bestFit="1" customWidth="1"/>
    <col min="11" max="11" width="9.875" bestFit="1" customWidth="1"/>
  </cols>
  <sheetData>
    <row r="1" spans="1:6" ht="39.75" customHeight="1" x14ac:dyDescent="0.2">
      <c r="A1" s="53" t="s">
        <v>82</v>
      </c>
      <c r="B1" s="53"/>
      <c r="C1" s="53"/>
      <c r="D1" s="53"/>
      <c r="E1" s="53"/>
      <c r="F1" s="53"/>
    </row>
    <row r="2" spans="1:6" ht="15.75" x14ac:dyDescent="0.25">
      <c r="A2" s="51" t="s">
        <v>85</v>
      </c>
      <c r="B2" s="51"/>
      <c r="C2" s="51"/>
      <c r="D2" s="51"/>
      <c r="E2" s="51"/>
      <c r="F2" s="51"/>
    </row>
    <row r="3" spans="1:6" x14ac:dyDescent="0.2">
      <c r="A3" s="13" t="s">
        <v>39</v>
      </c>
      <c r="B3" s="13" t="s">
        <v>40</v>
      </c>
      <c r="C3" s="13" t="s">
        <v>41</v>
      </c>
      <c r="D3" s="13" t="s">
        <v>42</v>
      </c>
      <c r="E3" s="13" t="s">
        <v>43</v>
      </c>
      <c r="F3" s="13" t="s">
        <v>61</v>
      </c>
    </row>
    <row r="4" spans="1:6" x14ac:dyDescent="0.2">
      <c r="A4" s="14" t="s">
        <v>49</v>
      </c>
      <c r="B4" s="35" t="s">
        <v>83</v>
      </c>
      <c r="C4" s="35" t="s">
        <v>83</v>
      </c>
      <c r="D4" s="35">
        <v>2</v>
      </c>
      <c r="E4" s="35">
        <v>37</v>
      </c>
      <c r="F4" s="15">
        <f>SUM(B4:E4)</f>
        <v>39</v>
      </c>
    </row>
    <row r="5" spans="1:6" x14ac:dyDescent="0.2">
      <c r="A5" s="14" t="s">
        <v>51</v>
      </c>
      <c r="B5" s="35">
        <v>5437.2333339999959</v>
      </c>
      <c r="C5" s="35">
        <v>1751.2254250000015</v>
      </c>
      <c r="D5" s="35">
        <v>132.51293100000001</v>
      </c>
      <c r="E5" s="35">
        <v>176.20977200000004</v>
      </c>
      <c r="F5" s="15">
        <f t="shared" ref="F5:F20" si="0">SUM(B5:E5)</f>
        <v>7497.1814619999977</v>
      </c>
    </row>
    <row r="6" spans="1:6" x14ac:dyDescent="0.2">
      <c r="A6" s="14" t="s">
        <v>55</v>
      </c>
      <c r="B6" s="35">
        <v>12</v>
      </c>
      <c r="C6" s="35">
        <v>14</v>
      </c>
      <c r="D6" s="35">
        <v>4</v>
      </c>
      <c r="E6" s="35">
        <v>5</v>
      </c>
      <c r="F6" s="15">
        <f t="shared" si="0"/>
        <v>35</v>
      </c>
    </row>
    <row r="7" spans="1:6" x14ac:dyDescent="0.2">
      <c r="A7" s="14" t="s">
        <v>56</v>
      </c>
      <c r="B7" s="35">
        <v>30</v>
      </c>
      <c r="C7" s="35">
        <v>19.000003</v>
      </c>
      <c r="D7" s="35" t="s">
        <v>83</v>
      </c>
      <c r="E7" s="35">
        <v>10</v>
      </c>
      <c r="F7" s="15">
        <f t="shared" si="0"/>
        <v>59.000003</v>
      </c>
    </row>
    <row r="8" spans="1:6" x14ac:dyDescent="0.2">
      <c r="A8" s="14" t="s">
        <v>48</v>
      </c>
      <c r="B8" s="35">
        <v>2439.0000079999991</v>
      </c>
      <c r="C8" s="35">
        <v>2937.2499780000012</v>
      </c>
      <c r="D8" s="35">
        <v>816.74998800000026</v>
      </c>
      <c r="E8" s="35">
        <v>386.99999499999961</v>
      </c>
      <c r="F8" s="15">
        <f t="shared" si="0"/>
        <v>6579.9999690000004</v>
      </c>
    </row>
    <row r="9" spans="1:6" x14ac:dyDescent="0.2">
      <c r="A9" s="14" t="s">
        <v>60</v>
      </c>
      <c r="B9" s="35">
        <v>19009.999999999985</v>
      </c>
      <c r="C9" s="35">
        <v>4323.9999910000033</v>
      </c>
      <c r="D9" s="35">
        <v>169.00000199999999</v>
      </c>
      <c r="E9" s="35">
        <v>102.99999499999997</v>
      </c>
      <c r="F9" s="15">
        <f t="shared" si="0"/>
        <v>23605.999987999989</v>
      </c>
    </row>
    <row r="10" spans="1:6" x14ac:dyDescent="0.2">
      <c r="A10" s="14" t="s">
        <v>54</v>
      </c>
      <c r="B10" s="35">
        <v>483.00000200000011</v>
      </c>
      <c r="C10" s="35">
        <v>824.66680999999937</v>
      </c>
      <c r="D10" s="35">
        <v>106.55555499999997</v>
      </c>
      <c r="E10" s="35">
        <v>79.777776999999986</v>
      </c>
      <c r="F10" s="15">
        <f t="shared" si="0"/>
        <v>1494.0001439999994</v>
      </c>
    </row>
    <row r="11" spans="1:6" x14ac:dyDescent="0.2">
      <c r="A11" s="14" t="s">
        <v>59</v>
      </c>
      <c r="B11" s="35">
        <v>1828.9999979999993</v>
      </c>
      <c r="C11" s="35">
        <v>2064.0000269999996</v>
      </c>
      <c r="D11" s="35">
        <v>103.99999200000005</v>
      </c>
      <c r="E11" s="35">
        <v>64.000003999999976</v>
      </c>
      <c r="F11" s="15">
        <f t="shared" si="0"/>
        <v>4061.0000209999989</v>
      </c>
    </row>
    <row r="12" spans="1:6" x14ac:dyDescent="0.2">
      <c r="A12" s="14" t="s">
        <v>53</v>
      </c>
      <c r="B12" s="35">
        <v>271.63636400000001</v>
      </c>
      <c r="C12" s="35">
        <v>123.18182400000001</v>
      </c>
      <c r="D12" s="35">
        <v>33.181820000000002</v>
      </c>
      <c r="E12" s="35">
        <v>17</v>
      </c>
      <c r="F12" s="15">
        <f t="shared" si="0"/>
        <v>445.00000800000004</v>
      </c>
    </row>
    <row r="13" spans="1:6" x14ac:dyDescent="0.2">
      <c r="A13" s="14" t="s">
        <v>45</v>
      </c>
      <c r="B13" s="35">
        <v>114.38461899999999</v>
      </c>
      <c r="C13" s="35">
        <v>206.82371499999999</v>
      </c>
      <c r="D13" s="35">
        <v>58.208334000000001</v>
      </c>
      <c r="E13" s="35">
        <v>41.583333000000003</v>
      </c>
      <c r="F13" s="15">
        <f t="shared" si="0"/>
        <v>421.00000099999994</v>
      </c>
    </row>
    <row r="14" spans="1:6" x14ac:dyDescent="0.2">
      <c r="A14" s="14" t="s">
        <v>44</v>
      </c>
      <c r="B14" s="35">
        <v>603.99999800000012</v>
      </c>
      <c r="C14" s="35">
        <v>241</v>
      </c>
      <c r="D14" s="35">
        <v>29.000002000000002</v>
      </c>
      <c r="E14" s="35">
        <v>12</v>
      </c>
      <c r="F14" s="15">
        <f t="shared" si="0"/>
        <v>886.00000000000011</v>
      </c>
    </row>
    <row r="15" spans="1:6" x14ac:dyDescent="0.2">
      <c r="A15" s="14" t="s">
        <v>46</v>
      </c>
      <c r="B15" s="35">
        <v>1433.6999890000004</v>
      </c>
      <c r="C15" s="35">
        <v>924.80000100000041</v>
      </c>
      <c r="D15" s="35">
        <v>100.00000600000003</v>
      </c>
      <c r="E15" s="35">
        <v>47</v>
      </c>
      <c r="F15" s="15">
        <f t="shared" si="0"/>
        <v>2505.4999960000009</v>
      </c>
    </row>
    <row r="16" spans="1:6" x14ac:dyDescent="0.2">
      <c r="A16" s="14" t="s">
        <v>58</v>
      </c>
      <c r="B16" s="35">
        <v>1697.9999970000015</v>
      </c>
      <c r="C16" s="35">
        <v>632.24999000000025</v>
      </c>
      <c r="D16" s="35">
        <v>62.749998999999988</v>
      </c>
      <c r="E16" s="35">
        <v>101.999996</v>
      </c>
      <c r="F16" s="15">
        <f t="shared" si="0"/>
        <v>2494.9999820000021</v>
      </c>
    </row>
    <row r="17" spans="1:6" x14ac:dyDescent="0.2">
      <c r="A17" s="14" t="s">
        <v>50</v>
      </c>
      <c r="B17" s="35">
        <v>145</v>
      </c>
      <c r="C17" s="35">
        <v>239.00000000000003</v>
      </c>
      <c r="D17" s="35">
        <v>134.00001</v>
      </c>
      <c r="E17" s="35">
        <v>38.999990000000011</v>
      </c>
      <c r="F17" s="15">
        <f t="shared" si="0"/>
        <v>557</v>
      </c>
    </row>
    <row r="18" spans="1:6" x14ac:dyDescent="0.2">
      <c r="A18" s="14" t="s">
        <v>47</v>
      </c>
      <c r="B18" s="35">
        <v>231</v>
      </c>
      <c r="C18" s="35">
        <v>419.99999199999979</v>
      </c>
      <c r="D18" s="35">
        <v>51</v>
      </c>
      <c r="E18" s="35">
        <v>30.000000000000007</v>
      </c>
      <c r="F18" s="15">
        <f t="shared" si="0"/>
        <v>731.99999199999979</v>
      </c>
    </row>
    <row r="19" spans="1:6" x14ac:dyDescent="0.2">
      <c r="A19" s="14" t="s">
        <v>52</v>
      </c>
      <c r="B19" s="35">
        <v>375.33333299999998</v>
      </c>
      <c r="C19" s="35">
        <v>116.66666000000001</v>
      </c>
      <c r="D19" s="35">
        <v>21.000005999999996</v>
      </c>
      <c r="E19" s="35">
        <v>10</v>
      </c>
      <c r="F19" s="15">
        <f t="shared" si="0"/>
        <v>522.999999</v>
      </c>
    </row>
    <row r="20" spans="1:6" x14ac:dyDescent="0.2">
      <c r="A20" s="14" t="s">
        <v>57</v>
      </c>
      <c r="B20" s="35">
        <v>4407.0625000000018</v>
      </c>
      <c r="C20" s="35">
        <v>699.59999299999993</v>
      </c>
      <c r="D20" s="35">
        <v>15</v>
      </c>
      <c r="E20" s="35">
        <v>8</v>
      </c>
      <c r="F20" s="15">
        <f t="shared" si="0"/>
        <v>5129.6624930000016</v>
      </c>
    </row>
    <row r="21" spans="1:6" ht="15" thickBot="1" x14ac:dyDescent="0.25">
      <c r="A21" s="16" t="s">
        <v>61</v>
      </c>
      <c r="B21" s="17">
        <f>SUM(B4:B20)</f>
        <v>38520.350141999988</v>
      </c>
      <c r="C21" s="17">
        <f t="shared" ref="C21:F21" si="1">SUM(C4:C20)</f>
        <v>15537.464409000004</v>
      </c>
      <c r="D21" s="17">
        <f t="shared" si="1"/>
        <v>1838.9586449999999</v>
      </c>
      <c r="E21" s="17">
        <f t="shared" si="1"/>
        <v>1168.5708619999996</v>
      </c>
      <c r="F21" s="17">
        <f t="shared" si="1"/>
        <v>57065.344057999988</v>
      </c>
    </row>
    <row r="22" spans="1:6" x14ac:dyDescent="0.2">
      <c r="A22" s="18"/>
    </row>
    <row r="23" spans="1:6" ht="15.75" x14ac:dyDescent="0.2">
      <c r="A23" s="55" t="s">
        <v>62</v>
      </c>
      <c r="B23" s="55"/>
      <c r="C23" s="55"/>
      <c r="D23" s="55"/>
      <c r="E23" s="55"/>
    </row>
    <row r="24" spans="1:6" x14ac:dyDescent="0.2">
      <c r="A24" s="19" t="s">
        <v>63</v>
      </c>
      <c r="B24" s="19" t="s">
        <v>40</v>
      </c>
      <c r="C24" s="19" t="s">
        <v>41</v>
      </c>
      <c r="D24" s="19" t="s">
        <v>42</v>
      </c>
      <c r="E24" s="19" t="s">
        <v>43</v>
      </c>
      <c r="F24" s="13" t="s">
        <v>61</v>
      </c>
    </row>
    <row r="25" spans="1:6" x14ac:dyDescent="0.2">
      <c r="A25" s="20" t="s">
        <v>49</v>
      </c>
      <c r="B25" s="35" t="s">
        <v>83</v>
      </c>
      <c r="C25" s="35" t="s">
        <v>83</v>
      </c>
      <c r="D25" s="35">
        <v>217</v>
      </c>
      <c r="E25" s="35">
        <v>39439.4</v>
      </c>
      <c r="F25" s="15">
        <f>SUM(B25:E25)</f>
        <v>39656.400000000001</v>
      </c>
    </row>
    <row r="26" spans="1:6" x14ac:dyDescent="0.2">
      <c r="A26" s="20" t="s">
        <v>51</v>
      </c>
      <c r="B26" s="35">
        <v>30047.115535000015</v>
      </c>
      <c r="C26" s="35">
        <v>54984.34248600003</v>
      </c>
      <c r="D26" s="35">
        <v>15301.265087</v>
      </c>
      <c r="E26" s="35">
        <v>96964.890289999996</v>
      </c>
      <c r="F26" s="15">
        <f t="shared" ref="F26:F41" si="2">SUM(B26:E26)</f>
        <v>197297.61339800002</v>
      </c>
    </row>
    <row r="27" spans="1:6" x14ac:dyDescent="0.2">
      <c r="A27" s="20" t="s">
        <v>55</v>
      </c>
      <c r="B27" s="35">
        <v>75</v>
      </c>
      <c r="C27" s="35">
        <v>320</v>
      </c>
      <c r="D27" s="35">
        <v>663</v>
      </c>
      <c r="E27" s="35">
        <v>5727</v>
      </c>
      <c r="F27" s="15">
        <f t="shared" si="2"/>
        <v>6785</v>
      </c>
    </row>
    <row r="28" spans="1:6" x14ac:dyDescent="0.2">
      <c r="A28" s="20" t="s">
        <v>56</v>
      </c>
      <c r="B28" s="35">
        <v>150</v>
      </c>
      <c r="C28" s="35">
        <v>1008.8571420000001</v>
      </c>
      <c r="D28" s="35" t="s">
        <v>83</v>
      </c>
      <c r="E28" s="35">
        <v>5083</v>
      </c>
      <c r="F28" s="15">
        <f t="shared" si="2"/>
        <v>6241.8571419999998</v>
      </c>
    </row>
    <row r="29" spans="1:6" x14ac:dyDescent="0.2">
      <c r="A29" s="20" t="s">
        <v>48</v>
      </c>
      <c r="B29" s="35">
        <v>7860.8684189999994</v>
      </c>
      <c r="C29" s="35">
        <v>70658.972597999978</v>
      </c>
      <c r="D29" s="35">
        <v>84027.226011999985</v>
      </c>
      <c r="E29" s="35">
        <v>520176.5798870002</v>
      </c>
      <c r="F29" s="15">
        <f t="shared" si="2"/>
        <v>682723.64691600017</v>
      </c>
    </row>
    <row r="30" spans="1:6" x14ac:dyDescent="0.2">
      <c r="A30" s="20" t="s">
        <v>60</v>
      </c>
      <c r="B30" s="35">
        <v>59827.565791000015</v>
      </c>
      <c r="C30" s="35">
        <v>80983.769447000013</v>
      </c>
      <c r="D30" s="35">
        <v>27019.111110999998</v>
      </c>
      <c r="E30" s="35">
        <v>79116.800000999996</v>
      </c>
      <c r="F30" s="15">
        <f t="shared" si="2"/>
        <v>246947.24635000003</v>
      </c>
    </row>
    <row r="31" spans="1:6" x14ac:dyDescent="0.2">
      <c r="A31" s="20" t="s">
        <v>54</v>
      </c>
      <c r="B31" s="35">
        <v>1677.850001</v>
      </c>
      <c r="C31" s="35">
        <v>18091.643621000007</v>
      </c>
      <c r="D31" s="35">
        <v>9345.7833339999997</v>
      </c>
      <c r="E31" s="35">
        <v>83053.005555999989</v>
      </c>
      <c r="F31" s="15">
        <f t="shared" si="2"/>
        <v>112168.28251199999</v>
      </c>
    </row>
    <row r="32" spans="1:6" x14ac:dyDescent="0.2">
      <c r="A32" s="20" t="s">
        <v>59</v>
      </c>
      <c r="B32" s="35">
        <v>6604.7222210000009</v>
      </c>
      <c r="C32" s="35">
        <v>43202.920290999995</v>
      </c>
      <c r="D32" s="35">
        <v>16827.511108999999</v>
      </c>
      <c r="E32" s="35">
        <v>58291.759615999996</v>
      </c>
      <c r="F32" s="15">
        <f t="shared" si="2"/>
        <v>124926.913237</v>
      </c>
    </row>
    <row r="33" spans="1:11" x14ac:dyDescent="0.2">
      <c r="A33" s="20" t="s">
        <v>53</v>
      </c>
      <c r="B33" s="35">
        <v>1079.272727</v>
      </c>
      <c r="C33" s="35">
        <v>3082.2020189999998</v>
      </c>
      <c r="D33" s="35">
        <v>3648.2909089999998</v>
      </c>
      <c r="E33" s="35">
        <v>9245</v>
      </c>
      <c r="F33" s="15">
        <f t="shared" si="2"/>
        <v>17054.765654999999</v>
      </c>
    </row>
    <row r="34" spans="1:11" x14ac:dyDescent="0.2">
      <c r="A34" s="20" t="s">
        <v>45</v>
      </c>
      <c r="B34" s="35">
        <v>382.14065899999997</v>
      </c>
      <c r="C34" s="35">
        <v>5155.1621789999999</v>
      </c>
      <c r="D34" s="35">
        <v>6180.4583330000005</v>
      </c>
      <c r="E34" s="35">
        <v>26252.541666000001</v>
      </c>
      <c r="F34" s="15">
        <f t="shared" si="2"/>
        <v>37970.302837000003</v>
      </c>
    </row>
    <row r="35" spans="1:11" x14ac:dyDescent="0.2">
      <c r="A35" s="20" t="s">
        <v>44</v>
      </c>
      <c r="B35" s="35">
        <v>1639.428568</v>
      </c>
      <c r="C35" s="35">
        <v>3389.25</v>
      </c>
      <c r="D35" s="35">
        <v>2839</v>
      </c>
      <c r="E35" s="35">
        <v>9180</v>
      </c>
      <c r="F35" s="15">
        <f t="shared" si="2"/>
        <v>17047.678567999999</v>
      </c>
    </row>
    <row r="36" spans="1:11" x14ac:dyDescent="0.2">
      <c r="A36" s="20" t="s">
        <v>46</v>
      </c>
      <c r="B36" s="35">
        <v>4655.8576890000004</v>
      </c>
      <c r="C36" s="35">
        <v>18395.582187999997</v>
      </c>
      <c r="D36" s="35">
        <v>9454</v>
      </c>
      <c r="E36" s="35">
        <v>19779</v>
      </c>
      <c r="F36" s="15">
        <f t="shared" si="2"/>
        <v>52284.439876999997</v>
      </c>
    </row>
    <row r="37" spans="1:11" x14ac:dyDescent="0.2">
      <c r="A37" s="20" t="s">
        <v>58</v>
      </c>
      <c r="B37" s="35">
        <v>5208.7951130000019</v>
      </c>
      <c r="C37" s="35">
        <v>15652.179072999996</v>
      </c>
      <c r="D37" s="35">
        <v>7820.8333340000008</v>
      </c>
      <c r="E37" s="35">
        <v>125665.5</v>
      </c>
      <c r="F37" s="15">
        <f t="shared" si="2"/>
        <v>154347.30752</v>
      </c>
    </row>
    <row r="38" spans="1:11" x14ac:dyDescent="0.2">
      <c r="A38" s="20" t="s">
        <v>50</v>
      </c>
      <c r="B38" s="35">
        <v>464</v>
      </c>
      <c r="C38" s="35">
        <v>6252.2400000000016</v>
      </c>
      <c r="D38" s="35">
        <v>17562.933330999997</v>
      </c>
      <c r="E38" s="35">
        <v>14562.777776999999</v>
      </c>
      <c r="F38" s="15">
        <f t="shared" si="2"/>
        <v>38841.951107999994</v>
      </c>
    </row>
    <row r="39" spans="1:11" x14ac:dyDescent="0.2">
      <c r="A39" s="20" t="s">
        <v>47</v>
      </c>
      <c r="B39" s="35">
        <v>953.75</v>
      </c>
      <c r="C39" s="35">
        <v>8557.753870999999</v>
      </c>
      <c r="D39" s="35">
        <v>5710.0625</v>
      </c>
      <c r="E39" s="35">
        <v>32712.799999999999</v>
      </c>
      <c r="F39" s="15">
        <f t="shared" si="2"/>
        <v>47934.366370999996</v>
      </c>
    </row>
    <row r="40" spans="1:11" x14ac:dyDescent="0.2">
      <c r="A40" s="20" t="s">
        <v>52</v>
      </c>
      <c r="B40" s="35">
        <v>1295.479167</v>
      </c>
      <c r="C40" s="35">
        <v>1841.7179499999997</v>
      </c>
      <c r="D40" s="35">
        <v>2888.7692300000003</v>
      </c>
      <c r="E40" s="35">
        <v>1462</v>
      </c>
      <c r="F40" s="15">
        <f t="shared" si="2"/>
        <v>7487.9663469999996</v>
      </c>
    </row>
    <row r="41" spans="1:11" x14ac:dyDescent="0.2">
      <c r="A41" s="20" t="s">
        <v>57</v>
      </c>
      <c r="B41" s="35">
        <v>14787.900000000007</v>
      </c>
      <c r="C41" s="35">
        <v>10948.369231000002</v>
      </c>
      <c r="D41" s="35">
        <v>1169.25</v>
      </c>
      <c r="E41" s="35">
        <v>640</v>
      </c>
      <c r="F41" s="15">
        <f t="shared" si="2"/>
        <v>27545.519231000009</v>
      </c>
    </row>
    <row r="42" spans="1:11" ht="15" thickBot="1" x14ac:dyDescent="0.25">
      <c r="A42" s="21" t="s">
        <v>61</v>
      </c>
      <c r="B42" s="17">
        <f>SUM(B25:B41)</f>
        <v>136709.74589000002</v>
      </c>
      <c r="C42" s="17">
        <f t="shared" ref="C42:F42" si="3">SUM(C25:C41)</f>
        <v>342524.96209600003</v>
      </c>
      <c r="D42" s="17">
        <f t="shared" si="3"/>
        <v>210674.49428999997</v>
      </c>
      <c r="E42" s="17">
        <f t="shared" si="3"/>
        <v>1127352.0547930002</v>
      </c>
      <c r="F42" s="17">
        <f t="shared" si="3"/>
        <v>1817261.2570690005</v>
      </c>
    </row>
    <row r="43" spans="1:11" x14ac:dyDescent="0.2">
      <c r="A43" s="22"/>
      <c r="B43" s="23"/>
      <c r="C43" s="23"/>
      <c r="D43" s="23"/>
      <c r="E43" s="23"/>
      <c r="F43" s="24"/>
      <c r="G43" s="24"/>
    </row>
    <row r="44" spans="1:11" ht="15.75" x14ac:dyDescent="0.2">
      <c r="A44" s="55" t="s">
        <v>64</v>
      </c>
      <c r="B44" s="55"/>
      <c r="C44" s="55"/>
      <c r="D44" s="55"/>
      <c r="E44" s="55"/>
      <c r="F44" s="55"/>
      <c r="G44" s="55"/>
      <c r="H44" s="55"/>
      <c r="I44" s="55"/>
    </row>
    <row r="45" spans="1:11" x14ac:dyDescent="0.2">
      <c r="A45" s="52" t="s">
        <v>63</v>
      </c>
      <c r="B45" s="52" t="s">
        <v>40</v>
      </c>
      <c r="C45" s="52"/>
      <c r="D45" s="52" t="s">
        <v>41</v>
      </c>
      <c r="E45" s="52"/>
      <c r="F45" s="52" t="s">
        <v>42</v>
      </c>
      <c r="G45" s="52"/>
      <c r="H45" s="52" t="s">
        <v>43</v>
      </c>
      <c r="I45" s="52"/>
      <c r="J45" s="54" t="s">
        <v>61</v>
      </c>
    </row>
    <row r="46" spans="1:11" x14ac:dyDescent="0.2">
      <c r="A46" s="52"/>
      <c r="B46" s="25" t="s">
        <v>65</v>
      </c>
      <c r="C46" s="25" t="s">
        <v>66</v>
      </c>
      <c r="D46" s="25" t="s">
        <v>65</v>
      </c>
      <c r="E46" s="25" t="s">
        <v>66</v>
      </c>
      <c r="F46" s="25" t="s">
        <v>65</v>
      </c>
      <c r="G46" s="25" t="s">
        <v>66</v>
      </c>
      <c r="H46" s="25" t="s">
        <v>65</v>
      </c>
      <c r="I46" s="25" t="s">
        <v>66</v>
      </c>
      <c r="J46" s="54"/>
    </row>
    <row r="47" spans="1:11" x14ac:dyDescent="0.2">
      <c r="A47" s="20" t="s">
        <v>49</v>
      </c>
      <c r="B47" s="6" t="s">
        <v>83</v>
      </c>
      <c r="C47" s="6" t="s">
        <v>83</v>
      </c>
      <c r="D47" s="6" t="s">
        <v>83</v>
      </c>
      <c r="E47" s="6" t="s">
        <v>83</v>
      </c>
      <c r="F47" s="6">
        <v>6</v>
      </c>
      <c r="G47" s="6">
        <v>211</v>
      </c>
      <c r="H47" s="6">
        <v>16418.2</v>
      </c>
      <c r="I47" s="6">
        <v>23021.200000000001</v>
      </c>
      <c r="J47" s="15">
        <f>SUM(B47:I47)</f>
        <v>39656.400000000001</v>
      </c>
      <c r="K47" s="40"/>
    </row>
    <row r="48" spans="1:11" x14ac:dyDescent="0.2">
      <c r="A48" s="20" t="s">
        <v>51</v>
      </c>
      <c r="B48" s="6">
        <v>249.98863600000001</v>
      </c>
      <c r="C48" s="6">
        <v>29797.126899000014</v>
      </c>
      <c r="D48" s="6">
        <v>3072.7285530000004</v>
      </c>
      <c r="E48" s="6">
        <v>51911.613930000021</v>
      </c>
      <c r="F48" s="6">
        <v>398.91379400000005</v>
      </c>
      <c r="G48" s="6">
        <v>14902.351294999999</v>
      </c>
      <c r="H48" s="6">
        <v>13361.305967</v>
      </c>
      <c r="I48" s="6">
        <v>83603.584323999981</v>
      </c>
      <c r="J48" s="15">
        <f t="shared" ref="J48:J63" si="4">SUM(B48:I48)</f>
        <v>197297.61339800002</v>
      </c>
      <c r="K48" s="40"/>
    </row>
    <row r="49" spans="1:11" x14ac:dyDescent="0.2">
      <c r="A49" s="20" t="s">
        <v>55</v>
      </c>
      <c r="B49" s="6">
        <v>0</v>
      </c>
      <c r="C49" s="6">
        <v>75</v>
      </c>
      <c r="D49" s="6">
        <v>40</v>
      </c>
      <c r="E49" s="6">
        <v>280</v>
      </c>
      <c r="F49" s="6">
        <v>279</v>
      </c>
      <c r="G49" s="6">
        <v>384</v>
      </c>
      <c r="H49" s="6">
        <v>2087</v>
      </c>
      <c r="I49" s="6">
        <v>3640</v>
      </c>
      <c r="J49" s="15">
        <f t="shared" si="4"/>
        <v>6785</v>
      </c>
      <c r="K49" s="40"/>
    </row>
    <row r="50" spans="1:11" x14ac:dyDescent="0.2">
      <c r="A50" s="20" t="s">
        <v>56</v>
      </c>
      <c r="B50" s="6">
        <v>0</v>
      </c>
      <c r="C50" s="6">
        <v>150</v>
      </c>
      <c r="D50" s="6">
        <v>229.28571499999998</v>
      </c>
      <c r="E50" s="6">
        <v>779.57142800000008</v>
      </c>
      <c r="F50" s="6" t="s">
        <v>83</v>
      </c>
      <c r="G50" s="6" t="s">
        <v>83</v>
      </c>
      <c r="H50" s="6">
        <v>68</v>
      </c>
      <c r="I50" s="6">
        <v>5015</v>
      </c>
      <c r="J50" s="15">
        <f t="shared" si="4"/>
        <v>6241.8571430000002</v>
      </c>
      <c r="K50" s="40"/>
    </row>
    <row r="51" spans="1:11" x14ac:dyDescent="0.2">
      <c r="A51" s="20" t="s">
        <v>48</v>
      </c>
      <c r="B51" s="6">
        <v>0</v>
      </c>
      <c r="C51" s="6">
        <v>7860.8684189999994</v>
      </c>
      <c r="D51" s="6">
        <v>0</v>
      </c>
      <c r="E51" s="6">
        <v>70658.972597999978</v>
      </c>
      <c r="F51" s="6">
        <v>513.22853299999997</v>
      </c>
      <c r="G51" s="6">
        <v>83513.997476000004</v>
      </c>
      <c r="H51" s="6">
        <v>1219.4020950000001</v>
      </c>
      <c r="I51" s="6">
        <v>518957.1777970001</v>
      </c>
      <c r="J51" s="15">
        <f t="shared" si="4"/>
        <v>682723.64691800007</v>
      </c>
      <c r="K51" s="40"/>
    </row>
    <row r="52" spans="1:11" x14ac:dyDescent="0.2">
      <c r="A52" s="20" t="s">
        <v>60</v>
      </c>
      <c r="B52" s="6">
        <v>139</v>
      </c>
      <c r="C52" s="6">
        <v>59688.565791000015</v>
      </c>
      <c r="D52" s="6">
        <v>2278.391666</v>
      </c>
      <c r="E52" s="6">
        <v>78705.377781000017</v>
      </c>
      <c r="F52" s="6">
        <v>100.944445</v>
      </c>
      <c r="G52" s="6">
        <v>26918.166666999998</v>
      </c>
      <c r="H52" s="6">
        <v>2215.333333</v>
      </c>
      <c r="I52" s="6">
        <v>76901.466665999993</v>
      </c>
      <c r="J52" s="15">
        <f t="shared" si="4"/>
        <v>246947.24634900002</v>
      </c>
      <c r="K52" s="40"/>
    </row>
    <row r="53" spans="1:11" x14ac:dyDescent="0.2">
      <c r="A53" s="20" t="s">
        <v>54</v>
      </c>
      <c r="B53" s="6">
        <v>0</v>
      </c>
      <c r="C53" s="6">
        <v>1677.850001</v>
      </c>
      <c r="D53" s="6">
        <v>294.07019999999994</v>
      </c>
      <c r="E53" s="6">
        <v>17797.573421000008</v>
      </c>
      <c r="F53" s="6">
        <v>1156.3166670000001</v>
      </c>
      <c r="G53" s="6">
        <v>8189.4666670000006</v>
      </c>
      <c r="H53" s="6">
        <v>8290.7833329999994</v>
      </c>
      <c r="I53" s="6">
        <v>74762.222221000004</v>
      </c>
      <c r="J53" s="15">
        <f t="shared" si="4"/>
        <v>112168.28251000002</v>
      </c>
      <c r="K53" s="40"/>
    </row>
    <row r="54" spans="1:11" x14ac:dyDescent="0.2">
      <c r="A54" s="20" t="s">
        <v>59</v>
      </c>
      <c r="B54" s="6">
        <v>0</v>
      </c>
      <c r="C54" s="6">
        <v>6604.7222210000009</v>
      </c>
      <c r="D54" s="6">
        <v>681.46376800000007</v>
      </c>
      <c r="E54" s="6">
        <v>42521.456521999986</v>
      </c>
      <c r="F54" s="6">
        <v>468.3666659999999</v>
      </c>
      <c r="G54" s="6">
        <v>16359.144441000004</v>
      </c>
      <c r="H54" s="6">
        <v>2257.8461539999998</v>
      </c>
      <c r="I54" s="6">
        <v>56033.913461000004</v>
      </c>
      <c r="J54" s="15">
        <f t="shared" si="4"/>
        <v>124926.91323299998</v>
      </c>
      <c r="K54" s="40"/>
    </row>
    <row r="55" spans="1:11" x14ac:dyDescent="0.2">
      <c r="A55" s="20" t="s">
        <v>53</v>
      </c>
      <c r="B55" s="6">
        <v>0</v>
      </c>
      <c r="C55" s="6">
        <v>1079.272727</v>
      </c>
      <c r="D55" s="6">
        <v>38.818182</v>
      </c>
      <c r="E55" s="6">
        <v>3043.3838380000002</v>
      </c>
      <c r="F55" s="6">
        <v>309.85454599999997</v>
      </c>
      <c r="G55" s="6">
        <v>3338.4363639999997</v>
      </c>
      <c r="H55" s="6">
        <v>2802</v>
      </c>
      <c r="I55" s="6">
        <v>6443</v>
      </c>
      <c r="J55" s="15">
        <f t="shared" si="4"/>
        <v>17054.765657</v>
      </c>
      <c r="K55" s="40"/>
    </row>
    <row r="56" spans="1:11" x14ac:dyDescent="0.2">
      <c r="A56" s="20" t="s">
        <v>45</v>
      </c>
      <c r="B56" s="6">
        <v>25.2</v>
      </c>
      <c r="C56" s="6">
        <v>356.94065899999998</v>
      </c>
      <c r="D56" s="6">
        <v>804.28397599999994</v>
      </c>
      <c r="E56" s="6">
        <v>4350.878206000003</v>
      </c>
      <c r="F56" s="6">
        <v>773.33333300000004</v>
      </c>
      <c r="G56" s="6">
        <v>5407.1249989999988</v>
      </c>
      <c r="H56" s="6">
        <v>6980.7916670000004</v>
      </c>
      <c r="I56" s="6">
        <v>19271.750001</v>
      </c>
      <c r="J56" s="15">
        <f t="shared" si="4"/>
        <v>37970.302841000004</v>
      </c>
      <c r="K56" s="40"/>
    </row>
    <row r="57" spans="1:11" x14ac:dyDescent="0.2">
      <c r="A57" s="20" t="s">
        <v>44</v>
      </c>
      <c r="B57" s="6">
        <v>0</v>
      </c>
      <c r="C57" s="6">
        <v>1639.428568</v>
      </c>
      <c r="D57" s="6">
        <v>261.75</v>
      </c>
      <c r="E57" s="6">
        <v>3127.5</v>
      </c>
      <c r="F57" s="6">
        <v>144.83333300000001</v>
      </c>
      <c r="G57" s="6">
        <v>2694.1666679999998</v>
      </c>
      <c r="H57" s="6">
        <v>412</v>
      </c>
      <c r="I57" s="6">
        <v>8768</v>
      </c>
      <c r="J57" s="15">
        <f t="shared" si="4"/>
        <v>17047.678569</v>
      </c>
      <c r="K57" s="40"/>
    </row>
    <row r="58" spans="1:11" x14ac:dyDescent="0.2">
      <c r="A58" s="20" t="s">
        <v>46</v>
      </c>
      <c r="B58" s="6">
        <v>530.03571399999998</v>
      </c>
      <c r="C58" s="6">
        <v>4125.8219750000007</v>
      </c>
      <c r="D58" s="6">
        <v>804.31003199999998</v>
      </c>
      <c r="E58" s="6">
        <v>17591.272155999995</v>
      </c>
      <c r="F58" s="6">
        <v>208.85714499999989</v>
      </c>
      <c r="G58" s="6">
        <v>9245.1428589999996</v>
      </c>
      <c r="H58" s="6">
        <v>182</v>
      </c>
      <c r="I58" s="6">
        <v>19597</v>
      </c>
      <c r="J58" s="15">
        <f t="shared" si="4"/>
        <v>52284.439880999998</v>
      </c>
      <c r="K58" s="40"/>
    </row>
    <row r="59" spans="1:11" x14ac:dyDescent="0.2">
      <c r="A59" s="20" t="s">
        <v>58</v>
      </c>
      <c r="B59" s="6">
        <v>59.566666999999995</v>
      </c>
      <c r="C59" s="6">
        <v>5149.2284470000022</v>
      </c>
      <c r="D59" s="6">
        <v>531.94155799999999</v>
      </c>
      <c r="E59" s="6">
        <v>15120.237515999997</v>
      </c>
      <c r="F59" s="6">
        <v>209.66666699999999</v>
      </c>
      <c r="G59" s="6">
        <v>7611.1666669999995</v>
      </c>
      <c r="H59" s="6">
        <v>999.16666699999996</v>
      </c>
      <c r="I59" s="6">
        <v>124666.333334</v>
      </c>
      <c r="J59" s="15">
        <f t="shared" si="4"/>
        <v>154347.307523</v>
      </c>
      <c r="K59" s="40"/>
    </row>
    <row r="60" spans="1:11" x14ac:dyDescent="0.2">
      <c r="A60" s="20" t="s">
        <v>50</v>
      </c>
      <c r="B60" s="6">
        <v>21.75</v>
      </c>
      <c r="C60" s="6">
        <v>442.25</v>
      </c>
      <c r="D60" s="6">
        <v>19.12</v>
      </c>
      <c r="E60" s="6">
        <v>6233.1200000000008</v>
      </c>
      <c r="F60" s="6">
        <v>723.60000199999979</v>
      </c>
      <c r="G60" s="6">
        <v>16839.333334999996</v>
      </c>
      <c r="H60" s="6">
        <v>104.66666199999999</v>
      </c>
      <c r="I60" s="6">
        <v>14458.111111999997</v>
      </c>
      <c r="J60" s="15">
        <f t="shared" si="4"/>
        <v>38841.951110999995</v>
      </c>
      <c r="K60" s="40"/>
    </row>
    <row r="61" spans="1:11" x14ac:dyDescent="0.2">
      <c r="A61" s="20" t="s">
        <v>47</v>
      </c>
      <c r="B61" s="6">
        <v>0</v>
      </c>
      <c r="C61" s="6">
        <v>953.75</v>
      </c>
      <c r="D61" s="6">
        <v>387.02999999999992</v>
      </c>
      <c r="E61" s="6">
        <v>8170.7238709999992</v>
      </c>
      <c r="F61" s="6">
        <v>31.5625</v>
      </c>
      <c r="G61" s="6">
        <v>5678.5</v>
      </c>
      <c r="H61" s="6">
        <v>3769.3999999999996</v>
      </c>
      <c r="I61" s="6">
        <v>28943.4</v>
      </c>
      <c r="J61" s="15">
        <f t="shared" si="4"/>
        <v>47934.366370999996</v>
      </c>
      <c r="K61" s="40"/>
    </row>
    <row r="62" spans="1:11" x14ac:dyDescent="0.2">
      <c r="A62" s="20" t="s">
        <v>52</v>
      </c>
      <c r="B62" s="6">
        <v>17.1875</v>
      </c>
      <c r="C62" s="6">
        <v>1278.291667</v>
      </c>
      <c r="D62" s="6">
        <v>135.384615</v>
      </c>
      <c r="E62" s="6">
        <v>1706.3333339999997</v>
      </c>
      <c r="F62" s="6">
        <v>226.15384700000001</v>
      </c>
      <c r="G62" s="6">
        <v>2662.6153850000001</v>
      </c>
      <c r="H62" s="6">
        <v>10.5</v>
      </c>
      <c r="I62" s="6">
        <v>1451.5</v>
      </c>
      <c r="J62" s="15">
        <f t="shared" si="4"/>
        <v>7487.9663479999999</v>
      </c>
      <c r="K62" s="40"/>
    </row>
    <row r="63" spans="1:11" x14ac:dyDescent="0.2">
      <c r="A63" s="20" t="s">
        <v>57</v>
      </c>
      <c r="B63" s="6">
        <v>304.13749999999999</v>
      </c>
      <c r="C63" s="6">
        <v>14483.762500000006</v>
      </c>
      <c r="D63" s="6">
        <v>6</v>
      </c>
      <c r="E63" s="6">
        <v>10942.369231000002</v>
      </c>
      <c r="F63" s="6">
        <v>0</v>
      </c>
      <c r="G63" s="6">
        <v>1169.25</v>
      </c>
      <c r="H63" s="6">
        <v>14</v>
      </c>
      <c r="I63" s="6">
        <v>626</v>
      </c>
      <c r="J63" s="15">
        <f t="shared" si="4"/>
        <v>27545.519231000009</v>
      </c>
      <c r="K63" s="40"/>
    </row>
    <row r="64" spans="1:11" ht="15" thickBot="1" x14ac:dyDescent="0.25">
      <c r="A64" s="21" t="s">
        <v>61</v>
      </c>
      <c r="B64" s="17">
        <f>SUM(B47:B63)</f>
        <v>1346.8660170000001</v>
      </c>
      <c r="C64" s="17">
        <f t="shared" ref="C64:J64" si="5">SUM(C47:C63)</f>
        <v>135362.87987400003</v>
      </c>
      <c r="D64" s="17">
        <f t="shared" si="5"/>
        <v>9584.5782650000019</v>
      </c>
      <c r="E64" s="17">
        <f t="shared" si="5"/>
        <v>332940.38383200008</v>
      </c>
      <c r="F64" s="17">
        <f t="shared" si="5"/>
        <v>5550.6314780000002</v>
      </c>
      <c r="G64" s="17">
        <f t="shared" si="5"/>
        <v>205123.862823</v>
      </c>
      <c r="H64" s="17">
        <f t="shared" si="5"/>
        <v>61192.395878000003</v>
      </c>
      <c r="I64" s="17">
        <f t="shared" si="5"/>
        <v>1066159.6589159998</v>
      </c>
      <c r="J64" s="17">
        <f t="shared" si="5"/>
        <v>1817261.2570830004</v>
      </c>
      <c r="K64" s="40"/>
    </row>
    <row r="66" spans="1:10" x14ac:dyDescent="0.2">
      <c r="A66" s="47" t="s">
        <v>67</v>
      </c>
      <c r="B66" s="47"/>
      <c r="C66" s="47"/>
      <c r="D66" s="47"/>
      <c r="E66" s="47"/>
      <c r="F66" s="47"/>
      <c r="G66" s="47"/>
      <c r="H66" s="47"/>
      <c r="I66" s="47"/>
    </row>
    <row r="67" spans="1:10" x14ac:dyDescent="0.2">
      <c r="A67" s="52" t="s">
        <v>63</v>
      </c>
      <c r="B67" s="52" t="s">
        <v>40</v>
      </c>
      <c r="C67" s="52"/>
      <c r="D67" s="52" t="s">
        <v>41</v>
      </c>
      <c r="E67" s="52"/>
      <c r="F67" s="52" t="s">
        <v>42</v>
      </c>
      <c r="G67" s="52"/>
      <c r="H67" s="52" t="s">
        <v>43</v>
      </c>
      <c r="I67" s="52"/>
      <c r="J67" s="54" t="s">
        <v>61</v>
      </c>
    </row>
    <row r="68" spans="1:10" x14ac:dyDescent="0.2">
      <c r="A68" s="52"/>
      <c r="B68" s="25" t="s">
        <v>68</v>
      </c>
      <c r="C68" s="25" t="s">
        <v>69</v>
      </c>
      <c r="D68" s="25" t="s">
        <v>68</v>
      </c>
      <c r="E68" s="25" t="s">
        <v>69</v>
      </c>
      <c r="F68" s="25" t="s">
        <v>68</v>
      </c>
      <c r="G68" s="25" t="s">
        <v>69</v>
      </c>
      <c r="H68" s="25" t="s">
        <v>68</v>
      </c>
      <c r="I68" s="25" t="s">
        <v>69</v>
      </c>
      <c r="J68" s="54"/>
    </row>
    <row r="69" spans="1:10" x14ac:dyDescent="0.2">
      <c r="A69" s="20" t="s">
        <v>49</v>
      </c>
      <c r="B69" s="7" t="s">
        <v>83</v>
      </c>
      <c r="C69" s="7" t="s">
        <v>83</v>
      </c>
      <c r="D69" s="7" t="s">
        <v>83</v>
      </c>
      <c r="E69" s="7" t="s">
        <v>83</v>
      </c>
      <c r="F69" s="7">
        <v>191</v>
      </c>
      <c r="G69" s="7">
        <v>26</v>
      </c>
      <c r="H69" s="7">
        <v>34359</v>
      </c>
      <c r="I69" s="7">
        <v>5080.3999999999996</v>
      </c>
      <c r="J69" s="36">
        <f>SUM(B69:I69)</f>
        <v>39656.400000000001</v>
      </c>
    </row>
    <row r="70" spans="1:10" x14ac:dyDescent="0.2">
      <c r="A70" s="20" t="s">
        <v>51</v>
      </c>
      <c r="B70" s="7">
        <v>29582.001534000014</v>
      </c>
      <c r="C70" s="7">
        <v>465.11400100000003</v>
      </c>
      <c r="D70" s="7">
        <v>53125.501370000013</v>
      </c>
      <c r="E70" s="7">
        <v>1858.8411070000009</v>
      </c>
      <c r="F70" s="7">
        <v>14903.205461</v>
      </c>
      <c r="G70" s="7">
        <v>398.05962700000003</v>
      </c>
      <c r="H70" s="7">
        <v>93423.317971999975</v>
      </c>
      <c r="I70" s="7">
        <v>3541.5723189999999</v>
      </c>
      <c r="J70" s="36">
        <f t="shared" ref="J70:J85" si="6">SUM(B70:I70)</f>
        <v>197297.61339099999</v>
      </c>
    </row>
    <row r="71" spans="1:10" x14ac:dyDescent="0.2">
      <c r="A71" s="20" t="s">
        <v>55</v>
      </c>
      <c r="B71" s="7">
        <v>75</v>
      </c>
      <c r="C71" s="7">
        <v>0</v>
      </c>
      <c r="D71" s="7">
        <v>277</v>
      </c>
      <c r="E71" s="7">
        <v>43</v>
      </c>
      <c r="F71" s="7">
        <v>559</v>
      </c>
      <c r="G71" s="7">
        <v>104</v>
      </c>
      <c r="H71" s="7">
        <v>4923</v>
      </c>
      <c r="I71" s="7">
        <v>804</v>
      </c>
      <c r="J71" s="36">
        <f t="shared" si="6"/>
        <v>6785</v>
      </c>
    </row>
    <row r="72" spans="1:10" x14ac:dyDescent="0.2">
      <c r="A72" s="20" t="s">
        <v>56</v>
      </c>
      <c r="B72" s="7">
        <v>150</v>
      </c>
      <c r="C72" s="7">
        <v>0</v>
      </c>
      <c r="D72" s="7">
        <v>966.2857150000001</v>
      </c>
      <c r="E72" s="7">
        <v>42.571427999999997</v>
      </c>
      <c r="F72" s="7" t="s">
        <v>83</v>
      </c>
      <c r="G72" s="7" t="s">
        <v>83</v>
      </c>
      <c r="H72" s="7">
        <v>4922</v>
      </c>
      <c r="I72" s="7">
        <v>161</v>
      </c>
      <c r="J72" s="36">
        <f t="shared" si="6"/>
        <v>6241.8571430000002</v>
      </c>
    </row>
    <row r="73" spans="1:10" x14ac:dyDescent="0.2">
      <c r="A73" s="20" t="s">
        <v>48</v>
      </c>
      <c r="B73" s="7">
        <v>7839.8684189999994</v>
      </c>
      <c r="C73" s="7">
        <v>21</v>
      </c>
      <c r="D73" s="7">
        <v>69304.897058999966</v>
      </c>
      <c r="E73" s="7">
        <v>1354.0755340000003</v>
      </c>
      <c r="F73" s="7">
        <v>79886.152782000005</v>
      </c>
      <c r="G73" s="7">
        <v>4141.0732290000005</v>
      </c>
      <c r="H73" s="7">
        <v>512113.6092350001</v>
      </c>
      <c r="I73" s="7">
        <v>8062.9706550000019</v>
      </c>
      <c r="J73" s="36">
        <f t="shared" si="6"/>
        <v>682723.64691300003</v>
      </c>
    </row>
    <row r="74" spans="1:10" x14ac:dyDescent="0.2">
      <c r="A74" s="20" t="s">
        <v>60</v>
      </c>
      <c r="B74" s="7">
        <v>56334.02193100001</v>
      </c>
      <c r="C74" s="7">
        <v>3493.5438610000001</v>
      </c>
      <c r="D74" s="7">
        <v>69500.791668999998</v>
      </c>
      <c r="E74" s="7">
        <v>11482.977775000003</v>
      </c>
      <c r="F74" s="7">
        <v>23543.888889999998</v>
      </c>
      <c r="G74" s="7">
        <v>3475.2222219999999</v>
      </c>
      <c r="H74" s="7">
        <v>66262.45</v>
      </c>
      <c r="I74" s="7">
        <v>12854.35</v>
      </c>
      <c r="J74" s="36">
        <f t="shared" si="6"/>
        <v>246947.24634800004</v>
      </c>
    </row>
    <row r="75" spans="1:10" x14ac:dyDescent="0.2">
      <c r="A75" s="20" t="s">
        <v>54</v>
      </c>
      <c r="B75" s="7">
        <v>1604.2071429999999</v>
      </c>
      <c r="C75" s="7">
        <v>73.642856999999992</v>
      </c>
      <c r="D75" s="7">
        <v>17385.630395000004</v>
      </c>
      <c r="E75" s="7">
        <v>706.0132269999998</v>
      </c>
      <c r="F75" s="7">
        <v>8864.1444449999999</v>
      </c>
      <c r="G75" s="7">
        <v>481.63888800000001</v>
      </c>
      <c r="H75" s="7">
        <v>68858.611111000006</v>
      </c>
      <c r="I75" s="7">
        <v>14194.394446000002</v>
      </c>
      <c r="J75" s="36">
        <f t="shared" si="6"/>
        <v>112168.28251200002</v>
      </c>
    </row>
    <row r="76" spans="1:10" x14ac:dyDescent="0.2">
      <c r="A76" s="20" t="s">
        <v>59</v>
      </c>
      <c r="B76" s="7">
        <v>5690.2222200000006</v>
      </c>
      <c r="C76" s="7">
        <v>914.49999899999989</v>
      </c>
      <c r="D76" s="7">
        <v>37670.534059000005</v>
      </c>
      <c r="E76" s="7">
        <v>5532.3862330000002</v>
      </c>
      <c r="F76" s="7">
        <v>12597.455555</v>
      </c>
      <c r="G76" s="7">
        <v>4230.0555580000009</v>
      </c>
      <c r="H76" s="7">
        <v>49622.096153999999</v>
      </c>
      <c r="I76" s="7">
        <v>8669.6634609999983</v>
      </c>
      <c r="J76" s="36">
        <f t="shared" si="6"/>
        <v>124926.91323900002</v>
      </c>
    </row>
    <row r="77" spans="1:10" x14ac:dyDescent="0.2">
      <c r="A77" s="20" t="s">
        <v>53</v>
      </c>
      <c r="B77" s="7">
        <v>1013.772727</v>
      </c>
      <c r="C77" s="7">
        <v>65.5</v>
      </c>
      <c r="D77" s="7">
        <v>2585.3535349999997</v>
      </c>
      <c r="E77" s="7">
        <v>496.84848400000004</v>
      </c>
      <c r="F77" s="7">
        <v>3240.5636370000002</v>
      </c>
      <c r="G77" s="7">
        <v>407.72727199999997</v>
      </c>
      <c r="H77" s="7">
        <v>7574</v>
      </c>
      <c r="I77" s="7">
        <v>1671</v>
      </c>
      <c r="J77" s="36">
        <f t="shared" si="6"/>
        <v>17054.765654999999</v>
      </c>
    </row>
    <row r="78" spans="1:10" x14ac:dyDescent="0.2">
      <c r="A78" s="20" t="s">
        <v>45</v>
      </c>
      <c r="B78" s="7">
        <v>270.99120999999997</v>
      </c>
      <c r="C78" s="7">
        <v>111.14945299999999</v>
      </c>
      <c r="D78" s="7">
        <v>3444.0262830000001</v>
      </c>
      <c r="E78" s="7">
        <v>1711.1358970000006</v>
      </c>
      <c r="F78" s="7">
        <v>4532.6249979999993</v>
      </c>
      <c r="G78" s="7">
        <v>1647.8333339999999</v>
      </c>
      <c r="H78" s="7">
        <v>17357.791666999998</v>
      </c>
      <c r="I78" s="7">
        <v>8894.75</v>
      </c>
      <c r="J78" s="36">
        <f t="shared" si="6"/>
        <v>37970.302841999997</v>
      </c>
    </row>
    <row r="79" spans="1:10" x14ac:dyDescent="0.2">
      <c r="A79" s="20" t="s">
        <v>44</v>
      </c>
      <c r="B79" s="7">
        <v>1251.1428540000002</v>
      </c>
      <c r="C79" s="7">
        <v>388.28571299999999</v>
      </c>
      <c r="D79" s="7">
        <v>2723.25</v>
      </c>
      <c r="E79" s="7">
        <v>666</v>
      </c>
      <c r="F79" s="7">
        <v>2210</v>
      </c>
      <c r="G79" s="7">
        <v>628.99999900000012</v>
      </c>
      <c r="H79" s="7">
        <v>7760</v>
      </c>
      <c r="I79" s="7">
        <v>1420</v>
      </c>
      <c r="J79" s="36">
        <f t="shared" si="6"/>
        <v>17047.678566000002</v>
      </c>
    </row>
    <row r="80" spans="1:10" x14ac:dyDescent="0.2">
      <c r="A80" s="20" t="s">
        <v>46</v>
      </c>
      <c r="B80" s="7">
        <v>4126.4027440000009</v>
      </c>
      <c r="C80" s="7">
        <v>529.45494499999995</v>
      </c>
      <c r="D80" s="7">
        <v>14750.389372000005</v>
      </c>
      <c r="E80" s="7">
        <v>3645.1928139999995</v>
      </c>
      <c r="F80" s="7">
        <v>7912.2857150000009</v>
      </c>
      <c r="G80" s="7">
        <v>1541.7142840000004</v>
      </c>
      <c r="H80" s="7">
        <v>16791</v>
      </c>
      <c r="I80" s="7">
        <v>2988</v>
      </c>
      <c r="J80" s="36">
        <f t="shared" si="6"/>
        <v>52284.439874000003</v>
      </c>
    </row>
    <row r="81" spans="1:10" x14ac:dyDescent="0.2">
      <c r="A81" s="20" t="s">
        <v>58</v>
      </c>
      <c r="B81" s="7">
        <v>4327.1226770000012</v>
      </c>
      <c r="C81" s="7">
        <v>881.67242900000008</v>
      </c>
      <c r="D81" s="7">
        <v>13271.033969000002</v>
      </c>
      <c r="E81" s="7">
        <v>2381.1451059999999</v>
      </c>
      <c r="F81" s="7">
        <v>7056.9166669999995</v>
      </c>
      <c r="G81" s="7">
        <v>763.91666600000008</v>
      </c>
      <c r="H81" s="7">
        <v>116306.83333200001</v>
      </c>
      <c r="I81" s="7">
        <v>9358.666666000001</v>
      </c>
      <c r="J81" s="36">
        <f t="shared" si="6"/>
        <v>154347.30751200003</v>
      </c>
    </row>
    <row r="82" spans="1:10" x14ac:dyDescent="0.2">
      <c r="A82" s="20" t="s">
        <v>50</v>
      </c>
      <c r="B82" s="7">
        <v>290</v>
      </c>
      <c r="C82" s="7">
        <v>174</v>
      </c>
      <c r="D82" s="7">
        <v>4101.24</v>
      </c>
      <c r="E82" s="7">
        <v>2150.9999999999995</v>
      </c>
      <c r="F82" s="7">
        <v>6831.0222250000006</v>
      </c>
      <c r="G82" s="7">
        <v>10731.911110999999</v>
      </c>
      <c r="H82" s="7">
        <v>5964.8148180000007</v>
      </c>
      <c r="I82" s="7">
        <v>8597.9629619999996</v>
      </c>
      <c r="J82" s="36">
        <f t="shared" si="6"/>
        <v>38841.951115999997</v>
      </c>
    </row>
    <row r="83" spans="1:10" x14ac:dyDescent="0.2">
      <c r="A83" s="20" t="s">
        <v>47</v>
      </c>
      <c r="B83" s="7">
        <v>481.25</v>
      </c>
      <c r="C83" s="7">
        <v>472.5</v>
      </c>
      <c r="D83" s="7">
        <v>3044.6322570000002</v>
      </c>
      <c r="E83" s="7">
        <v>5513.1216140000006</v>
      </c>
      <c r="F83" s="7">
        <v>2086.3125</v>
      </c>
      <c r="G83" s="7">
        <v>3623.75</v>
      </c>
      <c r="H83" s="7">
        <v>14770.2</v>
      </c>
      <c r="I83" s="7">
        <v>17942.599999999999</v>
      </c>
      <c r="J83" s="36">
        <f t="shared" si="6"/>
        <v>47934.366370999996</v>
      </c>
    </row>
    <row r="84" spans="1:10" x14ac:dyDescent="0.2">
      <c r="A84" s="20" t="s">
        <v>52</v>
      </c>
      <c r="B84" s="7">
        <v>915.02083300000004</v>
      </c>
      <c r="C84" s="7">
        <v>380.45833299999998</v>
      </c>
      <c r="D84" s="7">
        <v>792.48718000000008</v>
      </c>
      <c r="E84" s="7">
        <v>1049.230769</v>
      </c>
      <c r="F84" s="7">
        <v>2128.3846149999999</v>
      </c>
      <c r="G84" s="7">
        <v>760.38461600000016</v>
      </c>
      <c r="H84" s="7">
        <v>979</v>
      </c>
      <c r="I84" s="7">
        <v>483</v>
      </c>
      <c r="J84" s="36">
        <f t="shared" si="6"/>
        <v>7487.9663460000002</v>
      </c>
    </row>
    <row r="85" spans="1:10" x14ac:dyDescent="0.2">
      <c r="A85" s="20" t="s">
        <v>57</v>
      </c>
      <c r="B85" s="7">
        <v>13670.825000000006</v>
      </c>
      <c r="C85" s="7">
        <v>1117.075</v>
      </c>
      <c r="D85" s="7">
        <v>5273.599999</v>
      </c>
      <c r="E85" s="7">
        <v>5674.7692310000002</v>
      </c>
      <c r="F85" s="7">
        <v>634.5</v>
      </c>
      <c r="G85" s="7">
        <v>534.75</v>
      </c>
      <c r="H85" s="7">
        <v>588</v>
      </c>
      <c r="I85" s="7">
        <v>52</v>
      </c>
      <c r="J85" s="36">
        <f t="shared" si="6"/>
        <v>27545.519230000005</v>
      </c>
    </row>
    <row r="86" spans="1:10" ht="15" thickBot="1" x14ac:dyDescent="0.25">
      <c r="A86" s="21" t="s">
        <v>61</v>
      </c>
      <c r="B86" s="37">
        <f>SUM(B69:B85)</f>
        <v>127621.84929200006</v>
      </c>
      <c r="C86" s="37">
        <f t="shared" ref="C86:J86" si="7">SUM(C69:C85)</f>
        <v>9087.8965909999988</v>
      </c>
      <c r="D86" s="37">
        <f t="shared" si="7"/>
        <v>298216.65286199999</v>
      </c>
      <c r="E86" s="37">
        <f t="shared" si="7"/>
        <v>44308.309219000002</v>
      </c>
      <c r="F86" s="37">
        <f t="shared" si="7"/>
        <v>177177.45749</v>
      </c>
      <c r="G86" s="37">
        <f t="shared" si="7"/>
        <v>33497.036806000004</v>
      </c>
      <c r="H86" s="37">
        <f t="shared" si="7"/>
        <v>1022575.724289</v>
      </c>
      <c r="I86" s="37">
        <f t="shared" si="7"/>
        <v>104776.33050899999</v>
      </c>
      <c r="J86" s="37">
        <f t="shared" si="7"/>
        <v>1817261.2570580002</v>
      </c>
    </row>
    <row r="87" spans="1:10" x14ac:dyDescent="0.2">
      <c r="A87" s="22"/>
      <c r="B87" s="26"/>
      <c r="C87" s="26"/>
      <c r="D87" s="26"/>
      <c r="E87" s="26"/>
      <c r="F87" s="26"/>
      <c r="G87" s="26"/>
      <c r="H87" s="26"/>
      <c r="I87" s="26"/>
    </row>
    <row r="88" spans="1:10" ht="15.75" x14ac:dyDescent="0.25">
      <c r="A88" s="51" t="s">
        <v>70</v>
      </c>
      <c r="B88" s="51"/>
      <c r="C88" s="51"/>
      <c r="D88" s="51"/>
      <c r="E88" s="51"/>
    </row>
    <row r="89" spans="1:10" x14ac:dyDescent="0.2">
      <c r="A89" s="27" t="s">
        <v>71</v>
      </c>
    </row>
    <row r="90" spans="1:10" x14ac:dyDescent="0.2">
      <c r="A90" s="13" t="s">
        <v>63</v>
      </c>
      <c r="B90" s="13" t="s">
        <v>40</v>
      </c>
      <c r="C90" s="13" t="s">
        <v>41</v>
      </c>
      <c r="D90" s="13" t="s">
        <v>42</v>
      </c>
      <c r="E90" s="13" t="s">
        <v>43</v>
      </c>
      <c r="F90" s="13" t="s">
        <v>61</v>
      </c>
    </row>
    <row r="91" spans="1:10" x14ac:dyDescent="0.2">
      <c r="A91" s="14" t="s">
        <v>49</v>
      </c>
      <c r="B91" s="7"/>
      <c r="C91" s="7">
        <v>0</v>
      </c>
      <c r="D91" s="7">
        <v>4976248.8269999996</v>
      </c>
      <c r="E91" s="7">
        <v>265277746.3976</v>
      </c>
      <c r="F91" s="15">
        <f>SUM(B91:E91)</f>
        <v>270253995.22460002</v>
      </c>
    </row>
    <row r="92" spans="1:10" x14ac:dyDescent="0.2">
      <c r="A92" s="14" t="s">
        <v>51</v>
      </c>
      <c r="B92" s="7">
        <v>4188019.6081337542</v>
      </c>
      <c r="C92" s="7">
        <v>19922102.794438425</v>
      </c>
      <c r="D92" s="7">
        <v>6872566.4075854877</v>
      </c>
      <c r="E92" s="7">
        <v>140925477.99794388</v>
      </c>
      <c r="F92" s="15">
        <f t="shared" ref="F92:F107" si="8">SUM(B92:E92)</f>
        <v>171908166.80810153</v>
      </c>
    </row>
    <row r="93" spans="1:10" x14ac:dyDescent="0.2">
      <c r="A93" s="14" t="s">
        <v>55</v>
      </c>
      <c r="B93" s="7">
        <v>3190228.7429999998</v>
      </c>
      <c r="C93" s="7">
        <v>18043365.710999999</v>
      </c>
      <c r="D93" s="7">
        <v>2358649.139</v>
      </c>
      <c r="E93" s="7">
        <v>18849204.291999999</v>
      </c>
      <c r="F93" s="15">
        <f t="shared" si="8"/>
        <v>42441447.884999998</v>
      </c>
    </row>
    <row r="94" spans="1:10" x14ac:dyDescent="0.2">
      <c r="A94" s="14" t="s">
        <v>56</v>
      </c>
      <c r="B94" s="7">
        <v>12376.92</v>
      </c>
      <c r="C94" s="7">
        <v>298892.90328571491</v>
      </c>
      <c r="D94" s="7" t="s">
        <v>83</v>
      </c>
      <c r="E94" s="7">
        <v>618330.44400000002</v>
      </c>
      <c r="F94" s="15">
        <f t="shared" si="8"/>
        <v>929600.26728571486</v>
      </c>
    </row>
    <row r="95" spans="1:10" x14ac:dyDescent="0.2">
      <c r="A95" s="14" t="s">
        <v>48</v>
      </c>
      <c r="B95" s="7">
        <v>1993531.2632105222</v>
      </c>
      <c r="C95" s="7">
        <v>18889878.8896464</v>
      </c>
      <c r="D95" s="7">
        <v>24307987.644969724</v>
      </c>
      <c r="E95" s="7">
        <v>141715389.54662836</v>
      </c>
      <c r="F95" s="15">
        <f t="shared" si="8"/>
        <v>186906787.344455</v>
      </c>
    </row>
    <row r="96" spans="1:10" x14ac:dyDescent="0.2">
      <c r="A96" s="14" t="s">
        <v>60</v>
      </c>
      <c r="B96" s="7">
        <v>8935988.1020899173</v>
      </c>
      <c r="C96" s="7">
        <v>18915826.033674989</v>
      </c>
      <c r="D96" s="7">
        <v>10166234.05338889</v>
      </c>
      <c r="E96" s="7">
        <v>26700117.248583328</v>
      </c>
      <c r="F96" s="15">
        <f t="shared" si="8"/>
        <v>64718165.437737122</v>
      </c>
    </row>
    <row r="97" spans="1:6" x14ac:dyDescent="0.2">
      <c r="A97" s="14" t="s">
        <v>54</v>
      </c>
      <c r="B97" s="7">
        <v>477392.79010714305</v>
      </c>
      <c r="C97" s="7">
        <v>3148921.8876182176</v>
      </c>
      <c r="D97" s="7">
        <v>5311150.6125111114</v>
      </c>
      <c r="E97" s="7">
        <v>49845587.534672223</v>
      </c>
      <c r="F97" s="15">
        <f t="shared" si="8"/>
        <v>58783052.824908696</v>
      </c>
    </row>
    <row r="98" spans="1:6" x14ac:dyDescent="0.2">
      <c r="A98" s="14" t="s">
        <v>59</v>
      </c>
      <c r="B98" s="7">
        <v>1034404.1594444431</v>
      </c>
      <c r="C98" s="7">
        <v>6397101.0335014565</v>
      </c>
      <c r="D98" s="7">
        <v>3241657.1391999964</v>
      </c>
      <c r="E98" s="7">
        <v>10385840.020115379</v>
      </c>
      <c r="F98" s="15">
        <f t="shared" si="8"/>
        <v>21059002.352261275</v>
      </c>
    </row>
    <row r="99" spans="1:6" x14ac:dyDescent="0.2">
      <c r="A99" s="14" t="s">
        <v>53</v>
      </c>
      <c r="B99" s="7">
        <v>186457.93427272703</v>
      </c>
      <c r="C99" s="7">
        <v>3033408.0343737374</v>
      </c>
      <c r="D99" s="7">
        <v>1827325.2797636371</v>
      </c>
      <c r="E99" s="7">
        <v>28163028.105</v>
      </c>
      <c r="F99" s="15">
        <f t="shared" si="8"/>
        <v>33210219.353410102</v>
      </c>
    </row>
    <row r="100" spans="1:6" x14ac:dyDescent="0.2">
      <c r="A100" s="14" t="s">
        <v>45</v>
      </c>
      <c r="B100" s="7">
        <v>2817191.2250417564</v>
      </c>
      <c r="C100" s="7">
        <v>7635940.2788025662</v>
      </c>
      <c r="D100" s="7">
        <v>18449105.774791669</v>
      </c>
      <c r="E100" s="7">
        <v>58887866.881291673</v>
      </c>
      <c r="F100" s="15">
        <f t="shared" si="8"/>
        <v>87790104.159927666</v>
      </c>
    </row>
    <row r="101" spans="1:6" x14ac:dyDescent="0.2">
      <c r="A101" s="14" t="s">
        <v>44</v>
      </c>
      <c r="B101" s="7">
        <v>521417.7979999989</v>
      </c>
      <c r="C101" s="7">
        <v>6917820.7227499997</v>
      </c>
      <c r="D101" s="7">
        <v>13850441.965500005</v>
      </c>
      <c r="E101" s="7">
        <v>12252013.764</v>
      </c>
      <c r="F101" s="15">
        <f t="shared" si="8"/>
        <v>33541694.250250004</v>
      </c>
    </row>
    <row r="102" spans="1:6" x14ac:dyDescent="0.2">
      <c r="A102" s="14" t="s">
        <v>46</v>
      </c>
      <c r="B102" s="7">
        <v>878957.25074285816</v>
      </c>
      <c r="C102" s="7">
        <v>8194841.6533007072</v>
      </c>
      <c r="D102" s="7">
        <v>5392236.5365714245</v>
      </c>
      <c r="E102" s="7">
        <v>12823878.646</v>
      </c>
      <c r="F102" s="15">
        <f t="shared" si="8"/>
        <v>27289914.086614989</v>
      </c>
    </row>
    <row r="103" spans="1:6" x14ac:dyDescent="0.2">
      <c r="A103" s="14" t="s">
        <v>58</v>
      </c>
      <c r="B103" s="7">
        <v>898629.52007142804</v>
      </c>
      <c r="C103" s="7">
        <v>4917880.9395387154</v>
      </c>
      <c r="D103" s="7">
        <v>1939234.9369166661</v>
      </c>
      <c r="E103" s="7">
        <v>10153661.479166664</v>
      </c>
      <c r="F103" s="15">
        <f t="shared" si="8"/>
        <v>17909406.875693474</v>
      </c>
    </row>
    <row r="104" spans="1:6" x14ac:dyDescent="0.2">
      <c r="A104" s="14" t="s">
        <v>50</v>
      </c>
      <c r="B104" s="7">
        <v>63162.217499999999</v>
      </c>
      <c r="C104" s="7">
        <v>1381360.25</v>
      </c>
      <c r="D104" s="7">
        <v>3248850.5794222238</v>
      </c>
      <c r="E104" s="7">
        <v>3791170.89948148</v>
      </c>
      <c r="F104" s="15">
        <f t="shared" si="8"/>
        <v>8484543.9464037046</v>
      </c>
    </row>
    <row r="105" spans="1:6" x14ac:dyDescent="0.2">
      <c r="A105" s="14" t="s">
        <v>47</v>
      </c>
      <c r="B105" s="7">
        <v>202453.87400000001</v>
      </c>
      <c r="C105" s="7">
        <v>2507084.7461603219</v>
      </c>
      <c r="D105" s="7">
        <v>2228155.7701874999</v>
      </c>
      <c r="E105" s="7">
        <v>14532116.608599998</v>
      </c>
      <c r="F105" s="15">
        <f t="shared" si="8"/>
        <v>19469810.998947822</v>
      </c>
    </row>
    <row r="106" spans="1:6" x14ac:dyDescent="0.2">
      <c r="A106" s="14" t="s">
        <v>52</v>
      </c>
      <c r="B106" s="7">
        <v>155477.03210416698</v>
      </c>
      <c r="C106" s="7">
        <v>442871.57787179499</v>
      </c>
      <c r="D106" s="7">
        <v>1049983.644692309</v>
      </c>
      <c r="E106" s="7">
        <v>289865.86050000001</v>
      </c>
      <c r="F106" s="15">
        <f t="shared" si="8"/>
        <v>1938198.1151682709</v>
      </c>
    </row>
    <row r="107" spans="1:6" x14ac:dyDescent="0.2">
      <c r="A107" s="14" t="s">
        <v>57</v>
      </c>
      <c r="B107" s="7">
        <v>1200945.6505625001</v>
      </c>
      <c r="C107" s="7">
        <v>801022.74010256794</v>
      </c>
      <c r="D107" s="7">
        <v>163157.47474999999</v>
      </c>
      <c r="E107" s="7">
        <v>176681.372</v>
      </c>
      <c r="F107" s="15">
        <f t="shared" si="8"/>
        <v>2341807.2374150679</v>
      </c>
    </row>
    <row r="108" spans="1:6" ht="15" thickBot="1" x14ac:dyDescent="0.25">
      <c r="A108" s="16" t="s">
        <v>61</v>
      </c>
      <c r="B108" s="17">
        <f>SUM(B91:B107)</f>
        <v>26756634.088281218</v>
      </c>
      <c r="C108" s="17">
        <f t="shared" ref="C108:F108" si="9">SUM(C91:C107)</f>
        <v>121448320.1960656</v>
      </c>
      <c r="D108" s="17">
        <f t="shared" si="9"/>
        <v>105382985.78625062</v>
      </c>
      <c r="E108" s="17">
        <f t="shared" si="9"/>
        <v>795387977.09758306</v>
      </c>
      <c r="F108" s="17">
        <f t="shared" si="9"/>
        <v>1048975917.1681805</v>
      </c>
    </row>
    <row r="109" spans="1:6" x14ac:dyDescent="0.2">
      <c r="B109" s="40"/>
      <c r="C109" s="40"/>
      <c r="D109" s="40"/>
      <c r="E109" s="40"/>
      <c r="F109" s="40"/>
    </row>
    <row r="110" spans="1:6" ht="15.75" x14ac:dyDescent="0.25">
      <c r="A110" s="51" t="s">
        <v>72</v>
      </c>
      <c r="B110" s="51"/>
      <c r="C110" s="51"/>
      <c r="D110" s="51"/>
      <c r="E110" s="51"/>
    </row>
    <row r="111" spans="1:6" x14ac:dyDescent="0.2">
      <c r="A111" s="27" t="s">
        <v>71</v>
      </c>
    </row>
    <row r="112" spans="1:6" x14ac:dyDescent="0.2">
      <c r="A112" s="13" t="s">
        <v>63</v>
      </c>
      <c r="B112" s="13" t="s">
        <v>40</v>
      </c>
      <c r="C112" s="13" t="s">
        <v>41</v>
      </c>
      <c r="D112" s="13" t="s">
        <v>42</v>
      </c>
      <c r="E112" s="13" t="s">
        <v>43</v>
      </c>
      <c r="F112" s="13" t="s">
        <v>61</v>
      </c>
    </row>
    <row r="113" spans="1:6" x14ac:dyDescent="0.2">
      <c r="A113" s="14" t="s">
        <v>49</v>
      </c>
      <c r="B113" s="7" t="s">
        <v>83</v>
      </c>
      <c r="C113" s="7" t="s">
        <v>83</v>
      </c>
      <c r="D113" s="7">
        <v>-2286210.017</v>
      </c>
      <c r="E113" s="7">
        <v>246074198.20660001</v>
      </c>
      <c r="F113" s="15">
        <f>SUM(B113:E113)</f>
        <v>243787988.18960002</v>
      </c>
    </row>
    <row r="114" spans="1:6" x14ac:dyDescent="0.2">
      <c r="A114" s="14" t="s">
        <v>73</v>
      </c>
      <c r="B114" s="7">
        <v>2314073.6479603993</v>
      </c>
      <c r="C114" s="7">
        <v>6391829.2122471826</v>
      </c>
      <c r="D114" s="7">
        <v>2216119.8166716956</v>
      </c>
      <c r="E114" s="7">
        <v>41016294.359085314</v>
      </c>
      <c r="F114" s="15">
        <f t="shared" ref="F114:F129" si="10">SUM(B114:E114)</f>
        <v>51938317.035964593</v>
      </c>
    </row>
    <row r="115" spans="1:6" x14ac:dyDescent="0.2">
      <c r="A115" s="14" t="s">
        <v>55</v>
      </c>
      <c r="B115" s="7">
        <v>2724409.8450000002</v>
      </c>
      <c r="C115" s="7">
        <v>10755654.884</v>
      </c>
      <c r="D115" s="7">
        <v>1749009.1410000001</v>
      </c>
      <c r="E115" s="7">
        <v>15498890.003</v>
      </c>
      <c r="F115" s="15">
        <f t="shared" si="10"/>
        <v>30727963.873000003</v>
      </c>
    </row>
    <row r="116" spans="1:6" x14ac:dyDescent="0.2">
      <c r="A116" s="14" t="s">
        <v>56</v>
      </c>
      <c r="B116" s="7">
        <v>8856.06</v>
      </c>
      <c r="C116" s="7">
        <v>123969.72957142899</v>
      </c>
      <c r="D116" s="7" t="s">
        <v>83</v>
      </c>
      <c r="E116" s="7">
        <v>257046.72</v>
      </c>
      <c r="F116" s="15">
        <f t="shared" si="10"/>
        <v>389872.50957142899</v>
      </c>
    </row>
    <row r="117" spans="1:6" x14ac:dyDescent="0.2">
      <c r="A117" s="14" t="s">
        <v>48</v>
      </c>
      <c r="B117" s="7">
        <v>1124162.9636315748</v>
      </c>
      <c r="C117" s="7">
        <v>8753694.3559725937</v>
      </c>
      <c r="D117" s="7">
        <v>11242363.844142688</v>
      </c>
      <c r="E117" s="7">
        <v>70638426.658104792</v>
      </c>
      <c r="F117" s="15">
        <f t="shared" si="10"/>
        <v>91758647.821851641</v>
      </c>
    </row>
    <row r="118" spans="1:6" x14ac:dyDescent="0.2">
      <c r="A118" s="14" t="s">
        <v>60</v>
      </c>
      <c r="B118" s="7">
        <v>6794931.9453530749</v>
      </c>
      <c r="C118" s="7">
        <v>13705252.266333342</v>
      </c>
      <c r="D118" s="7">
        <v>8275726.4180555558</v>
      </c>
      <c r="E118" s="7">
        <v>21548942.587983329</v>
      </c>
      <c r="F118" s="15">
        <f t="shared" si="10"/>
        <v>50324853.217725307</v>
      </c>
    </row>
    <row r="119" spans="1:6" x14ac:dyDescent="0.2">
      <c r="A119" s="14" t="s">
        <v>54</v>
      </c>
      <c r="B119" s="7">
        <v>235799.09014285597</v>
      </c>
      <c r="C119" s="7">
        <v>1665178.8197097403</v>
      </c>
      <c r="D119" s="7">
        <v>3452397.733394444</v>
      </c>
      <c r="E119" s="7">
        <v>23760490.274005555</v>
      </c>
      <c r="F119" s="15">
        <f t="shared" si="10"/>
        <v>29113865.917252593</v>
      </c>
    </row>
    <row r="120" spans="1:6" x14ac:dyDescent="0.2">
      <c r="A120" s="14" t="s">
        <v>59</v>
      </c>
      <c r="B120" s="7">
        <v>474546.54816666502</v>
      </c>
      <c r="C120" s="7">
        <v>2933361.9124449315</v>
      </c>
      <c r="D120" s="7">
        <v>1504374.1764999973</v>
      </c>
      <c r="E120" s="7">
        <v>5756506.8160192277</v>
      </c>
      <c r="F120" s="15">
        <f t="shared" si="10"/>
        <v>10668789.453130823</v>
      </c>
    </row>
    <row r="121" spans="1:6" x14ac:dyDescent="0.2">
      <c r="A121" s="14" t="s">
        <v>53</v>
      </c>
      <c r="B121" s="7">
        <v>133700.36713636399</v>
      </c>
      <c r="C121" s="7">
        <v>1107026.6871363639</v>
      </c>
      <c r="D121" s="7">
        <v>1076302.0485636371</v>
      </c>
      <c r="E121" s="7">
        <v>19683496.412999999</v>
      </c>
      <c r="F121" s="15">
        <f t="shared" si="10"/>
        <v>22000525.515836366</v>
      </c>
    </row>
    <row r="122" spans="1:6" x14ac:dyDescent="0.2">
      <c r="A122" s="14" t="s">
        <v>45</v>
      </c>
      <c r="B122" s="7">
        <v>2521397.8329164814</v>
      </c>
      <c r="C122" s="7">
        <v>6331549.1211512825</v>
      </c>
      <c r="D122" s="7">
        <v>16534743.773208333</v>
      </c>
      <c r="E122" s="7">
        <v>53046668.042541668</v>
      </c>
      <c r="F122" s="15">
        <f t="shared" si="10"/>
        <v>78434358.76981777</v>
      </c>
    </row>
    <row r="123" spans="1:6" x14ac:dyDescent="0.2">
      <c r="A123" s="14" t="s">
        <v>44</v>
      </c>
      <c r="B123" s="7">
        <v>478454.41514285695</v>
      </c>
      <c r="C123" s="7">
        <v>5559303.3357499996</v>
      </c>
      <c r="D123" s="7">
        <v>11677682.883166669</v>
      </c>
      <c r="E123" s="7">
        <v>10796226.922</v>
      </c>
      <c r="F123" s="15">
        <f t="shared" si="10"/>
        <v>28511667.556059524</v>
      </c>
    </row>
    <row r="124" spans="1:6" x14ac:dyDescent="0.2">
      <c r="A124" s="14" t="s">
        <v>46</v>
      </c>
      <c r="B124" s="7">
        <v>606653.4970285712</v>
      </c>
      <c r="C124" s="7">
        <v>6149876.3600682802</v>
      </c>
      <c r="D124" s="7">
        <v>4105859.6679999991</v>
      </c>
      <c r="E124" s="7">
        <v>9562417.4629999995</v>
      </c>
      <c r="F124" s="15">
        <f t="shared" si="10"/>
        <v>20424806.988096848</v>
      </c>
    </row>
    <row r="125" spans="1:6" x14ac:dyDescent="0.2">
      <c r="A125" s="14" t="s">
        <v>58</v>
      </c>
      <c r="B125" s="7">
        <v>570606.38331077702</v>
      </c>
      <c r="C125" s="7">
        <v>3293486.1253014458</v>
      </c>
      <c r="D125" s="7">
        <v>1497267.239166667</v>
      </c>
      <c r="E125" s="7">
        <v>7286121.1156666633</v>
      </c>
      <c r="F125" s="15">
        <f t="shared" si="10"/>
        <v>12647480.863445554</v>
      </c>
    </row>
    <row r="126" spans="1:6" x14ac:dyDescent="0.2">
      <c r="A126" s="14" t="s">
        <v>50</v>
      </c>
      <c r="B126" s="7">
        <v>38374.597999999998</v>
      </c>
      <c r="C126" s="7">
        <v>952618.58976000012</v>
      </c>
      <c r="D126" s="7">
        <v>2419879.1821333338</v>
      </c>
      <c r="E126" s="7">
        <v>2899718.9418888865</v>
      </c>
      <c r="F126" s="15">
        <f t="shared" si="10"/>
        <v>6310591.3117822204</v>
      </c>
    </row>
    <row r="127" spans="1:6" x14ac:dyDescent="0.2">
      <c r="A127" s="14" t="s">
        <v>47</v>
      </c>
      <c r="B127" s="7">
        <v>145895.85149999999</v>
      </c>
      <c r="C127" s="7">
        <v>1704945.6556819354</v>
      </c>
      <c r="D127" s="7">
        <v>1644852.4066250001</v>
      </c>
      <c r="E127" s="7">
        <v>8964111.840900002</v>
      </c>
      <c r="F127" s="15">
        <f t="shared" si="10"/>
        <v>12459805.754706938</v>
      </c>
    </row>
    <row r="128" spans="1:6" x14ac:dyDescent="0.2">
      <c r="A128" s="14" t="s">
        <v>52</v>
      </c>
      <c r="B128" s="7">
        <v>103359.1376875</v>
      </c>
      <c r="C128" s="7">
        <v>274827.87684615504</v>
      </c>
      <c r="D128" s="7">
        <v>639905.87946153898</v>
      </c>
      <c r="E128" s="7">
        <v>136231.31849999999</v>
      </c>
      <c r="F128" s="15">
        <f t="shared" si="10"/>
        <v>1154324.212495194</v>
      </c>
    </row>
    <row r="129" spans="1:7" x14ac:dyDescent="0.2">
      <c r="A129" s="14" t="s">
        <v>57</v>
      </c>
      <c r="B129" s="7">
        <v>788932.12071249995</v>
      </c>
      <c r="C129" s="7">
        <v>489128.26263077004</v>
      </c>
      <c r="D129" s="7">
        <v>92106.964999999997</v>
      </c>
      <c r="E129" s="7">
        <v>92943.853000000003</v>
      </c>
      <c r="F129" s="15">
        <f t="shared" si="10"/>
        <v>1463111.20134327</v>
      </c>
    </row>
    <row r="130" spans="1:7" ht="15" thickBot="1" x14ac:dyDescent="0.25">
      <c r="A130" s="16" t="s">
        <v>61</v>
      </c>
      <c r="B130" s="17">
        <f>SUM(B113:B129)</f>
        <v>19064154.303689621</v>
      </c>
      <c r="C130" s="17">
        <f t="shared" ref="C130:F130" si="11">SUM(C113:C129)</f>
        <v>70191703.194605455</v>
      </c>
      <c r="D130" s="17">
        <f t="shared" si="11"/>
        <v>65842381.158089571</v>
      </c>
      <c r="E130" s="17">
        <f t="shared" si="11"/>
        <v>537018731.53529549</v>
      </c>
      <c r="F130" s="17">
        <f t="shared" si="11"/>
        <v>692116970.19168007</v>
      </c>
    </row>
    <row r="132" spans="1:7" ht="15.75" x14ac:dyDescent="0.25">
      <c r="A132" s="51" t="s">
        <v>74</v>
      </c>
      <c r="B132" s="51"/>
      <c r="C132" s="51"/>
      <c r="D132" s="51"/>
      <c r="E132" s="51"/>
    </row>
    <row r="133" spans="1:7" x14ac:dyDescent="0.2">
      <c r="A133" s="27" t="s">
        <v>71</v>
      </c>
    </row>
    <row r="134" spans="1:7" x14ac:dyDescent="0.2">
      <c r="A134" s="13" t="s">
        <v>63</v>
      </c>
      <c r="B134" s="13" t="s">
        <v>40</v>
      </c>
      <c r="C134" s="13" t="s">
        <v>41</v>
      </c>
      <c r="D134" s="13" t="s">
        <v>42</v>
      </c>
      <c r="E134" s="13" t="s">
        <v>43</v>
      </c>
      <c r="F134" s="13" t="s">
        <v>61</v>
      </c>
    </row>
    <row r="135" spans="1:7" x14ac:dyDescent="0.2">
      <c r="A135" s="14" t="s">
        <v>49</v>
      </c>
      <c r="B135" s="7" t="s">
        <v>83</v>
      </c>
      <c r="C135" s="7" t="s">
        <v>83</v>
      </c>
      <c r="D135" s="7">
        <v>9602248.4859999996</v>
      </c>
      <c r="E135" s="7">
        <v>50740743.888599999</v>
      </c>
      <c r="F135" s="15">
        <f>SUM(B135:E135)</f>
        <v>60342992.374600001</v>
      </c>
    </row>
    <row r="136" spans="1:7" x14ac:dyDescent="0.2">
      <c r="A136" s="14" t="s">
        <v>73</v>
      </c>
      <c r="B136" s="7">
        <v>385094.94997482002</v>
      </c>
      <c r="C136" s="7">
        <v>311976.79576126399</v>
      </c>
      <c r="D136" s="7">
        <v>452357.35726365104</v>
      </c>
      <c r="E136" s="7">
        <v>10461542.142137386</v>
      </c>
      <c r="F136" s="15">
        <f t="shared" ref="F136:F151" si="12">SUM(B136:E136)</f>
        <v>11610971.245137122</v>
      </c>
    </row>
    <row r="137" spans="1:7" x14ac:dyDescent="0.2">
      <c r="A137" s="14" t="s">
        <v>55</v>
      </c>
      <c r="B137" s="7">
        <v>14906.183999999999</v>
      </c>
      <c r="C137" s="7">
        <v>1111</v>
      </c>
      <c r="D137" s="7">
        <v>124843.171</v>
      </c>
      <c r="E137" s="7">
        <v>4908428.335</v>
      </c>
      <c r="F137" s="15">
        <f t="shared" si="12"/>
        <v>5049288.6900000004</v>
      </c>
      <c r="G137" s="7"/>
    </row>
    <row r="138" spans="1:7" x14ac:dyDescent="0.2">
      <c r="A138" s="14" t="s">
        <v>56</v>
      </c>
      <c r="B138" s="7">
        <v>0</v>
      </c>
      <c r="C138" s="7">
        <v>11200.3</v>
      </c>
      <c r="D138" s="7" t="s">
        <v>83</v>
      </c>
      <c r="E138" s="7">
        <v>-1179.145</v>
      </c>
      <c r="F138" s="15">
        <f t="shared" si="12"/>
        <v>10021.154999999999</v>
      </c>
    </row>
    <row r="139" spans="1:7" x14ac:dyDescent="0.2">
      <c r="A139" s="14" t="s">
        <v>48</v>
      </c>
      <c r="B139" s="7">
        <v>0</v>
      </c>
      <c r="C139" s="7">
        <v>222293.32650334196</v>
      </c>
      <c r="D139" s="7">
        <v>216201.97891792908</v>
      </c>
      <c r="E139" s="7">
        <v>3372222.1889401241</v>
      </c>
      <c r="F139" s="15">
        <f t="shared" si="12"/>
        <v>3810717.494361395</v>
      </c>
    </row>
    <row r="140" spans="1:7" x14ac:dyDescent="0.2">
      <c r="A140" s="14" t="s">
        <v>60</v>
      </c>
      <c r="B140" s="7">
        <v>390.59</v>
      </c>
      <c r="C140" s="7">
        <v>723231.79535555502</v>
      </c>
      <c r="D140" s="7">
        <v>181193.92861111098</v>
      </c>
      <c r="E140" s="7">
        <v>2649692.9230833347</v>
      </c>
      <c r="F140" s="15">
        <f t="shared" si="12"/>
        <v>3554509.2370500006</v>
      </c>
    </row>
    <row r="141" spans="1:7" x14ac:dyDescent="0.2">
      <c r="A141" s="14" t="s">
        <v>54</v>
      </c>
      <c r="B141" s="7">
        <v>0</v>
      </c>
      <c r="C141" s="7">
        <v>173618.23648190001</v>
      </c>
      <c r="D141" s="7">
        <v>4233309.7800944438</v>
      </c>
      <c r="E141" s="7">
        <v>12605323.870077778</v>
      </c>
      <c r="F141" s="15">
        <f t="shared" si="12"/>
        <v>17012251.886654124</v>
      </c>
    </row>
    <row r="142" spans="1:7" x14ac:dyDescent="0.2">
      <c r="A142" s="14" t="s">
        <v>59</v>
      </c>
      <c r="B142" s="7">
        <v>0</v>
      </c>
      <c r="C142" s="7">
        <v>905832.24135362101</v>
      </c>
      <c r="D142" s="7">
        <v>32497.517500001002</v>
      </c>
      <c r="E142" s="7">
        <v>210522.81207692399</v>
      </c>
      <c r="F142" s="15">
        <f t="shared" si="12"/>
        <v>1148852.5709305459</v>
      </c>
    </row>
    <row r="143" spans="1:7" x14ac:dyDescent="0.2">
      <c r="A143" s="14" t="s">
        <v>53</v>
      </c>
      <c r="B143" s="7">
        <v>0</v>
      </c>
      <c r="C143" s="7">
        <v>34755.654808081003</v>
      </c>
      <c r="D143" s="7">
        <v>5532.1777636360002</v>
      </c>
      <c r="E143" s="7">
        <v>2459600.0120000001</v>
      </c>
      <c r="F143" s="15">
        <f t="shared" si="12"/>
        <v>2499887.8445717171</v>
      </c>
    </row>
    <row r="144" spans="1:7" x14ac:dyDescent="0.2">
      <c r="A144" s="14" t="s">
        <v>45</v>
      </c>
      <c r="B144" s="7">
        <v>45165.786182417993</v>
      </c>
      <c r="C144" s="7">
        <v>693350.96574871882</v>
      </c>
      <c r="D144" s="7">
        <v>1419616.466666667</v>
      </c>
      <c r="E144" s="7">
        <v>1445435.7931250001</v>
      </c>
      <c r="F144" s="15">
        <f t="shared" si="12"/>
        <v>3603569.011722804</v>
      </c>
    </row>
    <row r="145" spans="1:8" x14ac:dyDescent="0.2">
      <c r="A145" s="14" t="s">
        <v>44</v>
      </c>
      <c r="B145" s="7">
        <v>0</v>
      </c>
      <c r="C145" s="7">
        <v>1564365.1842499999</v>
      </c>
      <c r="D145" s="7">
        <v>844421.80900000094</v>
      </c>
      <c r="E145" s="7">
        <v>8858605.091</v>
      </c>
      <c r="F145" s="15">
        <f t="shared" si="12"/>
        <v>11267392.084250001</v>
      </c>
    </row>
    <row r="146" spans="1:8" x14ac:dyDescent="0.2">
      <c r="A146" s="14" t="s">
        <v>46</v>
      </c>
      <c r="B146" s="7">
        <v>-595.73725000000002</v>
      </c>
      <c r="C146" s="7">
        <v>54400.976850378996</v>
      </c>
      <c r="D146" s="7">
        <v>208321.49700000102</v>
      </c>
      <c r="E146" s="7">
        <v>279897.68900000001</v>
      </c>
      <c r="F146" s="15">
        <f t="shared" si="12"/>
        <v>542024.42560038005</v>
      </c>
    </row>
    <row r="147" spans="1:8" x14ac:dyDescent="0.2">
      <c r="A147" s="14" t="s">
        <v>58</v>
      </c>
      <c r="B147" s="7">
        <v>2218.999859649</v>
      </c>
      <c r="C147" s="7">
        <v>141349.19438236699</v>
      </c>
      <c r="D147" s="7">
        <v>300709.17691666697</v>
      </c>
      <c r="E147" s="7">
        <v>1372105.3311666679</v>
      </c>
      <c r="F147" s="15">
        <f t="shared" si="12"/>
        <v>1816382.7023253508</v>
      </c>
    </row>
    <row r="148" spans="1:8" x14ac:dyDescent="0.2">
      <c r="A148" s="14" t="s">
        <v>50</v>
      </c>
      <c r="B148" s="7">
        <v>439.09625</v>
      </c>
      <c r="C148" s="7">
        <v>68861.808080000003</v>
      </c>
      <c r="D148" s="7">
        <v>375915.43493333395</v>
      </c>
      <c r="E148" s="7">
        <v>748600.02170370403</v>
      </c>
      <c r="F148" s="15">
        <f t="shared" si="12"/>
        <v>1193816.360967038</v>
      </c>
    </row>
    <row r="149" spans="1:8" x14ac:dyDescent="0.2">
      <c r="A149" s="14" t="s">
        <v>47</v>
      </c>
      <c r="B149" s="7">
        <v>280</v>
      </c>
      <c r="C149" s="7">
        <v>51900.288089031987</v>
      </c>
      <c r="D149" s="7">
        <v>53197.047375000002</v>
      </c>
      <c r="E149" s="7">
        <v>2086329.5267000003</v>
      </c>
      <c r="F149" s="15">
        <f t="shared" si="12"/>
        <v>2191706.8621640322</v>
      </c>
    </row>
    <row r="150" spans="1:8" x14ac:dyDescent="0.2">
      <c r="A150" s="14" t="s">
        <v>52</v>
      </c>
      <c r="B150" s="7">
        <v>1962.451</v>
      </c>
      <c r="C150" s="7">
        <v>17489.771538461999</v>
      </c>
      <c r="D150" s="7">
        <v>172373.36799999801</v>
      </c>
      <c r="E150" s="7">
        <v>34388.713499999998</v>
      </c>
      <c r="F150" s="15">
        <f t="shared" si="12"/>
        <v>226214.30403846002</v>
      </c>
    </row>
    <row r="151" spans="1:8" x14ac:dyDescent="0.2">
      <c r="A151" s="14" t="s">
        <v>57</v>
      </c>
      <c r="B151" s="7">
        <v>6833.19</v>
      </c>
      <c r="C151" s="7">
        <v>9616.517364102001</v>
      </c>
      <c r="D151" s="7">
        <v>13326.657499999999</v>
      </c>
      <c r="E151" s="7">
        <v>6651.0249999999996</v>
      </c>
      <c r="F151" s="15">
        <f t="shared" si="12"/>
        <v>36427.389864101999</v>
      </c>
    </row>
    <row r="152" spans="1:8" ht="15" thickBot="1" x14ac:dyDescent="0.25">
      <c r="A152" s="17" t="s">
        <v>61</v>
      </c>
      <c r="B152" s="17">
        <f>SUM(B135:B151)</f>
        <v>456695.51001688704</v>
      </c>
      <c r="C152" s="17">
        <f t="shared" ref="C152:F152" si="13">SUM(C135:C151)</f>
        <v>4985354.0565668242</v>
      </c>
      <c r="D152" s="17">
        <f t="shared" si="13"/>
        <v>18236065.854542438</v>
      </c>
      <c r="E152" s="17">
        <f t="shared" si="13"/>
        <v>102238910.21811092</v>
      </c>
      <c r="F152" s="17">
        <f t="shared" si="13"/>
        <v>125917025.63923708</v>
      </c>
    </row>
    <row r="154" spans="1:8" ht="15.75" x14ac:dyDescent="0.25">
      <c r="A154" s="51" t="s">
        <v>75</v>
      </c>
      <c r="B154" s="51"/>
      <c r="C154" s="51"/>
      <c r="D154" s="51"/>
      <c r="E154" s="51"/>
    </row>
    <row r="155" spans="1:8" x14ac:dyDescent="0.2">
      <c r="A155" s="27" t="s">
        <v>35</v>
      </c>
    </row>
    <row r="156" spans="1:8" x14ac:dyDescent="0.2">
      <c r="A156" s="13" t="s">
        <v>63</v>
      </c>
      <c r="B156" s="13" t="s">
        <v>40</v>
      </c>
      <c r="C156" s="13" t="s">
        <v>41</v>
      </c>
      <c r="D156" s="13" t="s">
        <v>42</v>
      </c>
      <c r="E156" s="13" t="s">
        <v>43</v>
      </c>
      <c r="F156" s="13" t="s">
        <v>61</v>
      </c>
    </row>
    <row r="157" spans="1:8" x14ac:dyDescent="0.2">
      <c r="A157" s="14" t="s">
        <v>49</v>
      </c>
      <c r="B157" s="11" t="s">
        <v>83</v>
      </c>
      <c r="C157" s="11" t="s">
        <v>83</v>
      </c>
      <c r="D157" s="11">
        <f>(D91/$F$91)*100</f>
        <v>1.8413229461656573</v>
      </c>
      <c r="E157" s="11">
        <f>(E91/$F$91)*100</f>
        <v>98.158677053834325</v>
      </c>
      <c r="F157" s="43">
        <f>SUM(B157:E157)</f>
        <v>99.999999999999986</v>
      </c>
    </row>
    <row r="158" spans="1:8" x14ac:dyDescent="0.2">
      <c r="A158" s="14" t="s">
        <v>73</v>
      </c>
      <c r="B158" s="11">
        <f>(B92/$F$92)*100</f>
        <v>2.436195839845571</v>
      </c>
      <c r="C158" s="11">
        <f>(C92/$F$92)*100</f>
        <v>11.58880532806633</v>
      </c>
      <c r="D158" s="11">
        <f>(D92/$F$92)*100</f>
        <v>3.9978126317042451</v>
      </c>
      <c r="E158" s="11">
        <f>(E92/$F$92)*100</f>
        <v>81.977186200383855</v>
      </c>
      <c r="F158" s="43">
        <f t="shared" ref="F158:F173" si="14">SUM(B158:E158)</f>
        <v>100</v>
      </c>
      <c r="H158" s="7"/>
    </row>
    <row r="159" spans="1:8" x14ac:dyDescent="0.2">
      <c r="A159" s="14" t="s">
        <v>55</v>
      </c>
      <c r="B159" s="11">
        <f>(B93/$F$93)*100</f>
        <v>7.5167764107489754</v>
      </c>
      <c r="C159" s="11">
        <f>(C93/$F$93)*100</f>
        <v>42.51354892484013</v>
      </c>
      <c r="D159" s="11">
        <f>(D93/$F$93)*100</f>
        <v>5.5574191186668092</v>
      </c>
      <c r="E159" s="11">
        <f>(E93/$F$93)*100</f>
        <v>44.412255545744088</v>
      </c>
      <c r="F159" s="43">
        <f t="shared" si="14"/>
        <v>100</v>
      </c>
    </row>
    <row r="160" spans="1:8" x14ac:dyDescent="0.2">
      <c r="A160" s="14" t="s">
        <v>56</v>
      </c>
      <c r="B160" s="11">
        <f>(B94/$F$94)*100</f>
        <v>1.3314238856813845</v>
      </c>
      <c r="C160" s="11">
        <f>(C94/$F$94)*100</f>
        <v>32.152841797091426</v>
      </c>
      <c r="D160" s="11" t="s">
        <v>83</v>
      </c>
      <c r="E160" s="11">
        <f>(E94/$F$94)*100</f>
        <v>66.515734317227199</v>
      </c>
      <c r="F160" s="43">
        <f t="shared" si="14"/>
        <v>100</v>
      </c>
    </row>
    <row r="161" spans="1:6" x14ac:dyDescent="0.2">
      <c r="A161" s="14" t="s">
        <v>48</v>
      </c>
      <c r="B161" s="11">
        <f>(B95/$F$95)*100</f>
        <v>1.0665911556954835</v>
      </c>
      <c r="C161" s="11">
        <f>(C95/$F$95)*100</f>
        <v>10.106577272035492</v>
      </c>
      <c r="D161" s="11">
        <f>(D95/$F$95)*100</f>
        <v>13.005406593486599</v>
      </c>
      <c r="E161" s="11">
        <f>(E95/$F$95)*100</f>
        <v>75.821424978782431</v>
      </c>
      <c r="F161" s="43">
        <f t="shared" si="14"/>
        <v>100</v>
      </c>
    </row>
    <row r="162" spans="1:6" x14ac:dyDescent="0.2">
      <c r="A162" s="33" t="s">
        <v>60</v>
      </c>
      <c r="B162" s="11">
        <f>(B96/$F$96)*100</f>
        <v>13.807542351748042</v>
      </c>
      <c r="C162" s="11">
        <f>(C96/$F$96)*100</f>
        <v>29.228000988181879</v>
      </c>
      <c r="D162" s="11">
        <f>(D96/$F$96)*100</f>
        <v>15.708470696947421</v>
      </c>
      <c r="E162" s="11">
        <f>(E96/$F$96)*100</f>
        <v>41.255985963122662</v>
      </c>
      <c r="F162" s="43">
        <f t="shared" si="14"/>
        <v>100</v>
      </c>
    </row>
    <row r="163" spans="1:6" x14ac:dyDescent="0.2">
      <c r="A163" s="14" t="s">
        <v>54</v>
      </c>
      <c r="B163" s="11">
        <f>(B97/$F$97)*100</f>
        <v>0.81212656907953729</v>
      </c>
      <c r="C163" s="11">
        <f>(C97/$F$97)*100</f>
        <v>5.3568532702743452</v>
      </c>
      <c r="D163" s="11">
        <f>(D97/$F$97)*100</f>
        <v>9.0351731617800013</v>
      </c>
      <c r="E163" s="11">
        <f>(E97/$F$97)*100</f>
        <v>84.795846998866111</v>
      </c>
      <c r="F163" s="43">
        <f t="shared" si="14"/>
        <v>100</v>
      </c>
    </row>
    <row r="164" spans="1:6" x14ac:dyDescent="0.2">
      <c r="A164" s="14" t="s">
        <v>59</v>
      </c>
      <c r="B164" s="11">
        <f>(B98/$F$98)*100</f>
        <v>4.9119333487009689</v>
      </c>
      <c r="C164" s="11">
        <f>(C98/$F$98)*100</f>
        <v>30.377037461200285</v>
      </c>
      <c r="D164" s="11">
        <f>(D98/$F$98)*100</f>
        <v>15.393213244272768</v>
      </c>
      <c r="E164" s="11">
        <f>(E98/$F$98)*100</f>
        <v>49.317815945825984</v>
      </c>
      <c r="F164" s="43">
        <f t="shared" si="14"/>
        <v>100</v>
      </c>
    </row>
    <row r="165" spans="1:6" x14ac:dyDescent="0.2">
      <c r="A165" s="14" t="s">
        <v>53</v>
      </c>
      <c r="B165" s="11">
        <f>(B99/$F$99)*100</f>
        <v>0.5614474637716631</v>
      </c>
      <c r="C165" s="11">
        <f>(C99/$F$99)*100</f>
        <v>9.1339596468587008</v>
      </c>
      <c r="D165" s="11">
        <f>(D99/$F$99)*100</f>
        <v>5.5022981339507568</v>
      </c>
      <c r="E165" s="11">
        <f>(E99/$F$99)*100</f>
        <v>84.802294755418885</v>
      </c>
      <c r="F165" s="43">
        <f t="shared" si="14"/>
        <v>100</v>
      </c>
    </row>
    <row r="166" spans="1:6" x14ac:dyDescent="0.2">
      <c r="A166" s="14" t="s">
        <v>45</v>
      </c>
      <c r="B166" s="11">
        <f>(B100/$F$100)*100</f>
        <v>3.2090077258704075</v>
      </c>
      <c r="C166" s="11">
        <f>(C100/$F$100)*100</f>
        <v>8.6979510411471157</v>
      </c>
      <c r="D166" s="11">
        <f>(D100/$F$100)*100</f>
        <v>21.015017525418177</v>
      </c>
      <c r="E166" s="11">
        <f>(E100/$F$100)*100</f>
        <v>67.078023707564299</v>
      </c>
      <c r="F166" s="43">
        <f t="shared" si="14"/>
        <v>100</v>
      </c>
    </row>
    <row r="167" spans="1:6" x14ac:dyDescent="0.2">
      <c r="A167" s="14" t="s">
        <v>44</v>
      </c>
      <c r="B167" s="11">
        <f>(B101/$F$101)*100</f>
        <v>1.5545362560095262</v>
      </c>
      <c r="C167" s="11">
        <f>(C101/$F$101)*100</f>
        <v>20.624541715564764</v>
      </c>
      <c r="D167" s="11">
        <f>(D101/$F$101)*100</f>
        <v>41.293209168754998</v>
      </c>
      <c r="E167" s="11">
        <f>(E101/$F$101)*100</f>
        <v>36.527712859670707</v>
      </c>
      <c r="F167" s="43">
        <f t="shared" si="14"/>
        <v>100</v>
      </c>
    </row>
    <row r="168" spans="1:6" x14ac:dyDescent="0.2">
      <c r="A168" s="14" t="s">
        <v>46</v>
      </c>
      <c r="B168" s="11">
        <f>(B102/$F$102)*100</f>
        <v>3.2208135502118136</v>
      </c>
      <c r="C168" s="11">
        <f>(C102/$F$102)*100</f>
        <v>30.028829065900464</v>
      </c>
      <c r="D168" s="11">
        <f>(D102/$F$102)*100</f>
        <v>19.759082126301671</v>
      </c>
      <c r="E168" s="11">
        <f>(E102/$F$102)*100</f>
        <v>46.991275257586054</v>
      </c>
      <c r="F168" s="43">
        <f t="shared" si="14"/>
        <v>100</v>
      </c>
    </row>
    <row r="169" spans="1:6" x14ac:dyDescent="0.2">
      <c r="A169" s="14" t="s">
        <v>58</v>
      </c>
      <c r="B169" s="11">
        <f>(B103/$F$103)*100</f>
        <v>5.0176397594218596</v>
      </c>
      <c r="C169" s="11">
        <f>(C103/$F$103)*100</f>
        <v>27.459764433702325</v>
      </c>
      <c r="D169" s="11">
        <f>(D103/$F$103)*100</f>
        <v>10.828024347074178</v>
      </c>
      <c r="E169" s="11">
        <f>(E103/$F$103)*100</f>
        <v>56.694571459801637</v>
      </c>
      <c r="F169" s="43">
        <f t="shared" si="14"/>
        <v>100</v>
      </c>
    </row>
    <row r="170" spans="1:6" x14ac:dyDescent="0.2">
      <c r="A170" s="14" t="s">
        <v>50</v>
      </c>
      <c r="B170" s="11">
        <f>(B104/$F$104)*100</f>
        <v>0.74443856851931578</v>
      </c>
      <c r="C170" s="11">
        <f>(C104/$F$104)*100</f>
        <v>16.280901586767186</v>
      </c>
      <c r="D170" s="11">
        <f>(D104/$F$104)*100</f>
        <v>38.291399042128781</v>
      </c>
      <c r="E170" s="11">
        <f>(E104/$F$104)*100</f>
        <v>44.683260802584705</v>
      </c>
      <c r="F170" s="43">
        <f t="shared" si="14"/>
        <v>99.999999999999986</v>
      </c>
    </row>
    <row r="171" spans="1:6" x14ac:dyDescent="0.2">
      <c r="A171" s="14" t="s">
        <v>47</v>
      </c>
      <c r="B171" s="11">
        <f>(B105/$F$105)*100</f>
        <v>1.0398348192026154</v>
      </c>
      <c r="C171" s="11">
        <f>(C105/$F$105)*100</f>
        <v>12.876780089420532</v>
      </c>
      <c r="D171" s="11">
        <f>(D105/$F$105)*100</f>
        <v>11.444157163661799</v>
      </c>
      <c r="E171" s="11">
        <f>(E105/$F$105)*100</f>
        <v>74.639227927715041</v>
      </c>
      <c r="F171" s="43">
        <f t="shared" si="14"/>
        <v>99.999999999999986</v>
      </c>
    </row>
    <row r="172" spans="1:6" x14ac:dyDescent="0.2">
      <c r="A172" s="14" t="s">
        <v>52</v>
      </c>
      <c r="B172" s="11">
        <f>(B106/$F$106)*100</f>
        <v>8.021730641847661</v>
      </c>
      <c r="C172" s="11">
        <f>(C106/$F$106)*100</f>
        <v>22.849654759536577</v>
      </c>
      <c r="D172" s="11">
        <f>(D106/$F$106)*100</f>
        <v>54.173184695371098</v>
      </c>
      <c r="E172" s="11">
        <f>(E106/$F$106)*100</f>
        <v>14.955429903244664</v>
      </c>
      <c r="F172" s="43">
        <f t="shared" si="14"/>
        <v>100</v>
      </c>
    </row>
    <row r="173" spans="1:6" ht="15" thickBot="1" x14ac:dyDescent="0.25">
      <c r="A173" s="34" t="s">
        <v>57</v>
      </c>
      <c r="B173" s="31">
        <f>(B107/$F$107)*100</f>
        <v>51.282856734533247</v>
      </c>
      <c r="C173" s="31">
        <f>(C107/$F$107)*100</f>
        <v>34.205323448686251</v>
      </c>
      <c r="D173" s="31">
        <f>(D107/$F$107)*100</f>
        <v>6.9671607527396819</v>
      </c>
      <c r="E173" s="31">
        <f>(E107/$F$107)*100</f>
        <v>7.5446590640408262</v>
      </c>
      <c r="F173" s="44">
        <f t="shared" si="14"/>
        <v>100.00000000000001</v>
      </c>
    </row>
    <row r="175" spans="1:6" ht="15.75" x14ac:dyDescent="0.25">
      <c r="A175" s="51" t="s">
        <v>80</v>
      </c>
      <c r="B175" s="51"/>
      <c r="C175" s="51"/>
      <c r="D175" s="51"/>
      <c r="E175" s="51"/>
    </row>
    <row r="176" spans="1:6" x14ac:dyDescent="0.2">
      <c r="A176" s="27" t="s">
        <v>35</v>
      </c>
    </row>
    <row r="177" spans="1:8" x14ac:dyDescent="0.2">
      <c r="A177" s="13"/>
      <c r="B177" s="1" t="s">
        <v>40</v>
      </c>
      <c r="C177" s="1" t="s">
        <v>41</v>
      </c>
      <c r="D177" s="1" t="s">
        <v>42</v>
      </c>
      <c r="E177" s="1" t="s">
        <v>43</v>
      </c>
    </row>
    <row r="178" spans="1:8" x14ac:dyDescent="0.2">
      <c r="A178" s="14" t="s">
        <v>76</v>
      </c>
      <c r="B178" s="56">
        <v>2.550738644268739E-2</v>
      </c>
      <c r="C178" s="56">
        <v>0.11577798709042622</v>
      </c>
      <c r="D178" s="56">
        <v>0.10046273137589559</v>
      </c>
      <c r="E178" s="56">
        <v>0.75825189509099078</v>
      </c>
    </row>
    <row r="179" spans="1:8" ht="15" thickBot="1" x14ac:dyDescent="0.25">
      <c r="A179" s="28" t="s">
        <v>77</v>
      </c>
      <c r="B179" s="58">
        <v>3.435967748474375E-2</v>
      </c>
      <c r="C179" s="58">
        <v>0.15595852225778836</v>
      </c>
      <c r="D179" s="58">
        <v>0.12893785847026051</v>
      </c>
      <c r="E179" s="58">
        <v>0.68074394178720754</v>
      </c>
      <c r="H179" s="7"/>
    </row>
    <row r="181" spans="1:8" ht="15.75" x14ac:dyDescent="0.25">
      <c r="A181" s="51" t="s">
        <v>78</v>
      </c>
      <c r="B181" s="51"/>
      <c r="C181" s="51"/>
      <c r="D181" s="51"/>
      <c r="E181" s="51"/>
    </row>
    <row r="182" spans="1:8" x14ac:dyDescent="0.2">
      <c r="A182" s="27" t="s">
        <v>71</v>
      </c>
    </row>
    <row r="183" spans="1:8" x14ac:dyDescent="0.2">
      <c r="A183" s="13" t="s">
        <v>63</v>
      </c>
      <c r="B183" s="1" t="s">
        <v>40</v>
      </c>
      <c r="C183" s="1" t="s">
        <v>41</v>
      </c>
      <c r="D183" s="1" t="s">
        <v>42</v>
      </c>
      <c r="E183" s="1" t="s">
        <v>43</v>
      </c>
      <c r="F183" s="13" t="s">
        <v>61</v>
      </c>
    </row>
    <row r="184" spans="1:8" x14ac:dyDescent="0.2">
      <c r="A184" s="14" t="s">
        <v>49</v>
      </c>
      <c r="B184" s="35">
        <v>0</v>
      </c>
      <c r="C184" s="35">
        <v>0</v>
      </c>
      <c r="D184" s="35">
        <v>22932.022244239633</v>
      </c>
      <c r="E184" s="35">
        <v>6726.2115143130977</v>
      </c>
      <c r="F184" s="15">
        <f>SUM(B184:E184)</f>
        <v>29658.233758552731</v>
      </c>
    </row>
    <row r="185" spans="1:8" x14ac:dyDescent="0.2">
      <c r="A185" s="14" t="s">
        <v>73</v>
      </c>
      <c r="B185" s="35">
        <v>139.38175207717995</v>
      </c>
      <c r="C185" s="35">
        <v>362.32319772689726</v>
      </c>
      <c r="D185" s="35">
        <v>449.15020872518835</v>
      </c>
      <c r="E185" s="35">
        <v>1453.3660335866698</v>
      </c>
      <c r="F185" s="15">
        <f t="shared" ref="F185:F200" si="15">SUM(B185:E185)</f>
        <v>2404.2211921159351</v>
      </c>
      <c r="H185" s="7"/>
    </row>
    <row r="186" spans="1:8" x14ac:dyDescent="0.2">
      <c r="A186" s="14" t="s">
        <v>55</v>
      </c>
      <c r="B186" s="35">
        <v>42536.383240000003</v>
      </c>
      <c r="C186" s="35">
        <v>56385.517846874995</v>
      </c>
      <c r="D186" s="35">
        <v>3557.5401794871796</v>
      </c>
      <c r="E186" s="35">
        <v>3291.287636109656</v>
      </c>
      <c r="F186" s="15">
        <f t="shared" si="15"/>
        <v>105770.72890247183</v>
      </c>
    </row>
    <row r="187" spans="1:8" x14ac:dyDescent="0.2">
      <c r="A187" s="14" t="s">
        <v>56</v>
      </c>
      <c r="B187" s="35">
        <v>82.512799999999999</v>
      </c>
      <c r="C187" s="35">
        <v>296.26880837972493</v>
      </c>
      <c r="D187" s="35">
        <v>0</v>
      </c>
      <c r="E187" s="35">
        <v>121.64675270509542</v>
      </c>
      <c r="F187" s="15">
        <f t="shared" si="15"/>
        <v>500.42836108482038</v>
      </c>
    </row>
    <row r="188" spans="1:8" x14ac:dyDescent="0.2">
      <c r="A188" s="14" t="s">
        <v>48</v>
      </c>
      <c r="B188" s="35">
        <v>253.60191227626785</v>
      </c>
      <c r="C188" s="35">
        <v>267.33871432176875</v>
      </c>
      <c r="D188" s="35">
        <v>289.28704181545021</v>
      </c>
      <c r="E188" s="35">
        <v>272.43708199514418</v>
      </c>
      <c r="F188" s="15">
        <f t="shared" si="15"/>
        <v>1082.6647504086309</v>
      </c>
    </row>
    <row r="189" spans="1:8" x14ac:dyDescent="0.2">
      <c r="A189" s="14" t="s">
        <v>60</v>
      </c>
      <c r="B189" s="35">
        <v>149.36238812233569</v>
      </c>
      <c r="C189" s="35">
        <v>233.57551967316721</v>
      </c>
      <c r="D189" s="35">
        <v>376.26086260291589</v>
      </c>
      <c r="E189" s="35">
        <v>337.47721404614259</v>
      </c>
      <c r="F189" s="15">
        <f t="shared" si="15"/>
        <v>1096.6759844445614</v>
      </c>
    </row>
    <row r="190" spans="1:8" x14ac:dyDescent="0.2">
      <c r="A190" s="14" t="s">
        <v>54</v>
      </c>
      <c r="B190" s="35">
        <v>284.52650107138095</v>
      </c>
      <c r="C190" s="35">
        <v>174.05394189630641</v>
      </c>
      <c r="D190" s="35">
        <v>568.29378797913307</v>
      </c>
      <c r="E190" s="35">
        <v>600.16596872057733</v>
      </c>
      <c r="F190" s="15">
        <f t="shared" si="15"/>
        <v>1627.0401996673977</v>
      </c>
    </row>
    <row r="191" spans="1:8" x14ac:dyDescent="0.2">
      <c r="A191" s="14" t="s">
        <v>59</v>
      </c>
      <c r="B191" s="35">
        <v>156.61584618282814</v>
      </c>
      <c r="C191" s="35">
        <v>148.07103293973617</v>
      </c>
      <c r="D191" s="35">
        <v>192.64032085328614</v>
      </c>
      <c r="E191" s="35">
        <v>178.16995212586895</v>
      </c>
      <c r="F191" s="15">
        <f t="shared" si="15"/>
        <v>675.49715210171939</v>
      </c>
    </row>
    <row r="192" spans="1:8" x14ac:dyDescent="0.2">
      <c r="A192" s="14" t="s">
        <v>53</v>
      </c>
      <c r="B192" s="35">
        <v>172.76257391494988</v>
      </c>
      <c r="C192" s="35">
        <v>984.16911535146767</v>
      </c>
      <c r="D192" s="35">
        <v>500.87159312208161</v>
      </c>
      <c r="E192" s="35">
        <v>3046.2983347755544</v>
      </c>
      <c r="F192" s="15">
        <f t="shared" si="15"/>
        <v>4704.1016171640531</v>
      </c>
    </row>
    <row r="193" spans="1:6" x14ac:dyDescent="0.2">
      <c r="A193" s="14" t="s">
        <v>45</v>
      </c>
      <c r="B193" s="35">
        <v>7372.1315926284542</v>
      </c>
      <c r="C193" s="35">
        <v>1481.2221252530583</v>
      </c>
      <c r="D193" s="35">
        <v>2985.0708120276986</v>
      </c>
      <c r="E193" s="35">
        <v>2243.1301178566682</v>
      </c>
      <c r="F193" s="15">
        <f t="shared" si="15"/>
        <v>14081.554647765879</v>
      </c>
    </row>
    <row r="194" spans="1:6" x14ac:dyDescent="0.2">
      <c r="A194" s="14" t="s">
        <v>44</v>
      </c>
      <c r="B194" s="35">
        <v>318.04850066514086</v>
      </c>
      <c r="C194" s="35">
        <v>2041.1066527255291</v>
      </c>
      <c r="D194" s="35">
        <v>4878.6340139133508</v>
      </c>
      <c r="E194" s="35">
        <v>1334.6420222222223</v>
      </c>
      <c r="F194" s="15">
        <f t="shared" si="15"/>
        <v>8572.4311895262435</v>
      </c>
    </row>
    <row r="195" spans="1:6" x14ac:dyDescent="0.2">
      <c r="A195" s="14" t="s">
        <v>46</v>
      </c>
      <c r="B195" s="35">
        <v>188.78524848804889</v>
      </c>
      <c r="C195" s="35">
        <v>445.47878776277349</v>
      </c>
      <c r="D195" s="35">
        <v>570.36561630753386</v>
      </c>
      <c r="E195" s="35">
        <v>648.35829142019315</v>
      </c>
      <c r="F195" s="15">
        <f t="shared" si="15"/>
        <v>1852.9879439785493</v>
      </c>
    </row>
    <row r="196" spans="1:6" x14ac:dyDescent="0.2">
      <c r="A196" s="14" t="s">
        <v>58</v>
      </c>
      <c r="B196" s="35">
        <v>172.52157179856187</v>
      </c>
      <c r="C196" s="35">
        <v>314.19784533529003</v>
      </c>
      <c r="D196" s="35">
        <v>247.95758381477177</v>
      </c>
      <c r="E196" s="35">
        <v>80.799117332654262</v>
      </c>
      <c r="F196" s="15">
        <f t="shared" si="15"/>
        <v>815.47611828127799</v>
      </c>
    </row>
    <row r="197" spans="1:6" x14ac:dyDescent="0.2">
      <c r="A197" s="14" t="s">
        <v>50</v>
      </c>
      <c r="B197" s="35">
        <v>136.12546875000001</v>
      </c>
      <c r="C197" s="35">
        <v>220.93845565749231</v>
      </c>
      <c r="D197" s="35">
        <v>184.98336913274849</v>
      </c>
      <c r="E197" s="35">
        <v>260.33295004124409</v>
      </c>
      <c r="F197" s="15">
        <f t="shared" si="15"/>
        <v>802.38024358148493</v>
      </c>
    </row>
    <row r="198" spans="1:6" x14ac:dyDescent="0.2">
      <c r="A198" s="14" t="s">
        <v>47</v>
      </c>
      <c r="B198" s="35">
        <v>212.2714275229358</v>
      </c>
      <c r="C198" s="35">
        <v>292.96060437729801</v>
      </c>
      <c r="D198" s="35">
        <v>390.21565353925638</v>
      </c>
      <c r="E198" s="35">
        <v>444.23334623144456</v>
      </c>
      <c r="F198" s="15">
        <f t="shared" si="15"/>
        <v>1339.6810316709348</v>
      </c>
    </row>
    <row r="199" spans="1:6" x14ac:dyDescent="0.2">
      <c r="A199" s="14" t="s">
        <v>52</v>
      </c>
      <c r="B199" s="35">
        <v>120.01507709630887</v>
      </c>
      <c r="C199" s="35">
        <v>240.46655888421733</v>
      </c>
      <c r="D199" s="35">
        <v>363.47093211468086</v>
      </c>
      <c r="E199" s="35">
        <v>198.2666624487004</v>
      </c>
      <c r="F199" s="15">
        <f t="shared" si="15"/>
        <v>922.21923054390754</v>
      </c>
    </row>
    <row r="200" spans="1:6" ht="15" thickBot="1" x14ac:dyDescent="0.25">
      <c r="A200" s="28" t="s">
        <v>57</v>
      </c>
      <c r="B200" s="41">
        <v>81.211372173364666</v>
      </c>
      <c r="C200" s="41">
        <v>73.163657819878267</v>
      </c>
      <c r="D200" s="41">
        <v>139.54028201838787</v>
      </c>
      <c r="E200" s="41">
        <v>276.06464375000002</v>
      </c>
      <c r="F200" s="38">
        <f t="shared" si="15"/>
        <v>569.97995576163089</v>
      </c>
    </row>
  </sheetData>
  <mergeCells count="24">
    <mergeCell ref="A1:F1"/>
    <mergeCell ref="A2:F2"/>
    <mergeCell ref="J45:J46"/>
    <mergeCell ref="J67:J68"/>
    <mergeCell ref="A23:E23"/>
    <mergeCell ref="A44:E44"/>
    <mergeCell ref="F44:I44"/>
    <mergeCell ref="A45:A46"/>
    <mergeCell ref="B45:C45"/>
    <mergeCell ref="D45:E45"/>
    <mergeCell ref="F45:G45"/>
    <mergeCell ref="H45:I45"/>
    <mergeCell ref="A181:E181"/>
    <mergeCell ref="A66:I66"/>
    <mergeCell ref="A67:A68"/>
    <mergeCell ref="B67:C67"/>
    <mergeCell ref="D67:E67"/>
    <mergeCell ref="F67:G67"/>
    <mergeCell ref="H67:I67"/>
    <mergeCell ref="A88:E88"/>
    <mergeCell ref="A110:E110"/>
    <mergeCell ref="A132:E132"/>
    <mergeCell ref="A154:E154"/>
    <mergeCell ref="A175:E17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 xsi:nil="true"/>
    <KeyWords xmlns="cac204a3-57fb-4aea-ba50-989298fa4f73" xsi:nil="true"/>
    <ReleaseID_DB xmlns="cac204a3-57fb-4aea-ba50-989298fa4f73">11251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25411DDF-F71C-44AE-91A4-52537289706B}"/>
</file>

<file path=customXml/itemProps2.xml><?xml version="1.0" encoding="utf-8"?>
<ds:datastoreItem xmlns:ds="http://schemas.openxmlformats.org/officeDocument/2006/customXml" ds:itemID="{008D1584-97B9-4BB8-BC51-3E5AB2558741}"/>
</file>

<file path=customXml/itemProps3.xml><?xml version="1.0" encoding="utf-8"?>
<ds:datastoreItem xmlns:ds="http://schemas.openxmlformats.org/officeDocument/2006/customXml" ds:itemID="{AC8CC284-3067-4562-9A2B-C5AE322F0E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Arabic</vt:lpstr>
      <vt:lpstr>English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2018-03-26T06:47:21Z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