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Z:\Publications\Edited Publications\Aug_edited\"/>
    </mc:Choice>
  </mc:AlternateContent>
  <xr:revisionPtr revIDLastSave="0" documentId="8_{BA01CC30-0FDC-4964-ABF6-C067D304F5CB}" xr6:coauthVersionLast="47" xr6:coauthVersionMax="47" xr10:uidLastSave="{00000000-0000-0000-0000-000000000000}"/>
  <bookViews>
    <workbookView xWindow="28680" yWindow="-120" windowWidth="29040" windowHeight="15720" xr2:uid="{76311B4C-5DF8-47F0-AF60-3789D669A414}"/>
  </bookViews>
  <sheets>
    <sheet name="Index" sheetId="14" r:id="rId1"/>
    <sheet name="Table 1" sheetId="44" r:id="rId2"/>
    <sheet name="Table 2" sheetId="1" r:id="rId3"/>
    <sheet name="Table 3" sheetId="45" r:id="rId4"/>
    <sheet name="Metadata" sheetId="46" r:id="rId5"/>
    <sheet name="Enquiries" sheetId="48" r:id="rId6"/>
    <sheet name="Settings" sheetId="49"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49" l="1"/>
  <c r="B27" i="49"/>
  <c r="C20" i="49"/>
  <c r="F2" i="44" s="1"/>
  <c r="C17" i="49"/>
  <c r="E11" i="14" s="1"/>
  <c r="B20" i="49"/>
  <c r="B2" i="44" s="1"/>
  <c r="B17" i="49"/>
  <c r="B11" i="14" s="1"/>
  <c r="E6" i="44"/>
  <c r="D6" i="44"/>
  <c r="C6" i="44"/>
  <c r="C5" i="44"/>
  <c r="D5" i="44"/>
  <c r="E5" i="44"/>
  <c r="C21" i="49"/>
  <c r="D2" i="1" s="1"/>
  <c r="C24" i="49"/>
  <c r="D2" i="45" s="1"/>
  <c r="C26" i="49"/>
  <c r="D5" i="45" s="1"/>
  <c r="C25" i="49"/>
  <c r="C5" i="45" s="1"/>
  <c r="C23" i="49"/>
  <c r="D5" i="1" s="1"/>
  <c r="C22" i="49"/>
  <c r="C5" i="1" s="1"/>
  <c r="B26" i="49"/>
  <c r="D4" i="45" s="1"/>
  <c r="B25" i="49"/>
  <c r="C4" i="45" s="1"/>
  <c r="B23" i="49"/>
  <c r="D4" i="1" s="1"/>
  <c r="B22" i="49"/>
  <c r="C4" i="1" s="1"/>
  <c r="B24" i="49"/>
  <c r="B2" i="45" s="1"/>
  <c r="B21" i="49"/>
  <c r="B2" i="1" s="1"/>
  <c r="C19" i="49"/>
  <c r="E13" i="14" s="1"/>
  <c r="B19" i="49"/>
  <c r="B13" i="14" s="1"/>
  <c r="C18" i="49"/>
  <c r="E12" i="14" s="1"/>
  <c r="B18" i="49"/>
  <c r="B12" i="14" s="1"/>
  <c r="C16" i="49"/>
  <c r="E3" i="14" s="1"/>
  <c r="B16" i="49"/>
  <c r="B3" i="14" s="1"/>
</calcChain>
</file>

<file path=xl/sharedStrings.xml><?xml version="1.0" encoding="utf-8"?>
<sst xmlns="http://schemas.openxmlformats.org/spreadsheetml/2006/main" count="224" uniqueCount="121">
  <si>
    <t>Metadata</t>
  </si>
  <si>
    <t>Table description</t>
  </si>
  <si>
    <t>Link</t>
  </si>
  <si>
    <t>Table 1</t>
  </si>
  <si>
    <t>Table 2</t>
  </si>
  <si>
    <t>Table 3</t>
  </si>
  <si>
    <t>Percent</t>
  </si>
  <si>
    <t>Hotel classification</t>
  </si>
  <si>
    <t>Index</t>
  </si>
  <si>
    <t>Hotel Price Index</t>
  </si>
  <si>
    <t>5 Star</t>
  </si>
  <si>
    <t>4 Star</t>
  </si>
  <si>
    <t>3 Star</t>
  </si>
  <si>
    <t>2 Star</t>
  </si>
  <si>
    <t>1 Star</t>
  </si>
  <si>
    <t xml:space="preserve">Hotels </t>
  </si>
  <si>
    <t>Deluxe</t>
  </si>
  <si>
    <t>Superior</t>
  </si>
  <si>
    <t>Standard</t>
  </si>
  <si>
    <t>Hotel apartments</t>
  </si>
  <si>
    <t>Source: Department of Culture and Tourism</t>
  </si>
  <si>
    <t>The data used in the table are Preliminary for 2024</t>
  </si>
  <si>
    <t>GLOSSARY</t>
  </si>
  <si>
    <t>المحتوى</t>
  </si>
  <si>
    <t>الفنادق حسب التصنيف</t>
  </si>
  <si>
    <t>المؤشر</t>
  </si>
  <si>
    <t>مؤشر أسعار الفنادق</t>
  </si>
  <si>
    <t>خمس نجوم</t>
  </si>
  <si>
    <t>أربع نجوم</t>
  </si>
  <si>
    <t>ثلاث نجوم</t>
  </si>
  <si>
    <t>نجمتين</t>
  </si>
  <si>
    <t>الفنادق</t>
  </si>
  <si>
    <t>الشقق الفندقية</t>
  </si>
  <si>
    <t>نجمة</t>
  </si>
  <si>
    <t>المصدر: دائرة الثقافة والسياحة</t>
  </si>
  <si>
    <t>البيانات المستخدمة في الجدول هي بيانات أولية لعام 2024</t>
  </si>
  <si>
    <t>نسبة</t>
  </si>
  <si>
    <t>الرقم القياسي لأسعار غرف المبيت</t>
  </si>
  <si>
    <t>المصطلحات</t>
  </si>
  <si>
    <r>
      <t xml:space="preserve">Relative change: </t>
    </r>
    <r>
      <rPr>
        <sz val="9"/>
        <rFont val="Arial"/>
        <family val="2"/>
      </rPr>
      <t>It is a statistical indicator, which measures the rate of change in overnight prices in hotel establishments over two time periods.</t>
    </r>
  </si>
  <si>
    <r>
      <t>التغير النسبي: هو مؤشر إحصائي،</t>
    </r>
    <r>
      <rPr>
        <sz val="9"/>
        <rFont val="Arial"/>
        <family val="2"/>
      </rPr>
      <t xml:space="preserve"> يقيس معدل التغير في أسعار الليلة في المنشآت الفندقية خلال فترتين زمنيتين</t>
    </r>
    <r>
      <rPr>
        <b/>
        <sz val="9"/>
        <rFont val="Arial"/>
        <family val="2"/>
      </rPr>
      <t>.</t>
    </r>
  </si>
  <si>
    <r>
      <t>The weight of the hotel category:</t>
    </r>
    <r>
      <rPr>
        <sz val="9"/>
        <rFont val="Arial"/>
        <family val="2"/>
      </rPr>
      <t xml:space="preserve"> reflects the relative importance of the category. The weight of the category is calculated by dividing the total hotel category revenue by the total revenue of all categories of hotel establishments. </t>
    </r>
  </si>
  <si>
    <r>
      <t xml:space="preserve">وزن فئة الفندق: </t>
    </r>
    <r>
      <rPr>
        <sz val="9"/>
        <rFont val="Arial"/>
        <family val="2"/>
      </rPr>
      <t>يعكس الأهمية النسبية للفئة. يتم احتساب وزن الفئة من خلال قسمة إجمالي إيرادات فئة الفندق على إجمالي إيرادات جميع فئات المنشآت الفندقية</t>
    </r>
    <r>
      <rPr>
        <b/>
        <sz val="9"/>
        <rFont val="Arial"/>
        <family val="2"/>
      </rPr>
      <t>.</t>
    </r>
  </si>
  <si>
    <r>
      <t xml:space="preserve">Comparison period price: </t>
    </r>
    <r>
      <rPr>
        <sz val="9"/>
        <rFont val="Arial"/>
        <family val="2"/>
      </rPr>
      <t>It is the price recorded for the overnight price per night in the current time period.</t>
    </r>
  </si>
  <si>
    <r>
      <t>سعر فترة المقارنة:</t>
    </r>
    <r>
      <rPr>
        <sz val="9"/>
        <rFont val="Arial"/>
        <family val="2"/>
      </rPr>
      <t xml:space="preserve"> هو السعر المسجل لسعر الليلة الواحدة في الفترة الزمنية الحالية</t>
    </r>
    <r>
      <rPr>
        <b/>
        <sz val="9"/>
        <rFont val="Arial"/>
        <family val="2"/>
      </rPr>
      <t>.</t>
    </r>
  </si>
  <si>
    <r>
      <t>Base period price:</t>
    </r>
    <r>
      <rPr>
        <sz val="9"/>
        <rFont val="Arial"/>
        <family val="2"/>
      </rPr>
      <t xml:space="preserve"> It is the price recorded for the overnight price per night in a previous period with which the current price is compared.</t>
    </r>
  </si>
  <si>
    <r>
      <t xml:space="preserve">سعر فترة الأساس: </t>
    </r>
    <r>
      <rPr>
        <sz val="9"/>
        <rFont val="Arial"/>
        <family val="2"/>
      </rPr>
      <t>هو السعر المسجل لسعر الليلة الواحدة في فترة سابقة والذي يتم مقارنة السعر الحالي به</t>
    </r>
    <r>
      <rPr>
        <b/>
        <sz val="9"/>
        <rFont val="Arial"/>
        <family val="2"/>
      </rPr>
      <t>.</t>
    </r>
  </si>
  <si>
    <r>
      <t>Hotel classifications</t>
    </r>
    <r>
      <rPr>
        <sz val="9"/>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</si>
  <si>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t xml:space="preserve">تصنيفات الفنادق: </t>
    </r>
    <r>
      <rPr>
        <sz val="9"/>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9"/>
        <rFont val="Arial"/>
        <family val="2"/>
      </rPr>
      <t>.</t>
    </r>
  </si>
  <si>
    <t>ENQUIRIES</t>
  </si>
  <si>
    <t>DISCLAIMER AND TERMS OF USE</t>
  </si>
  <si>
    <t>إخلاء المسؤولية وشروط الاستخدام</t>
  </si>
  <si>
    <t>الرقم القياسي للفنادق</t>
  </si>
  <si>
    <t>ممتازة</t>
  </si>
  <si>
    <t>فاخرة</t>
  </si>
  <si>
    <t>عادية</t>
  </si>
  <si>
    <r>
      <t>Occupied rooms:</t>
    </r>
    <r>
      <rPr>
        <sz val="9"/>
        <rFont val="Arial"/>
        <family val="2"/>
      </rPr>
      <t xml:space="preserve"> The total count of rooms that have been occupied by hotel guests overnight including sold rooms, complimentary rooms, rooms allocated through loyalty programs, and rooms for internal use by the hotel.</t>
    </r>
  </si>
  <si>
    <r>
      <t xml:space="preserve">Room revenue: </t>
    </r>
    <r>
      <rPr>
        <sz val="9"/>
        <rFont val="Arial"/>
        <family val="2"/>
      </rPr>
      <t xml:space="preserve">Revenue  generated by a hotel from the sale of its rooms to guests.  </t>
    </r>
  </si>
  <si>
    <r>
      <t xml:space="preserve">إيرادات الغرف: </t>
    </r>
    <r>
      <rPr>
        <sz val="8"/>
        <rFont val="Arial"/>
        <family val="2"/>
      </rPr>
      <t>الإيرادات التي يحققها الفندق من بيع غرفه للنزلاء.</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</si>
  <si>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</si>
  <si>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</si>
  <si>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</si>
  <si>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</si>
  <si>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</si>
  <si>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</si>
  <si>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</si>
  <si>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</si>
  <si>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</si>
  <si>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</si>
  <si>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</si>
  <si>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</si>
  <si>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Contact us for media support and coordination.</t>
  </si>
  <si>
    <t>للنشر الإعلامي يُرجى التواصل معنا للدعم والتنسيق.</t>
  </si>
  <si>
    <t>Page</t>
  </si>
  <si>
    <t>English</t>
  </si>
  <si>
    <t>Arabic</t>
  </si>
  <si>
    <t>Name</t>
  </si>
  <si>
    <t>This Month</t>
  </si>
  <si>
    <t>Previous Month</t>
  </si>
  <si>
    <t>Same Month Last Year</t>
  </si>
  <si>
    <t xml:space="preserve">الرقم القياسي لأسعار غرف المبيت، </t>
  </si>
  <si>
    <t xml:space="preserve">النمو في الرقم القياسي لأسعار غرف المبيت في المنشآت الفندقية حسب تصنيف المنشآت الفندقية خلال شهر </t>
  </si>
  <si>
    <t xml:space="preserve">النمو في إيرادات المبيت في المنشآت الفندقية حسب تصنيف المنشآت الفندقية خلال شهر </t>
  </si>
  <si>
    <t xml:space="preserve">الجدول 2: النمو في الرقم القياسي لأسعار غرف المبيت في المنشآت الفندقية حسب تصنيف المنشآت الفندقية خلال شهر </t>
  </si>
  <si>
    <t xml:space="preserve">الجدول 3: النمو في إيرادات المبيت في المنشآت الفندقية حسب تصنيف المنشآت الفندقية خلال شهر </t>
  </si>
  <si>
    <t xml:space="preserve">Hotel Price Index, </t>
  </si>
  <si>
    <t xml:space="preserve">Growth in hotel price index by hotel classification during </t>
  </si>
  <si>
    <t xml:space="preserve">Growth in hotel establishments room revenues by hotel classification during </t>
  </si>
  <si>
    <t xml:space="preserve">Table 2: Growth in hotel price index by hotel classification during </t>
  </si>
  <si>
    <t xml:space="preserve">Table 3: Growth in hotel establishments room revenues by hotel classification during </t>
  </si>
  <si>
    <t xml:space="preserve">Annual growth </t>
  </si>
  <si>
    <t xml:space="preserve">Monthly growth </t>
  </si>
  <si>
    <t xml:space="preserve">النمو السنوي </t>
  </si>
  <si>
    <t xml:space="preserve">النمو الشهري </t>
  </si>
  <si>
    <r>
      <t xml:space="preserve">Hotel Price Index: </t>
    </r>
    <r>
      <rPr>
        <sz val="9"/>
        <rFont val="Arial"/>
        <family val="2"/>
      </rPr>
      <t>It is the weighted average of the price change relative to the base year (2024=100) according to the approved hotel categories in the Emirate of Abu Dhabi.</t>
    </r>
  </si>
  <si>
    <r>
      <t xml:space="preserve">الرقم القياسي لأسعار الفنادق: </t>
    </r>
    <r>
      <rPr>
        <sz val="9"/>
        <rFont val="Arial"/>
        <family val="2"/>
      </rPr>
      <t>هو المتوسط ​​المرجح لتغير الأسعار نسبة إلى سنة الأساس (2024=100) حسب فئات الفنادق المعتمدة في إمارة أبوظبي</t>
    </r>
  </si>
  <si>
    <t>Index year</t>
  </si>
  <si>
    <t xml:space="preserve">Hotel Price Index by hotel classification, </t>
  </si>
  <si>
    <t>2024 = 100</t>
  </si>
  <si>
    <t xml:space="preserve">الرقم القياسي لأسعار غرف المبيت في المنشآت الفندقية حسب تصنيف المنشآت الفندقية, </t>
  </si>
  <si>
    <t>الجدول 1:  الرقم القياسي لأسعار غرف المبيت في المنشآت الفندقية حسب تصنيف المنشآت الفندقية,</t>
  </si>
  <si>
    <t xml:space="preserve">Table 1: Hotel Price Index by hotel classification, </t>
  </si>
  <si>
    <t>Hotel Price Index: It is the weighted average of the price change relative to the base year (</t>
  </si>
  <si>
    <t>) according to the approved hotel categories in the Emirate of Abu Dhabi.</t>
  </si>
  <si>
    <t>) حسب فئات الفنادق المعتمدة في إمارة أبوظبي</t>
  </si>
  <si>
    <t>الرقم القياسي لأسعار الفنادق: هو المتوسط ​​المرجح لتغير الأسعار نسبة إلى سنة الأساس (</t>
  </si>
  <si>
    <t>May 2025</t>
  </si>
  <si>
    <t>مايو 2025</t>
  </si>
  <si>
    <t>Jun 2025</t>
  </si>
  <si>
    <t>Jun 2024</t>
  </si>
  <si>
    <t>يونيو 2025</t>
  </si>
  <si>
    <t>يونيو 2024</t>
  </si>
  <si>
    <t>Return to Main Page</t>
  </si>
  <si>
    <t xml:space="preserve">العودة إلى الصفحة الرئيسية </t>
  </si>
  <si>
    <t xml:space="preserve">Metadata </t>
  </si>
  <si>
    <t>البيانات الوصفية</t>
  </si>
  <si>
    <t xml:space="preserve">Enquiries </t>
  </si>
  <si>
    <t>الرابط</t>
  </si>
  <si>
    <t>جدول 1</t>
  </si>
  <si>
    <t>جدول 2</t>
  </si>
  <si>
    <t>جدول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</si>
</sst>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_-* #,##0.00_-;_-* #,##0.00\-;_-* &quot;-&quot;??_-;_-@_-"/>
    <numFmt numFmtId="166" formatCode="#,##0.0"/>
    <numFmt numFmtId="167" formatCode="0.0"/>
    <numFmt numFmtId="168" formatCode="#,##0.0_);\(#,##0.0\)"/>
    <numFmt numFmtId="169" formatCode="0.0_);\(0.0\)"/>
    <numFmt numFmtId="170" formatCode="_-* #,##0.0000_-;\-* #,##0.0000_-;_-* &quot;-&quot;??_-;_-@_-"/>
  </numFmts>
  <fonts count="51"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8"/>
      <name val="Arial"/>
      <family val="2"/>
    </font>
    <font>
      <sz val="8"/>
      <name val="Arial"/>
      <family val="2"/>
    </font>
    <font>
      <b/>
      <sz val="8"/>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theme="1"/>
      <name val="Calibri"/>
      <family val="2"/>
      <scheme val="minor"/>
    </font>
    <font>
      <b/>
      <sz val="10"/>
      <color theme="0"/>
      <name val="Calibri"/>
      <family val="2"/>
      <scheme val="minor"/>
    </font>
    <font>
      <sz val="10"/>
      <color theme="1"/>
      <name val="Tahoma"/>
      <family val="2"/>
    </font>
    <font>
      <sz val="10"/>
      <color theme="1"/>
      <name val="Calibri"/>
      <family val="2"/>
      <scheme val="minor"/>
    </font>
    <font>
      <b/>
      <sz val="10"/>
      <color theme="0"/>
      <name val="Tahoma"/>
      <family val="2"/>
    </font>
    <font>
      <sz val="8"/>
      <color rgb="FFC00000"/>
      <name val="Tahoma"/>
      <family val="2"/>
    </font>
    <font>
      <sz val="10"/>
      <color rgb="FF595959"/>
      <name val="Tahoma"/>
      <family val="2"/>
    </font>
    <font>
      <sz val="8"/>
      <color rgb="FF595959"/>
      <name val="Tahoma"/>
      <family val="2"/>
    </font>
    <font>
      <sz val="9"/>
      <color rgb="FF595959"/>
      <name val="Tahoma"/>
      <family val="2"/>
    </font>
    <font>
      <sz val="10"/>
      <name val="Arial"/>
      <family val="2"/>
    </font>
    <font>
      <b/>
      <sz val="11"/>
      <name val="Tahoma"/>
      <family val="2"/>
    </font>
    <font>
      <sz val="8"/>
      <color rgb="FFC00000"/>
      <name val="Calibri"/>
      <family val="2"/>
      <scheme val="minor"/>
    </font>
    <font>
      <sz val="8"/>
      <color rgb="FF595959"/>
      <name val="Calibri"/>
      <family val="2"/>
      <scheme val="minor"/>
    </font>
    <font>
      <sz val="9"/>
      <color rgb="FF595959"/>
      <name val="Calibri"/>
      <family val="2"/>
      <scheme val="minor"/>
    </font>
    <font>
      <sz val="14"/>
      <color rgb="FFFF0000"/>
      <name val="Arial"/>
      <family val="2"/>
    </font>
    <font>
      <b/>
      <sz val="9"/>
      <color rgb="FFD6A461"/>
      <name val="Arial"/>
      <family val="2"/>
    </font>
    <font>
      <b/>
      <sz val="9"/>
      <color theme="4"/>
      <name val="Arial"/>
      <family val="2"/>
    </font>
    <font>
      <strike/>
      <sz val="8"/>
      <color theme="1"/>
      <name val="Arial"/>
      <family val="2"/>
    </font>
    <font>
      <b/>
      <sz val="10"/>
      <color theme="1"/>
      <name val="Arial"/>
      <family val="2"/>
    </font>
    <font>
      <b/>
      <sz val="10"/>
      <name val="Arial"/>
      <family val="2"/>
    </font>
    <font>
      <b/>
      <sz val="14"/>
      <color theme="0"/>
      <name val="Arial"/>
      <family val="2"/>
    </font>
    <font>
      <b/>
      <sz val="11"/>
      <color rgb="FFBF8F00"/>
      <name val="Arial"/>
      <family val="2"/>
    </font>
    <font>
      <b/>
      <sz val="11"/>
      <color theme="1"/>
      <name val="Arial"/>
      <family val="2"/>
    </font>
    <font>
      <b/>
      <sz val="9"/>
      <name val="Arial"/>
      <family val="2"/>
    </font>
    <font>
      <sz val="9"/>
      <name val="Arial"/>
      <family val="2"/>
    </font>
    <font>
      <sz val="9"/>
      <color theme="1"/>
      <name val="Arial"/>
      <family val="2"/>
    </font>
    <font>
      <u/>
      <sz val="9"/>
      <color theme="10"/>
      <name val="Arial"/>
      <family val="2"/>
    </font>
    <font>
      <u/>
      <sz val="9"/>
      <color theme="10"/>
      <name val="Calibri"/>
      <family val="2"/>
      <scheme val="minor"/>
    </font>
    <font>
      <b/>
      <sz val="11"/>
      <name val="Arial"/>
      <family val="2"/>
    </font>
    <font>
      <b/>
      <sz val="8"/>
      <name val="Arial"/>
      <family val="2"/>
    </font>
    <font>
      <sz val="8"/>
      <color rgb="FF000000"/>
      <name val="Arial"/>
      <family val="2"/>
    </font>
    <font>
      <u/>
      <sz val="8"/>
      <color rgb="FF0000FF"/>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u/>
      <sz val="8"/>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D6A360"/>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rgb="FFFFC000"/>
        <bgColor indexed="64"/>
      </patternFill>
    </fill>
    <fill>
      <patternFill patternType="solid">
        <fgColor theme="5"/>
        <bgColor indexed="64"/>
      </patternFill>
    </fill>
  </fills>
  <borders count="3">
    <border>
      <left/>
      <right/>
      <top/>
      <bottom/>
      <diagonal/>
    </border>
    <border>
      <left/>
      <right/>
      <top/>
      <bottom style="thin">
        <color indexed="64"/>
      </bottom>
      <diagonal/>
    </border>
    <border>
      <left/>
      <right/>
      <top/>
      <bottom style="thin">
        <color rgb="FFD6A360"/>
      </bottom>
      <diagonal/>
    </border>
  </borders>
  <cellStyleXfs count="23">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1" fillId="0" borderId="0">
      <alignment vertical="center"/>
    </xf>
    <xf numFmtId="0" fontId="12" fillId="0" borderId="0"/>
    <xf numFmtId="0" fontId="16" fillId="0" borderId="0">
      <alignment vertical="center"/>
    </xf>
    <xf numFmtId="0" fontId="22" fillId="0" borderId="0">
      <alignment horizontal="right" vertical="center" readingOrder="2"/>
    </xf>
    <xf numFmtId="49" fontId="18" fillId="5" borderId="0">
      <alignment horizontal="right" vertical="center" wrapText="1" readingOrder="2"/>
    </xf>
    <xf numFmtId="0" fontId="21" fillId="0" borderId="0">
      <alignment horizontal="right" vertical="center" readingOrder="2"/>
    </xf>
    <xf numFmtId="0" fontId="19" fillId="0" borderId="0">
      <alignment horizontal="right" vertical="center" readingOrder="2"/>
    </xf>
    <xf numFmtId="166" fontId="20" fillId="0" borderId="0">
      <alignment horizontal="right" vertical="center" readingOrder="2"/>
    </xf>
    <xf numFmtId="0" fontId="23" fillId="0" borderId="0"/>
    <xf numFmtId="0" fontId="23" fillId="0" borderId="0"/>
    <xf numFmtId="165" fontId="23" fillId="0" borderId="0" applyFont="0" applyFill="0" applyBorder="0" applyAlignment="0" applyProtection="0"/>
    <xf numFmtId="0" fontId="25" fillId="0" borderId="0">
      <alignment horizontal="left" vertical="center" readingOrder="1"/>
    </xf>
    <xf numFmtId="0" fontId="26" fillId="0" borderId="0">
      <alignment horizontal="left" vertical="center" readingOrder="1"/>
    </xf>
    <xf numFmtId="49" fontId="15" fillId="5" borderId="0">
      <alignment horizontal="right" vertical="center" wrapText="1" readingOrder="1"/>
    </xf>
    <xf numFmtId="0" fontId="27" fillId="0" borderId="0">
      <alignment horizontal="left" vertical="center" readingOrder="1"/>
    </xf>
    <xf numFmtId="0" fontId="17" fillId="0" borderId="0">
      <alignment vertical="center"/>
    </xf>
    <xf numFmtId="0" fontId="1" fillId="0" borderId="0"/>
    <xf numFmtId="0" fontId="3" fillId="0" borderId="0" applyNumberFormat="0" applyFill="0" applyBorder="0" applyAlignment="0" applyProtection="0"/>
  </cellStyleXfs>
  <cellXfs count="108">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xf numFmtId="49" fontId="7" fillId="0" borderId="0" xfId="2" applyFont="1" applyAlignment="1">
      <alignment horizontal="right" vertical="center"/>
    </xf>
    <xf numFmtId="0" fontId="7"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0" fontId="10" fillId="0" borderId="0" xfId="3" applyFont="1" applyFill="1" applyBorder="1" applyAlignment="1">
      <alignment horizontal="left"/>
    </xf>
    <xf numFmtId="0" fontId="4" fillId="0" borderId="0" xfId="0" applyFont="1" applyAlignment="1">
      <alignment wrapText="1"/>
    </xf>
    <xf numFmtId="0" fontId="6" fillId="0" borderId="0" xfId="0" applyFont="1" applyAlignment="1">
      <alignment horizontal="right" wrapText="1"/>
    </xf>
    <xf numFmtId="0" fontId="14" fillId="0" borderId="0" xfId="0" applyFont="1"/>
    <xf numFmtId="0" fontId="7" fillId="3" borderId="0" xfId="0" applyFont="1" applyFill="1" applyAlignment="1">
      <alignment vertical="center"/>
    </xf>
    <xf numFmtId="0" fontId="4" fillId="4" borderId="0" xfId="0" applyFont="1" applyFill="1" applyAlignment="1">
      <alignment horizontal="left"/>
    </xf>
    <xf numFmtId="165" fontId="8" fillId="0" borderId="0" xfId="1" applyNumberFormat="1" applyFont="1" applyFill="1" applyBorder="1" applyAlignment="1">
      <alignment horizontal="left" vertical="center" indent="2" readingOrder="1"/>
    </xf>
    <xf numFmtId="167" fontId="4" fillId="0" borderId="0" xfId="0" applyNumberFormat="1" applyFont="1"/>
    <xf numFmtId="0" fontId="7" fillId="3" borderId="0" xfId="0" applyFont="1" applyFill="1" applyAlignment="1">
      <alignment horizontal="center" vertical="center"/>
    </xf>
    <xf numFmtId="0" fontId="7" fillId="0" borderId="0" xfId="0" applyFont="1" applyAlignment="1">
      <alignment horizontal="center" vertical="center"/>
    </xf>
    <xf numFmtId="0" fontId="31" fillId="0" borderId="0" xfId="0" applyFont="1"/>
    <xf numFmtId="0" fontId="34" fillId="3" borderId="0" xfId="0" applyFont="1" applyFill="1" applyAlignment="1">
      <alignment horizontal="left" vertical="center" indent="1"/>
    </xf>
    <xf numFmtId="0" fontId="32" fillId="0" borderId="0" xfId="0" applyFont="1" applyAlignment="1">
      <alignment vertical="top" wrapText="1"/>
    </xf>
    <xf numFmtId="0" fontId="32" fillId="0" borderId="0" xfId="0" applyFont="1" applyAlignment="1">
      <alignment vertical="center" wrapText="1"/>
    </xf>
    <xf numFmtId="0" fontId="33" fillId="0" borderId="0" xfId="0" applyFont="1" applyAlignment="1">
      <alignment vertical="center" wrapText="1"/>
    </xf>
    <xf numFmtId="0" fontId="13" fillId="0" borderId="0" xfId="3" applyFont="1" applyAlignment="1">
      <alignment horizontal="center" vertical="center"/>
    </xf>
    <xf numFmtId="165" fontId="7" fillId="6" borderId="0" xfId="1" applyNumberFormat="1" applyFont="1" applyFill="1" applyBorder="1" applyAlignment="1">
      <alignment horizontal="left" vertical="center" indent="1" readingOrder="1"/>
    </xf>
    <xf numFmtId="165" fontId="8" fillId="6" borderId="0" xfId="1" applyNumberFormat="1" applyFont="1" applyFill="1" applyBorder="1" applyAlignment="1">
      <alignment horizontal="left" vertical="center" indent="2" readingOrder="1"/>
    </xf>
    <xf numFmtId="165" fontId="7" fillId="6" borderId="0" xfId="1" applyNumberFormat="1" applyFont="1" applyFill="1" applyBorder="1" applyAlignment="1">
      <alignment horizontal="left" vertical="center" readingOrder="1"/>
    </xf>
    <xf numFmtId="165" fontId="7" fillId="6" borderId="0" xfId="1" applyNumberFormat="1" applyFont="1" applyFill="1" applyBorder="1" applyAlignment="1">
      <alignment horizontal="right" vertical="center" readingOrder="1"/>
    </xf>
    <xf numFmtId="165" fontId="8" fillId="0" borderId="0" xfId="1" applyNumberFormat="1" applyFont="1" applyFill="1" applyBorder="1" applyAlignment="1">
      <alignment horizontal="right" vertical="center" indent="2" readingOrder="1"/>
    </xf>
    <xf numFmtId="165" fontId="8" fillId="6" borderId="0" xfId="1" applyNumberFormat="1" applyFont="1" applyFill="1" applyBorder="1" applyAlignment="1">
      <alignment horizontal="right" vertical="center" indent="2" readingOrder="1"/>
    </xf>
    <xf numFmtId="165" fontId="7" fillId="6" borderId="0" xfId="1" applyNumberFormat="1" applyFont="1" applyFill="1" applyBorder="1" applyAlignment="1">
      <alignment horizontal="right" vertical="center" indent="1" readingOrder="1"/>
    </xf>
    <xf numFmtId="0" fontId="4" fillId="0" borderId="0" xfId="0" applyFont="1" applyAlignment="1">
      <alignment horizontal="right"/>
    </xf>
    <xf numFmtId="0" fontId="36" fillId="0" borderId="0" xfId="0" applyFont="1" applyAlignment="1">
      <alignment vertical="top" wrapText="1"/>
    </xf>
    <xf numFmtId="0" fontId="32" fillId="0" borderId="0" xfId="0" applyFont="1" applyAlignment="1">
      <alignment vertical="center"/>
    </xf>
    <xf numFmtId="0" fontId="4" fillId="0" borderId="0" xfId="0" applyFont="1" applyAlignment="1">
      <alignment horizontal="left" wrapText="1"/>
    </xf>
    <xf numFmtId="0" fontId="7" fillId="3" borderId="0" xfId="0" applyFont="1" applyFill="1" applyAlignment="1">
      <alignment vertical="center" wrapText="1"/>
    </xf>
    <xf numFmtId="0" fontId="34" fillId="3" borderId="0" xfId="0" applyFont="1" applyFill="1" applyAlignment="1">
      <alignment horizontal="left" vertical="center" wrapText="1"/>
    </xf>
    <xf numFmtId="0" fontId="34" fillId="3" borderId="0" xfId="0" applyFont="1" applyFill="1" applyAlignment="1">
      <alignment horizontal="right" vertical="center" wrapText="1"/>
    </xf>
    <xf numFmtId="0" fontId="7" fillId="0" borderId="0" xfId="0" applyFont="1" applyAlignment="1">
      <alignment vertical="center" wrapText="1"/>
    </xf>
    <xf numFmtId="0" fontId="4" fillId="0" borderId="1" xfId="0" applyFont="1" applyBorder="1" applyAlignment="1">
      <alignment wrapText="1"/>
    </xf>
    <xf numFmtId="0" fontId="6" fillId="0" borderId="0" xfId="0" applyFont="1" applyAlignment="1">
      <alignment wrapText="1"/>
    </xf>
    <xf numFmtId="0" fontId="6" fillId="0" borderId="0" xfId="0" applyFont="1" applyAlignment="1">
      <alignment horizontal="right"/>
    </xf>
    <xf numFmtId="0" fontId="37" fillId="0" borderId="0" xfId="0" applyFont="1" applyAlignment="1">
      <alignment vertical="center" wrapText="1" readingOrder="1"/>
    </xf>
    <xf numFmtId="0" fontId="39" fillId="0" borderId="0" xfId="0" applyFont="1" applyAlignment="1">
      <alignment horizontal="left" wrapText="1"/>
    </xf>
    <xf numFmtId="0" fontId="38" fillId="0" borderId="0" xfId="0" applyFont="1" applyAlignment="1">
      <alignment horizontal="left"/>
    </xf>
    <xf numFmtId="0" fontId="38" fillId="0" borderId="0" xfId="0" applyFont="1"/>
    <xf numFmtId="0" fontId="40" fillId="0" borderId="0" xfId="3" applyFont="1" applyFill="1" applyAlignment="1">
      <alignment vertical="top"/>
    </xf>
    <xf numFmtId="0" fontId="39" fillId="0" borderId="0" xfId="0" applyFont="1" applyAlignment="1">
      <alignment horizontal="left" vertical="top"/>
    </xf>
    <xf numFmtId="0" fontId="39" fillId="0" borderId="0" xfId="0" applyFont="1"/>
    <xf numFmtId="0" fontId="43" fillId="0" borderId="0" xfId="0" applyFont="1" applyAlignment="1">
      <alignment vertical="center" wrapText="1" readingOrder="2"/>
    </xf>
    <xf numFmtId="0" fontId="43" fillId="0" borderId="0" xfId="0" applyFont="1" applyAlignment="1">
      <alignment vertical="center" wrapText="1" readingOrder="1"/>
    </xf>
    <xf numFmtId="0" fontId="10" fillId="0" borderId="0" xfId="3" applyFont="1" applyFill="1" applyBorder="1" applyAlignment="1">
      <alignment horizontal="right"/>
    </xf>
    <xf numFmtId="0" fontId="4" fillId="0" borderId="0" xfId="0" applyFont="1" applyAlignment="1">
      <alignment horizontal="right" vertical="top" wrapText="1"/>
    </xf>
    <xf numFmtId="0" fontId="44" fillId="0" borderId="0" xfId="0" applyFont="1" applyAlignment="1">
      <alignment wrapText="1"/>
    </xf>
    <xf numFmtId="0" fontId="4" fillId="0" borderId="0" xfId="0" applyFont="1" applyAlignment="1">
      <alignment horizontal="right" readingOrder="2"/>
    </xf>
    <xf numFmtId="0" fontId="3" fillId="0" borderId="0" xfId="3"/>
    <xf numFmtId="0" fontId="34" fillId="3" borderId="0" xfId="0" applyFont="1" applyFill="1" applyAlignment="1">
      <alignment horizontal="right" vertical="center" indent="1" readingOrder="2"/>
    </xf>
    <xf numFmtId="168" fontId="6" fillId="6" borderId="0" xfId="1" applyNumberFormat="1" applyFont="1" applyFill="1" applyBorder="1" applyAlignment="1">
      <alignment horizontal="center" vertical="center"/>
    </xf>
    <xf numFmtId="168" fontId="4" fillId="0" borderId="0" xfId="1" applyNumberFormat="1" applyFont="1" applyFill="1" applyBorder="1" applyAlignment="1">
      <alignment horizontal="center" vertical="center"/>
    </xf>
    <xf numFmtId="168" fontId="4" fillId="6" borderId="0" xfId="1" applyNumberFormat="1" applyFont="1" applyFill="1" applyBorder="1" applyAlignment="1">
      <alignment horizontal="center" vertical="center"/>
    </xf>
    <xf numFmtId="168" fontId="8" fillId="6" borderId="0" xfId="1" applyNumberFormat="1" applyFont="1" applyFill="1" applyBorder="1" applyAlignment="1">
      <alignment horizontal="center" vertical="center"/>
    </xf>
    <xf numFmtId="168" fontId="7" fillId="6" borderId="0" xfId="1" applyNumberFormat="1" applyFont="1" applyFill="1" applyBorder="1" applyAlignment="1">
      <alignment horizontal="center" vertical="center"/>
    </xf>
    <xf numFmtId="169" fontId="6" fillId="6" borderId="0" xfId="1" applyNumberFormat="1" applyFont="1" applyFill="1" applyBorder="1" applyAlignment="1">
      <alignment horizontal="center" vertical="center"/>
    </xf>
    <xf numFmtId="169" fontId="4" fillId="0" borderId="0" xfId="1" applyNumberFormat="1" applyFont="1" applyFill="1" applyBorder="1" applyAlignment="1">
      <alignment horizontal="center" vertical="center"/>
    </xf>
    <xf numFmtId="169" fontId="4" fillId="6" borderId="0" xfId="1" applyNumberFormat="1" applyFont="1" applyFill="1" applyBorder="1" applyAlignment="1">
      <alignment horizontal="center" vertical="center"/>
    </xf>
    <xf numFmtId="169" fontId="8" fillId="6" borderId="0" xfId="1" applyNumberFormat="1" applyFont="1" applyFill="1" applyBorder="1" applyAlignment="1">
      <alignment horizontal="center" vertical="center"/>
    </xf>
    <xf numFmtId="169" fontId="7" fillId="6" borderId="0" xfId="1" applyNumberFormat="1" applyFont="1" applyFill="1" applyBorder="1" applyAlignment="1">
      <alignment horizontal="center" vertical="center"/>
    </xf>
    <xf numFmtId="0" fontId="48" fillId="0" borderId="0" xfId="0" applyFont="1"/>
    <xf numFmtId="0" fontId="47" fillId="0" borderId="0" xfId="0" applyFont="1"/>
    <xf numFmtId="0" fontId="0" fillId="0" borderId="0" xfId="0" quotePrefix="1"/>
    <xf numFmtId="0" fontId="0" fillId="0" borderId="0" xfId="0" applyAlignment="1">
      <alignment horizontal="right"/>
    </xf>
    <xf numFmtId="0" fontId="49" fillId="7" borderId="0" xfId="0" applyFont="1" applyFill="1"/>
    <xf numFmtId="0" fontId="49" fillId="7" borderId="0" xfId="0" applyFont="1" applyFill="1" applyAlignment="1">
      <alignment horizontal="right"/>
    </xf>
    <xf numFmtId="0" fontId="46" fillId="8" borderId="0" xfId="0" applyFont="1" applyFill="1"/>
    <xf numFmtId="0" fontId="46" fillId="8" borderId="0" xfId="0" applyFont="1" applyFill="1" applyAlignment="1">
      <alignment horizontal="right"/>
    </xf>
    <xf numFmtId="0" fontId="0" fillId="0" borderId="0" xfId="0" applyAlignment="1">
      <alignment wrapText="1"/>
    </xf>
    <xf numFmtId="0" fontId="48" fillId="0" borderId="0" xfId="0" applyFont="1" applyAlignment="1">
      <alignment horizontal="right"/>
    </xf>
    <xf numFmtId="0" fontId="42" fillId="0" borderId="0" xfId="0" applyFont="1" applyAlignment="1">
      <alignment horizontal="left" vertical="top" wrapText="1"/>
    </xf>
    <xf numFmtId="0" fontId="42" fillId="0" borderId="0" xfId="0" applyFont="1" applyAlignment="1">
      <alignment horizontal="left" vertical="top"/>
    </xf>
    <xf numFmtId="0" fontId="28" fillId="0" borderId="0" xfId="0" applyFont="1" applyAlignment="1">
      <alignment horizontal="center" vertical="center" wrapText="1"/>
    </xf>
    <xf numFmtId="0" fontId="35" fillId="0" borderId="0" xfId="0" applyFont="1" applyAlignment="1">
      <alignment horizontal="right" vertical="center" wrapText="1" readingOrder="2"/>
    </xf>
    <xf numFmtId="49" fontId="30" fillId="0" borderId="0" xfId="2" applyFont="1" applyAlignment="1">
      <alignment horizontal="left" vertical="top" wrapText="1" readingOrder="1"/>
    </xf>
    <xf numFmtId="0" fontId="29" fillId="0" borderId="0" xfId="7" applyFont="1" applyAlignment="1">
      <alignment horizontal="left" vertical="center" wrapText="1" readingOrder="1"/>
    </xf>
    <xf numFmtId="0" fontId="42" fillId="0" borderId="0" xfId="0" applyFont="1" applyAlignment="1">
      <alignment horizontal="left" vertical="center" wrapText="1"/>
    </xf>
    <xf numFmtId="0" fontId="36" fillId="0" borderId="0" xfId="0" applyFont="1" applyAlignment="1">
      <alignment horizontal="right" vertical="center" wrapText="1"/>
    </xf>
    <xf numFmtId="0" fontId="24" fillId="0" borderId="0" xfId="7" applyFont="1" applyAlignment="1">
      <alignment horizontal="right" vertical="center" wrapText="1" readingOrder="2"/>
    </xf>
    <xf numFmtId="0" fontId="42" fillId="0" borderId="0" xfId="7" applyFont="1" applyAlignment="1">
      <alignment horizontal="left" vertical="center" wrapText="1" readingOrder="1"/>
    </xf>
    <xf numFmtId="0" fontId="37" fillId="0" borderId="0" xfId="0" applyFont="1" applyAlignment="1">
      <alignment horizontal="left" vertical="center" wrapText="1" readingOrder="1"/>
    </xf>
    <xf numFmtId="165" fontId="7" fillId="6" borderId="2" xfId="1" applyNumberFormat="1" applyFont="1" applyFill="1" applyBorder="1" applyAlignment="1">
      <alignment horizontal="left" vertical="center" indent="1" readingOrder="1"/>
    </xf>
    <xf numFmtId="168" fontId="7" fillId="6" borderId="2" xfId="1" applyNumberFormat="1" applyFont="1" applyFill="1" applyBorder="1" applyAlignment="1">
      <alignment horizontal="center" vertical="center"/>
    </xf>
    <xf numFmtId="165" fontId="7" fillId="6" borderId="2"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center" vertical="center" readingOrder="1"/>
    </xf>
    <xf numFmtId="165" fontId="9" fillId="3" borderId="0" xfId="1" applyNumberFormat="1" applyFont="1" applyFill="1" applyBorder="1" applyAlignment="1">
      <alignment vertical="center" readingOrder="1"/>
    </xf>
    <xf numFmtId="0" fontId="9" fillId="3" borderId="0" xfId="1" applyNumberFormat="1" applyFont="1" applyFill="1" applyBorder="1" applyAlignment="1">
      <alignment horizontal="center" vertical="center"/>
    </xf>
    <xf numFmtId="17" fontId="9" fillId="3" borderId="0" xfId="1" quotePrefix="1" applyNumberFormat="1" applyFont="1" applyFill="1" applyBorder="1" applyAlignment="1">
      <alignment horizontal="center" vertical="center"/>
    </xf>
    <xf numFmtId="17" fontId="9" fillId="3" borderId="0" xfId="1" applyNumberFormat="1" applyFont="1" applyFill="1" applyBorder="1" applyAlignment="1">
      <alignment horizontal="left" vertical="center" wrapText="1" indent="1"/>
    </xf>
    <xf numFmtId="17" fontId="9" fillId="3" borderId="0" xfId="1" applyNumberFormat="1" applyFont="1" applyFill="1" applyBorder="1" applyAlignment="1">
      <alignment horizontal="right" vertical="center" wrapText="1" indent="1"/>
    </xf>
    <xf numFmtId="169" fontId="7" fillId="6" borderId="2" xfId="1" applyNumberFormat="1" applyFont="1" applyFill="1" applyBorder="1" applyAlignment="1">
      <alignment horizontal="center" vertical="center"/>
    </xf>
    <xf numFmtId="0" fontId="3" fillId="0" borderId="0" xfId="3" applyAlignment="1">
      <alignment horizontal="right"/>
    </xf>
    <xf numFmtId="170" fontId="4" fillId="0" borderId="0" xfId="0" applyNumberFormat="1" applyFont="1"/>
    <xf numFmtId="0" fontId="41" fillId="0" borderId="0" xfId="3" applyFont="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0" fillId="0" borderId="0" xfId="3" applyFont="1" applyFill="1" applyAlignment="1">
      <alignment horizontal="center" vertical="center"/>
    </xf>
    <xf numFmtId="0" fontId="50" fillId="0" borderId="0" xfId="3" applyFont="1" applyAlignment="1">
      <alignment horizontal="center" vertical="center"/>
    </xf>
    <xf numFmtId="0" fontId="4" fillId="0" borderId="0" xfId="0" applyFont="1" applyAlignment="1">
      <alignment horizontal="center" vertical="center"/>
    </xf>
  </cellXfs>
  <cellStyles count="23">
    <cellStyle name="Body_Decimal" xfId="12" xr:uid="{00000000-0005-0000-0000-000019000000}"/>
    <cellStyle name="Comma" xfId="1" builtinId="3"/>
    <cellStyle name="Comma 4" xfId="15" xr:uid="{00000000-0005-0000-0000-00001E000000}"/>
    <cellStyle name="Eco_Source" xfId="17" xr:uid="{00000000-0005-0000-0000-000021000000}"/>
    <cellStyle name="Footnotes" xfId="11" xr:uid="{00000000-0005-0000-0000-000022000000}"/>
    <cellStyle name="Footnotes 2" xfId="16" xr:uid="{00000000-0005-0000-0000-000023000000}"/>
    <cellStyle name="Header" xfId="18" xr:uid="{00000000-0005-0000-0000-000025000000}"/>
    <cellStyle name="Hyperlink" xfId="3" builtinId="8"/>
    <cellStyle name="Hyperlink 2" xfId="22" xr:uid="{FFB2D594-6200-4AE6-B568-A71047F6B865}"/>
    <cellStyle name="Normal" xfId="0" builtinId="0"/>
    <cellStyle name="Normal 2" xfId="4" xr:uid="{0DEB374E-6047-4C28-B820-C44387829700}"/>
    <cellStyle name="Normal 2 2 4" xfId="21" xr:uid="{B2600812-81EE-429C-AC59-A30D754F6967}"/>
    <cellStyle name="Normal 2 5" xfId="14" xr:uid="{00000000-0005-0000-0000-00002C000000}"/>
    <cellStyle name="Normal 3" xfId="6" xr:uid="{832C68F4-1702-406A-8956-8E035DB97DF8}"/>
    <cellStyle name="Normal 3 3" xfId="13" xr:uid="{00000000-0005-0000-0000-00002D000000}"/>
    <cellStyle name="Normal 4" xfId="7" xr:uid="{00000000-0005-0000-0000-000038000000}"/>
    <cellStyle name="Normal 5" xfId="20" xr:uid="{00000000-0005-0000-0000-000042000000}"/>
    <cellStyle name="Row_Header" xfId="9" xr:uid="{00000000-0005-0000-0000-000031000000}"/>
    <cellStyle name="Source" xfId="10" xr:uid="{00000000-0005-0000-0000-000032000000}"/>
    <cellStyle name="SubTitle" xfId="8" xr:uid="{00000000-0005-0000-0000-000033000000}"/>
    <cellStyle name="SubTitle 2" xfId="19" xr:uid="{00000000-0005-0000-0000-000033000000}"/>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42A360"/>
      <color rgb="FF426A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6810375</xdr:colOff>
      <xdr:row>0</xdr:row>
      <xdr:rowOff>77686</xdr:rowOff>
    </xdr:from>
    <xdr:to>
      <xdr:col>9</xdr:col>
      <xdr:colOff>75639</xdr:colOff>
      <xdr:row>4</xdr:row>
      <xdr:rowOff>44778</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5582900" y="77686"/>
          <a:ext cx="2514040" cy="856092"/>
        </a:xfrm>
        <a:prstGeom prst="rect">
          <a:avLst/>
        </a:prstGeom>
      </xdr:spPr>
    </xdr:pic>
    <xdr:clientData/>
  </xdr:twoCellAnchor>
  <xdr:twoCellAnchor editAs="oneCell">
    <xdr:from>
      <xdr:col>0</xdr:col>
      <xdr:colOff>178085</xdr:colOff>
      <xdr:row>0</xdr:row>
      <xdr:rowOff>142548</xdr:rowOff>
    </xdr:from>
    <xdr:to>
      <xdr:col>0</xdr:col>
      <xdr:colOff>2400301</xdr:colOff>
      <xdr:row>4</xdr:row>
      <xdr:rowOff>1431</xdr:rowOff>
    </xdr:to>
    <xdr:pic>
      <xdr:nvPicPr>
        <xdr:cNvPr id="3" name="Graphic 2">
          <a:extLst>
            <a:ext uri="{FF2B5EF4-FFF2-40B4-BE49-F238E27FC236}">
              <a16:creationId xmlns:a16="http://schemas.microsoft.com/office/drawing/2014/main" id="{3B58B15A-7160-4CAA-B920-624829A9AC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8085" y="142548"/>
          <a:ext cx="2222216" cy="735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4822540</xdr:colOff>
      <xdr:row>0</xdr:row>
      <xdr:rowOff>66675</xdr:rowOff>
    </xdr:from>
    <xdr:to>
      <xdr:col>8</xdr:col>
      <xdr:colOff>145205</xdr:colOff>
      <xdr:row>4</xdr:row>
      <xdr:rowOff>36942</xdr:rowOff>
    </xdr:to>
    <xdr:pic>
      <xdr:nvPicPr>
        <xdr:cNvPr id="3" name="Picture 2">
          <a:extLst>
            <a:ext uri="{FF2B5EF4-FFF2-40B4-BE49-F238E27FC236}">
              <a16:creationId xmlns:a16="http://schemas.microsoft.com/office/drawing/2014/main" id="{965CDBD4-A96C-4296-BCFE-891D8AA51D79}"/>
            </a:ext>
          </a:extLst>
        </xdr:cNvPr>
        <xdr:cNvPicPr>
          <a:picLocks noChangeAspect="1"/>
        </xdr:cNvPicPr>
      </xdr:nvPicPr>
      <xdr:blipFill rotWithShape="1">
        <a:blip xmlns:r="http://schemas.openxmlformats.org/officeDocument/2006/relationships" r:embed="rId1"/>
        <a:srcRect t="20352" b="20343"/>
        <a:stretch/>
      </xdr:blipFill>
      <xdr:spPr>
        <a:xfrm>
          <a:off x="13509340" y="66675"/>
          <a:ext cx="2514040" cy="856092"/>
        </a:xfrm>
        <a:prstGeom prst="rect">
          <a:avLst/>
        </a:prstGeom>
      </xdr:spPr>
    </xdr:pic>
    <xdr:clientData/>
  </xdr:twoCellAnchor>
  <xdr:twoCellAnchor editAs="oneCell">
    <xdr:from>
      <xdr:col>0</xdr:col>
      <xdr:colOff>123825</xdr:colOff>
      <xdr:row>1</xdr:row>
      <xdr:rowOff>7712</xdr:rowOff>
    </xdr:from>
    <xdr:to>
      <xdr:col>0</xdr:col>
      <xdr:colOff>2346041</xdr:colOff>
      <xdr:row>4</xdr:row>
      <xdr:rowOff>9470</xdr:rowOff>
    </xdr:to>
    <xdr:pic>
      <xdr:nvPicPr>
        <xdr:cNvPr id="4" name="Graphic 3">
          <a:extLst>
            <a:ext uri="{FF2B5EF4-FFF2-40B4-BE49-F238E27FC236}">
              <a16:creationId xmlns:a16="http://schemas.microsoft.com/office/drawing/2014/main" id="{2E830E53-75BE-4A87-A42C-7046AAAD5B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3825" y="150587"/>
          <a:ext cx="2222216" cy="744708"/>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dimension ref="B3:H28"/>
  <sheetViews>
    <sheetView showGridLines="0" tabSelected="1" zoomScaleNormal="100" workbookViewId="0"/>
  </sheetViews>
  <sheetFormatPr defaultColWidth="7.7265625" defaultRowHeight="10" x14ac:dyDescent="0.2"/>
  <cols>
    <col min="1" max="1" width="38.453125" style="3" customWidth="1"/>
    <col min="2" max="2" width="92.1796875" style="3" customWidth="1"/>
    <col min="3" max="4" width="9.7265625" style="107" customWidth="1"/>
    <col min="5" max="5" width="105" style="3" customWidth="1"/>
    <col min="6" max="6" width="8.54296875" style="3" customWidth="1"/>
    <col min="7" max="7" width="9.7265625" style="3" customWidth="1"/>
    <col min="8" max="16384" width="7.7265625" style="3"/>
  </cols>
  <sheetData>
    <row r="3" spans="2:7" ht="36" customHeight="1" x14ac:dyDescent="0.2">
      <c r="B3" s="21" t="str">
        <f>Settings!B16</f>
        <v>Hotel Price Index, Jun 2025</v>
      </c>
      <c r="C3" s="18"/>
      <c r="D3" s="18"/>
      <c r="E3" s="58" t="str">
        <f>Settings!C16</f>
        <v>الرقم القياسي لأسعار غرف المبيت، يونيو 2025</v>
      </c>
    </row>
    <row r="4" spans="2:7" ht="10.5" x14ac:dyDescent="0.2">
      <c r="B4" s="14"/>
      <c r="C4" s="18"/>
      <c r="D4" s="18"/>
      <c r="E4" s="14"/>
    </row>
    <row r="5" spans="2:7" ht="10.5" x14ac:dyDescent="0.2">
      <c r="B5" s="7"/>
      <c r="C5" s="19"/>
      <c r="D5" s="19"/>
      <c r="E5" s="7"/>
    </row>
    <row r="6" spans="2:7" ht="12" x14ac:dyDescent="0.2">
      <c r="C6" s="102" t="s">
        <v>114</v>
      </c>
      <c r="D6" s="102" t="s">
        <v>115</v>
      </c>
    </row>
    <row r="7" spans="2:7" ht="12" x14ac:dyDescent="0.2">
      <c r="C7" s="102" t="s">
        <v>116</v>
      </c>
      <c r="D7" s="102" t="s">
        <v>60</v>
      </c>
    </row>
    <row r="8" spans="2:7" s="8" customFormat="1" x14ac:dyDescent="0.2">
      <c r="B8" s="2"/>
      <c r="C8" s="103"/>
      <c r="D8" s="103"/>
      <c r="E8" s="2"/>
      <c r="F8" s="2"/>
      <c r="G8" s="2"/>
    </row>
    <row r="9" spans="2:7" ht="10.5" x14ac:dyDescent="0.25">
      <c r="B9" s="9" t="s">
        <v>1</v>
      </c>
      <c r="C9" s="104" t="s">
        <v>2</v>
      </c>
      <c r="D9" s="104" t="s">
        <v>117</v>
      </c>
      <c r="E9" s="12" t="s">
        <v>23</v>
      </c>
    </row>
    <row r="10" spans="2:7" ht="10.5" x14ac:dyDescent="0.2">
      <c r="C10" s="104"/>
      <c r="D10" s="104"/>
    </row>
    <row r="11" spans="2:7" ht="26.25" customHeight="1" x14ac:dyDescent="0.2">
      <c r="B11" s="23" t="str">
        <f>Settings!B17</f>
        <v>Hotel Price Index by hotel classification, 2024 = 100, Jun 2025, May 2025 and Jun 2024</v>
      </c>
      <c r="C11" s="105" t="s">
        <v>3</v>
      </c>
      <c r="D11" s="105" t="s">
        <v>118</v>
      </c>
      <c r="E11" s="24" t="str">
        <f>Settings!C17</f>
        <v>الرقم القياسي لأسعار غرف المبيت في المنشآت الفندقية حسب تصنيف المنشآت الفندقية, 2024 = 100, لشهر يونيو 2025, مايو 2025 و يونيو 2024</v>
      </c>
      <c r="G11" s="81"/>
    </row>
    <row r="12" spans="2:7" ht="15" customHeight="1" x14ac:dyDescent="0.2">
      <c r="B12" s="23" t="str">
        <f>Settings!B18</f>
        <v>Growth in hotel price index by hotel classification during Jun 2025</v>
      </c>
      <c r="C12" s="106" t="s">
        <v>4</v>
      </c>
      <c r="D12" s="106" t="s">
        <v>119</v>
      </c>
      <c r="E12" s="35" t="str">
        <f>Settings!C18</f>
        <v>النمو في الرقم القياسي لأسعار غرف المبيت في المنشآت الفندقية حسب تصنيف المنشآت الفندقية خلال شهر يونيو 2025</v>
      </c>
      <c r="G12" s="81"/>
    </row>
    <row r="13" spans="2:7" ht="27.75" customHeight="1" x14ac:dyDescent="0.2">
      <c r="B13" s="23" t="str">
        <f>Settings!B19</f>
        <v>Growth in hotel establishments room revenues by hotel classification during Jun 2025</v>
      </c>
      <c r="C13" s="106" t="s">
        <v>5</v>
      </c>
      <c r="D13" s="106" t="s">
        <v>120</v>
      </c>
      <c r="E13" s="23" t="str">
        <f>Settings!C19</f>
        <v>النمو في إيرادات المبيت في المنشآت الفندقية حسب تصنيف المنشآت الفندقية خلال شهر يونيو 2025</v>
      </c>
      <c r="G13" s="81"/>
    </row>
    <row r="14" spans="2:7" ht="15" customHeight="1" x14ac:dyDescent="0.2">
      <c r="B14" s="22"/>
      <c r="C14" s="25"/>
      <c r="D14" s="25"/>
      <c r="E14" s="22"/>
      <c r="G14" s="81"/>
    </row>
    <row r="28" spans="2:8" ht="15" customHeight="1" x14ac:dyDescent="0.2">
      <c r="B28" s="82"/>
      <c r="C28" s="82"/>
      <c r="D28" s="82"/>
      <c r="E28" s="82"/>
      <c r="F28" s="82"/>
      <c r="G28" s="82"/>
      <c r="H28" s="82"/>
    </row>
  </sheetData>
  <mergeCells count="2">
    <mergeCell ref="G11:G14"/>
    <mergeCell ref="B28:H28"/>
  </mergeCells>
  <phoneticPr fontId="5" type="noConversion"/>
  <hyperlinks>
    <hyperlink ref="C7" location="Enquiries!A1" display="Enquiries " xr:uid="{26AD1D5D-3FF0-40D4-AEF4-AFEF2BBF792A}"/>
    <hyperlink ref="C6" location="'Metadata '!A1" display="Metadata " xr:uid="{A0FF6971-9E61-4FD2-9E4A-3B193ABE1F59}"/>
    <hyperlink ref="C12" location="'Table 2 '!A1" display="Table 2" xr:uid="{5B6A3F6A-2C02-4CEF-BF39-BEC80DD389F8}"/>
    <hyperlink ref="C13" location="'Table 3 '!A1" display="Table 3" xr:uid="{01C702E6-940F-4B0E-B416-3000681A15E4}"/>
    <hyperlink ref="D12" location="'Table 2 '!A1" display="جدول 2" xr:uid="{98634833-B229-4F09-AF1F-71C4DCC71B96}"/>
    <hyperlink ref="D13" location="'Table 3 '!A1" display="جدول 3" xr:uid="{670BD451-C039-42F7-AFD3-28690174F185}"/>
    <hyperlink ref="D6" location="'Metadata '!A1" display="البيانات الوصفية" xr:uid="{0BEFA9AF-EC44-49D0-BB6D-E7E1273AA390}"/>
    <hyperlink ref="D7" location="Enquiries!A1" display="الاستفسارات" xr:uid="{9CBAA7E9-D563-4CAE-8BED-0032DA9981A7}"/>
    <hyperlink ref="C11:D11" location="'Table 1'!A1" display="Table 1" xr:uid="{B3B01D9F-D014-482C-A484-19B28724DBB3}"/>
    <hyperlink ref="C12:D12" location="'Table 2'!A1" display="Table 2" xr:uid="{8FD25EF4-FD5A-406C-BDED-07F8335685C1}"/>
    <hyperlink ref="C13:D13" location="'Table 3'!A1" display="Table 3" xr:uid="{3F451AB4-180A-4FF6-9D68-80BBB8951853}"/>
    <hyperlink ref="C7:D7" location="Enquiries!A1" display="Enquiries " xr:uid="{2667EDE1-DB69-4B77-BF5F-E99D732BCC77}"/>
    <hyperlink ref="C6:D6" location="Metadata!A1" display="Metadata " xr:uid="{7E0DCC37-F4DC-4492-A845-0BDC307F5D0A}"/>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sheetPr codeName="Sheet2"/>
  <dimension ref="B1:CR23"/>
  <sheetViews>
    <sheetView showGridLines="0" zoomScale="150" zoomScaleNormal="150" workbookViewId="0"/>
  </sheetViews>
  <sheetFormatPr defaultColWidth="8.7265625" defaultRowHeight="10" x14ac:dyDescent="0.2"/>
  <cols>
    <col min="1" max="1" width="8.7265625" style="5"/>
    <col min="2" max="2" width="46.81640625" style="5" bestFit="1" customWidth="1"/>
    <col min="3" max="3" width="19.54296875" style="5" customWidth="1"/>
    <col min="4" max="4" width="16.453125" style="5" customWidth="1"/>
    <col min="5" max="5" width="17.453125" style="5" customWidth="1"/>
    <col min="6" max="6" width="45.7265625" style="5" customWidth="1"/>
    <col min="7" max="7" width="9.7265625" style="5" bestFit="1" customWidth="1"/>
    <col min="8" max="16384" width="8.7265625" style="5"/>
  </cols>
  <sheetData>
    <row r="1" spans="2:6" ht="21" customHeight="1" x14ac:dyDescent="0.2">
      <c r="B1" s="83"/>
      <c r="C1" s="83"/>
      <c r="D1" s="83"/>
      <c r="E1" s="83"/>
    </row>
    <row r="2" spans="2:6" ht="50.25" customHeight="1" x14ac:dyDescent="0.2">
      <c r="B2" s="79" t="str">
        <f>Settings!B20</f>
        <v>Table 1: Hotel Price Index by hotel classification, 2024 = 100, Jun 2025, May 2025 and Jun 2024</v>
      </c>
      <c r="C2" s="80"/>
      <c r="F2" s="34" t="str">
        <f>Settings!C20</f>
        <v>الجدول 1:  الرقم القياسي لأسعار غرف المبيت في المنشآت الفندقية حسب تصنيف المنشآت الفندقية,2024 = 100, لشهر يونيو 2025, مايو 2025 و يونيو 2024</v>
      </c>
    </row>
    <row r="3" spans="2:6" ht="10.5" x14ac:dyDescent="0.2">
      <c r="B3" s="3" t="s">
        <v>6</v>
      </c>
      <c r="C3" s="6"/>
      <c r="D3" s="6"/>
      <c r="E3" s="6"/>
      <c r="F3" s="5" t="s">
        <v>36</v>
      </c>
    </row>
    <row r="4" spans="2:6" ht="18" customHeight="1" x14ac:dyDescent="0.2">
      <c r="B4" s="93" t="s">
        <v>7</v>
      </c>
      <c r="C4" s="94" t="s">
        <v>8</v>
      </c>
      <c r="D4" s="94"/>
      <c r="E4" s="94" t="s">
        <v>25</v>
      </c>
      <c r="F4" s="93" t="s">
        <v>24</v>
      </c>
    </row>
    <row r="5" spans="2:6" ht="18" customHeight="1" x14ac:dyDescent="0.2">
      <c r="B5" s="93"/>
      <c r="C5" s="95" t="str">
        <f>Settings!G2</f>
        <v>يونيو 2025</v>
      </c>
      <c r="D5" s="95" t="str">
        <f>Settings!G3</f>
        <v>مايو 2025</v>
      </c>
      <c r="E5" s="95" t="str">
        <f>Settings!G4</f>
        <v>يونيو 2024</v>
      </c>
      <c r="F5" s="93"/>
    </row>
    <row r="6" spans="2:6" ht="15" customHeight="1" x14ac:dyDescent="0.2">
      <c r="B6" s="93"/>
      <c r="C6" s="96" t="str">
        <f>Settings!F2</f>
        <v>Jun 2025</v>
      </c>
      <c r="D6" s="96" t="str">
        <f>Settings!F3</f>
        <v>May 2025</v>
      </c>
      <c r="E6" s="96" t="str">
        <f>Settings!F4</f>
        <v>Jun 2024</v>
      </c>
      <c r="F6" s="93"/>
    </row>
    <row r="7" spans="2:6" ht="15" customHeight="1" x14ac:dyDescent="0.2">
      <c r="B7" s="28" t="s">
        <v>9</v>
      </c>
      <c r="C7" s="59">
        <v>85.873285668300127</v>
      </c>
      <c r="D7" s="59">
        <v>101.35570686255504</v>
      </c>
      <c r="E7" s="59">
        <v>77.868305481769539</v>
      </c>
      <c r="F7" s="32" t="s">
        <v>52</v>
      </c>
    </row>
    <row r="8" spans="2:6" ht="15" customHeight="1" x14ac:dyDescent="0.2">
      <c r="B8" s="16" t="s">
        <v>10</v>
      </c>
      <c r="C8" s="60">
        <v>83.678942447500177</v>
      </c>
      <c r="D8" s="60">
        <v>102.05724282374169</v>
      </c>
      <c r="E8" s="60">
        <v>75.546373827295568</v>
      </c>
      <c r="F8" s="30" t="s">
        <v>27</v>
      </c>
    </row>
    <row r="9" spans="2:6" ht="15" customHeight="1" x14ac:dyDescent="0.2">
      <c r="B9" s="27" t="s">
        <v>11</v>
      </c>
      <c r="C9" s="61">
        <v>90.308345438478185</v>
      </c>
      <c r="D9" s="61">
        <v>103.35046911870218</v>
      </c>
      <c r="E9" s="61">
        <v>78.565798814564786</v>
      </c>
      <c r="F9" s="31" t="s">
        <v>28</v>
      </c>
    </row>
    <row r="10" spans="2:6" ht="15" customHeight="1" x14ac:dyDescent="0.2">
      <c r="B10" s="16" t="s">
        <v>12</v>
      </c>
      <c r="C10" s="60">
        <v>80.511860937057335</v>
      </c>
      <c r="D10" s="60">
        <v>95.647827955069843</v>
      </c>
      <c r="E10" s="60">
        <v>77.523385363710872</v>
      </c>
      <c r="F10" s="30" t="s">
        <v>29</v>
      </c>
    </row>
    <row r="11" spans="2:6" ht="15" customHeight="1" x14ac:dyDescent="0.2">
      <c r="B11" s="27" t="s">
        <v>13</v>
      </c>
      <c r="C11" s="62">
        <v>104.12305742280591</v>
      </c>
      <c r="D11" s="62">
        <v>114.62471897877371</v>
      </c>
      <c r="E11" s="62">
        <v>85.681938637931367</v>
      </c>
      <c r="F11" s="31" t="s">
        <v>30</v>
      </c>
    </row>
    <row r="12" spans="2:6" s="1" customFormat="1" ht="15" customHeight="1" x14ac:dyDescent="0.2">
      <c r="B12" s="16" t="s">
        <v>14</v>
      </c>
      <c r="C12" s="60">
        <v>82.15726026321795</v>
      </c>
      <c r="D12" s="60">
        <v>88.801435288742525</v>
      </c>
      <c r="E12" s="60">
        <v>79.478457175986065</v>
      </c>
      <c r="F12" s="30" t="s">
        <v>33</v>
      </c>
    </row>
    <row r="13" spans="2:6" ht="15" customHeight="1" x14ac:dyDescent="0.2">
      <c r="B13" s="26" t="s">
        <v>15</v>
      </c>
      <c r="C13" s="63">
        <v>84.670301452095785</v>
      </c>
      <c r="D13" s="63">
        <v>101.82778227553607</v>
      </c>
      <c r="E13" s="63">
        <v>76.249099884237481</v>
      </c>
      <c r="F13" s="32" t="s">
        <v>31</v>
      </c>
    </row>
    <row r="14" spans="2:6" s="1" customFormat="1" ht="15" customHeight="1" x14ac:dyDescent="0.2">
      <c r="B14" s="16" t="s">
        <v>16</v>
      </c>
      <c r="C14" s="60">
        <v>93.170269530748186</v>
      </c>
      <c r="D14" s="60">
        <v>95.67103237092968</v>
      </c>
      <c r="E14" s="60">
        <v>90.626732454911917</v>
      </c>
      <c r="F14" s="30" t="s">
        <v>53</v>
      </c>
    </row>
    <row r="15" spans="2:6" ht="15" customHeight="1" x14ac:dyDescent="0.2">
      <c r="B15" s="27" t="s">
        <v>17</v>
      </c>
      <c r="C15" s="62">
        <v>99.317324617185363</v>
      </c>
      <c r="D15" s="62">
        <v>106.29704041846908</v>
      </c>
      <c r="E15" s="62">
        <v>84.938118428851581</v>
      </c>
      <c r="F15" s="31" t="s">
        <v>54</v>
      </c>
    </row>
    <row r="16" spans="2:6" ht="15" customHeight="1" x14ac:dyDescent="0.2">
      <c r="B16" s="16" t="s">
        <v>18</v>
      </c>
      <c r="C16" s="60">
        <v>98.087878109637501</v>
      </c>
      <c r="D16" s="60">
        <v>100.71188540087952</v>
      </c>
      <c r="E16" s="60">
        <v>91.342357525786568</v>
      </c>
      <c r="F16" s="30" t="s">
        <v>55</v>
      </c>
    </row>
    <row r="17" spans="2:96" s="1" customFormat="1" ht="15" customHeight="1" x14ac:dyDescent="0.2">
      <c r="B17" s="90" t="s">
        <v>19</v>
      </c>
      <c r="C17" s="91">
        <v>94.588561489602668</v>
      </c>
      <c r="D17" s="91">
        <v>97.935655811873474</v>
      </c>
      <c r="E17" s="91">
        <v>89.598985904505199</v>
      </c>
      <c r="F17" s="92" t="s">
        <v>32</v>
      </c>
    </row>
    <row r="18" spans="2:96" x14ac:dyDescent="0.2">
      <c r="F18" s="17"/>
    </row>
    <row r="19" spans="2:96" s="20" customFormat="1" x14ac:dyDescent="0.2">
      <c r="B19" s="3" t="s">
        <v>20</v>
      </c>
      <c r="C19" s="3"/>
      <c r="D19" s="3"/>
      <c r="E19" s="3"/>
      <c r="F19" s="33" t="s">
        <v>34</v>
      </c>
    </row>
    <row r="20" spans="2:96" x14ac:dyDescent="0.2">
      <c r="B20" s="3" t="s">
        <v>21</v>
      </c>
      <c r="F20" s="33" t="s">
        <v>35</v>
      </c>
    </row>
    <row r="22" spans="2:96" ht="14.5" x14ac:dyDescent="0.35">
      <c r="B22" s="57" t="s">
        <v>112</v>
      </c>
      <c r="C22" s="57"/>
      <c r="F22" s="100" t="s">
        <v>113</v>
      </c>
      <c r="G22" s="72"/>
      <c r="CM22" s="101"/>
      <c r="CN22" s="101"/>
      <c r="CQ22" s="101"/>
      <c r="CR22" s="101"/>
    </row>
    <row r="23" spans="2:96" ht="14.5" x14ac:dyDescent="0.35">
      <c r="B23" s="57" t="s">
        <v>71</v>
      </c>
      <c r="C23" s="57"/>
      <c r="F23" s="57" t="s">
        <v>72</v>
      </c>
      <c r="G23" s="72"/>
      <c r="CM23" s="101"/>
      <c r="CN23" s="101"/>
      <c r="CQ23" s="101"/>
      <c r="CR23" s="101"/>
    </row>
  </sheetData>
  <mergeCells count="3">
    <mergeCell ref="B1:E1"/>
    <mergeCell ref="B4:B6"/>
    <mergeCell ref="F4:F6"/>
  </mergeCells>
  <hyperlinks>
    <hyperlink ref="F22" location="'Index '!A1" display="العودة إلى الصفحة الرئيسية " xr:uid="{D2243276-A962-44E0-AFF2-60FDCDAC8939}"/>
    <hyperlink ref="F23" location="Enquiries!A1" display="للنشر الإعلامي يُرجى التواصل معنا للدعم والتنسيق." xr:uid="{CE7B1EFF-4EAA-41D6-AB73-ECC3A2CB72AE}"/>
    <hyperlink ref="B22" location="'Index '!A1" display="Return to Main Page" xr:uid="{1CCED6EE-017A-4890-AF40-E406757C205A}"/>
    <hyperlink ref="B23" location="Enquiries!A1" display="Contact us for media support and coordination." xr:uid="{C0B1B093-DDC7-4218-887B-6E86C37F1E6F}"/>
    <hyperlink ref="B22:F22" location="Index!A1" display="Return to Main Page" xr:uid="{7503E0EB-3BD3-44B1-9F05-4B0402BCB611}"/>
    <hyperlink ref="B23:F23" location="Enquiries!A1" display="Contact us for media support and coordination." xr:uid="{713DCCF4-08FC-45FC-9A9E-141B53809BF1}"/>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sheetPr codeName="Sheet3"/>
  <dimension ref="B2:CR38"/>
  <sheetViews>
    <sheetView showGridLines="0" zoomScale="150" zoomScaleNormal="150" workbookViewId="0"/>
  </sheetViews>
  <sheetFormatPr defaultColWidth="8.7265625" defaultRowHeight="10" x14ac:dyDescent="0.2"/>
  <cols>
    <col min="1" max="1" width="8.7265625" style="5"/>
    <col min="2" max="2" width="30.7265625" style="5" customWidth="1"/>
    <col min="3" max="3" width="26.7265625" style="5" bestFit="1" customWidth="1"/>
    <col min="4" max="4" width="26" style="5" customWidth="1"/>
    <col min="5" max="5" width="24.54296875" style="5" customWidth="1"/>
    <col min="6" max="6" width="21.453125" style="5" customWidth="1"/>
    <col min="7" max="16384" width="8.7265625" style="5"/>
  </cols>
  <sheetData>
    <row r="2" spans="2:5" ht="39" customHeight="1" x14ac:dyDescent="0.2">
      <c r="B2" s="85" t="str">
        <f>Settings!B21</f>
        <v>Table 2: Growth in hotel price index by hotel classification during Jun 2025</v>
      </c>
      <c r="C2" s="85"/>
      <c r="D2" s="86" t="str">
        <f>Settings!C21</f>
        <v>الجدول 2: النمو في الرقم القياسي لأسعار غرف المبيت في المنشآت الفندقية حسب تصنيف المنشآت الفندقية خلال شهر يونيو 2025</v>
      </c>
      <c r="E2" s="86"/>
    </row>
    <row r="3" spans="2:5" ht="10.5" x14ac:dyDescent="0.2">
      <c r="B3" s="3" t="s">
        <v>6</v>
      </c>
      <c r="C3" s="6"/>
      <c r="D3" s="6"/>
      <c r="E3" s="5" t="s">
        <v>36</v>
      </c>
    </row>
    <row r="4" spans="2:5" ht="25.5" customHeight="1" x14ac:dyDescent="0.2">
      <c r="B4" s="93" t="s">
        <v>7</v>
      </c>
      <c r="C4" s="97" t="str">
        <f>Settings!B22</f>
        <v>Annual growth Jun 2025 with Jun 2024</v>
      </c>
      <c r="D4" s="97" t="str">
        <f>Settings!B23</f>
        <v>Monthly growth Jun 2025 with May 2025</v>
      </c>
      <c r="E4" s="93" t="s">
        <v>24</v>
      </c>
    </row>
    <row r="5" spans="2:5" ht="25.5" customHeight="1" x14ac:dyDescent="0.2">
      <c r="B5" s="93"/>
      <c r="C5" s="98" t="str">
        <f>Settings!C22</f>
        <v>النمو السنوي يونيو 2025 و يونيو 2024</v>
      </c>
      <c r="D5" s="98" t="str">
        <f>Settings!C23</f>
        <v>النمو الشهري يونيو 2025 و مايو 2025</v>
      </c>
      <c r="E5" s="93"/>
    </row>
    <row r="6" spans="2:5" ht="15" customHeight="1" x14ac:dyDescent="0.2">
      <c r="B6" s="28" t="s">
        <v>9</v>
      </c>
      <c r="C6" s="64">
        <v>10.280152029768663</v>
      </c>
      <c r="D6" s="64">
        <v>-15.275332463765546</v>
      </c>
      <c r="E6" s="29" t="s">
        <v>26</v>
      </c>
    </row>
    <row r="7" spans="2:5" ht="15" customHeight="1" x14ac:dyDescent="0.2">
      <c r="B7" s="16" t="s">
        <v>10</v>
      </c>
      <c r="C7" s="65">
        <v>10.765001956012132</v>
      </c>
      <c r="D7" s="65">
        <v>-18.007835473256726</v>
      </c>
      <c r="E7" s="30" t="s">
        <v>27</v>
      </c>
    </row>
    <row r="8" spans="2:5" ht="15" customHeight="1" x14ac:dyDescent="0.2">
      <c r="B8" s="27" t="s">
        <v>11</v>
      </c>
      <c r="C8" s="66">
        <v>14.9461302514454</v>
      </c>
      <c r="D8" s="66">
        <v>-12.619317349439985</v>
      </c>
      <c r="E8" s="31" t="s">
        <v>28</v>
      </c>
    </row>
    <row r="9" spans="2:5" ht="15" customHeight="1" x14ac:dyDescent="0.2">
      <c r="B9" s="16" t="s">
        <v>12</v>
      </c>
      <c r="C9" s="65">
        <v>3.8549343005670478</v>
      </c>
      <c r="D9" s="65">
        <v>-15.824684513612331</v>
      </c>
      <c r="E9" s="30" t="s">
        <v>29</v>
      </c>
    </row>
    <row r="10" spans="2:5" ht="15" customHeight="1" x14ac:dyDescent="0.2">
      <c r="B10" s="27" t="s">
        <v>13</v>
      </c>
      <c r="C10" s="67">
        <v>21.522760896904678</v>
      </c>
      <c r="D10" s="67">
        <v>-9.1617773631466939</v>
      </c>
      <c r="E10" s="31" t="s">
        <v>30</v>
      </c>
    </row>
    <row r="11" spans="2:5" s="1" customFormat="1" ht="15" customHeight="1" x14ac:dyDescent="0.2">
      <c r="B11" s="16" t="s">
        <v>14</v>
      </c>
      <c r="C11" s="65">
        <v>3.3704769599393725</v>
      </c>
      <c r="D11" s="65">
        <v>-7.4820581490836151</v>
      </c>
      <c r="E11" s="30" t="s">
        <v>33</v>
      </c>
    </row>
    <row r="12" spans="2:5" ht="15" customHeight="1" x14ac:dyDescent="0.2">
      <c r="B12" s="26" t="s">
        <v>15</v>
      </c>
      <c r="C12" s="68">
        <v>11.04432915358149</v>
      </c>
      <c r="D12" s="68">
        <v>-16.849508493677888</v>
      </c>
      <c r="E12" s="32" t="s">
        <v>31</v>
      </c>
    </row>
    <row r="13" spans="2:5" s="1" customFormat="1" ht="15" customHeight="1" x14ac:dyDescent="0.2">
      <c r="B13" s="16" t="s">
        <v>16</v>
      </c>
      <c r="C13" s="65">
        <v>2.8066079477175432</v>
      </c>
      <c r="D13" s="65">
        <v>-2.6139185270685594</v>
      </c>
      <c r="E13" s="30" t="s">
        <v>53</v>
      </c>
    </row>
    <row r="14" spans="2:5" ht="15" customHeight="1" x14ac:dyDescent="0.2">
      <c r="B14" s="27" t="s">
        <v>17</v>
      </c>
      <c r="C14" s="67">
        <v>16.929037815193105</v>
      </c>
      <c r="D14" s="67">
        <v>-6.5662371913705613</v>
      </c>
      <c r="E14" s="31" t="s">
        <v>54</v>
      </c>
    </row>
    <row r="15" spans="2:5" ht="15" customHeight="1" x14ac:dyDescent="0.2">
      <c r="B15" s="16" t="s">
        <v>18</v>
      </c>
      <c r="C15" s="65">
        <v>7.3848768157167788</v>
      </c>
      <c r="D15" s="65">
        <v>-2.605459406104127</v>
      </c>
      <c r="E15" s="30" t="s">
        <v>55</v>
      </c>
    </row>
    <row r="16" spans="2:5" s="1" customFormat="1" ht="15" customHeight="1" x14ac:dyDescent="0.2">
      <c r="B16" s="90" t="s">
        <v>19</v>
      </c>
      <c r="C16" s="99">
        <v>5.5687857789097794</v>
      </c>
      <c r="D16" s="99">
        <v>-3.4176463051417194</v>
      </c>
      <c r="E16" s="92" t="s">
        <v>32</v>
      </c>
    </row>
    <row r="18" spans="2:96" s="20" customFormat="1" x14ac:dyDescent="0.2">
      <c r="B18" s="3" t="s">
        <v>20</v>
      </c>
      <c r="C18" s="3"/>
      <c r="D18" s="3"/>
      <c r="E18" s="33" t="s">
        <v>34</v>
      </c>
    </row>
    <row r="19" spans="2:96" x14ac:dyDescent="0.2">
      <c r="B19" s="3" t="s">
        <v>21</v>
      </c>
      <c r="E19" s="33" t="s">
        <v>35</v>
      </c>
    </row>
    <row r="20" spans="2:96" x14ac:dyDescent="0.2">
      <c r="C20" s="17"/>
      <c r="D20" s="17"/>
    </row>
    <row r="21" spans="2:96" ht="14.5" x14ac:dyDescent="0.35">
      <c r="B21" s="57" t="s">
        <v>112</v>
      </c>
      <c r="C21" s="57"/>
      <c r="E21" s="100" t="s">
        <v>113</v>
      </c>
      <c r="F21"/>
      <c r="G21" s="72"/>
      <c r="CM21" s="101"/>
      <c r="CN21" s="101"/>
      <c r="CQ21" s="101"/>
      <c r="CR21" s="101"/>
    </row>
    <row r="22" spans="2:96" ht="14.5" x14ac:dyDescent="0.35">
      <c r="B22" s="57" t="s">
        <v>71</v>
      </c>
      <c r="C22" s="57"/>
      <c r="E22" s="57" t="s">
        <v>72</v>
      </c>
      <c r="F22"/>
      <c r="G22" s="72"/>
      <c r="CM22" s="101"/>
      <c r="CN22" s="101"/>
      <c r="CQ22" s="101"/>
      <c r="CR22" s="101"/>
    </row>
    <row r="38" spans="2:4" ht="11.5" x14ac:dyDescent="0.2">
      <c r="B38" s="84"/>
      <c r="C38" s="84"/>
      <c r="D38" s="84"/>
    </row>
  </sheetData>
  <mergeCells count="5">
    <mergeCell ref="B38:D38"/>
    <mergeCell ref="B2:C2"/>
    <mergeCell ref="D2:E2"/>
    <mergeCell ref="E4:E5"/>
    <mergeCell ref="B4:B5"/>
  </mergeCells>
  <phoneticPr fontId="5" type="noConversion"/>
  <hyperlinks>
    <hyperlink ref="E21" location="'Index '!A1" display="العودة إلى الصفحة الرئيسية " xr:uid="{64993C92-9DEE-4A4D-AA15-80946D16DB48}"/>
    <hyperlink ref="E22" location="Enquiries!A1" display="للنشر الإعلامي يُرجى التواصل معنا للدعم والتنسيق." xr:uid="{FE3337E4-3A65-449D-90EF-F06CC1498437}"/>
    <hyperlink ref="B21" location="'Index '!A1" display="Return to Main Page" xr:uid="{04172BDD-C6A4-4A9E-BE8A-6B8BB31ACC07}"/>
    <hyperlink ref="B22" location="Enquiries!A1" display="Contact us for media support and coordination." xr:uid="{880B0FF6-730A-4CAA-941C-C074DA91464F}"/>
    <hyperlink ref="B21:E21" location="Index!A1" display="Return to Main Page" xr:uid="{61FB69D5-9F4D-42FC-8688-D332104900EC}"/>
    <hyperlink ref="B22:E22" location="Enquiries!A1" display="Contact us for media support and coordination." xr:uid="{C653EF1A-E8AD-4C7A-BBE9-F66C802D0192}"/>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5F90D-C460-4913-81E2-43CFB821A2A6}">
  <sheetPr codeName="Sheet4"/>
  <dimension ref="B2:CR23"/>
  <sheetViews>
    <sheetView showGridLines="0" zoomScale="150" zoomScaleNormal="150" workbookViewId="0"/>
  </sheetViews>
  <sheetFormatPr defaultColWidth="8.7265625" defaultRowHeight="10" x14ac:dyDescent="0.2"/>
  <cols>
    <col min="1" max="1" width="8.7265625" style="5"/>
    <col min="2" max="2" width="28.7265625" style="5" customWidth="1"/>
    <col min="3" max="3" width="29.7265625" style="5" customWidth="1"/>
    <col min="4" max="4" width="27.26953125" style="5" customWidth="1"/>
    <col min="5" max="5" width="25.81640625" style="5" customWidth="1"/>
    <col min="6" max="6" width="11.7265625" style="5" customWidth="1"/>
    <col min="7" max="16384" width="8.7265625" style="5"/>
  </cols>
  <sheetData>
    <row r="2" spans="2:7" ht="42" customHeight="1" x14ac:dyDescent="0.2">
      <c r="B2" s="88" t="str">
        <f>Settings!B24</f>
        <v>Table 3: Growth in hotel establishments room revenues by hotel classification during Jun 2025</v>
      </c>
      <c r="C2" s="88"/>
      <c r="D2" s="86" t="str">
        <f>Settings!C24</f>
        <v>الجدول 3: النمو في إيرادات المبيت في المنشآت الفندقية حسب تصنيف المنشآت الفندقية خلال شهر يونيو 2025</v>
      </c>
      <c r="E2" s="86"/>
      <c r="F2" s="87"/>
      <c r="G2" s="87"/>
    </row>
    <row r="3" spans="2:7" ht="10.5" x14ac:dyDescent="0.2">
      <c r="B3" s="3" t="s">
        <v>6</v>
      </c>
      <c r="C3" s="6"/>
      <c r="D3" s="6"/>
      <c r="E3" s="5" t="s">
        <v>36</v>
      </c>
    </row>
    <row r="4" spans="2:7" ht="25.5" customHeight="1" x14ac:dyDescent="0.2">
      <c r="B4" s="93" t="s">
        <v>7</v>
      </c>
      <c r="C4" s="97" t="str">
        <f>Settings!B25</f>
        <v>Annual growth Jun 2025 with Jun 2024</v>
      </c>
      <c r="D4" s="97" t="str">
        <f>Settings!B26</f>
        <v>Monthly growth Jun 2025 with May 2025</v>
      </c>
      <c r="E4" s="93" t="s">
        <v>24</v>
      </c>
    </row>
    <row r="5" spans="2:7" ht="25.5" customHeight="1" x14ac:dyDescent="0.2">
      <c r="B5" s="93"/>
      <c r="C5" s="98" t="str">
        <f>Settings!C25</f>
        <v>النمو السنوي يونيو 2025 و يونيو 2024</v>
      </c>
      <c r="D5" s="98" t="str">
        <f>Settings!C26</f>
        <v>النمو الشهري يونيو 2025 و مايو 2025</v>
      </c>
      <c r="E5" s="93"/>
    </row>
    <row r="6" spans="2:7" ht="15" customHeight="1" x14ac:dyDescent="0.2">
      <c r="B6" s="28" t="s">
        <v>9</v>
      </c>
      <c r="C6" s="64">
        <v>18.071173131337414</v>
      </c>
      <c r="D6" s="64">
        <v>-27.703651777131721</v>
      </c>
      <c r="E6" s="29" t="s">
        <v>52</v>
      </c>
      <c r="F6" s="17"/>
      <c r="G6" s="17"/>
    </row>
    <row r="7" spans="2:7" ht="15" customHeight="1" x14ac:dyDescent="0.2">
      <c r="B7" s="16" t="s">
        <v>10</v>
      </c>
      <c r="C7" s="65">
        <v>16.743976836538941</v>
      </c>
      <c r="D7" s="65">
        <v>-33.136307938369534</v>
      </c>
      <c r="E7" s="30" t="s">
        <v>27</v>
      </c>
      <c r="F7" s="17"/>
      <c r="G7" s="17"/>
    </row>
    <row r="8" spans="2:7" ht="15" customHeight="1" x14ac:dyDescent="0.2">
      <c r="B8" s="27" t="s">
        <v>11</v>
      </c>
      <c r="C8" s="66">
        <v>23.402769865961304</v>
      </c>
      <c r="D8" s="66">
        <v>-17.553667337324075</v>
      </c>
      <c r="E8" s="31" t="s">
        <v>28</v>
      </c>
      <c r="F8" s="17"/>
      <c r="G8" s="17"/>
    </row>
    <row r="9" spans="2:7" ht="15" customHeight="1" x14ac:dyDescent="0.2">
      <c r="B9" s="16" t="s">
        <v>12</v>
      </c>
      <c r="C9" s="65">
        <v>13.6232620062801</v>
      </c>
      <c r="D9" s="65">
        <v>-27.572052887226704</v>
      </c>
      <c r="E9" s="30" t="s">
        <v>29</v>
      </c>
      <c r="F9" s="17"/>
      <c r="G9" s="17"/>
    </row>
    <row r="10" spans="2:7" ht="15" customHeight="1" x14ac:dyDescent="0.2">
      <c r="B10" s="27" t="s">
        <v>13</v>
      </c>
      <c r="C10" s="67">
        <v>58.810533920624543</v>
      </c>
      <c r="D10" s="67">
        <v>-19.830656700135783</v>
      </c>
      <c r="E10" s="31" t="s">
        <v>30</v>
      </c>
      <c r="F10" s="17"/>
      <c r="G10" s="17"/>
    </row>
    <row r="11" spans="2:7" ht="15" customHeight="1" x14ac:dyDescent="0.2">
      <c r="B11" s="16" t="s">
        <v>14</v>
      </c>
      <c r="C11" s="65">
        <v>32.5014232382673</v>
      </c>
      <c r="D11" s="65">
        <v>-14.348038328730883</v>
      </c>
      <c r="E11" s="30" t="s">
        <v>33</v>
      </c>
      <c r="F11" s="17"/>
      <c r="G11" s="17"/>
    </row>
    <row r="12" spans="2:7" ht="15" customHeight="1" x14ac:dyDescent="0.2">
      <c r="B12" s="26" t="s">
        <v>15</v>
      </c>
      <c r="C12" s="68">
        <v>18.05710510205536</v>
      </c>
      <c r="D12" s="68">
        <v>-29.954637119718384</v>
      </c>
      <c r="E12" s="32" t="s">
        <v>31</v>
      </c>
      <c r="F12" s="17"/>
      <c r="G12" s="17"/>
    </row>
    <row r="13" spans="2:7" ht="15" customHeight="1" x14ac:dyDescent="0.2">
      <c r="B13" s="16" t="s">
        <v>16</v>
      </c>
      <c r="C13" s="65">
        <v>21.714025263454229</v>
      </c>
      <c r="D13" s="65">
        <v>-10.368776171849248</v>
      </c>
      <c r="E13" s="30" t="s">
        <v>53</v>
      </c>
      <c r="F13" s="17"/>
      <c r="G13" s="17"/>
    </row>
    <row r="14" spans="2:7" ht="15" customHeight="1" x14ac:dyDescent="0.2">
      <c r="B14" s="27" t="s">
        <v>17</v>
      </c>
      <c r="C14" s="67">
        <v>-17.701764018844514</v>
      </c>
      <c r="D14" s="67">
        <v>-20.228298640101205</v>
      </c>
      <c r="E14" s="31" t="s">
        <v>54</v>
      </c>
      <c r="F14" s="17"/>
      <c r="G14" s="17"/>
    </row>
    <row r="15" spans="2:7" ht="15" customHeight="1" x14ac:dyDescent="0.2">
      <c r="B15" s="16" t="s">
        <v>18</v>
      </c>
      <c r="C15" s="65">
        <v>84.61496295523385</v>
      </c>
      <c r="D15" s="65">
        <v>-15.653324145619719</v>
      </c>
      <c r="E15" s="30" t="s">
        <v>55</v>
      </c>
      <c r="F15" s="17"/>
      <c r="G15" s="17"/>
    </row>
    <row r="16" spans="2:7" ht="15" customHeight="1" x14ac:dyDescent="0.2">
      <c r="B16" s="90" t="s">
        <v>19</v>
      </c>
      <c r="C16" s="99">
        <v>18.148549984656693</v>
      </c>
      <c r="D16" s="99">
        <v>-12.195866753075734</v>
      </c>
      <c r="E16" s="92" t="s">
        <v>32</v>
      </c>
      <c r="F16" s="17"/>
      <c r="G16" s="17"/>
    </row>
    <row r="18" spans="2:96" s="20" customFormat="1" x14ac:dyDescent="0.2">
      <c r="B18" s="3" t="s">
        <v>20</v>
      </c>
      <c r="C18" s="3"/>
      <c r="D18" s="3"/>
      <c r="E18" s="33" t="s">
        <v>34</v>
      </c>
    </row>
    <row r="19" spans="2:96" x14ac:dyDescent="0.2">
      <c r="B19" s="3" t="s">
        <v>21</v>
      </c>
      <c r="E19" s="33" t="s">
        <v>35</v>
      </c>
    </row>
    <row r="22" spans="2:96" ht="14.5" x14ac:dyDescent="0.35">
      <c r="B22" s="57" t="s">
        <v>112</v>
      </c>
      <c r="C22" s="57"/>
      <c r="E22" s="100" t="s">
        <v>113</v>
      </c>
      <c r="F22"/>
      <c r="G22" s="72"/>
      <c r="CM22" s="101"/>
      <c r="CN22" s="101"/>
      <c r="CQ22" s="101"/>
      <c r="CR22" s="101"/>
    </row>
    <row r="23" spans="2:96" ht="14.5" x14ac:dyDescent="0.35">
      <c r="B23" s="57" t="s">
        <v>71</v>
      </c>
      <c r="C23" s="57"/>
      <c r="E23" s="57" t="s">
        <v>72</v>
      </c>
      <c r="F23"/>
      <c r="G23" s="72"/>
      <c r="CM23" s="101"/>
      <c r="CN23" s="101"/>
      <c r="CQ23" s="101"/>
      <c r="CR23" s="101"/>
    </row>
  </sheetData>
  <mergeCells count="5">
    <mergeCell ref="F2:G2"/>
    <mergeCell ref="B2:C2"/>
    <mergeCell ref="D2:E2"/>
    <mergeCell ref="B4:B5"/>
    <mergeCell ref="E4:E5"/>
  </mergeCells>
  <hyperlinks>
    <hyperlink ref="E22" location="'Index '!A1" display="العودة إلى الصفحة الرئيسية " xr:uid="{2364F26F-E20C-4866-B76A-99DBE5CC5369}"/>
    <hyperlink ref="E23" location="Enquiries!A1" display="للنشر الإعلامي يُرجى التواصل معنا للدعم والتنسيق." xr:uid="{8185177D-EB1A-4EBE-B016-CD5E5F4ED2CA}"/>
    <hyperlink ref="B22" location="'Index '!A1" display="Return to Main Page" xr:uid="{2DD0A7BB-0D19-41E9-B298-03CFC2FD6E01}"/>
    <hyperlink ref="B23" location="Enquiries!A1" display="Contact us for media support and coordination." xr:uid="{D6C25D5D-453C-482A-99D7-738499C13536}"/>
    <hyperlink ref="B22:E22" location="Index!A1" display="Return to Main Page" xr:uid="{6B19420E-73FD-4921-9E7B-F9BAF3AEF30C}"/>
    <hyperlink ref="B23:E23" location="Enquiries!A1" display="Contact us for media support and coordination." xr:uid="{CD017B31-1496-4B7C-8FF5-2809B6BA1FB8}"/>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5D2DF-0E76-455F-8442-72DB1848D503}">
  <sheetPr codeName="Sheet6"/>
  <dimension ref="A3:BGL21"/>
  <sheetViews>
    <sheetView showGridLines="0" zoomScaleNormal="100" workbookViewId="0">
      <selection activeCell="A2" sqref="A2"/>
    </sheetView>
  </sheetViews>
  <sheetFormatPr defaultColWidth="7.7265625" defaultRowHeight="10.5" x14ac:dyDescent="0.25"/>
  <cols>
    <col min="1" max="1" width="15.453125" style="5" customWidth="1"/>
    <col min="2" max="2" width="83.26953125" style="36" customWidth="1"/>
    <col min="3" max="3" width="34.81640625" style="3" customWidth="1"/>
    <col min="4" max="4" width="98.81640625" style="5" customWidth="1"/>
    <col min="5" max="1546" width="7.7265625" style="13"/>
    <col min="1547" max="16384" width="7.7265625" style="3"/>
  </cols>
  <sheetData>
    <row r="3" spans="2:4" ht="36" customHeight="1" x14ac:dyDescent="0.25">
      <c r="B3" s="38" t="s">
        <v>9</v>
      </c>
      <c r="C3" s="14"/>
      <c r="D3" s="39" t="s">
        <v>37</v>
      </c>
    </row>
    <row r="4" spans="2:4" x14ac:dyDescent="0.25">
      <c r="B4" s="37"/>
      <c r="C4" s="14"/>
      <c r="D4" s="15"/>
    </row>
    <row r="5" spans="2:4" x14ac:dyDescent="0.25">
      <c r="B5" s="40"/>
      <c r="C5" s="7"/>
      <c r="D5" s="3"/>
    </row>
    <row r="6" spans="2:4" x14ac:dyDescent="0.25">
      <c r="D6" s="3"/>
    </row>
    <row r="7" spans="2:4" x14ac:dyDescent="0.25">
      <c r="D7" s="3"/>
    </row>
    <row r="8" spans="2:4" s="8" customFormat="1" ht="10" x14ac:dyDescent="0.2">
      <c r="B8" s="41"/>
      <c r="C8" s="2"/>
      <c r="D8" s="2"/>
    </row>
    <row r="9" spans="2:4" x14ac:dyDescent="0.25">
      <c r="B9" s="11"/>
      <c r="C9" s="5"/>
    </row>
    <row r="10" spans="2:4" x14ac:dyDescent="0.25">
      <c r="B10" s="42" t="s">
        <v>22</v>
      </c>
      <c r="C10" s="4"/>
    </row>
    <row r="11" spans="2:4" x14ac:dyDescent="0.25">
      <c r="B11" s="11"/>
      <c r="C11" s="10"/>
      <c r="D11" s="43" t="s">
        <v>38</v>
      </c>
    </row>
    <row r="12" spans="2:4" ht="22.5" customHeight="1" x14ac:dyDescent="0.25">
      <c r="B12" s="89" t="s">
        <v>94</v>
      </c>
      <c r="C12" s="89"/>
      <c r="D12" s="44" t="s">
        <v>95</v>
      </c>
    </row>
    <row r="13" spans="2:4" ht="22.5" customHeight="1" x14ac:dyDescent="0.25">
      <c r="B13" s="89" t="s">
        <v>39</v>
      </c>
      <c r="C13" s="89"/>
      <c r="D13" s="44" t="s">
        <v>40</v>
      </c>
    </row>
    <row r="14" spans="2:4" ht="33.75" customHeight="1" x14ac:dyDescent="0.25">
      <c r="B14" s="89" t="s">
        <v>41</v>
      </c>
      <c r="C14" s="89"/>
      <c r="D14" s="44" t="s">
        <v>42</v>
      </c>
    </row>
    <row r="15" spans="2:4" ht="22.5" customHeight="1" x14ac:dyDescent="0.25">
      <c r="B15" s="89" t="s">
        <v>43</v>
      </c>
      <c r="C15" s="89"/>
      <c r="D15" s="44" t="s">
        <v>44</v>
      </c>
    </row>
    <row r="16" spans="2:4" ht="22.5" customHeight="1" x14ac:dyDescent="0.25">
      <c r="B16" s="89" t="s">
        <v>45</v>
      </c>
      <c r="C16" s="89"/>
      <c r="D16" s="44" t="s">
        <v>46</v>
      </c>
    </row>
    <row r="17" spans="2:4" ht="33.75" customHeight="1" x14ac:dyDescent="0.25">
      <c r="B17" s="89" t="s">
        <v>56</v>
      </c>
      <c r="C17" s="89"/>
      <c r="D17" s="52" t="s">
        <v>59</v>
      </c>
    </row>
    <row r="18" spans="2:4" ht="22.5" customHeight="1" x14ac:dyDescent="0.25">
      <c r="B18" s="89" t="s">
        <v>57</v>
      </c>
      <c r="C18" s="89"/>
      <c r="D18" s="51" t="s">
        <v>58</v>
      </c>
    </row>
    <row r="19" spans="2:4" ht="33.75" customHeight="1" x14ac:dyDescent="0.25">
      <c r="B19" s="89" t="s">
        <v>47</v>
      </c>
      <c r="C19" s="89"/>
      <c r="D19" s="44" t="s">
        <v>48</v>
      </c>
    </row>
    <row r="20" spans="2:4" ht="11.5" x14ac:dyDescent="0.25">
      <c r="B20" s="45"/>
      <c r="C20" s="46"/>
      <c r="D20" s="47"/>
    </row>
    <row r="21" spans="2:4" s="5" customFormat="1" ht="11.5" x14ac:dyDescent="0.25">
      <c r="B21" s="48"/>
      <c r="C21" s="49"/>
      <c r="D21" s="50"/>
    </row>
  </sheetData>
  <mergeCells count="8">
    <mergeCell ref="B18:C18"/>
    <mergeCell ref="B19:C19"/>
    <mergeCell ref="B12:C12"/>
    <mergeCell ref="B13:C13"/>
    <mergeCell ref="B14:C14"/>
    <mergeCell ref="B15:C15"/>
    <mergeCell ref="B16:C16"/>
    <mergeCell ref="B17:C17"/>
  </mergeCell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3A92F-8616-4A16-A895-CCDB08A2D7B6}">
  <dimension ref="A3:H16"/>
  <sheetViews>
    <sheetView showGridLines="0" zoomScale="150" zoomScaleNormal="150" workbookViewId="0">
      <selection activeCell="A13" sqref="A13"/>
    </sheetView>
  </sheetViews>
  <sheetFormatPr defaultColWidth="7.54296875" defaultRowHeight="10" x14ac:dyDescent="0.2"/>
  <cols>
    <col min="1" max="1" width="36" style="5" customWidth="1"/>
    <col min="2" max="2" width="79.54296875" style="3" customWidth="1"/>
    <col min="3" max="3" width="9.54296875" style="3" customWidth="1"/>
    <col min="4" max="4" width="75.54296875" style="3" customWidth="1"/>
    <col min="5" max="7" width="7.54296875" style="5"/>
    <col min="8" max="8" width="9.54296875" style="5" customWidth="1"/>
    <col min="9" max="16384" width="7.54296875" style="3"/>
  </cols>
  <sheetData>
    <row r="3" spans="2:4" s="4" customFormat="1" ht="36" customHeight="1" x14ac:dyDescent="0.25">
      <c r="B3" s="38" t="s">
        <v>9</v>
      </c>
      <c r="C3" s="14"/>
      <c r="D3" s="39" t="s">
        <v>37</v>
      </c>
    </row>
    <row r="4" spans="2:4" s="4" customFormat="1" ht="10.5" x14ac:dyDescent="0.25">
      <c r="B4" s="14"/>
      <c r="C4" s="14"/>
      <c r="D4" s="14"/>
    </row>
    <row r="8" spans="2:4" x14ac:dyDescent="0.2">
      <c r="B8" s="2"/>
      <c r="C8" s="2"/>
      <c r="D8" s="2"/>
    </row>
    <row r="9" spans="2:4" ht="14.5" x14ac:dyDescent="0.35">
      <c r="B9" s="4" t="s">
        <v>49</v>
      </c>
      <c r="C9"/>
      <c r="D9" s="43" t="s">
        <v>60</v>
      </c>
    </row>
    <row r="10" spans="2:4" ht="16.399999999999999" customHeight="1" x14ac:dyDescent="0.35">
      <c r="B10" s="10" t="s">
        <v>61</v>
      </c>
      <c r="C10"/>
      <c r="D10" s="53" t="s">
        <v>62</v>
      </c>
    </row>
    <row r="11" spans="2:4" ht="10.5" x14ac:dyDescent="0.25">
      <c r="B11" s="4"/>
      <c r="D11" s="43"/>
    </row>
    <row r="12" spans="2:4" ht="14.5" x14ac:dyDescent="0.35">
      <c r="B12" s="4" t="s">
        <v>50</v>
      </c>
      <c r="C12"/>
      <c r="D12" s="43" t="s">
        <v>51</v>
      </c>
    </row>
    <row r="13" spans="2:4" ht="141" customHeight="1" x14ac:dyDescent="0.35">
      <c r="B13" s="36" t="s">
        <v>63</v>
      </c>
      <c r="C13"/>
      <c r="D13" s="54" t="s">
        <v>64</v>
      </c>
    </row>
    <row r="14" spans="2:4" ht="10.5" x14ac:dyDescent="0.25">
      <c r="B14" s="4" t="s">
        <v>65</v>
      </c>
      <c r="D14" s="43" t="s">
        <v>66</v>
      </c>
    </row>
    <row r="15" spans="2:4" ht="20" x14ac:dyDescent="0.2">
      <c r="B15" s="36" t="s">
        <v>67</v>
      </c>
      <c r="D15" s="55" t="s">
        <v>68</v>
      </c>
    </row>
    <row r="16" spans="2:4" x14ac:dyDescent="0.2">
      <c r="B16" s="3" t="s">
        <v>69</v>
      </c>
      <c r="D16" s="56" t="s">
        <v>70</v>
      </c>
    </row>
  </sheetData>
  <hyperlinks>
    <hyperlink ref="B10" r:id="rId1" xr:uid="{D8B30E41-A9D0-466C-AE10-91F25C4C5811}"/>
    <hyperlink ref="D10" r:id="rId2" xr:uid="{B4C3EC61-4705-432E-B20F-FB41AED1D7DB}"/>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2572-CC6F-42C7-8344-6CB47E37D99B}">
  <sheetPr>
    <tabColor rgb="FFFF0000"/>
  </sheetPr>
  <dimension ref="A1:G27"/>
  <sheetViews>
    <sheetView workbookViewId="0">
      <selection activeCell="G12" sqref="G12"/>
    </sheetView>
  </sheetViews>
  <sheetFormatPr defaultRowHeight="14.5" x14ac:dyDescent="0.35"/>
  <cols>
    <col min="1" max="1" width="15.1796875" customWidth="1"/>
    <col min="2" max="2" width="95.7265625" bestFit="1" customWidth="1"/>
    <col min="3" max="3" width="146.26953125" bestFit="1" customWidth="1"/>
    <col min="5" max="5" width="29.453125" customWidth="1"/>
    <col min="6" max="6" width="15.26953125" customWidth="1"/>
    <col min="7" max="7" width="15.26953125" style="72" customWidth="1"/>
  </cols>
  <sheetData>
    <row r="1" spans="1:7" x14ac:dyDescent="0.35">
      <c r="A1" s="75" t="s">
        <v>73</v>
      </c>
      <c r="B1" s="75" t="s">
        <v>74</v>
      </c>
      <c r="C1" s="76" t="s">
        <v>75</v>
      </c>
      <c r="E1" s="75" t="s">
        <v>76</v>
      </c>
      <c r="F1" s="75" t="s">
        <v>74</v>
      </c>
      <c r="G1" s="76" t="s">
        <v>75</v>
      </c>
    </row>
    <row r="2" spans="1:7" ht="15.5" x14ac:dyDescent="0.35">
      <c r="A2" t="s">
        <v>8</v>
      </c>
      <c r="B2" t="s">
        <v>85</v>
      </c>
      <c r="C2" s="69" t="s">
        <v>80</v>
      </c>
      <c r="E2" s="70" t="s">
        <v>77</v>
      </c>
      <c r="F2" s="71" t="s">
        <v>108</v>
      </c>
      <c r="G2" s="72" t="s">
        <v>110</v>
      </c>
    </row>
    <row r="3" spans="1:7" ht="15.5" x14ac:dyDescent="0.35">
      <c r="A3" t="s">
        <v>8</v>
      </c>
      <c r="B3" t="s">
        <v>97</v>
      </c>
      <c r="C3" s="69" t="s">
        <v>99</v>
      </c>
      <c r="E3" s="70" t="s">
        <v>78</v>
      </c>
      <c r="F3" s="71" t="s">
        <v>106</v>
      </c>
      <c r="G3" s="72" t="s">
        <v>107</v>
      </c>
    </row>
    <row r="4" spans="1:7" ht="15.5" x14ac:dyDescent="0.35">
      <c r="A4" t="s">
        <v>8</v>
      </c>
      <c r="B4" t="s">
        <v>86</v>
      </c>
      <c r="C4" s="69" t="s">
        <v>81</v>
      </c>
      <c r="E4" s="70" t="s">
        <v>79</v>
      </c>
      <c r="F4" s="71" t="s">
        <v>109</v>
      </c>
      <c r="G4" s="72" t="s">
        <v>111</v>
      </c>
    </row>
    <row r="5" spans="1:7" ht="15.5" x14ac:dyDescent="0.35">
      <c r="A5" t="s">
        <v>8</v>
      </c>
      <c r="B5" t="s">
        <v>87</v>
      </c>
      <c r="C5" s="69" t="s">
        <v>82</v>
      </c>
      <c r="E5" s="70" t="s">
        <v>96</v>
      </c>
      <c r="F5" s="71" t="s">
        <v>98</v>
      </c>
    </row>
    <row r="6" spans="1:7" ht="15.5" x14ac:dyDescent="0.35">
      <c r="A6" t="s">
        <v>3</v>
      </c>
      <c r="B6" s="77" t="s">
        <v>101</v>
      </c>
      <c r="C6" s="78" t="s">
        <v>100</v>
      </c>
    </row>
    <row r="7" spans="1:7" ht="15.5" x14ac:dyDescent="0.35">
      <c r="A7" t="s">
        <v>4</v>
      </c>
      <c r="B7" t="s">
        <v>88</v>
      </c>
      <c r="C7" s="69" t="s">
        <v>83</v>
      </c>
    </row>
    <row r="8" spans="1:7" ht="15.5" x14ac:dyDescent="0.35">
      <c r="A8" t="s">
        <v>4</v>
      </c>
      <c r="B8" t="s">
        <v>90</v>
      </c>
      <c r="C8" s="69" t="s">
        <v>92</v>
      </c>
    </row>
    <row r="9" spans="1:7" ht="15.5" x14ac:dyDescent="0.35">
      <c r="A9" t="s">
        <v>4</v>
      </c>
      <c r="B9" t="s">
        <v>91</v>
      </c>
      <c r="C9" s="69" t="s">
        <v>93</v>
      </c>
    </row>
    <row r="10" spans="1:7" ht="15.5" x14ac:dyDescent="0.35">
      <c r="A10" t="s">
        <v>5</v>
      </c>
      <c r="B10" t="s">
        <v>89</v>
      </c>
      <c r="C10" s="69" t="s">
        <v>84</v>
      </c>
    </row>
    <row r="11" spans="1:7" ht="15.5" x14ac:dyDescent="0.35">
      <c r="A11" t="s">
        <v>5</v>
      </c>
      <c r="B11" t="s">
        <v>90</v>
      </c>
      <c r="C11" s="69" t="s">
        <v>92</v>
      </c>
    </row>
    <row r="12" spans="1:7" ht="15.5" x14ac:dyDescent="0.35">
      <c r="A12" t="s">
        <v>5</v>
      </c>
      <c r="B12" t="s">
        <v>91</v>
      </c>
      <c r="C12" s="69" t="s">
        <v>93</v>
      </c>
    </row>
    <row r="13" spans="1:7" x14ac:dyDescent="0.35">
      <c r="A13" t="s">
        <v>0</v>
      </c>
      <c r="B13" t="s">
        <v>102</v>
      </c>
      <c r="C13" t="s">
        <v>105</v>
      </c>
    </row>
    <row r="14" spans="1:7" ht="15.5" x14ac:dyDescent="0.35">
      <c r="B14" t="s">
        <v>103</v>
      </c>
      <c r="C14" s="78" t="s">
        <v>104</v>
      </c>
    </row>
    <row r="15" spans="1:7" x14ac:dyDescent="0.35">
      <c r="A15" s="73" t="s">
        <v>73</v>
      </c>
      <c r="B15" s="73" t="s">
        <v>74</v>
      </c>
      <c r="C15" s="74" t="s">
        <v>75</v>
      </c>
    </row>
    <row r="16" spans="1:7" ht="15.5" x14ac:dyDescent="0.35">
      <c r="A16" t="s">
        <v>8</v>
      </c>
      <c r="B16" t="str">
        <f>B2&amp;$F$2</f>
        <v>Hotel Price Index, Jun 2025</v>
      </c>
      <c r="C16" s="69" t="str">
        <f>C2&amp;$G$2</f>
        <v>الرقم القياسي لأسعار غرف المبيت، يونيو 2025</v>
      </c>
    </row>
    <row r="17" spans="1:3" ht="15.5" x14ac:dyDescent="0.35">
      <c r="A17" t="s">
        <v>8</v>
      </c>
      <c r="B17" t="str">
        <f>B3&amp;$F$5&amp;", "&amp;$F$2&amp;", "&amp;$F$3&amp;" and "&amp;$F$4</f>
        <v>Hotel Price Index by hotel classification, 2024 = 100, Jun 2025, May 2025 and Jun 2024</v>
      </c>
      <c r="C17" s="69" t="str">
        <f>C3&amp;$F$5&amp;", لشهر "&amp;$G$2&amp;", "&amp;$G$3&amp;" و "&amp;$G$4</f>
        <v>الرقم القياسي لأسعار غرف المبيت في المنشآت الفندقية حسب تصنيف المنشآت الفندقية, 2024 = 100, لشهر يونيو 2025, مايو 2025 و يونيو 2024</v>
      </c>
    </row>
    <row r="18" spans="1:3" ht="15.5" x14ac:dyDescent="0.35">
      <c r="A18" t="s">
        <v>8</v>
      </c>
      <c r="B18" t="str">
        <f>B4&amp;$F$2</f>
        <v>Growth in hotel price index by hotel classification during Jun 2025</v>
      </c>
      <c r="C18" s="69" t="str">
        <f>C4&amp;$G$2</f>
        <v>النمو في الرقم القياسي لأسعار غرف المبيت في المنشآت الفندقية حسب تصنيف المنشآت الفندقية خلال شهر يونيو 2025</v>
      </c>
    </row>
    <row r="19" spans="1:3" ht="15.5" x14ac:dyDescent="0.35">
      <c r="A19" t="s">
        <v>8</v>
      </c>
      <c r="B19" t="str">
        <f>B5&amp;$F$2</f>
        <v>Growth in hotel establishments room revenues by hotel classification during Jun 2025</v>
      </c>
      <c r="C19" s="69" t="str">
        <f>C5&amp;$G$2</f>
        <v>النمو في إيرادات المبيت في المنشآت الفندقية حسب تصنيف المنشآت الفندقية خلال شهر يونيو 2025</v>
      </c>
    </row>
    <row r="20" spans="1:3" ht="15.5" x14ac:dyDescent="0.35">
      <c r="A20" t="s">
        <v>3</v>
      </c>
      <c r="B20" t="str">
        <f>B6&amp;$F$5&amp;", "&amp;$F$2&amp;", "&amp;$F$3&amp;" and "&amp;$F$4</f>
        <v>Table 1: Hotel Price Index by hotel classification, 2024 = 100, Jun 2025, May 2025 and Jun 2024</v>
      </c>
      <c r="C20" s="69" t="str">
        <f>C6&amp;$F$5&amp;", لشهر "&amp;$G$2&amp;", "&amp;$G$3&amp;" و "&amp;$G$4</f>
        <v>الجدول 1:  الرقم القياسي لأسعار غرف المبيت في المنشآت الفندقية حسب تصنيف المنشآت الفندقية,2024 = 100, لشهر يونيو 2025, مايو 2025 و يونيو 2024</v>
      </c>
    </row>
    <row r="21" spans="1:3" ht="15.5" x14ac:dyDescent="0.35">
      <c r="A21" t="s">
        <v>4</v>
      </c>
      <c r="B21" t="str">
        <f>B7&amp;$F$2</f>
        <v>Table 2: Growth in hotel price index by hotel classification during Jun 2025</v>
      </c>
      <c r="C21" s="69" t="str">
        <f>C7&amp;$G$2</f>
        <v>الجدول 2: النمو في الرقم القياسي لأسعار غرف المبيت في المنشآت الفندقية حسب تصنيف المنشآت الفندقية خلال شهر يونيو 2025</v>
      </c>
    </row>
    <row r="22" spans="1:3" ht="15.5" x14ac:dyDescent="0.35">
      <c r="A22" t="s">
        <v>4</v>
      </c>
      <c r="B22" t="str">
        <f>B8&amp;$F$2&amp;" with "&amp;$F$4</f>
        <v>Annual growth Jun 2025 with Jun 2024</v>
      </c>
      <c r="C22" s="69" t="str">
        <f>C8&amp;$G$2&amp;" و "&amp;$G$4</f>
        <v>النمو السنوي يونيو 2025 و يونيو 2024</v>
      </c>
    </row>
    <row r="23" spans="1:3" ht="15.5" x14ac:dyDescent="0.35">
      <c r="A23" t="s">
        <v>4</v>
      </c>
      <c r="B23" t="str">
        <f>B9&amp;$F$2&amp;" with "&amp;$F$3</f>
        <v>Monthly growth Jun 2025 with May 2025</v>
      </c>
      <c r="C23" s="69" t="str">
        <f>C9&amp;$G$2&amp;" و "&amp;$G$3</f>
        <v>النمو الشهري يونيو 2025 و مايو 2025</v>
      </c>
    </row>
    <row r="24" spans="1:3" ht="15.5" x14ac:dyDescent="0.35">
      <c r="A24" t="s">
        <v>5</v>
      </c>
      <c r="B24" t="str">
        <f>B10&amp;$F$2</f>
        <v>Table 3: Growth in hotel establishments room revenues by hotel classification during Jun 2025</v>
      </c>
      <c r="C24" s="69" t="str">
        <f>C10&amp;$G$2</f>
        <v>الجدول 3: النمو في إيرادات المبيت في المنشآت الفندقية حسب تصنيف المنشآت الفندقية خلال شهر يونيو 2025</v>
      </c>
    </row>
    <row r="25" spans="1:3" ht="15.5" x14ac:dyDescent="0.35">
      <c r="A25" t="s">
        <v>5</v>
      </c>
      <c r="B25" t="str">
        <f>B11&amp;$F$2&amp;" with "&amp;$F$4</f>
        <v>Annual growth Jun 2025 with Jun 2024</v>
      </c>
      <c r="C25" s="69" t="str">
        <f>C11&amp;$G$2&amp;" و "&amp;$G$4</f>
        <v>النمو السنوي يونيو 2025 و يونيو 2024</v>
      </c>
    </row>
    <row r="26" spans="1:3" ht="15.5" x14ac:dyDescent="0.35">
      <c r="A26" t="s">
        <v>5</v>
      </c>
      <c r="B26" t="str">
        <f>B12&amp;$F$2&amp;" with "&amp;$F$3</f>
        <v>Monthly growth Jun 2025 with May 2025</v>
      </c>
      <c r="C26" s="69" t="str">
        <f>C12&amp;$G$2&amp;" و "&amp;$G$3</f>
        <v>النمو الشهري يونيو 2025 و مايو 2025</v>
      </c>
    </row>
    <row r="27" spans="1:3" ht="15" customHeight="1" x14ac:dyDescent="0.35">
      <c r="A27" t="s">
        <v>0</v>
      </c>
      <c r="B27" t="str">
        <f>B13&amp;F5&amp;B14</f>
        <v>Hotel Price Index: It is the weighted average of the price change relative to the base year (2024 = 100) according to the approved hotel categories in the Emirate of Abu Dhabi.</v>
      </c>
      <c r="C27" t="str">
        <f>C13&amp;F5&amp;C14</f>
        <v>الرقم القياسي لأسعار الفنادق: هو المتوسط ​​المرجح لتغير الأسعار نسبة إلى سنة الأساس (2024 = 100) حسب فئات الفنادق المعتمدة في إمارة أبوظبي</v>
      </c>
    </row>
  </sheetData>
  <pageMargins left="0.7" right="0.7" top="0.75" bottom="0.75" header="0.3" footer="0.3"/>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59f56a25a20a1d15ba1c5f9e9a091e60">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75458e12a822ac973437f109c0a5178f"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BACD3E2-1CEE-4463-AD1E-EF586F826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B059A08-B1F6-4FFD-B862-BAFE6FECD77A}">
  <ds:schemaRefs>
    <ds:schemaRef ds:uri="http://purl.org/dc/terms/"/>
    <ds:schemaRef ds:uri="8f1c9ade-552d-4ec6-9c91-4123f75860d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72b2411-78a5-4490-99b2-40fbdac58304"/>
    <ds:schemaRef ds:uri="http://www.w3.org/XML/1998/namespace"/>
    <ds:schemaRef ds:uri="http://purl.org/dc/dcmityp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Table 1</vt:lpstr>
      <vt:lpstr>Table 2</vt:lpstr>
      <vt:lpstr>Table 3</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2025-08-15T06:06:05Z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y fmtid="{D5CDD505-2E9C-101B-9397-08002B2CF9AE}" pid="4" name="MSIP_Label_89755440-57ef-4e58-ae50-baaa124fe54d_Enabled">
    <vt:lpwstr>true</vt:lpwstr>
  </property>
  <property fmtid="{D5CDD505-2E9C-101B-9397-08002B2CF9AE}" pid="5" name="MSIP_Label_89755440-57ef-4e58-ae50-baaa124fe54d_SetDate">
    <vt:lpwstr>2025-08-15T06:05:56Z</vt:lpwstr>
  </property>
  <property fmtid="{D5CDD505-2E9C-101B-9397-08002B2CF9AE}" pid="6" name="MSIP_Label_89755440-57ef-4e58-ae50-baaa124fe54d_Method">
    <vt:lpwstr>Standard</vt:lpwstr>
  </property>
  <property fmtid="{D5CDD505-2E9C-101B-9397-08002B2CF9AE}" pid="7" name="MSIP_Label_89755440-57ef-4e58-ae50-baaa124fe54d_Name">
    <vt:lpwstr>Confidential Classification</vt:lpwstr>
  </property>
  <property fmtid="{D5CDD505-2E9C-101B-9397-08002B2CF9AE}" pid="8" name="MSIP_Label_89755440-57ef-4e58-ae50-baaa124fe54d_SiteId">
    <vt:lpwstr>6926239f-3483-4451-8452-48ee3bee086f</vt:lpwstr>
  </property>
  <property fmtid="{D5CDD505-2E9C-101B-9397-08002B2CF9AE}" pid="9" name="MSIP_Label_89755440-57ef-4e58-ae50-baaa124fe54d_ActionId">
    <vt:lpwstr>7ab39221-a38c-47af-a91a-155499d5d926</vt:lpwstr>
  </property>
  <property fmtid="{D5CDD505-2E9C-101B-9397-08002B2CF9AE}" pid="10" name="MSIP_Label_89755440-57ef-4e58-ae50-baaa124fe54d_ContentBits">
    <vt:lpwstr>2</vt:lpwstr>
  </property>
  <property fmtid="{D5CDD505-2E9C-101B-9397-08002B2CF9AE}" pid="11" name="MSIP_Label_89755440-57ef-4e58-ae50-baaa124fe54d_Tag">
    <vt:lpwstr>10, 3, 0, 1</vt:lpwstr>
  </property>
</Properties>
</file>