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eieldomany\Desktop\"/>
    </mc:Choice>
  </mc:AlternateContent>
  <xr:revisionPtr revIDLastSave="0" documentId="8_{A40B1E8C-0753-42D5-BA50-4053435BCD7E}" xr6:coauthVersionLast="47" xr6:coauthVersionMax="47" xr10:uidLastSave="{00000000-0000-0000-0000-000000000000}"/>
  <bookViews>
    <workbookView xWindow="-108" yWindow="-108" windowWidth="23256" windowHeight="12576" tabRatio="831" xr2:uid="{81DE0C46-59D6-4809-8D22-37C528AD00C7}"/>
  </bookViews>
  <sheets>
    <sheet name="Index" sheetId="14" r:id="rId1"/>
    <sheet name="Table 1" sheetId="15" r:id="rId2"/>
    <sheet name="Table 2" sheetId="16" r:id="rId3"/>
    <sheet name="Metadata" sheetId="17" r:id="rId4"/>
    <sheet name="Enquiries"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9" i="16" l="1"/>
  <c r="Q7" i="15"/>
  <c r="Q18" i="15"/>
  <c r="Q29" i="15"/>
  <c r="Q18" i="16"/>
  <c r="Q7" i="16"/>
  <c r="E29" i="15"/>
  <c r="F29" i="15"/>
  <c r="G29" i="15"/>
  <c r="H29" i="15"/>
  <c r="I29" i="15"/>
  <c r="J29" i="15"/>
  <c r="K29" i="15"/>
  <c r="L29" i="15"/>
  <c r="M29" i="15"/>
  <c r="N29" i="15"/>
  <c r="O29" i="15"/>
  <c r="P29" i="15"/>
  <c r="E18" i="15"/>
  <c r="F18" i="15"/>
  <c r="G18" i="15"/>
  <c r="H18" i="15"/>
  <c r="I18" i="15"/>
  <c r="J18" i="15"/>
  <c r="K18" i="15"/>
  <c r="L18" i="15"/>
  <c r="M18" i="15"/>
  <c r="N18" i="15"/>
  <c r="O18" i="15"/>
  <c r="P18" i="15"/>
  <c r="E7" i="15"/>
  <c r="F7" i="15"/>
  <c r="G7" i="15"/>
  <c r="H7" i="15"/>
  <c r="I7" i="15"/>
  <c r="J7" i="15"/>
  <c r="K7" i="15"/>
  <c r="L7" i="15"/>
  <c r="M7" i="15"/>
  <c r="N7" i="15"/>
  <c r="O7" i="15"/>
  <c r="P7" i="15"/>
  <c r="E29" i="16"/>
  <c r="F29" i="16"/>
  <c r="G29" i="16"/>
  <c r="H29" i="16"/>
  <c r="I29" i="16"/>
  <c r="J29" i="16"/>
  <c r="K29" i="16"/>
  <c r="L29" i="16"/>
  <c r="M29" i="16"/>
  <c r="N29" i="16"/>
  <c r="O29" i="16"/>
  <c r="E18" i="16"/>
  <c r="F18" i="16"/>
  <c r="G18" i="16"/>
  <c r="H18" i="16"/>
  <c r="I18" i="16"/>
  <c r="J18" i="16"/>
  <c r="K18" i="16"/>
  <c r="L18" i="16"/>
  <c r="M18" i="16"/>
  <c r="N18" i="16"/>
  <c r="O18" i="16"/>
  <c r="E7" i="16"/>
  <c r="F7" i="16"/>
  <c r="G7" i="16"/>
  <c r="H7" i="16"/>
  <c r="I7" i="16"/>
  <c r="J7" i="16"/>
  <c r="K7" i="16"/>
  <c r="L7" i="16"/>
  <c r="M7" i="16"/>
  <c r="N7" i="16"/>
  <c r="O7" i="16"/>
  <c r="P29" i="16"/>
  <c r="P18" i="16"/>
  <c r="P7" i="16"/>
  <c r="Q6" i="15" l="1"/>
  <c r="P6" i="16"/>
  <c r="Q6" i="16"/>
  <c r="K6" i="16"/>
  <c r="P6" i="15"/>
  <c r="I6" i="16"/>
  <c r="H6" i="16"/>
  <c r="E6" i="16"/>
  <c r="M6" i="16"/>
  <c r="J6" i="16"/>
  <c r="G6" i="16"/>
  <c r="F6" i="16"/>
  <c r="N6" i="16"/>
  <c r="L6" i="16"/>
  <c r="O6" i="16" l="1"/>
  <c r="O6" i="15"/>
  <c r="G6" i="15" l="1"/>
  <c r="F6" i="15"/>
  <c r="N6" i="15"/>
  <c r="M6" i="15"/>
  <c r="E6" i="15"/>
  <c r="L6" i="15"/>
  <c r="K6" i="15"/>
  <c r="J6" i="15"/>
  <c r="I6" i="15"/>
  <c r="H6" i="15"/>
</calcChain>
</file>

<file path=xl/sharedStrings.xml><?xml version="1.0" encoding="utf-8"?>
<sst xmlns="http://schemas.openxmlformats.org/spreadsheetml/2006/main" count="473" uniqueCount="153">
  <si>
    <t>Metadata</t>
  </si>
  <si>
    <t>Enquiries</t>
  </si>
  <si>
    <t>Table description</t>
  </si>
  <si>
    <t>Link</t>
  </si>
  <si>
    <t>Series 
start</t>
  </si>
  <si>
    <t>Series 
end</t>
  </si>
  <si>
    <t>وصف عنصر البيانات</t>
  </si>
  <si>
    <t>Table 1</t>
  </si>
  <si>
    <t>Table 2</t>
  </si>
  <si>
    <t>Million AED</t>
  </si>
  <si>
    <t>* Harmonized System classification at the 2-digit level</t>
  </si>
  <si>
    <t>GLOSSARY</t>
  </si>
  <si>
    <t>METHODOLOGY</t>
  </si>
  <si>
    <t>Foreign Trade Statistics Methodology</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</si>
  <si>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</si>
  <si>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</si>
  <si>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</si>
  <si>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Note: The data for 2022 are preliminary</t>
  </si>
  <si>
    <t xml:space="preserve">نهاية السلسلة الزمنية </t>
  </si>
  <si>
    <t xml:space="preserve">بداية السلسلة الزمنية </t>
  </si>
  <si>
    <t>التصنيفات</t>
  </si>
  <si>
    <t>قطاع الأعمال</t>
  </si>
  <si>
    <t>سجل المُصدّر والمورد</t>
  </si>
  <si>
    <t>المُصدّر و المورد</t>
  </si>
  <si>
    <t>الشخص الطبيعي أو الاعتباري الذي يقوم بتصدير أو استيراد السلع.</t>
  </si>
  <si>
    <t>قطاع الحكومة</t>
  </si>
  <si>
    <t>النظام المنسق (HS)</t>
  </si>
  <si>
    <t>وصف وتبويب السلع وفقاً لطبيعتها واستخداماتها أو منشأ صنعها وغيرها من المعايير الأخرى</t>
  </si>
  <si>
    <t>الواردات</t>
  </si>
  <si>
    <t>قطاع الأفراد</t>
  </si>
  <si>
    <t>الصادرات غير النفطية</t>
  </si>
  <si>
    <t xml:space="preserve">المنهجية </t>
  </si>
  <si>
    <t>منهجية إحصاءات التجارة الخارجية</t>
  </si>
  <si>
    <t>Business Sector</t>
  </si>
  <si>
    <t xml:space="preserve">Represents all local and foreign companies and establishments operating in the Emirate of Abu Dhabi that have imported and/or exported through the ports of the Emirate of Abu Dhabi. </t>
  </si>
  <si>
    <t>Exporter and importer register</t>
  </si>
  <si>
    <t>An official book in the General Administration of Customs that contains data about exports or imports of goods by individuals, companies and entities through the ports of the Emirate of Abu Dhabi.</t>
  </si>
  <si>
    <t>Exporter &amp; Importer</t>
  </si>
  <si>
    <t>The natural or legal entity exporting or importing the goods.</t>
  </si>
  <si>
    <t>Government Sector</t>
  </si>
  <si>
    <t xml:space="preserve">Represents all ministries, federal and local departments and diplomatic bodies operating in the Emirate of Abu Dhabi that have imported and exported through the ports of the Emirate of Abu Dhabi.  </t>
  </si>
  <si>
    <t>Harmonized System (HS)</t>
  </si>
  <si>
    <t xml:space="preserve">Standardized numerical method of classifying traded products based on classification of goods, according to their nature, uses, origin of manufacture and other standards. </t>
  </si>
  <si>
    <t>Imports</t>
  </si>
  <si>
    <t xml:space="preserve">Goods that enter Abu Dhabi’s customs and economic district from various parts of the world, excluding other emirates in the United Arab Emirates, and receive customs clearance. </t>
  </si>
  <si>
    <t>Individual Sector</t>
  </si>
  <si>
    <t xml:space="preserve">Represent natural persons residing in the Emirate of Abu Dhabi (citizens and non-nationals) who import and export through the ports of the Emirate of Abu Dhabi. </t>
  </si>
  <si>
    <t>Non-oil Exports</t>
  </si>
  <si>
    <t xml:space="preserve">Non-oil exports include goods that are entirely produced locally or in whose production process local resources are used. Non-oil exports through the ports of Abu Dhabi include goods that were produced in other Emirates in the United Arab Emirates. Oil is excluded from these goods. In this publication, the value of exports is the sum of exports and re-exports. </t>
  </si>
  <si>
    <t>الاستفسارات</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</si>
  <si>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</si>
  <si>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</si>
  <si>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البيانات الوصفية</t>
  </si>
  <si>
    <t>استفسارات</t>
  </si>
  <si>
    <t>* Standard International Trade Classification</t>
  </si>
  <si>
    <t>مليون درهم</t>
  </si>
  <si>
    <t>المصدر: الإدارة العامة للجمارك</t>
  </si>
  <si>
    <t>Source: General Administration of Customs</t>
  </si>
  <si>
    <t>ملاحظة: بيانات عام 2022 أوليّة</t>
  </si>
  <si>
    <t>*التصنيف الموحد للتجارة الدولية</t>
  </si>
  <si>
    <t>*حسب النظام المنسق للحد الثاني</t>
  </si>
  <si>
    <t>المصدر: مركز الإحصاء - أبوظبي</t>
  </si>
  <si>
    <t>Source: Statistics Center - Abu Dhabi</t>
  </si>
  <si>
    <t>Sector</t>
  </si>
  <si>
    <t/>
  </si>
  <si>
    <t>Total</t>
  </si>
  <si>
    <t>الإجمالي</t>
  </si>
  <si>
    <t>Individual</t>
  </si>
  <si>
    <t>الأفراد</t>
  </si>
  <si>
    <t>Business</t>
  </si>
  <si>
    <t>الأعمال</t>
  </si>
  <si>
    <t>Government</t>
  </si>
  <si>
    <t>الحكومة</t>
  </si>
  <si>
    <t>Miscellaneous manufactured articles</t>
  </si>
  <si>
    <t>Food and live animals</t>
  </si>
  <si>
    <t>أغذية وحيوانات حية</t>
  </si>
  <si>
    <t>Beverages and tobacco</t>
  </si>
  <si>
    <t>المشروبات والتبغ</t>
  </si>
  <si>
    <t>Crude materials, inedible, except fuels</t>
  </si>
  <si>
    <t>مواد خام غير صالحة للأكل ،باستثناء الوقود</t>
  </si>
  <si>
    <t>Mineral fuels, lubricants and related materials</t>
  </si>
  <si>
    <t>وقود معدني ومزلقات معدنية وما يتصل بها من مواد</t>
  </si>
  <si>
    <t>Animal and vegetable oil, fats and waxes</t>
  </si>
  <si>
    <t>زيوت ودهون وشموع حيوانية ونباتية</t>
  </si>
  <si>
    <t>Chemicals and related products, n.e.s.</t>
  </si>
  <si>
    <t>مواد كيميائية ومنتجات متصلة بها، غ.م.م.</t>
  </si>
  <si>
    <t>Manufactured goods classified chiefly by material</t>
  </si>
  <si>
    <t>سلع مصنوعة مصنفة أساساً حسب المادة</t>
  </si>
  <si>
    <t>Machinery and transport equipment</t>
  </si>
  <si>
    <t>المكنات ومعدات النقل</t>
  </si>
  <si>
    <t>مصنوعات متنوعة</t>
  </si>
  <si>
    <t>Commodities and transactions n.e.s. in the SITC</t>
  </si>
  <si>
    <t>سلع ومعاملات غ.م.م. في التصنيف الموحد للتجارة الدولية</t>
  </si>
  <si>
    <t>يشمل جميع الشركات والمنشآت المحلية والأجنبية العاملة في إمارة أبوظبي والتي قامت بالاستيراد والتصدير عبر منافذ إمارة أبوظبي</t>
  </si>
  <si>
    <t>هو دفتر رسمي يوجد في الإدارة العامة للجمارك يقيد فيه السلع المصدرة والمستوردة عبر منافذ إمارة ابوظبي من قبل الأفراد والشركات والجهات الحكومية.</t>
  </si>
  <si>
    <t xml:space="preserve">يشمل جميع الوزارات، الدوائر الاتحادية والمحلية والهيئات الدبلوماسية العاملة في إمارة أبوظبي والتي قامت بالاستيراد والتصدير عبر منافذ إمارة أبوظبي. </t>
  </si>
  <si>
    <t>هي عبارة عن السلع التي تدخل المنطقة الجمركية والاقتصادية لإمارة أبوظبي  عبر منافذها فقط واردةً من مختلف أرجاء العالم، ما عدا الإمارات الأخرى في الدولة، سواء دخلت هذه السلع مباشرة أو سُحبت من مخازن الإيداع الجمركي أو الإدخال المؤقت أو المناطق الحرة داخل الدولة، وخُلِّصَت جمركياً لتصبح جزءاً من الرصيد السلعيّ لإمارة أبوظبي.</t>
  </si>
  <si>
    <t xml:space="preserve">يشمل الأشخاص الطبيعيين المقيمين في إمارة أبوظبي (مواطنين وغير مواطنين) والذين يقومون بالاستيراد والتصدير بصفتهم الشخصية عبر منافذ إمارة أبوظبي. </t>
  </si>
  <si>
    <t>هي تلك السلع المنتجة محلياً بالكامل أو التي تسهم الموارد المحلية في إنتاجها (باستثناء النفط) وتخرج من عبر منافذ إمارة أبوظبي باتجاه العالم الخارجي لتشكّل خصماً من رصيدها السلعيّ.  وقد تتضمّن الصادرات غير النفطيّة بضائع أنتجت جزئياً في إمارات الدولة الأخرى.  وفي هذا التقرير قيمة الصادرات هي عبارة عن اجمالي قيمة الصادرات والمعاد تصديره.</t>
  </si>
  <si>
    <t>Exported goods by sector and Standard International Trade Classification</t>
  </si>
  <si>
    <t>Imported goods by sector and Standard International Trade Classification</t>
  </si>
  <si>
    <t>الصادرات غير النفطية حسب التصنيف الموحد للتجارة الدولية والقطاع</t>
  </si>
  <si>
    <t>الواردات حسب التصنيف الموحد للتجارة الدولية والقطاع</t>
  </si>
  <si>
    <t xml:space="preserve"> '-' تعني أن القيمة غير موجودة </t>
  </si>
  <si>
    <t>الرموز المستخدمة</t>
  </si>
  <si>
    <t>Symbols used</t>
  </si>
  <si>
    <t>0' Approximately to zero</t>
  </si>
  <si>
    <t xml:space="preserve"> '-' The value not available</t>
  </si>
  <si>
    <t xml:space="preserve"> غ.م.م.: غير محددة ولم ترد في مكان آخر</t>
  </si>
  <si>
    <t>n e s: Denotes not elsewhere specified</t>
  </si>
  <si>
    <t>https://scad.gov.ae/web/guest/w/statistical-data-request</t>
  </si>
  <si>
    <t>Q1 الربع الأول</t>
  </si>
  <si>
    <t>Q2 الربع الثاني</t>
  </si>
  <si>
    <t>Q3 الربع الثالث</t>
  </si>
  <si>
    <t>Q4 الربع الرابع</t>
  </si>
  <si>
    <t>* قيمة الصادرات تشمل إجمالي قيمة الصادرات والمعاد تصديره </t>
  </si>
  <si>
    <t>* The value of exports includes the total value of exports and re-exports</t>
  </si>
  <si>
    <t>Preliminary estimates</t>
  </si>
  <si>
    <r>
      <t>تقديرات</t>
    </r>
    <r>
      <rPr>
        <sz val="8"/>
        <color theme="1"/>
        <rFont val="Arial"/>
        <family val="2"/>
      </rPr>
      <t xml:space="preserve"> </t>
    </r>
    <r>
      <rPr>
        <b/>
        <sz val="8"/>
        <color theme="1"/>
        <rFont val="Arial"/>
        <family val="2"/>
      </rPr>
      <t>أولية</t>
    </r>
  </si>
  <si>
    <r>
      <t>Estimates that have been calculated using only secondary data sources and methods. Users of this data should be aware that preliminary estimates will be revised when primary data sources become available for that time period</t>
    </r>
    <r>
      <rPr>
        <b/>
        <sz val="8"/>
        <color theme="1"/>
        <rFont val="Arial"/>
        <family val="2"/>
      </rPr>
      <t>.</t>
    </r>
  </si>
  <si>
    <t>التقديرات تستند فقط إلى مصادر ثانوية للبيانات. وينبغي أن يدرك مستخدمو التقديرات الأولية أنها قد تنقح بمجرد جمع البيانات من المصادر الأولية.</t>
  </si>
  <si>
    <t xml:space="preserve"> '0' تعني أن القيمة قريبة من الصفر</t>
  </si>
  <si>
    <t>القطاع</t>
  </si>
  <si>
    <t>SITC4  السلع حسب</t>
  </si>
  <si>
    <t>Good by SITC4</t>
  </si>
  <si>
    <t xml:space="preserve">SITC4  السلع حسب </t>
  </si>
  <si>
    <t>سلع مصنوعة مصنفة أساساً حسب المادة**</t>
  </si>
  <si>
    <t>Manufactured goods classified chiefly by material**</t>
  </si>
  <si>
    <t>إحصائيات سجل المصدرين والموردين</t>
  </si>
  <si>
    <t>إحصائيات سجل المصدرين والموردين، الربع الأول 2024</t>
  </si>
  <si>
    <t>Statistics of the Exporter and Importer Register, Q1 2024</t>
  </si>
  <si>
    <t>Q1 2021</t>
  </si>
  <si>
    <t>Q1 2024</t>
  </si>
  <si>
    <t>الربع الأول 2021</t>
  </si>
  <si>
    <t>-</t>
  </si>
  <si>
    <t xml:space="preserve">الربع الأول 2024 </t>
  </si>
  <si>
    <t>زيوت ودهون وشموع حيوانية ونباتية *</t>
  </si>
  <si>
    <t>Statistics of the Exporter and Importer Register</t>
  </si>
  <si>
    <t>Animal and vegetable oil, fats and waxes *</t>
  </si>
  <si>
    <t>Source: Statistics Centre - Abu Dhabi</t>
  </si>
  <si>
    <r>
      <t xml:space="preserve">الجدول 1: </t>
    </r>
    <r>
      <rPr>
        <b/>
        <sz val="11"/>
        <color theme="1"/>
        <rFont val="Arial"/>
        <family val="2"/>
      </rPr>
      <t>الصادرات غير النفطية* حسب التصنيف الموحد للتجارة الدولية والقطاع، الربع الأول 2021 - الربع الأول 2024</t>
    </r>
  </si>
  <si>
    <r>
      <t xml:space="preserve">الجدول 2: </t>
    </r>
    <r>
      <rPr>
        <b/>
        <sz val="11"/>
        <rFont val="Arial"/>
        <family val="2"/>
      </rPr>
      <t>الواردات حسب لتصنيف الموحد للتجارة الدولية والقطاع، الربع الأول 2021 - الربع الأول 2024</t>
    </r>
  </si>
  <si>
    <r>
      <rPr>
        <b/>
        <sz val="11"/>
        <color rgb="FFD6A360"/>
        <rFont val="Arial"/>
        <family val="2"/>
      </rPr>
      <t>Table 1:</t>
    </r>
    <r>
      <rPr>
        <b/>
        <sz val="11"/>
        <rFont val="Arial"/>
        <family val="2"/>
      </rPr>
      <t xml:space="preserve"> Non Oil Exported* goods by sector and Standard International Trade Classification, Q1 2021 - Q1 2024</t>
    </r>
  </si>
  <si>
    <r>
      <rPr>
        <b/>
        <sz val="11"/>
        <color rgb="FFD6A360"/>
        <rFont val="Arial"/>
        <family val="2"/>
      </rPr>
      <t>Table 2:</t>
    </r>
    <r>
      <rPr>
        <b/>
        <sz val="11"/>
        <rFont val="Arial"/>
        <family val="2"/>
      </rPr>
      <t xml:space="preserve"> Imported goods by sector and Standard International Trade Classification, Q1 2021 - Q1 2024</t>
    </r>
  </si>
  <si>
    <t>الرمز</t>
  </si>
  <si>
    <t>Code</t>
  </si>
  <si>
    <t>ملاحظة: تم تنقيح  السلسلة الربعية لعام 2023</t>
  </si>
  <si>
    <t>Note: the quarterly series for the year 2023 has been revised</t>
  </si>
  <si>
    <t>* سجلت هذه المجموعة السلعية ارتفاعاً كبيرا خلال شهر مارس 2024، وفقاً للمعطيات الجمركية لدى المصدر الرئيسي (جمارك أبوظبي)</t>
  </si>
  <si>
    <t>* This commodity group recorded a significant increase during the month of March 2024, based on customs data from the main source (Abu Dhabi Customs).</t>
  </si>
  <si>
    <t>ملاحظة: بيانات عام 2024 أوليّة</t>
  </si>
  <si>
    <t>Note: The data for 2024 are preliminary</t>
  </si>
  <si>
    <t>The quarterly series for the year 2023 has been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</si>
</sst>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
    <numFmt numFmtId="166" formatCode="_-* #,##0.0_-;_-* #,##0.0\-;_-* &quot;-&quot;??_-;_-@_-"/>
    <numFmt numFmtId="167" formatCode="_-* #,##0.00_-;_-* #,##0.00\-;_-* &quot;-&quot;??_-;_-@_-"/>
    <numFmt numFmtId="168" formatCode="mmm\-yyyy"/>
    <numFmt numFmtId="169" formatCode="0.0"/>
    <numFmt numFmtId="170" formatCode="_-* #,##0.0_-;\-* #,##0.0_-;_-* &quot;-&quot;??_-;_-@_-"/>
    <numFmt numFmtId="171" formatCode="_(* #,##0.0_);_(* \(#,##0.0\);_(* &quot;-&quot;??_);_(@_)"/>
  </numFmts>
  <fonts count="23"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sz val="8"/>
      <color rgb="FF0563C1"/>
      <name val="Arial"/>
      <family val="2"/>
    </font>
    <font>
      <sz val="8"/>
      <color rgb="FF000000"/>
      <name val="Arial"/>
      <family val="2"/>
    </font>
    <font>
      <b/>
      <sz val="11"/>
      <color theme="1"/>
      <name val="Arial"/>
      <family val="2"/>
    </font>
    <font>
      <b/>
      <sz val="8"/>
      <color rgb="FF000000"/>
      <name val="Tahoma"/>
      <family val="2"/>
    </font>
    <font>
      <sz val="8"/>
      <color rgb="FF000000"/>
      <name val="Tahoma"/>
      <family val="2"/>
    </font>
    <font>
      <b/>
      <sz val="13"/>
      <color theme="0"/>
      <name val="Arial"/>
      <family val="2"/>
    </font>
    <font>
      <sz val="8"/>
      <color theme="1"/>
      <name val="Calibri"/>
      <family val="2"/>
      <scheme val="minor"/>
    </font>
  </fonts>
  <fills count="6">
    <fill>
      <patternFill patternType="none"/>
    </fill>
    <fill>
      <patternFill patternType="gray125"/>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thin">
        <color theme="0"/>
      </bottom>
      <diagonal/>
    </border>
  </borders>
  <cellStyleXfs count="6">
    <xf numFmtId="0" fontId="0" fillId="0" borderId="0"/>
    <xf numFmtId="164" fontId="1" fillId="0" borderId="0" applyFont="0" applyFill="0" applyBorder="0" applyAlignment="0" applyProtection="0"/>
    <xf numFmtId="165" fontId="2" fillId="2"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cellStyleXfs>
  <cellXfs count="97">
    <xf numFmtId="0" fontId="0" fillId="0" borderId="0" xfId="0"/>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8" fillId="0" borderId="0" xfId="3" applyFont="1" applyAlignment="1">
      <alignment vertical="center" readingOrder="1"/>
    </xf>
    <xf numFmtId="0" fontId="11" fillId="0" borderId="0" xfId="0" applyFont="1" applyAlignment="1">
      <alignment vertical="center" readingOrder="2"/>
    </xf>
    <xf numFmtId="167" fontId="12" fillId="4" borderId="0" xfId="1" applyNumberFormat="1" applyFont="1" applyFill="1" applyBorder="1" applyAlignment="1">
      <alignment horizontal="center" vertical="center"/>
    </xf>
    <xf numFmtId="167" fontId="12" fillId="4" borderId="0" xfId="1" applyNumberFormat="1" applyFont="1" applyFill="1" applyBorder="1" applyAlignment="1">
      <alignment vertical="center" readingOrder="1"/>
    </xf>
    <xf numFmtId="166" fontId="10" fillId="3" borderId="0" xfId="1" applyNumberFormat="1" applyFont="1" applyFill="1" applyBorder="1" applyAlignment="1">
      <alignment horizontal="left" vertical="center" readingOrder="1"/>
    </xf>
    <xf numFmtId="0" fontId="13" fillId="0" borderId="0" xfId="0" applyFont="1"/>
    <xf numFmtId="0" fontId="10" fillId="4" borderId="0" xfId="0" applyFont="1" applyFill="1" applyAlignment="1">
      <alignment vertical="center"/>
    </xf>
    <xf numFmtId="0" fontId="14" fillId="4"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49" fontId="11" fillId="0" borderId="0" xfId="3" applyFont="1" applyAlignment="1">
      <alignment vertical="center" readingOrder="1"/>
    </xf>
    <xf numFmtId="0" fontId="14" fillId="4" borderId="0" xfId="0" applyFont="1" applyFill="1" applyAlignment="1">
      <alignment horizontal="left" vertical="center" indent="1" readingOrder="2"/>
    </xf>
    <xf numFmtId="0" fontId="5" fillId="0" borderId="0" xfId="0" applyFont="1" applyAlignment="1">
      <alignment horizontal="right"/>
    </xf>
    <xf numFmtId="0" fontId="7" fillId="0" borderId="0" xfId="0" applyFont="1" applyAlignment="1">
      <alignment horizontal="right" wrapText="1"/>
    </xf>
    <xf numFmtId="166" fontId="10" fillId="3" borderId="0" xfId="1" applyNumberFormat="1" applyFont="1" applyFill="1" applyBorder="1" applyAlignment="1">
      <alignment horizontal="right" vertical="center" readingOrder="1"/>
    </xf>
    <xf numFmtId="167" fontId="12" fillId="4" borderId="0" xfId="1" applyNumberFormat="1" applyFont="1" applyFill="1" applyBorder="1" applyAlignment="1">
      <alignment horizontal="right" vertical="center"/>
    </xf>
    <xf numFmtId="0" fontId="5" fillId="0" borderId="0" xfId="0" applyFont="1" applyAlignment="1">
      <alignment vertical="center"/>
    </xf>
    <xf numFmtId="0" fontId="5" fillId="0" borderId="0" xfId="0" applyFont="1" applyAlignment="1">
      <alignment horizontal="right" vertical="top" wrapText="1" readingOrder="2"/>
    </xf>
    <xf numFmtId="0" fontId="7" fillId="0" borderId="0" xfId="0" applyFont="1" applyAlignment="1">
      <alignment vertical="center"/>
    </xf>
    <xf numFmtId="168" fontId="7" fillId="0" borderId="0" xfId="0" applyNumberFormat="1" applyFont="1" applyAlignment="1">
      <alignment horizontal="right" vertical="center"/>
    </xf>
    <xf numFmtId="0" fontId="16" fillId="0" borderId="0" xfId="0" applyFont="1" applyAlignment="1">
      <alignment vertical="center"/>
    </xf>
    <xf numFmtId="0" fontId="7"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7" fillId="0" borderId="0" xfId="0" applyFont="1" applyAlignment="1">
      <alignment horizontal="left" vertical="center" wrapText="1"/>
    </xf>
    <xf numFmtId="0" fontId="5" fillId="0" borderId="1" xfId="0" applyFont="1" applyBorder="1" applyAlignment="1">
      <alignment vertical="center"/>
    </xf>
    <xf numFmtId="0" fontId="19" fillId="0" borderId="0" xfId="0" applyFont="1" applyAlignment="1">
      <alignment horizontal="justify" vertical="center" readingOrder="2"/>
    </xf>
    <xf numFmtId="0" fontId="19" fillId="0" borderId="0" xfId="0" applyFont="1" applyAlignment="1">
      <alignment horizontal="right" vertical="center" readingOrder="2"/>
    </xf>
    <xf numFmtId="0" fontId="20" fillId="0" borderId="0" xfId="0" applyFont="1" applyAlignment="1">
      <alignment horizontal="justify" vertical="center" readingOrder="2"/>
    </xf>
    <xf numFmtId="0" fontId="20" fillId="0" borderId="0" xfId="0" applyFont="1" applyAlignment="1">
      <alignment horizontal="right" vertical="center" wrapText="1" readingOrder="2"/>
    </xf>
    <xf numFmtId="0" fontId="20" fillId="0" borderId="0" xfId="0" applyFont="1" applyAlignment="1">
      <alignment vertical="center"/>
    </xf>
    <xf numFmtId="0" fontId="19" fillId="0" borderId="0" xfId="0" applyFont="1" applyAlignment="1">
      <alignment vertical="center"/>
    </xf>
    <xf numFmtId="0" fontId="7" fillId="0" borderId="0" xfId="0" applyFont="1" applyAlignment="1">
      <alignment horizontal="right" vertical="center"/>
    </xf>
    <xf numFmtId="0" fontId="14" fillId="4" borderId="0" xfId="0" applyFont="1" applyFill="1" applyAlignment="1">
      <alignment vertical="center"/>
    </xf>
    <xf numFmtId="0" fontId="15" fillId="0" borderId="0" xfId="4" applyFont="1" applyAlignment="1">
      <alignment horizontal="right" vertical="center"/>
    </xf>
    <xf numFmtId="0" fontId="5" fillId="0" borderId="0" xfId="0" applyFont="1" applyAlignment="1">
      <alignment horizontal="right" vertical="center"/>
    </xf>
    <xf numFmtId="166" fontId="11" fillId="0" borderId="0" xfId="1" applyNumberFormat="1" applyFont="1" applyFill="1" applyBorder="1" applyAlignment="1">
      <alignment horizontal="left" vertical="center" readingOrder="1"/>
    </xf>
    <xf numFmtId="166" fontId="11" fillId="0" borderId="0" xfId="1" applyNumberFormat="1" applyFont="1" applyFill="1" applyBorder="1" applyAlignment="1">
      <alignment horizontal="right" vertical="center" readingOrder="1"/>
    </xf>
    <xf numFmtId="0" fontId="13" fillId="0" borderId="0" xfId="0" applyFont="1" applyAlignment="1">
      <alignment horizontal="right"/>
    </xf>
    <xf numFmtId="167" fontId="12" fillId="4" borderId="2" xfId="1" applyNumberFormat="1" applyFont="1" applyFill="1" applyBorder="1" applyAlignment="1">
      <alignment horizontal="right" vertical="center" readingOrder="1"/>
    </xf>
    <xf numFmtId="0" fontId="0" fillId="0" borderId="0" xfId="0" applyAlignment="1">
      <alignment vertical="center"/>
    </xf>
    <xf numFmtId="169" fontId="11" fillId="3" borderId="0" xfId="2" applyNumberFormat="1" applyFont="1" applyFill="1" applyAlignment="1">
      <alignment horizontal="right" vertical="center"/>
    </xf>
    <xf numFmtId="0" fontId="5" fillId="0" borderId="0" xfId="0" applyFont="1" applyAlignment="1">
      <alignment horizontal="right" vertical="center" readingOrder="2"/>
    </xf>
    <xf numFmtId="0" fontId="4" fillId="0" borderId="0" xfId="4" applyFill="1"/>
    <xf numFmtId="0" fontId="20" fillId="0" borderId="0" xfId="0" quotePrefix="1" applyFont="1" applyAlignment="1">
      <alignment horizontal="right" vertical="center" wrapText="1" readingOrder="2"/>
    </xf>
    <xf numFmtId="0" fontId="5" fillId="0" borderId="0" xfId="0" quotePrefix="1" applyFont="1" applyAlignment="1">
      <alignment horizontal="left" vertical="center" wrapText="1"/>
    </xf>
    <xf numFmtId="0" fontId="18" fillId="0" borderId="0" xfId="0" applyFont="1" applyAlignment="1">
      <alignment vertical="center" wrapText="1"/>
    </xf>
    <xf numFmtId="0" fontId="21" fillId="4" borderId="0" xfId="0" applyFont="1" applyFill="1" applyAlignment="1">
      <alignment horizontal="left" vertical="center" indent="1"/>
    </xf>
    <xf numFmtId="0" fontId="21" fillId="4" borderId="0" xfId="0" applyFont="1" applyFill="1" applyAlignment="1">
      <alignment vertical="center"/>
    </xf>
    <xf numFmtId="0" fontId="4" fillId="0" borderId="0" xfId="4" applyFill="1" applyBorder="1" applyAlignment="1">
      <alignment horizontal="right"/>
    </xf>
    <xf numFmtId="0" fontId="4" fillId="0" borderId="0" xfId="4" applyFill="1" applyBorder="1" applyAlignment="1">
      <alignment horizontal="left"/>
    </xf>
    <xf numFmtId="0" fontId="5" fillId="0" borderId="0" xfId="0" applyFont="1" applyAlignment="1">
      <alignment horizontal="right" vertical="center" wrapText="1" readingOrder="2"/>
    </xf>
    <xf numFmtId="0" fontId="7" fillId="0" borderId="0" xfId="0" applyFont="1" applyAlignment="1">
      <alignment vertical="center" wrapText="1"/>
    </xf>
    <xf numFmtId="0" fontId="7" fillId="0" borderId="0" xfId="0" applyFont="1" applyAlignment="1">
      <alignment horizontal="right" vertical="center" wrapText="1" readingOrder="2"/>
    </xf>
    <xf numFmtId="0" fontId="5" fillId="0" borderId="0" xfId="0" applyFont="1" applyAlignment="1">
      <alignment vertical="center" wrapText="1"/>
    </xf>
    <xf numFmtId="171" fontId="10" fillId="3" borderId="0" xfId="1" applyNumberFormat="1" applyFont="1" applyFill="1" applyBorder="1" applyAlignment="1">
      <alignment horizontal="right" vertical="center" readingOrder="1"/>
    </xf>
    <xf numFmtId="167" fontId="10" fillId="0" borderId="0" xfId="1" applyNumberFormat="1" applyFont="1" applyFill="1" applyBorder="1" applyAlignment="1">
      <alignment horizontal="left" vertical="center" readingOrder="1"/>
    </xf>
    <xf numFmtId="171" fontId="10" fillId="0" borderId="0" xfId="1" applyNumberFormat="1" applyFont="1" applyFill="1" applyBorder="1" applyAlignment="1">
      <alignment horizontal="right" vertical="center" readingOrder="1"/>
    </xf>
    <xf numFmtId="167" fontId="11" fillId="0" borderId="0" xfId="1" applyNumberFormat="1" applyFont="1" applyFill="1" applyBorder="1" applyAlignment="1">
      <alignment horizontal="left" vertical="center" readingOrder="1"/>
    </xf>
    <xf numFmtId="167" fontId="10" fillId="0" borderId="0" xfId="1" applyNumberFormat="1" applyFont="1" applyFill="1" applyBorder="1" applyAlignment="1">
      <alignment horizontal="right" vertical="center" readingOrder="1"/>
    </xf>
    <xf numFmtId="167" fontId="11" fillId="0" borderId="0" xfId="1" applyNumberFormat="1" applyFont="1" applyFill="1" applyBorder="1" applyAlignment="1">
      <alignment horizontal="right" vertical="center" readingOrder="1"/>
    </xf>
    <xf numFmtId="0" fontId="11" fillId="0" borderId="0" xfId="1" applyNumberFormat="1" applyFont="1" applyFill="1" applyBorder="1" applyAlignment="1">
      <alignment horizontal="right" vertical="center" readingOrder="1"/>
    </xf>
    <xf numFmtId="167" fontId="11" fillId="0" borderId="0" xfId="1" applyNumberFormat="1" applyFont="1" applyFill="1" applyBorder="1" applyAlignment="1">
      <alignment horizontal="right" vertical="center" readingOrder="2"/>
    </xf>
    <xf numFmtId="0" fontId="7" fillId="0" borderId="0" xfId="0" applyFont="1" applyAlignment="1">
      <alignment horizontal="right"/>
    </xf>
    <xf numFmtId="167" fontId="11" fillId="0" borderId="0" xfId="1" applyNumberFormat="1" applyFont="1" applyFill="1" applyBorder="1" applyAlignment="1">
      <alignment horizontal="left" vertical="center" indent="2" readingOrder="1"/>
    </xf>
    <xf numFmtId="167" fontId="11" fillId="0" borderId="0" xfId="1" applyNumberFormat="1" applyFont="1" applyFill="1" applyBorder="1" applyAlignment="1">
      <alignment horizontal="right" vertical="center" indent="2" readingOrder="1"/>
    </xf>
    <xf numFmtId="0" fontId="5" fillId="0" borderId="0" xfId="0" applyFont="1" applyAlignment="1">
      <alignment vertical="center" readingOrder="2"/>
    </xf>
    <xf numFmtId="0" fontId="11" fillId="0" borderId="0" xfId="1" applyNumberFormat="1" applyFont="1" applyFill="1" applyBorder="1" applyAlignment="1">
      <alignment horizontal="right" vertical="center" readingOrder="2"/>
    </xf>
    <xf numFmtId="0" fontId="12" fillId="4" borderId="0" xfId="1" applyNumberFormat="1" applyFont="1" applyFill="1" applyBorder="1" applyAlignment="1">
      <alignment horizontal="center" vertical="center"/>
    </xf>
    <xf numFmtId="167" fontId="12" fillId="4" borderId="0" xfId="1" applyNumberFormat="1" applyFont="1" applyFill="1" applyBorder="1" applyAlignment="1">
      <alignment horizontal="right" vertical="center" readingOrder="2"/>
    </xf>
    <xf numFmtId="167" fontId="10" fillId="3" borderId="0" xfId="1" applyNumberFormat="1" applyFont="1" applyFill="1" applyBorder="1" applyAlignment="1">
      <alignment horizontal="left" vertical="center" readingOrder="1"/>
    </xf>
    <xf numFmtId="167" fontId="10" fillId="3" borderId="0" xfId="1" applyNumberFormat="1" applyFont="1" applyFill="1" applyBorder="1" applyAlignment="1">
      <alignment horizontal="right" vertical="center" readingOrder="1"/>
    </xf>
    <xf numFmtId="166" fontId="11" fillId="0" borderId="0" xfId="1" applyNumberFormat="1" applyFont="1" applyFill="1" applyBorder="1" applyAlignment="1">
      <alignment horizontal="left" vertical="center" indent="2" readingOrder="1"/>
    </xf>
    <xf numFmtId="166" fontId="11" fillId="0" borderId="0" xfId="1" applyNumberFormat="1" applyFont="1" applyFill="1" applyBorder="1" applyAlignment="1">
      <alignment horizontal="right" vertical="center" indent="2" readingOrder="1"/>
    </xf>
    <xf numFmtId="170" fontId="11" fillId="0" borderId="0" xfId="1" applyNumberFormat="1" applyFont="1" applyFill="1" applyBorder="1" applyAlignment="1">
      <alignment horizontal="right" readingOrder="1"/>
    </xf>
    <xf numFmtId="167" fontId="12" fillId="4" borderId="0" xfId="1" applyNumberFormat="1" applyFont="1" applyFill="1" applyBorder="1" applyAlignment="1">
      <alignment horizontal="right" vertical="center" readingOrder="1"/>
    </xf>
    <xf numFmtId="169" fontId="5" fillId="0" borderId="0" xfId="0" applyNumberFormat="1" applyFont="1"/>
    <xf numFmtId="0" fontId="22" fillId="0" borderId="0" xfId="0" applyFont="1" applyAlignment="1">
      <alignment horizontal="center" vertical="center" wrapText="1"/>
    </xf>
    <xf numFmtId="0" fontId="5" fillId="0" borderId="0" xfId="0" applyFont="1" applyAlignment="1">
      <alignment horizontal="left" vertical="top" wrapText="1"/>
    </xf>
    <xf numFmtId="171" fontId="11" fillId="0" borderId="0" xfId="1" applyNumberFormat="1" applyFont="1" applyFill="1" applyBorder="1" applyAlignment="1">
      <alignment horizontal="right"/>
    </xf>
    <xf numFmtId="169" fontId="11" fillId="0" borderId="0" xfId="1" applyNumberFormat="1" applyFont="1" applyFill="1" applyBorder="1" applyAlignment="1">
      <alignment horizontal="right"/>
    </xf>
    <xf numFmtId="0" fontId="9" fillId="0" borderId="0" xfId="0" applyFont="1" applyAlignment="1">
      <alignment readingOrder="2"/>
    </xf>
    <xf numFmtId="171" fontId="11" fillId="0" borderId="0" xfId="1" applyNumberFormat="1" applyFont="1" applyFill="1" applyBorder="1" applyAlignment="1">
      <alignment horizontal="center"/>
    </xf>
    <xf numFmtId="0" fontId="6" fillId="5" borderId="0" xfId="0" applyFont="1" applyFill="1" applyAlignment="1">
      <alignment vertical="center" readingOrder="2"/>
    </xf>
    <xf numFmtId="0" fontId="14" fillId="4" borderId="0" xfId="0" applyFont="1" applyFill="1" applyAlignment="1">
      <alignment horizontal="right" vertical="center" readingOrder="2"/>
    </xf>
    <xf numFmtId="1" fontId="12" fillId="4" borderId="0" xfId="1" applyNumberFormat="1" applyFont="1" applyFill="1" applyBorder="1" applyAlignment="1">
      <alignment horizontal="center" vertical="center"/>
    </xf>
    <xf numFmtId="0" fontId="12" fillId="4" borderId="0" xfId="1" applyNumberFormat="1" applyFont="1" applyFill="1" applyBorder="1" applyAlignment="1">
      <alignment horizontal="center" vertical="center"/>
    </xf>
    <xf numFmtId="0" fontId="9" fillId="0" borderId="0" xfId="0" applyFont="1" applyAlignment="1">
      <alignment horizontal="right" vertical="center"/>
    </xf>
  </cellXfs>
  <cellStyles count="6">
    <cellStyle name="Comma" xfId="1" builtinId="3"/>
    <cellStyle name="Hyperlink" xfId="4" builtinId="8"/>
    <cellStyle name="Normal" xfId="0" builtinId="0"/>
    <cellStyle name="Normal 2" xfId="5" xr:uid="{0DEB374E-6047-4C28-B820-C44387829700}"/>
    <cellStyle name="Table_Title" xfId="3" xr:uid="{CE1729EA-D5A5-4E65-9E8F-ACB554163265}"/>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31101</xdr:rowOff>
    </xdr:from>
    <xdr:to>
      <xdr:col>1</xdr:col>
      <xdr:colOff>2120</xdr:colOff>
      <xdr:row>3</xdr:row>
      <xdr:rowOff>124408</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419877"/>
          <a:ext cx="1733938" cy="552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42182</xdr:rowOff>
    </xdr:from>
    <xdr:to>
      <xdr:col>0</xdr:col>
      <xdr:colOff>1949489</xdr:colOff>
      <xdr:row>4</xdr:row>
      <xdr:rowOff>3036</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91861"/>
          <a:ext cx="1949489" cy="702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25148</xdr:colOff>
      <xdr:row>1</xdr:row>
      <xdr:rowOff>37498</xdr:rowOff>
    </xdr:from>
    <xdr:to>
      <xdr:col>1</xdr:col>
      <xdr:colOff>157695</xdr:colOff>
      <xdr:row>3</xdr:row>
      <xdr:rowOff>106680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5148" y="167038"/>
          <a:ext cx="1854667" cy="6559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cad.gov.ae/documents/20122/0/Merchandise+Trade+Statistics+Methodology+2022.pdf/975ae8d4-ed11-71c7-d921-656e5ca232fa?version=1.0&amp;t=1693831320542" TargetMode="External"/><Relationship Id="rId1" Type="http://schemas.openxmlformats.org/officeDocument/2006/relationships/hyperlink" Target="https://www.scad.gov.ae/documents/20122/0/%D9%85%D9%86%D9%87%D8%AC%D9%8A%D8%A9+%D8%A5%D8%AD%D8%B5%D8%A7%D8%A1%D8%A7%D8%AA+%D8%A7%D9%84%D8%AA%D8%AC%D8%A7%D8%B1%D8%A9+%D8%A7%D9%84%D8%B3%D9%84%D8%B9%D9%8A%D8%A9+2022.pdf/ba9231e0-1e03-a9c4-0c14-f38a6738c373?version=1.0&amp;t=1693831337656"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cad.gov.ae/web/guest/w/statistical-data-request" TargetMode="External"/><Relationship Id="rId1" Type="http://schemas.openxmlformats.org/officeDocument/2006/relationships/hyperlink" Target="https://scad.gov.ae/web/guest/w/statistical-data-reques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pageSetUpPr fitToPage="1"/>
  </sheetPr>
  <dimension ref="A1:YZ196"/>
  <sheetViews>
    <sheetView showGridLines="0" tabSelected="1" zoomScaleNormal="100" workbookViewId="0">
      <selection activeCell="B24" sqref="B24"/>
    </sheetView>
  </sheetViews>
  <sheetFormatPr defaultColWidth="7.88671875" defaultRowHeight="10.199999999999999" x14ac:dyDescent="0.2"/>
  <cols>
    <col min="1" max="1" width="24.5546875" style="2" customWidth="1"/>
    <col min="2" max="2" width="52.44140625" style="2" customWidth="1"/>
    <col min="3" max="3" width="17.5546875" style="2" customWidth="1"/>
    <col min="4" max="4" width="12.88671875" style="2" customWidth="1"/>
    <col min="5" max="5" width="10.44140625" style="2" customWidth="1"/>
    <col min="6" max="6" width="14.88671875" style="2" customWidth="1"/>
    <col min="7" max="7" width="14.6640625" style="2" customWidth="1"/>
    <col min="8" max="8" width="57.33203125" style="2" customWidth="1"/>
    <col min="9" max="9" width="8.5546875" style="2" customWidth="1"/>
    <col min="10" max="10" width="7.88671875" style="2"/>
    <col min="11" max="11" width="8.5546875" style="2" customWidth="1"/>
    <col min="12" max="12" width="9.88671875" style="2" customWidth="1"/>
    <col min="13" max="16384" width="7.88671875" style="2"/>
  </cols>
  <sheetData>
    <row r="1" spans="1:676" x14ac:dyDescent="0.2">
      <c r="A1" s="4"/>
    </row>
    <row r="2" spans="1:676" ht="21" x14ac:dyDescent="0.2">
      <c r="A2" s="4"/>
      <c r="B2" s="11"/>
      <c r="C2" s="11"/>
      <c r="D2" s="11"/>
      <c r="E2" s="11"/>
      <c r="F2" s="11"/>
      <c r="G2" s="20"/>
      <c r="H2" s="20"/>
    </row>
    <row r="3" spans="1:676" ht="36" customHeight="1" x14ac:dyDescent="0.2">
      <c r="A3" s="4"/>
      <c r="B3" s="12" t="s">
        <v>130</v>
      </c>
      <c r="C3" s="11"/>
      <c r="D3" s="11"/>
      <c r="E3" s="11"/>
      <c r="F3" s="20"/>
      <c r="G3" s="93" t="s">
        <v>129</v>
      </c>
      <c r="H3" s="93"/>
    </row>
    <row r="4" spans="1:676" ht="21" x14ac:dyDescent="0.2">
      <c r="A4" s="4"/>
      <c r="B4" s="11"/>
      <c r="C4" s="11"/>
      <c r="D4" s="11"/>
      <c r="E4" s="11"/>
      <c r="F4" s="11"/>
      <c r="G4" s="20"/>
      <c r="H4" s="20"/>
    </row>
    <row r="5" spans="1:676" x14ac:dyDescent="0.2">
      <c r="A5" s="4"/>
      <c r="B5" s="13"/>
      <c r="C5" s="13"/>
      <c r="D5" s="13"/>
      <c r="E5" s="13"/>
      <c r="F5" s="13"/>
    </row>
    <row r="6" spans="1:676" x14ac:dyDescent="0.2">
      <c r="A6" s="4"/>
      <c r="B6" s="14" t="s">
        <v>0</v>
      </c>
      <c r="H6" s="43" t="s">
        <v>52</v>
      </c>
    </row>
    <row r="7" spans="1:676" x14ac:dyDescent="0.2">
      <c r="A7" s="4"/>
      <c r="B7" s="14" t="s">
        <v>1</v>
      </c>
      <c r="H7" s="43" t="s">
        <v>53</v>
      </c>
    </row>
    <row r="8" spans="1:676" s="15"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row>
    <row r="9" spans="1:676" ht="22.5" customHeight="1" x14ac:dyDescent="0.2">
      <c r="B9" s="16" t="s">
        <v>2</v>
      </c>
      <c r="C9" s="3" t="s">
        <v>4</v>
      </c>
      <c r="D9" s="3" t="s">
        <v>5</v>
      </c>
      <c r="E9" s="16" t="s">
        <v>3</v>
      </c>
      <c r="F9" s="22" t="s">
        <v>18</v>
      </c>
      <c r="G9" s="22" t="s">
        <v>19</v>
      </c>
      <c r="H9" s="22" t="s">
        <v>6</v>
      </c>
    </row>
    <row r="10" spans="1:676" ht="14.4" customHeight="1" x14ac:dyDescent="0.3">
      <c r="A10" s="17"/>
      <c r="C10" s="16"/>
      <c r="D10" s="16"/>
      <c r="E10" s="16"/>
      <c r="G10" s="16"/>
      <c r="H10"/>
    </row>
    <row r="11" spans="1:676" ht="15" customHeight="1" x14ac:dyDescent="0.2">
      <c r="A11" s="17"/>
      <c r="B11" s="2" t="s">
        <v>99</v>
      </c>
      <c r="C11" s="17" t="s">
        <v>131</v>
      </c>
      <c r="D11" s="17" t="s">
        <v>132</v>
      </c>
      <c r="E11" s="18" t="s">
        <v>7</v>
      </c>
      <c r="F11" s="21" t="s">
        <v>135</v>
      </c>
      <c r="G11" s="21" t="s">
        <v>133</v>
      </c>
      <c r="H11" s="4" t="s">
        <v>101</v>
      </c>
    </row>
    <row r="12" spans="1:676" ht="15" customHeight="1" x14ac:dyDescent="0.2">
      <c r="A12" s="17"/>
      <c r="B12" s="2" t="s">
        <v>100</v>
      </c>
      <c r="C12" s="17" t="s">
        <v>131</v>
      </c>
      <c r="D12" s="17" t="s">
        <v>132</v>
      </c>
      <c r="E12" s="18" t="s">
        <v>8</v>
      </c>
      <c r="F12" s="21" t="s">
        <v>135</v>
      </c>
      <c r="G12" s="21" t="s">
        <v>133</v>
      </c>
      <c r="H12" s="4" t="s">
        <v>102</v>
      </c>
    </row>
    <row r="13" spans="1:676" ht="15" customHeight="1" x14ac:dyDescent="0.2">
      <c r="A13" s="17"/>
      <c r="D13" s="14"/>
    </row>
    <row r="14" spans="1:676" ht="15" customHeight="1" x14ac:dyDescent="0.2">
      <c r="A14" s="17"/>
      <c r="D14" s="14"/>
    </row>
    <row r="15" spans="1:676" x14ac:dyDescent="0.2">
      <c r="A15" s="17"/>
      <c r="D15" s="14"/>
    </row>
    <row r="16" spans="1:676" x14ac:dyDescent="0.2">
      <c r="A16" s="17"/>
      <c r="D16" s="14"/>
    </row>
    <row r="17" spans="1:4" x14ac:dyDescent="0.2">
      <c r="A17" s="17"/>
      <c r="D17" s="14"/>
    </row>
    <row r="18" spans="1:4" x14ac:dyDescent="0.2">
      <c r="A18" s="17"/>
      <c r="D18" s="14"/>
    </row>
    <row r="19" spans="1:4" x14ac:dyDescent="0.2">
      <c r="A19" s="17"/>
      <c r="D19" s="14"/>
    </row>
    <row r="20" spans="1:4" x14ac:dyDescent="0.2">
      <c r="A20" s="17"/>
      <c r="D20" s="14"/>
    </row>
    <row r="21" spans="1:4" x14ac:dyDescent="0.2">
      <c r="A21" s="17"/>
      <c r="D21" s="14"/>
    </row>
    <row r="22" spans="1:4" x14ac:dyDescent="0.2">
      <c r="A22" s="17"/>
      <c r="D22" s="14"/>
    </row>
    <row r="23" spans="1:4" x14ac:dyDescent="0.2">
      <c r="A23" s="17"/>
      <c r="D23" s="14"/>
    </row>
    <row r="24" spans="1:4" x14ac:dyDescent="0.2">
      <c r="A24" s="17"/>
      <c r="D24" s="14"/>
    </row>
    <row r="25" spans="1:4" x14ac:dyDescent="0.2">
      <c r="A25" s="17"/>
      <c r="D25" s="14"/>
    </row>
    <row r="26" spans="1:4" x14ac:dyDescent="0.2">
      <c r="A26" s="17"/>
      <c r="D26" s="14"/>
    </row>
    <row r="27" spans="1:4" x14ac:dyDescent="0.2">
      <c r="A27" s="17"/>
      <c r="D27" s="14"/>
    </row>
    <row r="28" spans="1:4" x14ac:dyDescent="0.2">
      <c r="A28" s="17"/>
      <c r="D28" s="14"/>
    </row>
    <row r="29" spans="1:4" x14ac:dyDescent="0.2">
      <c r="A29" s="17"/>
      <c r="D29" s="14"/>
    </row>
    <row r="30" spans="1:4" x14ac:dyDescent="0.2">
      <c r="A30" s="17"/>
      <c r="D30" s="14"/>
    </row>
    <row r="31" spans="1:4" x14ac:dyDescent="0.2">
      <c r="A31" s="17"/>
      <c r="D31" s="14"/>
    </row>
    <row r="32" spans="1:4" x14ac:dyDescent="0.2">
      <c r="A32" s="17"/>
      <c r="D32" s="14"/>
    </row>
    <row r="33" spans="1:4" x14ac:dyDescent="0.2">
      <c r="A33" s="17"/>
      <c r="D33" s="18"/>
    </row>
    <row r="34" spans="1:4" x14ac:dyDescent="0.2">
      <c r="A34" s="17"/>
      <c r="D34" s="18"/>
    </row>
    <row r="35" spans="1:4" x14ac:dyDescent="0.2">
      <c r="A35" s="17"/>
      <c r="D35" s="18"/>
    </row>
    <row r="36" spans="1:4" x14ac:dyDescent="0.2">
      <c r="A36" s="17"/>
      <c r="D36" s="18"/>
    </row>
    <row r="37" spans="1:4" x14ac:dyDescent="0.2">
      <c r="A37" s="17"/>
      <c r="D37" s="14"/>
    </row>
    <row r="38" spans="1:4" x14ac:dyDescent="0.2">
      <c r="A38" s="17"/>
      <c r="D38" s="14"/>
    </row>
    <row r="39" spans="1:4" x14ac:dyDescent="0.2">
      <c r="A39" s="17"/>
      <c r="D39" s="14"/>
    </row>
    <row r="40" spans="1:4" x14ac:dyDescent="0.2">
      <c r="A40" s="17"/>
      <c r="D40" s="14"/>
    </row>
    <row r="41" spans="1:4" x14ac:dyDescent="0.2">
      <c r="A41" s="17"/>
      <c r="D41" s="14"/>
    </row>
    <row r="42" spans="1:4" x14ac:dyDescent="0.2">
      <c r="A42" s="17"/>
      <c r="D42" s="14"/>
    </row>
    <row r="43" spans="1:4" x14ac:dyDescent="0.2">
      <c r="A43" s="17"/>
      <c r="D43" s="14"/>
    </row>
    <row r="44" spans="1:4" x14ac:dyDescent="0.2">
      <c r="A44" s="17"/>
      <c r="D44" s="14"/>
    </row>
    <row r="45" spans="1:4" x14ac:dyDescent="0.2">
      <c r="A45" s="17"/>
      <c r="D45" s="14"/>
    </row>
    <row r="46" spans="1:4" x14ac:dyDescent="0.2">
      <c r="A46" s="17"/>
      <c r="D46" s="14"/>
    </row>
    <row r="47" spans="1:4" x14ac:dyDescent="0.2">
      <c r="A47" s="17"/>
      <c r="D47" s="14"/>
    </row>
    <row r="48" spans="1:4" x14ac:dyDescent="0.2">
      <c r="A48" s="17"/>
      <c r="D48" s="14"/>
    </row>
    <row r="49" spans="1:4" x14ac:dyDescent="0.2">
      <c r="A49" s="17"/>
      <c r="D49" s="14"/>
    </row>
    <row r="50" spans="1:4" x14ac:dyDescent="0.2">
      <c r="A50" s="17"/>
      <c r="D50" s="14"/>
    </row>
    <row r="51" spans="1:4" x14ac:dyDescent="0.2">
      <c r="A51" s="17"/>
      <c r="D51" s="14"/>
    </row>
    <row r="52" spans="1:4" x14ac:dyDescent="0.2">
      <c r="A52" s="17"/>
      <c r="D52" s="14"/>
    </row>
    <row r="53" spans="1:4" x14ac:dyDescent="0.2">
      <c r="A53" s="17"/>
      <c r="D53" s="14"/>
    </row>
    <row r="54" spans="1:4" x14ac:dyDescent="0.2">
      <c r="A54" s="17"/>
      <c r="D54" s="14"/>
    </row>
    <row r="55" spans="1:4" x14ac:dyDescent="0.2">
      <c r="A55" s="17"/>
      <c r="D55" s="14"/>
    </row>
    <row r="56" spans="1:4" x14ac:dyDescent="0.2">
      <c r="A56" s="17"/>
      <c r="D56" s="14"/>
    </row>
    <row r="57" spans="1:4" x14ac:dyDescent="0.2">
      <c r="A57" s="17"/>
      <c r="D57" s="14"/>
    </row>
    <row r="58" spans="1:4" x14ac:dyDescent="0.2">
      <c r="A58" s="17"/>
      <c r="D58" s="14"/>
    </row>
    <row r="59" spans="1:4" x14ac:dyDescent="0.2">
      <c r="A59" s="17"/>
      <c r="D59" s="14"/>
    </row>
    <row r="60" spans="1:4" x14ac:dyDescent="0.2">
      <c r="A60" s="17"/>
      <c r="D60" s="14"/>
    </row>
    <row r="61" spans="1:4" x14ac:dyDescent="0.2">
      <c r="A61" s="17"/>
      <c r="D61" s="14"/>
    </row>
    <row r="62" spans="1:4" x14ac:dyDescent="0.2">
      <c r="A62" s="17"/>
      <c r="D62" s="14"/>
    </row>
    <row r="63" spans="1:4" x14ac:dyDescent="0.2">
      <c r="A63" s="17"/>
      <c r="D63" s="18"/>
    </row>
    <row r="64" spans="1:4" x14ac:dyDescent="0.2">
      <c r="A64" s="17"/>
      <c r="D64" s="18"/>
    </row>
    <row r="65" spans="1:4" x14ac:dyDescent="0.2">
      <c r="A65" s="17"/>
      <c r="D65" s="18"/>
    </row>
    <row r="66" spans="1:4" x14ac:dyDescent="0.2">
      <c r="A66" s="17"/>
      <c r="D66" s="18"/>
    </row>
    <row r="67" spans="1:4" x14ac:dyDescent="0.2">
      <c r="A67" s="17"/>
      <c r="D67" s="14"/>
    </row>
    <row r="68" spans="1:4" x14ac:dyDescent="0.2">
      <c r="A68" s="17"/>
      <c r="D68" s="14"/>
    </row>
    <row r="69" spans="1:4" x14ac:dyDescent="0.2">
      <c r="A69" s="17"/>
      <c r="D69" s="14"/>
    </row>
    <row r="70" spans="1:4" x14ac:dyDescent="0.2">
      <c r="A70" s="17"/>
      <c r="D70" s="14"/>
    </row>
    <row r="71" spans="1:4" x14ac:dyDescent="0.2">
      <c r="A71" s="17"/>
      <c r="D71" s="14"/>
    </row>
    <row r="72" spans="1:4" x14ac:dyDescent="0.2">
      <c r="A72" s="17"/>
      <c r="D72" s="14"/>
    </row>
    <row r="73" spans="1:4" x14ac:dyDescent="0.2">
      <c r="A73" s="17"/>
      <c r="D73" s="14"/>
    </row>
    <row r="74" spans="1:4" x14ac:dyDescent="0.2">
      <c r="A74" s="17"/>
      <c r="D74" s="14"/>
    </row>
    <row r="75" spans="1:4" x14ac:dyDescent="0.2">
      <c r="A75" s="17"/>
      <c r="D75" s="14"/>
    </row>
    <row r="76" spans="1:4" x14ac:dyDescent="0.2">
      <c r="A76" s="17"/>
      <c r="D76" s="14"/>
    </row>
    <row r="77" spans="1:4" x14ac:dyDescent="0.2">
      <c r="A77" s="17"/>
      <c r="D77" s="14"/>
    </row>
    <row r="78" spans="1:4" x14ac:dyDescent="0.2">
      <c r="A78" s="17"/>
      <c r="D78" s="14"/>
    </row>
    <row r="79" spans="1:4" x14ac:dyDescent="0.2">
      <c r="A79" s="17"/>
      <c r="D79" s="14"/>
    </row>
    <row r="80" spans="1:4" x14ac:dyDescent="0.2">
      <c r="A80" s="17"/>
      <c r="D80" s="14"/>
    </row>
    <row r="81" spans="1:4" x14ac:dyDescent="0.2">
      <c r="A81" s="17"/>
      <c r="D81" s="14"/>
    </row>
    <row r="82" spans="1:4" x14ac:dyDescent="0.2">
      <c r="A82" s="17"/>
      <c r="D82" s="14"/>
    </row>
    <row r="83" spans="1:4" x14ac:dyDescent="0.2">
      <c r="A83" s="17"/>
      <c r="D83" s="14"/>
    </row>
    <row r="84" spans="1:4" x14ac:dyDescent="0.2">
      <c r="A84" s="17"/>
      <c r="D84" s="14"/>
    </row>
    <row r="85" spans="1:4" x14ac:dyDescent="0.2">
      <c r="A85" s="17"/>
      <c r="D85" s="14"/>
    </row>
    <row r="86" spans="1:4" x14ac:dyDescent="0.2">
      <c r="A86" s="17"/>
      <c r="D86" s="14"/>
    </row>
    <row r="87" spans="1:4" x14ac:dyDescent="0.2">
      <c r="A87" s="17"/>
      <c r="D87" s="14"/>
    </row>
    <row r="88" spans="1:4" x14ac:dyDescent="0.2">
      <c r="A88" s="17"/>
      <c r="D88" s="14"/>
    </row>
    <row r="89" spans="1:4" x14ac:dyDescent="0.2">
      <c r="A89" s="17"/>
      <c r="D89" s="14"/>
    </row>
    <row r="90" spans="1:4" x14ac:dyDescent="0.2">
      <c r="A90" s="17"/>
      <c r="D90" s="14"/>
    </row>
    <row r="91" spans="1:4" x14ac:dyDescent="0.2">
      <c r="A91" s="17"/>
      <c r="D91" s="14"/>
    </row>
    <row r="92" spans="1:4" x14ac:dyDescent="0.2">
      <c r="A92" s="17"/>
      <c r="D92" s="14"/>
    </row>
    <row r="93" spans="1:4" x14ac:dyDescent="0.2">
      <c r="A93" s="17"/>
      <c r="D93" s="18"/>
    </row>
    <row r="94" spans="1:4" x14ac:dyDescent="0.2">
      <c r="A94" s="17"/>
      <c r="D94" s="18"/>
    </row>
    <row r="95" spans="1:4" x14ac:dyDescent="0.2">
      <c r="A95" s="17"/>
      <c r="D95" s="18"/>
    </row>
    <row r="96" spans="1:4" x14ac:dyDescent="0.2">
      <c r="A96" s="17"/>
      <c r="D96" s="18"/>
    </row>
    <row r="97" spans="1:4" x14ac:dyDescent="0.2">
      <c r="A97" s="17"/>
      <c r="D97" s="14"/>
    </row>
    <row r="98" spans="1:4" x14ac:dyDescent="0.2">
      <c r="A98" s="17"/>
      <c r="D98" s="14"/>
    </row>
    <row r="99" spans="1:4" x14ac:dyDescent="0.2">
      <c r="A99" s="17"/>
      <c r="D99" s="14"/>
    </row>
    <row r="100" spans="1:4" x14ac:dyDescent="0.2">
      <c r="A100" s="17"/>
      <c r="D100" s="14"/>
    </row>
    <row r="101" spans="1:4" x14ac:dyDescent="0.2">
      <c r="A101" s="17"/>
      <c r="D101" s="14"/>
    </row>
    <row r="102" spans="1:4" x14ac:dyDescent="0.2">
      <c r="A102" s="17"/>
      <c r="D102" s="14"/>
    </row>
    <row r="103" spans="1:4" x14ac:dyDescent="0.2">
      <c r="A103" s="17"/>
      <c r="D103" s="14"/>
    </row>
    <row r="104" spans="1:4" x14ac:dyDescent="0.2">
      <c r="A104" s="17"/>
      <c r="D104" s="14"/>
    </row>
    <row r="105" spans="1:4" x14ac:dyDescent="0.2">
      <c r="A105" s="17"/>
      <c r="D105" s="14"/>
    </row>
    <row r="106" spans="1:4" x14ac:dyDescent="0.2">
      <c r="A106" s="17"/>
      <c r="D106" s="14"/>
    </row>
    <row r="107" spans="1:4" x14ac:dyDescent="0.2">
      <c r="A107" s="17"/>
      <c r="D107" s="14"/>
    </row>
    <row r="108" spans="1:4" x14ac:dyDescent="0.2">
      <c r="A108" s="17"/>
      <c r="D108" s="14"/>
    </row>
    <row r="109" spans="1:4" x14ac:dyDescent="0.2">
      <c r="A109" s="17"/>
      <c r="D109" s="14"/>
    </row>
    <row r="110" spans="1:4" x14ac:dyDescent="0.2">
      <c r="A110" s="17"/>
      <c r="D110" s="14"/>
    </row>
    <row r="111" spans="1:4" x14ac:dyDescent="0.2">
      <c r="A111" s="17"/>
      <c r="D111" s="14"/>
    </row>
    <row r="112" spans="1:4" x14ac:dyDescent="0.2">
      <c r="A112" s="17"/>
      <c r="D112" s="14"/>
    </row>
    <row r="113" spans="1:4" x14ac:dyDescent="0.2">
      <c r="A113" s="17"/>
      <c r="D113" s="14"/>
    </row>
    <row r="114" spans="1:4" x14ac:dyDescent="0.2">
      <c r="A114" s="17"/>
      <c r="D114" s="14"/>
    </row>
    <row r="115" spans="1:4" x14ac:dyDescent="0.2">
      <c r="A115" s="17"/>
      <c r="D115" s="14"/>
    </row>
    <row r="116" spans="1:4" x14ac:dyDescent="0.2">
      <c r="A116" s="17"/>
      <c r="D116" s="14"/>
    </row>
    <row r="117" spans="1:4" x14ac:dyDescent="0.2">
      <c r="A117" s="17"/>
      <c r="D117" s="14"/>
    </row>
    <row r="118" spans="1:4" x14ac:dyDescent="0.2">
      <c r="A118" s="17"/>
      <c r="D118" s="14"/>
    </row>
    <row r="119" spans="1:4" x14ac:dyDescent="0.2">
      <c r="A119" s="17"/>
      <c r="D119" s="14"/>
    </row>
    <row r="120" spans="1:4" x14ac:dyDescent="0.2">
      <c r="A120" s="17"/>
      <c r="D120" s="14"/>
    </row>
    <row r="121" spans="1:4" x14ac:dyDescent="0.2">
      <c r="A121" s="17"/>
      <c r="D121" s="14"/>
    </row>
    <row r="122" spans="1:4" x14ac:dyDescent="0.2">
      <c r="A122" s="17"/>
      <c r="D122" s="14"/>
    </row>
    <row r="123" spans="1:4" x14ac:dyDescent="0.2">
      <c r="D123" s="18"/>
    </row>
    <row r="124" spans="1:4" x14ac:dyDescent="0.2">
      <c r="D124" s="18"/>
    </row>
    <row r="125" spans="1:4" x14ac:dyDescent="0.2">
      <c r="D125" s="18"/>
    </row>
    <row r="126" spans="1:4" x14ac:dyDescent="0.2">
      <c r="D126" s="18"/>
    </row>
    <row r="127" spans="1:4" x14ac:dyDescent="0.2">
      <c r="D127" s="14"/>
    </row>
    <row r="128" spans="1:4" x14ac:dyDescent="0.2">
      <c r="D128" s="14"/>
    </row>
    <row r="129" spans="2:4" x14ac:dyDescent="0.2">
      <c r="D129" s="14"/>
    </row>
    <row r="130" spans="2:4" x14ac:dyDescent="0.2">
      <c r="D130" s="14"/>
    </row>
    <row r="131" spans="2:4" x14ac:dyDescent="0.2">
      <c r="D131" s="14"/>
    </row>
    <row r="132" spans="2:4" x14ac:dyDescent="0.2">
      <c r="D132" s="14"/>
    </row>
    <row r="133" spans="2:4" x14ac:dyDescent="0.2">
      <c r="D133" s="14"/>
    </row>
    <row r="134" spans="2:4" x14ac:dyDescent="0.2">
      <c r="D134" s="14"/>
    </row>
    <row r="135" spans="2:4" x14ac:dyDescent="0.2">
      <c r="D135" s="14"/>
    </row>
    <row r="136" spans="2:4" x14ac:dyDescent="0.2">
      <c r="D136" s="14"/>
    </row>
    <row r="137" spans="2:4" x14ac:dyDescent="0.2">
      <c r="D137" s="14"/>
    </row>
    <row r="138" spans="2:4" x14ac:dyDescent="0.2">
      <c r="D138" s="14"/>
    </row>
    <row r="139" spans="2:4" x14ac:dyDescent="0.2">
      <c r="D139" s="14"/>
    </row>
    <row r="140" spans="2:4" x14ac:dyDescent="0.2">
      <c r="D140" s="14"/>
    </row>
    <row r="141" spans="2:4" x14ac:dyDescent="0.2">
      <c r="D141" s="14"/>
    </row>
    <row r="142" spans="2:4" x14ac:dyDescent="0.2">
      <c r="D142" s="14"/>
    </row>
    <row r="143" spans="2:4" x14ac:dyDescent="0.2">
      <c r="B143" s="47" t="s">
        <v>56</v>
      </c>
      <c r="C143" s="10" t="s">
        <v>57</v>
      </c>
      <c r="D143" s="14"/>
    </row>
    <row r="144" spans="2:4" x14ac:dyDescent="0.2">
      <c r="B144" s="21" t="s">
        <v>58</v>
      </c>
      <c r="C144" s="4" t="s">
        <v>17</v>
      </c>
      <c r="D144" s="14"/>
    </row>
    <row r="145" spans="2:4" x14ac:dyDescent="0.2">
      <c r="B145" s="21" t="s">
        <v>59</v>
      </c>
      <c r="C145" s="4" t="s">
        <v>54</v>
      </c>
      <c r="D145" s="14"/>
    </row>
    <row r="146" spans="2:4" x14ac:dyDescent="0.2">
      <c r="B146" s="21" t="s">
        <v>60</v>
      </c>
      <c r="C146" s="4" t="s">
        <v>10</v>
      </c>
      <c r="D146" s="14"/>
    </row>
    <row r="147" spans="2:4" x14ac:dyDescent="0.2">
      <c r="C147" s="4" t="s">
        <v>55</v>
      </c>
      <c r="D147" s="14"/>
    </row>
    <row r="148" spans="2:4" x14ac:dyDescent="0.2">
      <c r="B148" s="10" t="s">
        <v>61</v>
      </c>
      <c r="C148" s="10" t="s">
        <v>62</v>
      </c>
      <c r="D148" s="14"/>
    </row>
    <row r="149" spans="2:4" x14ac:dyDescent="0.2">
      <c r="D149" s="14"/>
    </row>
    <row r="150" spans="2:4" x14ac:dyDescent="0.2">
      <c r="D150" s="14"/>
    </row>
    <row r="151" spans="2:4" x14ac:dyDescent="0.2">
      <c r="D151" s="14"/>
    </row>
    <row r="152" spans="2:4" x14ac:dyDescent="0.2">
      <c r="D152" s="14"/>
    </row>
    <row r="153" spans="2:4" x14ac:dyDescent="0.2">
      <c r="D153" s="18"/>
    </row>
    <row r="154" spans="2:4" x14ac:dyDescent="0.2">
      <c r="D154" s="18"/>
    </row>
    <row r="155" spans="2:4" x14ac:dyDescent="0.2">
      <c r="D155" s="18"/>
    </row>
    <row r="156" spans="2:4" x14ac:dyDescent="0.2">
      <c r="D156" s="18"/>
    </row>
    <row r="157" spans="2:4" x14ac:dyDescent="0.2">
      <c r="D157" s="14"/>
    </row>
    <row r="158" spans="2:4" x14ac:dyDescent="0.2">
      <c r="D158" s="14"/>
    </row>
    <row r="159" spans="2:4" x14ac:dyDescent="0.2">
      <c r="D159" s="14"/>
    </row>
    <row r="160" spans="2:4" x14ac:dyDescent="0.2">
      <c r="D160" s="14"/>
    </row>
    <row r="161" spans="4:4" x14ac:dyDescent="0.2">
      <c r="D161" s="14"/>
    </row>
    <row r="162" spans="4:4" x14ac:dyDescent="0.2">
      <c r="D162" s="14"/>
    </row>
    <row r="163" spans="4:4" x14ac:dyDescent="0.2">
      <c r="D163" s="14"/>
    </row>
    <row r="164" spans="4:4" x14ac:dyDescent="0.2">
      <c r="D164" s="14"/>
    </row>
    <row r="165" spans="4:4" x14ac:dyDescent="0.2">
      <c r="D165" s="14"/>
    </row>
    <row r="166" spans="4:4" x14ac:dyDescent="0.2">
      <c r="D166" s="14"/>
    </row>
    <row r="167" spans="4:4" x14ac:dyDescent="0.2">
      <c r="D167" s="14"/>
    </row>
    <row r="168" spans="4:4" x14ac:dyDescent="0.2">
      <c r="D168" s="14"/>
    </row>
    <row r="169" spans="4:4" x14ac:dyDescent="0.2">
      <c r="D169" s="14"/>
    </row>
    <row r="170" spans="4:4" x14ac:dyDescent="0.2">
      <c r="D170" s="14"/>
    </row>
    <row r="171" spans="4:4" x14ac:dyDescent="0.2">
      <c r="D171" s="14"/>
    </row>
    <row r="172" spans="4:4" x14ac:dyDescent="0.2">
      <c r="D172" s="14"/>
    </row>
    <row r="173" spans="4:4" x14ac:dyDescent="0.2">
      <c r="D173" s="14"/>
    </row>
    <row r="174" spans="4:4" x14ac:dyDescent="0.2">
      <c r="D174" s="14"/>
    </row>
    <row r="175" spans="4:4" x14ac:dyDescent="0.2">
      <c r="D175" s="14"/>
    </row>
    <row r="176" spans="4:4" x14ac:dyDescent="0.2">
      <c r="D176" s="14"/>
    </row>
    <row r="177" spans="4:4" x14ac:dyDescent="0.2">
      <c r="D177" s="14"/>
    </row>
    <row r="178" spans="4:4" x14ac:dyDescent="0.2">
      <c r="D178" s="14"/>
    </row>
    <row r="179" spans="4:4" x14ac:dyDescent="0.2">
      <c r="D179" s="14"/>
    </row>
    <row r="180" spans="4:4" x14ac:dyDescent="0.2">
      <c r="D180" s="14"/>
    </row>
    <row r="181" spans="4:4" x14ac:dyDescent="0.2">
      <c r="D181" s="14"/>
    </row>
    <row r="182" spans="4:4" x14ac:dyDescent="0.2">
      <c r="D182" s="14"/>
    </row>
    <row r="183" spans="4:4" x14ac:dyDescent="0.2">
      <c r="D183" s="18"/>
    </row>
    <row r="184" spans="4:4" x14ac:dyDescent="0.2">
      <c r="D184" s="18"/>
    </row>
    <row r="185" spans="4:4" x14ac:dyDescent="0.2">
      <c r="D185" s="18"/>
    </row>
    <row r="186" spans="4:4" x14ac:dyDescent="0.2">
      <c r="D186" s="18"/>
    </row>
    <row r="187" spans="4:4" x14ac:dyDescent="0.2">
      <c r="D187" s="14"/>
    </row>
    <row r="188" spans="4:4" x14ac:dyDescent="0.2">
      <c r="D188" s="14"/>
    </row>
    <row r="189" spans="4:4" x14ac:dyDescent="0.2">
      <c r="D189" s="14"/>
    </row>
    <row r="190" spans="4:4" x14ac:dyDescent="0.2">
      <c r="D190" s="14"/>
    </row>
    <row r="191" spans="4:4" x14ac:dyDescent="0.2">
      <c r="D191" s="14"/>
    </row>
    <row r="192" spans="4:4" x14ac:dyDescent="0.2">
      <c r="D192" s="14"/>
    </row>
    <row r="193" spans="4:4" x14ac:dyDescent="0.2">
      <c r="D193" s="14"/>
    </row>
    <row r="194" spans="4:4" x14ac:dyDescent="0.2">
      <c r="D194" s="14"/>
    </row>
    <row r="195" spans="4:4" x14ac:dyDescent="0.2">
      <c r="D195" s="14"/>
    </row>
    <row r="196" spans="4:4" x14ac:dyDescent="0.2">
      <c r="D196" s="14"/>
    </row>
  </sheetData>
  <mergeCells count="1">
    <mergeCell ref="G3:H3"/>
  </mergeCells>
  <phoneticPr fontId="6" type="noConversion"/>
  <hyperlinks>
    <hyperlink ref="E11" location="'Table 7'!A1" display="'Table 7'!A1" xr:uid="{1AC803E0-22AE-4EC1-8BE5-7D67BB623989}"/>
    <hyperlink ref="E12" location="'Table 8'!A1" display="'Table 8'!A1" xr:uid="{FD7EC708-72A9-4105-8B8A-79BB8438314A}"/>
    <hyperlink ref="B7" location="Enquiries!A1" display="Enquiries" xr:uid="{358113C2-7577-41E3-AD3C-08CBE9A9B542}"/>
    <hyperlink ref="B6" location="Metadata!A1" display="Metadata" xr:uid="{CF157346-8050-476C-9DC6-95FCBA1AFAD9}"/>
    <hyperlink ref="H6" location="Metadata!A1" display="البيانات الوصفية" xr:uid="{45EBA5CE-21C9-4F8A-BE35-4200D2287214}"/>
    <hyperlink ref="H7" location="Enquiries!A1" display="استفسارات" xr:uid="{CBAE7CB4-9765-43C5-9079-7C9671F5C2D9}"/>
  </hyperlinks>
  <pageMargins left="0.25" right="0.25" top="0.75" bottom="0.75" header="0.3" footer="0.3"/>
  <pageSetup paperSize="9" scale="1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9513F-F195-4955-8DD8-ACD82035CE3A}">
  <sheetPr codeName="Sheet8"/>
  <dimension ref="B2:T44"/>
  <sheetViews>
    <sheetView showGridLines="0" zoomScale="80" zoomScaleNormal="80" workbookViewId="0">
      <selection activeCell="I44" sqref="I44"/>
    </sheetView>
  </sheetViews>
  <sheetFormatPr defaultColWidth="8.88671875" defaultRowHeight="10.199999999999999" x14ac:dyDescent="0.3"/>
  <cols>
    <col min="1" max="1" width="4.88671875" style="25" customWidth="1"/>
    <col min="2" max="2" width="10.33203125" style="25" customWidth="1"/>
    <col min="3" max="3" width="6.88671875" style="25" bestFit="1" customWidth="1"/>
    <col min="4" max="4" width="40.44140625" style="25" bestFit="1" customWidth="1"/>
    <col min="5" max="5" width="10.5546875" style="25" bestFit="1" customWidth="1"/>
    <col min="6" max="6" width="11.21875" style="25" bestFit="1" customWidth="1"/>
    <col min="7" max="7" width="11.33203125" style="25" bestFit="1" customWidth="1"/>
    <col min="8" max="8" width="11.21875" style="25" bestFit="1" customWidth="1"/>
    <col min="9" max="9" width="10.5546875" style="25" bestFit="1" customWidth="1"/>
    <col min="10" max="10" width="11.21875" style="25" bestFit="1" customWidth="1"/>
    <col min="11" max="11" width="11.33203125" style="25" bestFit="1" customWidth="1"/>
    <col min="12" max="12" width="11.21875" style="25" bestFit="1" customWidth="1"/>
    <col min="13" max="13" width="10.5546875" style="25" bestFit="1" customWidth="1"/>
    <col min="14" max="14" width="11.21875" style="25" bestFit="1" customWidth="1"/>
    <col min="15" max="15" width="11.33203125" style="25" bestFit="1" customWidth="1"/>
    <col min="16" max="16" width="11.21875" style="25" bestFit="1" customWidth="1"/>
    <col min="17" max="17" width="10.5546875" style="25" bestFit="1" customWidth="1"/>
    <col min="18" max="18" width="30.6640625" style="25" bestFit="1" customWidth="1"/>
    <col min="19" max="19" width="5.44140625" style="25" bestFit="1" customWidth="1"/>
    <col min="20" max="16384" width="8.88671875" style="25"/>
  </cols>
  <sheetData>
    <row r="2" spans="2:20" ht="13.8" x14ac:dyDescent="0.3">
      <c r="B2" s="5" t="s">
        <v>142</v>
      </c>
      <c r="C2" s="5"/>
      <c r="D2" s="5"/>
      <c r="E2" s="5"/>
      <c r="F2" s="5"/>
      <c r="G2" s="55"/>
      <c r="H2" s="55"/>
      <c r="I2" s="55"/>
      <c r="J2" s="96" t="s">
        <v>140</v>
      </c>
      <c r="K2" s="96"/>
      <c r="L2" s="96"/>
      <c r="M2" s="96"/>
      <c r="N2" s="96"/>
      <c r="O2" s="96"/>
      <c r="P2" s="96"/>
      <c r="Q2" s="96"/>
      <c r="R2" s="96"/>
      <c r="S2" s="96"/>
      <c r="T2" s="96"/>
    </row>
    <row r="3" spans="2:20" x14ac:dyDescent="0.3">
      <c r="B3" s="19" t="s">
        <v>9</v>
      </c>
      <c r="T3" s="25" t="s">
        <v>55</v>
      </c>
    </row>
    <row r="4" spans="2:20" x14ac:dyDescent="0.3">
      <c r="B4" s="8" t="s">
        <v>63</v>
      </c>
      <c r="C4" s="8" t="s">
        <v>145</v>
      </c>
      <c r="D4" s="8" t="s">
        <v>124</v>
      </c>
      <c r="E4" s="94">
        <v>2021</v>
      </c>
      <c r="F4" s="94"/>
      <c r="G4" s="94"/>
      <c r="H4" s="94"/>
      <c r="I4" s="94">
        <v>2022</v>
      </c>
      <c r="J4" s="94"/>
      <c r="K4" s="94"/>
      <c r="L4" s="94"/>
      <c r="M4" s="95">
        <v>2023</v>
      </c>
      <c r="N4" s="95"/>
      <c r="O4" s="95"/>
      <c r="P4" s="95"/>
      <c r="Q4" s="77">
        <v>2024</v>
      </c>
      <c r="R4" s="78" t="s">
        <v>123</v>
      </c>
      <c r="S4" s="8" t="s">
        <v>144</v>
      </c>
      <c r="T4" s="7" t="s">
        <v>122</v>
      </c>
    </row>
    <row r="5" spans="2:20" x14ac:dyDescent="0.3">
      <c r="B5" s="8" t="s">
        <v>64</v>
      </c>
      <c r="C5" s="8"/>
      <c r="D5" s="8" t="s">
        <v>64</v>
      </c>
      <c r="E5" s="24" t="s">
        <v>111</v>
      </c>
      <c r="F5" s="24" t="s">
        <v>112</v>
      </c>
      <c r="G5" s="24" t="s">
        <v>113</v>
      </c>
      <c r="H5" s="24" t="s">
        <v>114</v>
      </c>
      <c r="I5" s="24" t="s">
        <v>111</v>
      </c>
      <c r="J5" s="24" t="s">
        <v>112</v>
      </c>
      <c r="K5" s="24" t="s">
        <v>113</v>
      </c>
      <c r="L5" s="24" t="s">
        <v>114</v>
      </c>
      <c r="M5" s="24" t="s">
        <v>111</v>
      </c>
      <c r="N5" s="24" t="s">
        <v>112</v>
      </c>
      <c r="O5" s="24" t="s">
        <v>113</v>
      </c>
      <c r="P5" s="24" t="s">
        <v>114</v>
      </c>
      <c r="Q5" s="24" t="s">
        <v>111</v>
      </c>
      <c r="R5" s="7" t="s">
        <v>64</v>
      </c>
      <c r="S5" s="8"/>
      <c r="T5" s="48" t="s">
        <v>64</v>
      </c>
    </row>
    <row r="6" spans="2:20" x14ac:dyDescent="0.3">
      <c r="B6" s="65" t="s">
        <v>65</v>
      </c>
      <c r="C6" s="65"/>
      <c r="D6" s="65" t="s">
        <v>64</v>
      </c>
      <c r="E6" s="66">
        <f t="shared" ref="E6:Q6" si="0">E7+E18+E29</f>
        <v>29344.507290999994</v>
      </c>
      <c r="F6" s="66">
        <f t="shared" si="0"/>
        <v>31537.288181</v>
      </c>
      <c r="G6" s="66">
        <f t="shared" si="0"/>
        <v>26913.778077999999</v>
      </c>
      <c r="H6" s="66">
        <f t="shared" si="0"/>
        <v>36533.800216000003</v>
      </c>
      <c r="I6" s="66">
        <f t="shared" si="0"/>
        <v>36148.246732000007</v>
      </c>
      <c r="J6" s="66">
        <f t="shared" si="0"/>
        <v>36372.722436000004</v>
      </c>
      <c r="K6" s="66">
        <f t="shared" si="0"/>
        <v>34876.042272000006</v>
      </c>
      <c r="L6" s="66">
        <f t="shared" si="0"/>
        <v>38683.140764000003</v>
      </c>
      <c r="M6" s="66">
        <f t="shared" si="0"/>
        <v>40344.787263000006</v>
      </c>
      <c r="N6" s="66">
        <f t="shared" si="0"/>
        <v>36373.542260000002</v>
      </c>
      <c r="O6" s="66">
        <f t="shared" si="0"/>
        <v>32907.084245999999</v>
      </c>
      <c r="P6" s="66">
        <f t="shared" si="0"/>
        <v>35827.741831000007</v>
      </c>
      <c r="Q6" s="66">
        <f t="shared" si="0"/>
        <v>34507.155717000001</v>
      </c>
      <c r="R6" s="68" t="s">
        <v>64</v>
      </c>
      <c r="S6" s="65"/>
      <c r="T6" s="41" t="s">
        <v>66</v>
      </c>
    </row>
    <row r="7" spans="2:20" x14ac:dyDescent="0.3">
      <c r="B7" s="9" t="s">
        <v>67</v>
      </c>
      <c r="C7" s="9"/>
      <c r="D7" s="9"/>
      <c r="E7" s="64">
        <f t="shared" ref="E7:O7" si="1">SUM(E8:E17)</f>
        <v>675.18039600000009</v>
      </c>
      <c r="F7" s="64">
        <f t="shared" si="1"/>
        <v>614.1257720000001</v>
      </c>
      <c r="G7" s="64">
        <f t="shared" si="1"/>
        <v>459.87991099999999</v>
      </c>
      <c r="H7" s="64">
        <f t="shared" si="1"/>
        <v>463.69478499999997</v>
      </c>
      <c r="I7" s="64">
        <f t="shared" si="1"/>
        <v>415.11460699999998</v>
      </c>
      <c r="J7" s="64">
        <f t="shared" si="1"/>
        <v>662.20718800000009</v>
      </c>
      <c r="K7" s="64">
        <f t="shared" si="1"/>
        <v>412.34040200000004</v>
      </c>
      <c r="L7" s="64">
        <f t="shared" si="1"/>
        <v>499.26219300000002</v>
      </c>
      <c r="M7" s="64">
        <f t="shared" si="1"/>
        <v>499.33283999999998</v>
      </c>
      <c r="N7" s="64">
        <f t="shared" si="1"/>
        <v>458.33925799999997</v>
      </c>
      <c r="O7" s="64">
        <f t="shared" si="1"/>
        <v>620.93794300000002</v>
      </c>
      <c r="P7" s="64">
        <f>SUM(P8:P17)</f>
        <v>935.30538800000011</v>
      </c>
      <c r="Q7" s="64">
        <f>SUM(Q8:Q17)</f>
        <v>671.23609699999986</v>
      </c>
      <c r="R7" s="23"/>
      <c r="S7" s="9"/>
      <c r="T7" s="23" t="s">
        <v>68</v>
      </c>
    </row>
    <row r="8" spans="2:20" x14ac:dyDescent="0.2">
      <c r="B8" s="67" t="s">
        <v>64</v>
      </c>
      <c r="C8" s="86">
        <v>0</v>
      </c>
      <c r="D8" s="67" t="s">
        <v>74</v>
      </c>
      <c r="E8" s="83">
        <v>18.111236999999999</v>
      </c>
      <c r="F8" s="83">
        <v>13.998568000000001</v>
      </c>
      <c r="G8" s="83">
        <v>10.385211999999999</v>
      </c>
      <c r="H8" s="83">
        <v>28.414641</v>
      </c>
      <c r="I8" s="83">
        <v>41.677486999999999</v>
      </c>
      <c r="J8" s="83">
        <v>18.028333</v>
      </c>
      <c r="K8" s="83">
        <v>15.489585999999999</v>
      </c>
      <c r="L8" s="83">
        <v>27.866334999999999</v>
      </c>
      <c r="M8" s="83">
        <v>51.217874999999999</v>
      </c>
      <c r="N8" s="83">
        <v>27.864605000000001</v>
      </c>
      <c r="O8" s="83">
        <v>13.371841</v>
      </c>
      <c r="P8" s="83">
        <v>28.67512</v>
      </c>
      <c r="Q8" s="83">
        <v>72.055586000000005</v>
      </c>
      <c r="R8" s="70" t="s">
        <v>75</v>
      </c>
      <c r="S8" s="86">
        <v>0</v>
      </c>
      <c r="T8" s="69" t="s">
        <v>64</v>
      </c>
    </row>
    <row r="9" spans="2:20" x14ac:dyDescent="0.2">
      <c r="B9" s="67" t="s">
        <v>64</v>
      </c>
      <c r="C9" s="86">
        <v>1</v>
      </c>
      <c r="D9" s="45" t="s">
        <v>76</v>
      </c>
      <c r="E9" s="83">
        <v>1.2024999999999999E-2</v>
      </c>
      <c r="F9" s="83">
        <v>1.4500000000000001E-2</v>
      </c>
      <c r="G9" s="83">
        <v>5.9999999999999995E-4</v>
      </c>
      <c r="H9" s="83">
        <v>1.4999999999999999E-2</v>
      </c>
      <c r="I9" s="83">
        <v>1.6209999999999999E-2</v>
      </c>
      <c r="J9" s="83">
        <v>5.5999999999999995E-4</v>
      </c>
      <c r="K9" s="83">
        <v>7.36E-4</v>
      </c>
      <c r="L9" s="83">
        <v>2.3999999999999998E-3</v>
      </c>
      <c r="M9" s="83">
        <v>2.6199999999999999E-3</v>
      </c>
      <c r="N9" s="83">
        <v>2.9999999999999997E-4</v>
      </c>
      <c r="O9" s="83">
        <v>0.14826400000000001</v>
      </c>
      <c r="P9" s="83">
        <v>1.2800000000000001E-3</v>
      </c>
      <c r="Q9" s="83">
        <v>1E-3</v>
      </c>
      <c r="R9" s="70" t="s">
        <v>77</v>
      </c>
      <c r="S9" s="86">
        <v>1</v>
      </c>
      <c r="T9" s="69" t="s">
        <v>64</v>
      </c>
    </row>
    <row r="10" spans="2:20" x14ac:dyDescent="0.2">
      <c r="B10" s="45" t="s">
        <v>64</v>
      </c>
      <c r="C10" s="86">
        <v>2</v>
      </c>
      <c r="D10" s="67" t="s">
        <v>78</v>
      </c>
      <c r="E10" s="83">
        <v>0.33599299999999999</v>
      </c>
      <c r="F10" s="83">
        <v>1.7349E-2</v>
      </c>
      <c r="G10" s="83">
        <v>2.3303999999999998E-2</v>
      </c>
      <c r="H10" s="83">
        <v>0.50937699999999997</v>
      </c>
      <c r="I10" s="83">
        <v>4.4048999999999998E-2</v>
      </c>
      <c r="J10" s="83">
        <v>1.35E-2</v>
      </c>
      <c r="K10" s="83">
        <v>2.1982999999999999E-2</v>
      </c>
      <c r="L10" s="83">
        <v>0.46770400000000001</v>
      </c>
      <c r="M10" s="83">
        <v>0.340252</v>
      </c>
      <c r="N10" s="83">
        <v>1.6427000000000001E-2</v>
      </c>
      <c r="O10" s="83">
        <v>0.191888</v>
      </c>
      <c r="P10" s="83">
        <v>0.37162600000000001</v>
      </c>
      <c r="Q10" s="83">
        <v>0.34588999999999998</v>
      </c>
      <c r="R10" s="70" t="s">
        <v>79</v>
      </c>
      <c r="S10" s="86">
        <v>2</v>
      </c>
      <c r="T10" s="46" t="s">
        <v>64</v>
      </c>
    </row>
    <row r="11" spans="2:20" x14ac:dyDescent="0.2">
      <c r="B11" s="67" t="s">
        <v>64</v>
      </c>
      <c r="C11" s="86">
        <v>3</v>
      </c>
      <c r="D11" s="45" t="s">
        <v>80</v>
      </c>
      <c r="E11" s="89" t="s">
        <v>134</v>
      </c>
      <c r="F11" s="83">
        <v>7.7999999999999996E-3</v>
      </c>
      <c r="G11" s="83">
        <v>6.2399999999999999E-3</v>
      </c>
      <c r="H11" s="89" t="s">
        <v>134</v>
      </c>
      <c r="I11" s="83">
        <v>3.075E-3</v>
      </c>
      <c r="J11" s="83">
        <v>1.5788E-2</v>
      </c>
      <c r="K11" s="83">
        <v>0.23289299999999999</v>
      </c>
      <c r="L11" s="83">
        <v>0.404308</v>
      </c>
      <c r="M11" s="83">
        <v>3.5539999999999999E-3</v>
      </c>
      <c r="N11" s="83">
        <v>3.1475999999999997E-2</v>
      </c>
      <c r="O11" s="89" t="s">
        <v>134</v>
      </c>
      <c r="P11" s="83">
        <v>0.378218</v>
      </c>
      <c r="Q11" s="83">
        <v>1.24E-2</v>
      </c>
      <c r="R11" s="70" t="s">
        <v>81</v>
      </c>
      <c r="S11" s="86">
        <v>3</v>
      </c>
      <c r="T11" s="69" t="s">
        <v>64</v>
      </c>
    </row>
    <row r="12" spans="2:20" x14ac:dyDescent="0.2">
      <c r="B12" s="45" t="s">
        <v>64</v>
      </c>
      <c r="C12" s="86">
        <v>4</v>
      </c>
      <c r="D12" s="67" t="s">
        <v>82</v>
      </c>
      <c r="E12" s="83">
        <v>2.1000000000000001E-2</v>
      </c>
      <c r="F12" s="83">
        <v>3.0000000000000001E-3</v>
      </c>
      <c r="G12" s="83">
        <v>5.1999999999999995E-4</v>
      </c>
      <c r="H12" s="89" t="s">
        <v>134</v>
      </c>
      <c r="I12" s="83">
        <v>8.1799999999999998E-3</v>
      </c>
      <c r="J12" s="89" t="s">
        <v>134</v>
      </c>
      <c r="K12" s="89" t="s">
        <v>134</v>
      </c>
      <c r="L12" s="89" t="s">
        <v>134</v>
      </c>
      <c r="M12" s="89" t="s">
        <v>134</v>
      </c>
      <c r="N12" s="83">
        <v>5.0000000000000001E-4</v>
      </c>
      <c r="O12" s="83">
        <v>5.1830000000000001E-3</v>
      </c>
      <c r="P12" s="89" t="s">
        <v>134</v>
      </c>
      <c r="Q12" s="89" t="s">
        <v>134</v>
      </c>
      <c r="R12" s="70" t="s">
        <v>83</v>
      </c>
      <c r="S12" s="86">
        <v>4</v>
      </c>
      <c r="T12" s="46" t="s">
        <v>64</v>
      </c>
    </row>
    <row r="13" spans="2:20" x14ac:dyDescent="0.2">
      <c r="B13" s="45" t="s">
        <v>64</v>
      </c>
      <c r="C13" s="86">
        <v>5</v>
      </c>
      <c r="D13" s="45" t="s">
        <v>84</v>
      </c>
      <c r="E13" s="83">
        <v>13.696033999999999</v>
      </c>
      <c r="F13" s="83">
        <v>8.4016400000000004</v>
      </c>
      <c r="G13" s="83">
        <v>7.1973659999999997</v>
      </c>
      <c r="H13" s="83">
        <v>9.9418220000000002</v>
      </c>
      <c r="I13" s="83">
        <v>14.547136</v>
      </c>
      <c r="J13" s="83">
        <v>24.45449</v>
      </c>
      <c r="K13" s="83">
        <v>27.638846999999998</v>
      </c>
      <c r="L13" s="83">
        <v>27.846183</v>
      </c>
      <c r="M13" s="83">
        <v>29.269065999999999</v>
      </c>
      <c r="N13" s="83">
        <v>12.463996</v>
      </c>
      <c r="O13" s="83">
        <v>16.322106000000002</v>
      </c>
      <c r="P13" s="83">
        <v>7.2941659999999997</v>
      </c>
      <c r="Q13" s="83">
        <v>9.9212240000000005</v>
      </c>
      <c r="R13" s="70" t="s">
        <v>85</v>
      </c>
      <c r="S13" s="86">
        <v>5</v>
      </c>
      <c r="T13" s="46" t="s">
        <v>64</v>
      </c>
    </row>
    <row r="14" spans="2:20" x14ac:dyDescent="0.2">
      <c r="B14" s="67" t="s">
        <v>64</v>
      </c>
      <c r="C14" s="86">
        <v>6</v>
      </c>
      <c r="D14" s="45" t="s">
        <v>127</v>
      </c>
      <c r="E14" s="83">
        <v>3.7062189999999999</v>
      </c>
      <c r="F14" s="83">
        <v>2.8724189999999998</v>
      </c>
      <c r="G14" s="83">
        <v>2.5525579999999999</v>
      </c>
      <c r="H14" s="83">
        <v>3.693908</v>
      </c>
      <c r="I14" s="83">
        <v>3.1883050000000002</v>
      </c>
      <c r="J14" s="83">
        <v>3.0973809999999999</v>
      </c>
      <c r="K14" s="83">
        <v>4.1528980000000004</v>
      </c>
      <c r="L14" s="83">
        <v>4.8937400000000002</v>
      </c>
      <c r="M14" s="83">
        <v>4.6502489999999996</v>
      </c>
      <c r="N14" s="83">
        <v>6.7519530000000003</v>
      </c>
      <c r="O14" s="83">
        <v>5.9171490000000002</v>
      </c>
      <c r="P14" s="83">
        <v>123.17654400000001</v>
      </c>
      <c r="Q14" s="83">
        <v>165.55815899999999</v>
      </c>
      <c r="R14" s="76" t="s">
        <v>126</v>
      </c>
      <c r="S14" s="86">
        <v>6</v>
      </c>
      <c r="T14" s="69" t="s">
        <v>64</v>
      </c>
    </row>
    <row r="15" spans="2:20" x14ac:dyDescent="0.2">
      <c r="B15" s="67" t="s">
        <v>64</v>
      </c>
      <c r="C15" s="86">
        <v>7</v>
      </c>
      <c r="D15" s="67" t="s">
        <v>88</v>
      </c>
      <c r="E15" s="83">
        <v>558.54264699999999</v>
      </c>
      <c r="F15" s="83">
        <v>582.22749099999999</v>
      </c>
      <c r="G15" s="83">
        <v>436.09850599999999</v>
      </c>
      <c r="H15" s="83">
        <v>402.96499699999998</v>
      </c>
      <c r="I15" s="83">
        <v>330.83085299999999</v>
      </c>
      <c r="J15" s="83">
        <v>285.04515300000003</v>
      </c>
      <c r="K15" s="83">
        <v>303.62400000000002</v>
      </c>
      <c r="L15" s="83">
        <v>381.95488999999998</v>
      </c>
      <c r="M15" s="83">
        <v>355.42593099999999</v>
      </c>
      <c r="N15" s="83">
        <v>348.23228399999999</v>
      </c>
      <c r="O15" s="83">
        <v>338.96939500000002</v>
      </c>
      <c r="P15" s="83">
        <v>563.81738700000005</v>
      </c>
      <c r="Q15" s="83">
        <v>389.56790599999999</v>
      </c>
      <c r="R15" s="70" t="s">
        <v>89</v>
      </c>
      <c r="S15" s="86">
        <v>7</v>
      </c>
      <c r="T15" s="69" t="s">
        <v>64</v>
      </c>
    </row>
    <row r="16" spans="2:20" x14ac:dyDescent="0.2">
      <c r="B16" s="45" t="s">
        <v>64</v>
      </c>
      <c r="C16" s="86">
        <v>8</v>
      </c>
      <c r="D16" s="67" t="s">
        <v>73</v>
      </c>
      <c r="E16" s="83">
        <v>6.8929119999999999</v>
      </c>
      <c r="F16" s="83">
        <v>2.1568239999999999</v>
      </c>
      <c r="G16" s="83">
        <v>1.7739780000000001</v>
      </c>
      <c r="H16" s="83">
        <v>2.4169</v>
      </c>
      <c r="I16" s="83">
        <v>1.349899</v>
      </c>
      <c r="J16" s="83">
        <v>5.4598230000000001</v>
      </c>
      <c r="K16" s="83">
        <v>5.192196</v>
      </c>
      <c r="L16" s="83">
        <v>16.417162000000001</v>
      </c>
      <c r="M16" s="83">
        <v>8.8890329999999995</v>
      </c>
      <c r="N16" s="83">
        <v>3.8268209999999998</v>
      </c>
      <c r="O16" s="83">
        <v>17.482593000000001</v>
      </c>
      <c r="P16" s="83">
        <v>37.766128000000002</v>
      </c>
      <c r="Q16" s="83">
        <v>7.1696780000000002</v>
      </c>
      <c r="R16" s="70" t="s">
        <v>90</v>
      </c>
      <c r="S16" s="86">
        <v>8</v>
      </c>
      <c r="T16" s="46" t="s">
        <v>64</v>
      </c>
    </row>
    <row r="17" spans="2:20" x14ac:dyDescent="0.2">
      <c r="B17" s="45" t="s">
        <v>64</v>
      </c>
      <c r="C17" s="86">
        <v>9</v>
      </c>
      <c r="D17" s="45" t="s">
        <v>91</v>
      </c>
      <c r="E17" s="83">
        <v>73.862329000000003</v>
      </c>
      <c r="F17" s="83">
        <v>4.4261809999999997</v>
      </c>
      <c r="G17" s="83">
        <v>1.8416269999999999</v>
      </c>
      <c r="H17" s="83">
        <v>15.73814</v>
      </c>
      <c r="I17" s="83">
        <v>23.449413</v>
      </c>
      <c r="J17" s="83">
        <v>326.09215999999998</v>
      </c>
      <c r="K17" s="83">
        <v>55.987262999999999</v>
      </c>
      <c r="L17" s="83">
        <v>39.409471000000003</v>
      </c>
      <c r="M17" s="83">
        <v>49.534260000000003</v>
      </c>
      <c r="N17" s="83">
        <v>59.150896000000003</v>
      </c>
      <c r="O17" s="83">
        <v>228.52952400000001</v>
      </c>
      <c r="P17" s="83">
        <v>173.82491899999999</v>
      </c>
      <c r="Q17" s="83">
        <v>26.604254000000001</v>
      </c>
      <c r="R17" s="70" t="s">
        <v>92</v>
      </c>
      <c r="S17" s="86">
        <v>9</v>
      </c>
      <c r="T17" s="46" t="s">
        <v>64</v>
      </c>
    </row>
    <row r="18" spans="2:20" x14ac:dyDescent="0.3">
      <c r="B18" s="79" t="s">
        <v>69</v>
      </c>
      <c r="C18" s="79"/>
      <c r="D18" s="79"/>
      <c r="E18" s="64">
        <f t="shared" ref="E18:O18" si="2">SUM(E19:E28)</f>
        <v>28269.848421999995</v>
      </c>
      <c r="F18" s="64">
        <f t="shared" si="2"/>
        <v>30809.460498</v>
      </c>
      <c r="G18" s="64">
        <f t="shared" si="2"/>
        <v>26151.668168</v>
      </c>
      <c r="H18" s="64">
        <f t="shared" si="2"/>
        <v>35170.360881000001</v>
      </c>
      <c r="I18" s="64">
        <f t="shared" si="2"/>
        <v>35701.126441</v>
      </c>
      <c r="J18" s="64">
        <f t="shared" si="2"/>
        <v>35615.034948</v>
      </c>
      <c r="K18" s="64">
        <f t="shared" si="2"/>
        <v>34440.476855000001</v>
      </c>
      <c r="L18" s="64">
        <f t="shared" si="2"/>
        <v>37876.021616999999</v>
      </c>
      <c r="M18" s="64">
        <f t="shared" si="2"/>
        <v>37780.710154</v>
      </c>
      <c r="N18" s="64">
        <f t="shared" si="2"/>
        <v>35650.183446000003</v>
      </c>
      <c r="O18" s="64">
        <f t="shared" si="2"/>
        <v>32236.586255000002</v>
      </c>
      <c r="P18" s="64">
        <f>SUM(P19:P28)</f>
        <v>34804.171281000003</v>
      </c>
      <c r="Q18" s="64">
        <f>SUM(Q19:Q28)</f>
        <v>33711.51309</v>
      </c>
      <c r="R18" s="80"/>
      <c r="S18" s="79"/>
      <c r="T18" s="80" t="s">
        <v>70</v>
      </c>
    </row>
    <row r="19" spans="2:20" x14ac:dyDescent="0.2">
      <c r="B19" s="67" t="s">
        <v>64</v>
      </c>
      <c r="C19" s="86">
        <v>0</v>
      </c>
      <c r="D19" s="67" t="s">
        <v>74</v>
      </c>
      <c r="E19" s="83">
        <v>2647.5479369999998</v>
      </c>
      <c r="F19" s="83">
        <v>2152.9285599999998</v>
      </c>
      <c r="G19" s="83">
        <v>2169.526742</v>
      </c>
      <c r="H19" s="83">
        <v>2415.9886529999999</v>
      </c>
      <c r="I19" s="83">
        <v>2986.4228360000002</v>
      </c>
      <c r="J19" s="83">
        <v>2889.8557179999998</v>
      </c>
      <c r="K19" s="83">
        <v>2639.376745</v>
      </c>
      <c r="L19" s="83">
        <v>2893.8641379999999</v>
      </c>
      <c r="M19" s="83">
        <v>3225.9725199999998</v>
      </c>
      <c r="N19" s="83">
        <v>2637.26775</v>
      </c>
      <c r="O19" s="83">
        <v>2890.3589219999999</v>
      </c>
      <c r="P19" s="83">
        <v>3050.5934779999998</v>
      </c>
      <c r="Q19" s="83">
        <v>3265.6698929999998</v>
      </c>
      <c r="R19" s="70" t="s">
        <v>75</v>
      </c>
      <c r="S19" s="86">
        <v>0</v>
      </c>
      <c r="T19" s="69" t="s">
        <v>64</v>
      </c>
    </row>
    <row r="20" spans="2:20" x14ac:dyDescent="0.2">
      <c r="B20" s="67" t="s">
        <v>64</v>
      </c>
      <c r="C20" s="86">
        <v>1</v>
      </c>
      <c r="D20" s="67" t="s">
        <v>76</v>
      </c>
      <c r="E20" s="83">
        <v>41.014971000000003</v>
      </c>
      <c r="F20" s="83">
        <v>43.392397000000003</v>
      </c>
      <c r="G20" s="83">
        <v>47.414150999999997</v>
      </c>
      <c r="H20" s="83">
        <v>36.722281000000002</v>
      </c>
      <c r="I20" s="83">
        <v>34.222323000000003</v>
      </c>
      <c r="J20" s="83">
        <v>51.027374000000002</v>
      </c>
      <c r="K20" s="83">
        <v>44.004206000000003</v>
      </c>
      <c r="L20" s="83">
        <v>57.500473</v>
      </c>
      <c r="M20" s="83">
        <v>40.368681000000002</v>
      </c>
      <c r="N20" s="83">
        <v>48.230598000000001</v>
      </c>
      <c r="O20" s="83">
        <v>45.623387999999998</v>
      </c>
      <c r="P20" s="83">
        <v>39.147196999999998</v>
      </c>
      <c r="Q20" s="83">
        <v>27.637599999999999</v>
      </c>
      <c r="R20" s="70" t="s">
        <v>77</v>
      </c>
      <c r="S20" s="86">
        <v>1</v>
      </c>
      <c r="T20" s="69" t="s">
        <v>64</v>
      </c>
    </row>
    <row r="21" spans="2:20" x14ac:dyDescent="0.2">
      <c r="B21" s="67" t="s">
        <v>64</v>
      </c>
      <c r="C21" s="86">
        <v>2</v>
      </c>
      <c r="D21" s="67" t="s">
        <v>78</v>
      </c>
      <c r="E21" s="83">
        <v>103.64243</v>
      </c>
      <c r="F21" s="83">
        <v>116.543747</v>
      </c>
      <c r="G21" s="83">
        <v>75.941734999999994</v>
      </c>
      <c r="H21" s="83">
        <v>85.229907999999995</v>
      </c>
      <c r="I21" s="83">
        <v>100.32315800000001</v>
      </c>
      <c r="J21" s="83">
        <v>97.060720000000003</v>
      </c>
      <c r="K21" s="83">
        <v>108.002533</v>
      </c>
      <c r="L21" s="83">
        <v>117.924432</v>
      </c>
      <c r="M21" s="83">
        <v>84.289743999999999</v>
      </c>
      <c r="N21" s="83">
        <v>116.239468</v>
      </c>
      <c r="O21" s="83">
        <v>139.519576</v>
      </c>
      <c r="P21" s="83">
        <v>142.52354</v>
      </c>
      <c r="Q21" s="83">
        <v>171.153153</v>
      </c>
      <c r="R21" s="70" t="s">
        <v>79</v>
      </c>
      <c r="S21" s="86">
        <v>2</v>
      </c>
      <c r="T21" s="69" t="s">
        <v>64</v>
      </c>
    </row>
    <row r="22" spans="2:20" x14ac:dyDescent="0.2">
      <c r="B22" s="45" t="s">
        <v>64</v>
      </c>
      <c r="C22" s="86">
        <v>3</v>
      </c>
      <c r="D22" s="45" t="s">
        <v>80</v>
      </c>
      <c r="E22" s="83">
        <v>118.209287</v>
      </c>
      <c r="F22" s="83">
        <v>522.91968999999995</v>
      </c>
      <c r="G22" s="83">
        <v>109.866608</v>
      </c>
      <c r="H22" s="83">
        <v>129.41930400000001</v>
      </c>
      <c r="I22" s="83">
        <v>285.321708</v>
      </c>
      <c r="J22" s="83">
        <v>226.08558600000001</v>
      </c>
      <c r="K22" s="83">
        <v>196.266974</v>
      </c>
      <c r="L22" s="83">
        <v>240.67151999999999</v>
      </c>
      <c r="M22" s="83">
        <v>182.54951800000001</v>
      </c>
      <c r="N22" s="83">
        <v>177.28487999999999</v>
      </c>
      <c r="O22" s="83">
        <v>167.36326600000001</v>
      </c>
      <c r="P22" s="83">
        <v>185.23290499999999</v>
      </c>
      <c r="Q22" s="83">
        <v>151.11943099999999</v>
      </c>
      <c r="R22" s="70" t="s">
        <v>81</v>
      </c>
      <c r="S22" s="86">
        <v>3</v>
      </c>
      <c r="T22" s="46" t="s">
        <v>64</v>
      </c>
    </row>
    <row r="23" spans="2:20" x14ac:dyDescent="0.2">
      <c r="B23" s="45" t="s">
        <v>64</v>
      </c>
      <c r="C23" s="86">
        <v>4</v>
      </c>
      <c r="D23" s="45" t="s">
        <v>82</v>
      </c>
      <c r="E23" s="83">
        <v>110.761895</v>
      </c>
      <c r="F23" s="83">
        <v>94.186334000000002</v>
      </c>
      <c r="G23" s="83">
        <v>97.659002000000001</v>
      </c>
      <c r="H23" s="83">
        <v>107.633169</v>
      </c>
      <c r="I23" s="83">
        <v>120.369677</v>
      </c>
      <c r="J23" s="83">
        <v>146.775172</v>
      </c>
      <c r="K23" s="83">
        <v>148.33271099999999</v>
      </c>
      <c r="L23" s="83">
        <v>151.35957500000001</v>
      </c>
      <c r="M23" s="83">
        <v>158.166076</v>
      </c>
      <c r="N23" s="83">
        <v>134.43453700000001</v>
      </c>
      <c r="O23" s="83">
        <v>128.45438300000001</v>
      </c>
      <c r="P23" s="83">
        <v>125.933559</v>
      </c>
      <c r="Q23" s="83">
        <v>124.470828</v>
      </c>
      <c r="R23" s="70" t="s">
        <v>83</v>
      </c>
      <c r="S23" s="86">
        <v>4</v>
      </c>
      <c r="T23" s="46" t="s">
        <v>64</v>
      </c>
    </row>
    <row r="24" spans="2:20" x14ac:dyDescent="0.2">
      <c r="B24" s="67" t="s">
        <v>64</v>
      </c>
      <c r="C24" s="86">
        <v>5</v>
      </c>
      <c r="D24" s="45" t="s">
        <v>84</v>
      </c>
      <c r="E24" s="83">
        <v>5698.0353059999998</v>
      </c>
      <c r="F24" s="83">
        <v>6136.0101279999999</v>
      </c>
      <c r="G24" s="83">
        <v>5939.1245250000002</v>
      </c>
      <c r="H24" s="83">
        <v>9350.7957819999992</v>
      </c>
      <c r="I24" s="83">
        <v>6202.8277980000003</v>
      </c>
      <c r="J24" s="83">
        <v>6901.895939</v>
      </c>
      <c r="K24" s="83">
        <v>6957.3240459999997</v>
      </c>
      <c r="L24" s="83">
        <v>5073.6135979999999</v>
      </c>
      <c r="M24" s="83">
        <v>4840.2014989999998</v>
      </c>
      <c r="N24" s="83">
        <v>5681.6340149999996</v>
      </c>
      <c r="O24" s="83">
        <v>5230.8072339999999</v>
      </c>
      <c r="P24" s="83">
        <v>4883.8628410000001</v>
      </c>
      <c r="Q24" s="83">
        <v>5156.5992759999999</v>
      </c>
      <c r="R24" s="70" t="s">
        <v>85</v>
      </c>
      <c r="S24" s="86">
        <v>5</v>
      </c>
      <c r="T24" s="69" t="s">
        <v>64</v>
      </c>
    </row>
    <row r="25" spans="2:20" x14ac:dyDescent="0.2">
      <c r="B25" s="67" t="s">
        <v>64</v>
      </c>
      <c r="C25" s="86">
        <v>6</v>
      </c>
      <c r="D25" s="45" t="s">
        <v>86</v>
      </c>
      <c r="E25" s="83">
        <v>6561.7395379999998</v>
      </c>
      <c r="F25" s="83">
        <v>6876.1932120000001</v>
      </c>
      <c r="G25" s="83">
        <v>6943.2665340000003</v>
      </c>
      <c r="H25" s="83">
        <v>8933.4341889999996</v>
      </c>
      <c r="I25" s="83">
        <v>8853.5079640000004</v>
      </c>
      <c r="J25" s="83">
        <v>9270.4096150000005</v>
      </c>
      <c r="K25" s="83">
        <v>8842.2701589999997</v>
      </c>
      <c r="L25" s="83">
        <v>7960.5396769999998</v>
      </c>
      <c r="M25" s="83">
        <v>8215.8667440000008</v>
      </c>
      <c r="N25" s="83">
        <v>13418.881853999999</v>
      </c>
      <c r="O25" s="83">
        <v>7383.637702</v>
      </c>
      <c r="P25" s="83">
        <v>7480.8091459999996</v>
      </c>
      <c r="Q25" s="83">
        <v>6973.1198940000004</v>
      </c>
      <c r="R25" s="70" t="s">
        <v>87</v>
      </c>
      <c r="S25" s="86">
        <v>6</v>
      </c>
      <c r="T25" s="69" t="s">
        <v>64</v>
      </c>
    </row>
    <row r="26" spans="2:20" x14ac:dyDescent="0.2">
      <c r="B26" s="45" t="s">
        <v>64</v>
      </c>
      <c r="C26" s="86">
        <v>7</v>
      </c>
      <c r="D26" s="67" t="s">
        <v>88</v>
      </c>
      <c r="E26" s="83">
        <v>6797.270982</v>
      </c>
      <c r="F26" s="83">
        <v>6004.9021430000003</v>
      </c>
      <c r="G26" s="83">
        <v>5452.644843</v>
      </c>
      <c r="H26" s="83">
        <v>7269.6546319999998</v>
      </c>
      <c r="I26" s="83">
        <v>6775.354996</v>
      </c>
      <c r="J26" s="83">
        <v>5739.8230119999998</v>
      </c>
      <c r="K26" s="83">
        <v>6305.4551380000003</v>
      </c>
      <c r="L26" s="83">
        <v>6828.6999839999999</v>
      </c>
      <c r="M26" s="83">
        <v>5468.5053159999998</v>
      </c>
      <c r="N26" s="83">
        <v>5578.9253550000003</v>
      </c>
      <c r="O26" s="83">
        <v>6636.6727700000001</v>
      </c>
      <c r="P26" s="83">
        <v>6229.1716299999998</v>
      </c>
      <c r="Q26" s="83">
        <v>6756.8610319999998</v>
      </c>
      <c r="R26" s="70" t="s">
        <v>89</v>
      </c>
      <c r="S26" s="86">
        <v>7</v>
      </c>
      <c r="T26" s="46" t="s">
        <v>64</v>
      </c>
    </row>
    <row r="27" spans="2:20" x14ac:dyDescent="0.2">
      <c r="B27" s="45" t="s">
        <v>64</v>
      </c>
      <c r="C27" s="86">
        <v>8</v>
      </c>
      <c r="D27" s="67" t="s">
        <v>73</v>
      </c>
      <c r="E27" s="83">
        <v>1702.9637700000001</v>
      </c>
      <c r="F27" s="83">
        <v>1627.0725809999999</v>
      </c>
      <c r="G27" s="83">
        <v>1541.339138</v>
      </c>
      <c r="H27" s="83">
        <v>2193.09222</v>
      </c>
      <c r="I27" s="83">
        <v>2209.6100630000001</v>
      </c>
      <c r="J27" s="83">
        <v>2218.582081</v>
      </c>
      <c r="K27" s="83">
        <v>2265.0596439999999</v>
      </c>
      <c r="L27" s="83">
        <v>2538.419038</v>
      </c>
      <c r="M27" s="83">
        <v>4056.666843</v>
      </c>
      <c r="N27" s="83">
        <v>2537.6960260000001</v>
      </c>
      <c r="O27" s="83">
        <v>2853.2092980000002</v>
      </c>
      <c r="P27" s="83">
        <v>3563.1454279999998</v>
      </c>
      <c r="Q27" s="83">
        <v>3491.9738229999998</v>
      </c>
      <c r="R27" s="70" t="s">
        <v>90</v>
      </c>
      <c r="S27" s="86">
        <v>8</v>
      </c>
      <c r="T27" s="46" t="s">
        <v>64</v>
      </c>
    </row>
    <row r="28" spans="2:20" x14ac:dyDescent="0.2">
      <c r="B28" s="45" t="s">
        <v>64</v>
      </c>
      <c r="C28" s="86">
        <v>9</v>
      </c>
      <c r="D28" s="45" t="s">
        <v>91</v>
      </c>
      <c r="E28" s="83">
        <v>4488.6623060000002</v>
      </c>
      <c r="F28" s="83">
        <v>7235.3117060000004</v>
      </c>
      <c r="G28" s="83">
        <v>3774.8848899999998</v>
      </c>
      <c r="H28" s="83">
        <v>4648.3907429999999</v>
      </c>
      <c r="I28" s="83">
        <v>8133.1659179999997</v>
      </c>
      <c r="J28" s="83">
        <v>8073.5197310000003</v>
      </c>
      <c r="K28" s="83">
        <v>6934.3846990000002</v>
      </c>
      <c r="L28" s="83">
        <v>12013.429182</v>
      </c>
      <c r="M28" s="83">
        <v>11508.123213000001</v>
      </c>
      <c r="N28" s="83">
        <v>5319.5889630000001</v>
      </c>
      <c r="O28" s="83">
        <v>6760.9397159999999</v>
      </c>
      <c r="P28" s="83">
        <v>9103.7515569999996</v>
      </c>
      <c r="Q28" s="83">
        <v>7592.90816</v>
      </c>
      <c r="R28" s="70" t="s">
        <v>92</v>
      </c>
      <c r="S28" s="86">
        <v>9</v>
      </c>
      <c r="T28" s="46" t="s">
        <v>64</v>
      </c>
    </row>
    <row r="29" spans="2:20" x14ac:dyDescent="0.3">
      <c r="B29" s="9" t="s">
        <v>71</v>
      </c>
      <c r="C29" s="9"/>
      <c r="D29" s="9"/>
      <c r="E29" s="64">
        <f t="shared" ref="E29:O29" si="3">SUM(E30:E39)</f>
        <v>399.47847300000001</v>
      </c>
      <c r="F29" s="64">
        <f t="shared" si="3"/>
        <v>113.70191100000001</v>
      </c>
      <c r="G29" s="64">
        <f t="shared" si="3"/>
        <v>302.22999899999996</v>
      </c>
      <c r="H29" s="64">
        <f t="shared" si="3"/>
        <v>899.74455</v>
      </c>
      <c r="I29" s="64">
        <f t="shared" si="3"/>
        <v>32.005684000000002</v>
      </c>
      <c r="J29" s="64">
        <f t="shared" si="3"/>
        <v>95.4803</v>
      </c>
      <c r="K29" s="64">
        <f t="shared" si="3"/>
        <v>23.225014999999999</v>
      </c>
      <c r="L29" s="64">
        <f t="shared" si="3"/>
        <v>307.85695400000003</v>
      </c>
      <c r="M29" s="64">
        <f t="shared" si="3"/>
        <v>2064.7442690000003</v>
      </c>
      <c r="N29" s="64">
        <f t="shared" si="3"/>
        <v>265.01955600000002</v>
      </c>
      <c r="O29" s="64">
        <f t="shared" si="3"/>
        <v>49.560048000000002</v>
      </c>
      <c r="P29" s="64">
        <f>SUM(P30:P39)</f>
        <v>88.265162000000004</v>
      </c>
      <c r="Q29" s="64">
        <f>SUM(Q30:Q39)</f>
        <v>124.40653</v>
      </c>
      <c r="R29" s="23"/>
      <c r="S29" s="9"/>
      <c r="T29" s="50" t="s">
        <v>72</v>
      </c>
    </row>
    <row r="30" spans="2:20" x14ac:dyDescent="0.2">
      <c r="B30" s="67" t="s">
        <v>64</v>
      </c>
      <c r="C30" s="86">
        <v>0</v>
      </c>
      <c r="D30" s="67" t="s">
        <v>74</v>
      </c>
      <c r="E30" s="88">
        <v>9.3156000000000003E-2</v>
      </c>
      <c r="F30" s="88">
        <v>0.53151800000000005</v>
      </c>
      <c r="G30" s="88">
        <v>0.40536299999999997</v>
      </c>
      <c r="H30" s="88">
        <v>4.5347920000000004</v>
      </c>
      <c r="I30" s="88">
        <v>3.1516250000000001</v>
      </c>
      <c r="J30" s="88">
        <v>1.772184</v>
      </c>
      <c r="K30" s="88">
        <v>1.8059000000000001</v>
      </c>
      <c r="L30" s="88">
        <v>1.1498900000000001</v>
      </c>
      <c r="M30" s="88">
        <v>3.4739879999999999</v>
      </c>
      <c r="N30" s="88">
        <v>0.24</v>
      </c>
      <c r="O30" s="88">
        <v>5.7158429999999996</v>
      </c>
      <c r="P30" s="88">
        <v>4.2635310000000004</v>
      </c>
      <c r="Q30" s="89">
        <v>1.623864</v>
      </c>
      <c r="R30" s="69" t="s">
        <v>75</v>
      </c>
      <c r="S30" s="86">
        <v>0</v>
      </c>
      <c r="T30" s="69" t="s">
        <v>64</v>
      </c>
    </row>
    <row r="31" spans="2:20" x14ac:dyDescent="0.2">
      <c r="B31" s="45" t="s">
        <v>64</v>
      </c>
      <c r="C31" s="86">
        <v>1</v>
      </c>
      <c r="D31" s="45" t="s">
        <v>76</v>
      </c>
      <c r="E31" s="89" t="s">
        <v>134</v>
      </c>
      <c r="F31" s="89" t="s">
        <v>134</v>
      </c>
      <c r="G31" s="89" t="s">
        <v>134</v>
      </c>
      <c r="H31" s="89" t="s">
        <v>134</v>
      </c>
      <c r="I31" s="88">
        <v>3.4500000000000003E-2</v>
      </c>
      <c r="J31" s="91">
        <v>0</v>
      </c>
      <c r="K31" s="88">
        <v>1.18E-2</v>
      </c>
      <c r="L31" s="88">
        <v>3.2499999999999999E-3</v>
      </c>
      <c r="M31" s="88">
        <v>3.0000000000000001E-3</v>
      </c>
      <c r="N31" s="89" t="s">
        <v>134</v>
      </c>
      <c r="O31" s="88">
        <v>2.5000000000000001E-2</v>
      </c>
      <c r="P31" s="88">
        <v>1.2E-2</v>
      </c>
      <c r="Q31" s="89" t="s">
        <v>134</v>
      </c>
      <c r="R31" s="46" t="s">
        <v>77</v>
      </c>
      <c r="S31" s="86">
        <v>1</v>
      </c>
      <c r="T31" s="46" t="s">
        <v>64</v>
      </c>
    </row>
    <row r="32" spans="2:20" x14ac:dyDescent="0.2">
      <c r="B32" s="67" t="s">
        <v>64</v>
      </c>
      <c r="C32" s="86">
        <v>2</v>
      </c>
      <c r="D32" s="67" t="s">
        <v>78</v>
      </c>
      <c r="E32" s="88">
        <v>6.0352940000000004</v>
      </c>
      <c r="F32" s="88">
        <v>6.6660909999999998</v>
      </c>
      <c r="G32" s="88">
        <v>19.633911000000001</v>
      </c>
      <c r="H32" s="88">
        <v>6.6175050000000004</v>
      </c>
      <c r="I32" s="88">
        <v>6.1424529999999997</v>
      </c>
      <c r="J32" s="88">
        <v>1.2562310000000001</v>
      </c>
      <c r="K32" s="88">
        <v>1.0375019999999999</v>
      </c>
      <c r="L32" s="88">
        <v>0.01</v>
      </c>
      <c r="M32" s="88">
        <v>0.1348</v>
      </c>
      <c r="N32" s="89" t="s">
        <v>134</v>
      </c>
      <c r="O32" s="88">
        <v>0.01</v>
      </c>
      <c r="P32" s="88">
        <v>0.15573500000000001</v>
      </c>
      <c r="Q32" s="89">
        <v>3.5630000000000002E-3</v>
      </c>
      <c r="R32" s="69" t="s">
        <v>79</v>
      </c>
      <c r="S32" s="86">
        <v>2</v>
      </c>
      <c r="T32" s="69" t="s">
        <v>64</v>
      </c>
    </row>
    <row r="33" spans="2:20" x14ac:dyDescent="0.2">
      <c r="B33" s="45"/>
      <c r="C33" s="86">
        <v>3</v>
      </c>
      <c r="D33" s="45" t="s">
        <v>80</v>
      </c>
      <c r="E33" s="89" t="s">
        <v>134</v>
      </c>
      <c r="F33" s="89" t="s">
        <v>134</v>
      </c>
      <c r="G33" s="88">
        <v>20.184145000000001</v>
      </c>
      <c r="H33" s="89" t="s">
        <v>134</v>
      </c>
      <c r="I33" s="88">
        <v>5.5099999999999995E-4</v>
      </c>
      <c r="J33" s="88">
        <v>5.0000000000000001E-3</v>
      </c>
      <c r="K33" s="89" t="s">
        <v>134</v>
      </c>
      <c r="L33" s="89" t="s">
        <v>134</v>
      </c>
      <c r="M33" s="89" t="s">
        <v>134</v>
      </c>
      <c r="N33" s="89" t="s">
        <v>134</v>
      </c>
      <c r="O33" s="89" t="s">
        <v>134</v>
      </c>
      <c r="P33" s="89" t="s">
        <v>134</v>
      </c>
      <c r="Q33" s="89" t="s">
        <v>134</v>
      </c>
      <c r="R33" s="46" t="s">
        <v>81</v>
      </c>
      <c r="S33" s="86">
        <v>3</v>
      </c>
      <c r="T33" s="46"/>
    </row>
    <row r="34" spans="2:20" x14ac:dyDescent="0.2">
      <c r="B34" s="67" t="s">
        <v>64</v>
      </c>
      <c r="C34" s="86">
        <v>4</v>
      </c>
      <c r="D34" s="67" t="s">
        <v>82</v>
      </c>
      <c r="E34" s="89" t="s">
        <v>134</v>
      </c>
      <c r="F34" s="89" t="s">
        <v>134</v>
      </c>
      <c r="G34" s="89" t="s">
        <v>134</v>
      </c>
      <c r="H34" s="89" t="s">
        <v>134</v>
      </c>
      <c r="I34" s="89" t="s">
        <v>134</v>
      </c>
      <c r="J34" s="89" t="s">
        <v>134</v>
      </c>
      <c r="K34" s="89" t="s">
        <v>134</v>
      </c>
      <c r="L34" s="89" t="s">
        <v>134</v>
      </c>
      <c r="M34" s="88">
        <v>2.4E-2</v>
      </c>
      <c r="N34" s="89" t="s">
        <v>134</v>
      </c>
      <c r="O34" s="89" t="s">
        <v>134</v>
      </c>
      <c r="P34" s="89" t="s">
        <v>134</v>
      </c>
      <c r="Q34" s="89" t="s">
        <v>134</v>
      </c>
      <c r="R34" s="69" t="s">
        <v>83</v>
      </c>
      <c r="S34" s="86">
        <v>4</v>
      </c>
      <c r="T34" s="69" t="s">
        <v>64</v>
      </c>
    </row>
    <row r="35" spans="2:20" x14ac:dyDescent="0.2">
      <c r="B35" s="45" t="s">
        <v>64</v>
      </c>
      <c r="C35" s="86">
        <v>5</v>
      </c>
      <c r="D35" s="45" t="s">
        <v>84</v>
      </c>
      <c r="E35" s="88">
        <v>1.9108989999999999</v>
      </c>
      <c r="F35" s="88">
        <v>3.993207</v>
      </c>
      <c r="G35" s="88">
        <v>240.897077</v>
      </c>
      <c r="H35" s="88">
        <v>0.05</v>
      </c>
      <c r="I35" s="88">
        <v>4.4999999999999998E-2</v>
      </c>
      <c r="J35" s="88">
        <v>1.5E-3</v>
      </c>
      <c r="K35" s="88">
        <v>1.864592</v>
      </c>
      <c r="L35" s="88">
        <v>3.2742749999999998</v>
      </c>
      <c r="M35" s="88">
        <v>1.7748E-2</v>
      </c>
      <c r="N35" s="88">
        <v>0.23919000000000001</v>
      </c>
      <c r="O35" s="88">
        <v>7.9001000000000002E-2</v>
      </c>
      <c r="P35" s="88">
        <v>0.187135</v>
      </c>
      <c r="Q35" s="89">
        <v>1.5938000000000001E-2</v>
      </c>
      <c r="R35" s="46" t="s">
        <v>85</v>
      </c>
      <c r="S35" s="86">
        <v>5</v>
      </c>
      <c r="T35" s="46" t="s">
        <v>64</v>
      </c>
    </row>
    <row r="36" spans="2:20" x14ac:dyDescent="0.2">
      <c r="B36" s="67" t="s">
        <v>64</v>
      </c>
      <c r="C36" s="86">
        <v>6</v>
      </c>
      <c r="D36" s="67" t="s">
        <v>86</v>
      </c>
      <c r="E36" s="88">
        <v>0.36227399999999998</v>
      </c>
      <c r="F36" s="88">
        <v>1.5239590000000001</v>
      </c>
      <c r="G36" s="88">
        <v>0.74106499999999997</v>
      </c>
      <c r="H36" s="88">
        <v>2.6412390000000001</v>
      </c>
      <c r="I36" s="88">
        <v>2.185117</v>
      </c>
      <c r="J36" s="88">
        <v>0.15170800000000001</v>
      </c>
      <c r="K36" s="88">
        <v>1.2520690000000001</v>
      </c>
      <c r="L36" s="88">
        <v>0.43673699999999999</v>
      </c>
      <c r="M36" s="88">
        <v>0.18784899999999999</v>
      </c>
      <c r="N36" s="88">
        <v>0.86438800000000005</v>
      </c>
      <c r="O36" s="88">
        <v>0.18929599999999999</v>
      </c>
      <c r="P36" s="88">
        <v>0.43604399999999999</v>
      </c>
      <c r="Q36" s="89">
        <v>0.17094400000000001</v>
      </c>
      <c r="R36" s="69" t="s">
        <v>87</v>
      </c>
      <c r="S36" s="86">
        <v>6</v>
      </c>
      <c r="T36" s="69" t="s">
        <v>64</v>
      </c>
    </row>
    <row r="37" spans="2:20" x14ac:dyDescent="0.2">
      <c r="B37" s="45" t="s">
        <v>64</v>
      </c>
      <c r="C37" s="86">
        <v>7</v>
      </c>
      <c r="D37" s="45" t="s">
        <v>88</v>
      </c>
      <c r="E37" s="88">
        <v>15.594465</v>
      </c>
      <c r="F37" s="88">
        <v>5.0003479999999998</v>
      </c>
      <c r="G37" s="88">
        <v>11.930339999999999</v>
      </c>
      <c r="H37" s="88">
        <v>13.431383</v>
      </c>
      <c r="I37" s="88">
        <v>12.438635</v>
      </c>
      <c r="J37" s="88">
        <v>27.732364</v>
      </c>
      <c r="K37" s="88">
        <v>14.489167999999999</v>
      </c>
      <c r="L37" s="88">
        <v>17.268920999999999</v>
      </c>
      <c r="M37" s="88">
        <v>37.028936000000002</v>
      </c>
      <c r="N37" s="88">
        <v>24.10191</v>
      </c>
      <c r="O37" s="88">
        <v>15.207087</v>
      </c>
      <c r="P37" s="88">
        <v>15.531264</v>
      </c>
      <c r="Q37" s="89">
        <v>6.3953319999999998</v>
      </c>
      <c r="R37" s="46" t="s">
        <v>89</v>
      </c>
      <c r="S37" s="86">
        <v>7</v>
      </c>
      <c r="T37" s="46" t="s">
        <v>64</v>
      </c>
    </row>
    <row r="38" spans="2:20" x14ac:dyDescent="0.2">
      <c r="B38" s="67" t="s">
        <v>64</v>
      </c>
      <c r="C38" s="86">
        <v>8</v>
      </c>
      <c r="D38" s="67" t="s">
        <v>73</v>
      </c>
      <c r="E38" s="88">
        <v>371.74894</v>
      </c>
      <c r="F38" s="88">
        <v>94.671930000000003</v>
      </c>
      <c r="G38" s="88">
        <v>0.38439299999999998</v>
      </c>
      <c r="H38" s="88">
        <v>871.34405400000003</v>
      </c>
      <c r="I38" s="88">
        <v>6.5030530000000004</v>
      </c>
      <c r="J38" s="88">
        <v>63.517313000000001</v>
      </c>
      <c r="K38" s="88">
        <v>2.0701800000000001</v>
      </c>
      <c r="L38" s="88">
        <v>284.47651999999999</v>
      </c>
      <c r="M38" s="88">
        <v>2022.481978</v>
      </c>
      <c r="N38" s="88">
        <v>238.863068</v>
      </c>
      <c r="O38" s="88">
        <v>26.511821000000001</v>
      </c>
      <c r="P38" s="88">
        <v>66.353522999999996</v>
      </c>
      <c r="Q38" s="89">
        <v>115.584586</v>
      </c>
      <c r="R38" s="71" t="s">
        <v>90</v>
      </c>
      <c r="S38" s="86">
        <v>8</v>
      </c>
      <c r="T38" s="69" t="s">
        <v>64</v>
      </c>
    </row>
    <row r="39" spans="2:20" x14ac:dyDescent="0.2">
      <c r="B39" s="45" t="s">
        <v>64</v>
      </c>
      <c r="C39" s="86">
        <v>9</v>
      </c>
      <c r="D39" s="45" t="s">
        <v>91</v>
      </c>
      <c r="E39" s="88">
        <v>3.7334450000000001</v>
      </c>
      <c r="F39" s="88">
        <v>1.3148580000000001</v>
      </c>
      <c r="G39" s="88">
        <v>8.0537050000000008</v>
      </c>
      <c r="H39" s="88">
        <v>1.125577</v>
      </c>
      <c r="I39" s="88">
        <v>1.50475</v>
      </c>
      <c r="J39" s="88">
        <v>1.044</v>
      </c>
      <c r="K39" s="88">
        <v>0.69380399999999998</v>
      </c>
      <c r="L39" s="88">
        <v>1.2373609999999999</v>
      </c>
      <c r="M39" s="88">
        <v>1.3919699999999999</v>
      </c>
      <c r="N39" s="88">
        <v>0.71099999999999997</v>
      </c>
      <c r="O39" s="88">
        <v>1.8220000000000001</v>
      </c>
      <c r="P39" s="88">
        <v>1.3259300000000001</v>
      </c>
      <c r="Q39" s="89">
        <v>0.61230300000000004</v>
      </c>
      <c r="R39" s="46" t="s">
        <v>92</v>
      </c>
      <c r="S39" s="86">
        <v>9</v>
      </c>
      <c r="T39" s="46" t="s">
        <v>64</v>
      </c>
    </row>
    <row r="40" spans="2:20" x14ac:dyDescent="0.3">
      <c r="B40" s="45"/>
      <c r="C40" s="45"/>
      <c r="D40" s="45"/>
      <c r="E40" s="45"/>
      <c r="F40" s="45"/>
      <c r="G40" s="45"/>
      <c r="H40" s="45"/>
      <c r="I40" s="45"/>
      <c r="J40" s="45"/>
      <c r="K40" s="45"/>
      <c r="L40" s="45"/>
      <c r="M40" s="45"/>
      <c r="N40" s="45"/>
      <c r="O40" s="45"/>
      <c r="P40" s="45"/>
      <c r="Q40" s="45"/>
      <c r="R40" s="46"/>
      <c r="S40" s="45"/>
      <c r="T40" s="46"/>
    </row>
    <row r="41" spans="2:20" x14ac:dyDescent="0.3">
      <c r="B41" s="25" t="s">
        <v>139</v>
      </c>
      <c r="T41" s="44" t="s">
        <v>61</v>
      </c>
    </row>
    <row r="42" spans="2:20" x14ac:dyDescent="0.3">
      <c r="B42" s="25" t="s">
        <v>116</v>
      </c>
      <c r="T42" s="51" t="s">
        <v>115</v>
      </c>
    </row>
    <row r="43" spans="2:20" x14ac:dyDescent="0.3">
      <c r="B43" s="25" t="s">
        <v>151</v>
      </c>
      <c r="T43" s="51" t="s">
        <v>150</v>
      </c>
    </row>
    <row r="44" spans="2:20" s="49" customFormat="1" ht="14.4" x14ac:dyDescent="0.3">
      <c r="B44" s="25" t="s">
        <v>152</v>
      </c>
      <c r="C44" s="75"/>
      <c r="D44" s="75"/>
      <c r="S44" s="75"/>
      <c r="T44" s="51" t="s">
        <v>146</v>
      </c>
    </row>
  </sheetData>
  <sortState xmlns:xlrd2="http://schemas.microsoft.com/office/spreadsheetml/2017/richdata2" ref="E15:R17">
    <sortCondition descending="1" ref="P15:P17"/>
  </sortState>
  <mergeCells count="4">
    <mergeCell ref="E4:H4"/>
    <mergeCell ref="I4:L4"/>
    <mergeCell ref="M4:P4"/>
    <mergeCell ref="J2:T2"/>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04A-42D3-4FDE-A7B6-A3979C7AEBE9}">
  <sheetPr codeName="Sheet9"/>
  <dimension ref="B2:T46"/>
  <sheetViews>
    <sheetView showGridLines="0" zoomScale="80" zoomScaleNormal="80" workbookViewId="0">
      <selection activeCell="U15" sqref="U15"/>
    </sheetView>
  </sheetViews>
  <sheetFormatPr defaultColWidth="8.88671875" defaultRowHeight="10.199999999999999" x14ac:dyDescent="0.2"/>
  <cols>
    <col min="1" max="1" width="2.6640625" style="4" customWidth="1"/>
    <col min="2" max="2" width="9.5546875" style="4" customWidth="1"/>
    <col min="3" max="3" width="7.44140625" style="25" customWidth="1"/>
    <col min="4" max="4" width="39" style="4" bestFit="1" customWidth="1"/>
    <col min="5" max="5" width="10.5546875" style="4" bestFit="1" customWidth="1"/>
    <col min="6" max="6" width="11.21875" style="4" bestFit="1" customWidth="1"/>
    <col min="7" max="7" width="11.33203125" style="4" bestFit="1" customWidth="1"/>
    <col min="8" max="8" width="11.21875" style="4" bestFit="1" customWidth="1"/>
    <col min="9" max="9" width="10.5546875" style="4" bestFit="1" customWidth="1"/>
    <col min="10" max="10" width="11.21875" style="4" bestFit="1" customWidth="1"/>
    <col min="11" max="11" width="11.33203125" style="4" bestFit="1" customWidth="1"/>
    <col min="12" max="12" width="11.21875" style="4" bestFit="1" customWidth="1"/>
    <col min="13" max="13" width="10.5546875" style="4" bestFit="1" customWidth="1"/>
    <col min="14" max="14" width="11.21875" style="4" bestFit="1" customWidth="1"/>
    <col min="15" max="15" width="11.33203125" style="4" bestFit="1" customWidth="1"/>
    <col min="16" max="16" width="11.21875" style="4" bestFit="1" customWidth="1"/>
    <col min="17" max="17" width="10.5546875" style="4" customWidth="1"/>
    <col min="18" max="18" width="29.5546875" style="4" bestFit="1" customWidth="1"/>
    <col min="19" max="19" width="5.44140625" style="4" bestFit="1" customWidth="1"/>
    <col min="20" max="20" width="6.109375" style="4" bestFit="1" customWidth="1"/>
    <col min="21" max="16384" width="8.88671875" style="4"/>
  </cols>
  <sheetData>
    <row r="2" spans="2:20" ht="15" customHeight="1" x14ac:dyDescent="0.25">
      <c r="B2" s="5" t="s">
        <v>143</v>
      </c>
      <c r="C2" s="5"/>
      <c r="D2" s="55"/>
      <c r="E2" s="55"/>
      <c r="F2" s="55"/>
      <c r="G2" s="55"/>
      <c r="I2" s="90"/>
      <c r="J2" s="90"/>
      <c r="K2" s="90"/>
      <c r="L2" s="90"/>
      <c r="M2" s="90"/>
      <c r="N2" s="90"/>
      <c r="O2" s="90"/>
      <c r="P2" s="90"/>
      <c r="Q2" s="90"/>
      <c r="R2" s="90"/>
      <c r="S2" s="90"/>
      <c r="T2" s="90" t="s">
        <v>141</v>
      </c>
    </row>
    <row r="3" spans="2:20" ht="15" customHeight="1" x14ac:dyDescent="0.2">
      <c r="B3" s="19" t="s">
        <v>9</v>
      </c>
      <c r="D3" s="55"/>
      <c r="E3" s="55"/>
      <c r="F3" s="55"/>
      <c r="G3" s="55"/>
      <c r="H3" s="55"/>
      <c r="I3" s="55"/>
      <c r="J3" s="55"/>
      <c r="K3" s="55"/>
      <c r="L3" s="55"/>
      <c r="M3" s="55"/>
      <c r="N3" s="55"/>
      <c r="O3" s="55"/>
      <c r="P3" s="55"/>
      <c r="Q3" s="55"/>
      <c r="T3" s="4" t="s">
        <v>55</v>
      </c>
    </row>
    <row r="4" spans="2:20" x14ac:dyDescent="0.2">
      <c r="B4" s="8" t="s">
        <v>63</v>
      </c>
      <c r="C4" s="8" t="s">
        <v>145</v>
      </c>
      <c r="D4" s="8" t="s">
        <v>124</v>
      </c>
      <c r="E4" s="94">
        <v>2021</v>
      </c>
      <c r="F4" s="94"/>
      <c r="G4" s="94"/>
      <c r="H4" s="94"/>
      <c r="I4" s="94">
        <v>2022</v>
      </c>
      <c r="J4" s="94"/>
      <c r="K4" s="94"/>
      <c r="L4" s="94"/>
      <c r="M4" s="95">
        <v>2023</v>
      </c>
      <c r="N4" s="95"/>
      <c r="O4" s="95"/>
      <c r="P4" s="95"/>
      <c r="Q4" s="77">
        <v>2024</v>
      </c>
      <c r="R4" s="24" t="s">
        <v>125</v>
      </c>
      <c r="S4" s="24" t="s">
        <v>144</v>
      </c>
      <c r="T4" s="7" t="s">
        <v>122</v>
      </c>
    </row>
    <row r="5" spans="2:20" x14ac:dyDescent="0.2">
      <c r="B5" s="8" t="s">
        <v>64</v>
      </c>
      <c r="C5" s="8"/>
      <c r="D5" s="8" t="s">
        <v>64</v>
      </c>
      <c r="E5" s="24" t="s">
        <v>111</v>
      </c>
      <c r="F5" s="24" t="s">
        <v>112</v>
      </c>
      <c r="G5" s="24" t="s">
        <v>113</v>
      </c>
      <c r="H5" s="24" t="s">
        <v>114</v>
      </c>
      <c r="I5" s="24" t="s">
        <v>111</v>
      </c>
      <c r="J5" s="24" t="s">
        <v>112</v>
      </c>
      <c r="K5" s="24" t="s">
        <v>113</v>
      </c>
      <c r="L5" s="24" t="s">
        <v>114</v>
      </c>
      <c r="M5" s="24" t="s">
        <v>111</v>
      </c>
      <c r="N5" s="24" t="s">
        <v>112</v>
      </c>
      <c r="O5" s="24" t="s">
        <v>113</v>
      </c>
      <c r="P5" s="24" t="s">
        <v>114</v>
      </c>
      <c r="Q5" s="24" t="s">
        <v>111</v>
      </c>
      <c r="R5" s="84" t="s">
        <v>64</v>
      </c>
      <c r="S5" s="84"/>
      <c r="T5" s="48" t="s">
        <v>64</v>
      </c>
    </row>
    <row r="6" spans="2:20" x14ac:dyDescent="0.2">
      <c r="B6" s="65" t="s">
        <v>65</v>
      </c>
      <c r="C6" s="65"/>
      <c r="D6" s="65" t="s">
        <v>64</v>
      </c>
      <c r="E6" s="66">
        <f t="shared" ref="E6:O6" si="0">E7+E18+E29</f>
        <v>24169.403449999998</v>
      </c>
      <c r="F6" s="66">
        <f t="shared" si="0"/>
        <v>25262.110849000001</v>
      </c>
      <c r="G6" s="66">
        <f t="shared" si="0"/>
        <v>23507.613606000003</v>
      </c>
      <c r="H6" s="66">
        <f t="shared" si="0"/>
        <v>27934.227630000005</v>
      </c>
      <c r="I6" s="66">
        <f t="shared" si="0"/>
        <v>25369.254149</v>
      </c>
      <c r="J6" s="66">
        <f t="shared" si="0"/>
        <v>26044.967739</v>
      </c>
      <c r="K6" s="66">
        <f t="shared" si="0"/>
        <v>30501.480488999998</v>
      </c>
      <c r="L6" s="66">
        <f t="shared" si="0"/>
        <v>32438.930042000004</v>
      </c>
      <c r="M6" s="66">
        <f t="shared" si="0"/>
        <v>32750.439167</v>
      </c>
      <c r="N6" s="66">
        <f t="shared" si="0"/>
        <v>34834.282716000002</v>
      </c>
      <c r="O6" s="66">
        <f t="shared" si="0"/>
        <v>36062.176863999994</v>
      </c>
      <c r="P6" s="66">
        <f>P7+P18+P29</f>
        <v>32802.684424999999</v>
      </c>
      <c r="Q6" s="66">
        <f>Q7+Q18+Q29</f>
        <v>36880.677880999996</v>
      </c>
      <c r="R6" s="68" t="s">
        <v>64</v>
      </c>
      <c r="S6" s="68"/>
      <c r="T6" s="72" t="s">
        <v>66</v>
      </c>
    </row>
    <row r="7" spans="2:20" x14ac:dyDescent="0.2">
      <c r="B7" s="9" t="s">
        <v>67</v>
      </c>
      <c r="C7" s="9"/>
      <c r="D7" s="9"/>
      <c r="E7" s="64">
        <f t="shared" ref="E7:O7" si="1">SUM(E8:E17)</f>
        <v>117.07655099999999</v>
      </c>
      <c r="F7" s="64">
        <f t="shared" si="1"/>
        <v>117.01073599999998</v>
      </c>
      <c r="G7" s="64">
        <f t="shared" si="1"/>
        <v>125.329398</v>
      </c>
      <c r="H7" s="64">
        <f t="shared" si="1"/>
        <v>185.41208799999998</v>
      </c>
      <c r="I7" s="64">
        <f t="shared" si="1"/>
        <v>183.087875</v>
      </c>
      <c r="J7" s="64">
        <f t="shared" si="1"/>
        <v>133.17995899999997</v>
      </c>
      <c r="K7" s="64">
        <f t="shared" si="1"/>
        <v>126.90628099999999</v>
      </c>
      <c r="L7" s="64">
        <f t="shared" si="1"/>
        <v>253.92748699999999</v>
      </c>
      <c r="M7" s="64">
        <f t="shared" si="1"/>
        <v>153.62721300000001</v>
      </c>
      <c r="N7" s="64">
        <f t="shared" si="1"/>
        <v>157.670312</v>
      </c>
      <c r="O7" s="64">
        <f t="shared" si="1"/>
        <v>141.41011399999999</v>
      </c>
      <c r="P7" s="64">
        <f>SUM(P8:P17)</f>
        <v>243.70434999999998</v>
      </c>
      <c r="Q7" s="64">
        <f>SUM(Q8:Q17)</f>
        <v>136.35483399999998</v>
      </c>
      <c r="R7" s="23"/>
      <c r="S7" s="23"/>
      <c r="T7" s="23" t="s">
        <v>68</v>
      </c>
    </row>
    <row r="8" spans="2:20" x14ac:dyDescent="0.2">
      <c r="B8" s="81" t="s">
        <v>64</v>
      </c>
      <c r="C8" s="86">
        <v>0</v>
      </c>
      <c r="D8" s="67" t="s">
        <v>74</v>
      </c>
      <c r="E8" s="83">
        <v>27.247575999999999</v>
      </c>
      <c r="F8" s="83">
        <v>21.150891999999999</v>
      </c>
      <c r="G8" s="83">
        <v>31.548076999999999</v>
      </c>
      <c r="H8" s="83">
        <v>61.633448999999999</v>
      </c>
      <c r="I8" s="83">
        <v>33.364972999999999</v>
      </c>
      <c r="J8" s="83">
        <v>16.882725000000001</v>
      </c>
      <c r="K8" s="83">
        <v>26.292117999999999</v>
      </c>
      <c r="L8" s="83">
        <v>62.103048999999999</v>
      </c>
      <c r="M8" s="83">
        <v>32.804974000000001</v>
      </c>
      <c r="N8" s="83">
        <v>17.798946999999998</v>
      </c>
      <c r="O8" s="83">
        <v>31.971484</v>
      </c>
      <c r="P8" s="83">
        <v>69.764799999999994</v>
      </c>
      <c r="Q8" s="83">
        <v>37.830401999999999</v>
      </c>
      <c r="R8" s="70" t="s">
        <v>75</v>
      </c>
      <c r="S8" s="86">
        <v>0</v>
      </c>
      <c r="T8" s="82" t="s">
        <v>64</v>
      </c>
    </row>
    <row r="9" spans="2:20" x14ac:dyDescent="0.2">
      <c r="B9" s="73" t="s">
        <v>64</v>
      </c>
      <c r="C9" s="86">
        <v>1</v>
      </c>
      <c r="D9" s="45" t="s">
        <v>76</v>
      </c>
      <c r="E9" s="83">
        <v>9.2790000000000008E-3</v>
      </c>
      <c r="F9" s="83">
        <v>3.0113999999999998E-2</v>
      </c>
      <c r="G9" s="83">
        <v>1.6492E-2</v>
      </c>
      <c r="H9" s="83">
        <v>1.3558000000000001E-2</v>
      </c>
      <c r="I9" s="83">
        <v>3.6096000000000003E-2</v>
      </c>
      <c r="J9" s="83">
        <v>4.7329999999999997E-2</v>
      </c>
      <c r="K9" s="83">
        <v>9.0173000000000003E-2</v>
      </c>
      <c r="L9" s="83">
        <v>6.4007999999999995E-2</v>
      </c>
      <c r="M9" s="83">
        <v>4.8667000000000002E-2</v>
      </c>
      <c r="N9" s="83">
        <v>0.151313</v>
      </c>
      <c r="O9" s="83">
        <v>4.5857000000000002E-2</v>
      </c>
      <c r="P9" s="83">
        <v>5.9229999999999998E-2</v>
      </c>
      <c r="Q9" s="83">
        <v>6.3502000000000003E-2</v>
      </c>
      <c r="R9" s="70" t="s">
        <v>77</v>
      </c>
      <c r="S9" s="86">
        <v>1</v>
      </c>
      <c r="T9" s="74" t="s">
        <v>64</v>
      </c>
    </row>
    <row r="10" spans="2:20" x14ac:dyDescent="0.2">
      <c r="B10" s="73" t="s">
        <v>64</v>
      </c>
      <c r="C10" s="86">
        <v>2</v>
      </c>
      <c r="D10" s="67" t="s">
        <v>78</v>
      </c>
      <c r="E10" s="83">
        <v>0.11472</v>
      </c>
      <c r="F10" s="83">
        <v>0.10212</v>
      </c>
      <c r="G10" s="83">
        <v>0.26566600000000001</v>
      </c>
      <c r="H10" s="83">
        <v>0.35654799999999998</v>
      </c>
      <c r="I10" s="83">
        <v>0.27083200000000002</v>
      </c>
      <c r="J10" s="83">
        <v>0.40029900000000002</v>
      </c>
      <c r="K10" s="83">
        <v>0.16797300000000001</v>
      </c>
      <c r="L10" s="83">
        <v>0.39857399999999998</v>
      </c>
      <c r="M10" s="83">
        <v>0.68784800000000001</v>
      </c>
      <c r="N10" s="83">
        <v>0.14755299999999999</v>
      </c>
      <c r="O10" s="83">
        <v>0.22109899999999999</v>
      </c>
      <c r="P10" s="83">
        <v>0.34892899999999999</v>
      </c>
      <c r="Q10" s="83">
        <v>0.19644200000000001</v>
      </c>
      <c r="R10" s="70" t="s">
        <v>79</v>
      </c>
      <c r="S10" s="86">
        <v>2</v>
      </c>
      <c r="T10" s="74" t="s">
        <v>64</v>
      </c>
    </row>
    <row r="11" spans="2:20" x14ac:dyDescent="0.2">
      <c r="B11" s="81" t="s">
        <v>64</v>
      </c>
      <c r="C11" s="86">
        <v>3</v>
      </c>
      <c r="D11" s="45" t="s">
        <v>80</v>
      </c>
      <c r="E11" s="89" t="s">
        <v>134</v>
      </c>
      <c r="F11" s="83">
        <v>1.065E-3</v>
      </c>
      <c r="G11" s="83">
        <v>1.8699999999999999E-3</v>
      </c>
      <c r="H11" s="83">
        <v>2.9603999999999998E-2</v>
      </c>
      <c r="I11" s="83">
        <v>5.4600000000000004E-4</v>
      </c>
      <c r="J11" s="83">
        <v>2.428E-3</v>
      </c>
      <c r="K11" s="83">
        <v>6.8071000000000007E-2</v>
      </c>
      <c r="L11" s="83">
        <v>9.1940000000000008E-3</v>
      </c>
      <c r="M11" s="83">
        <v>6.0000000000000001E-3</v>
      </c>
      <c r="N11" s="83">
        <v>2.918E-3</v>
      </c>
      <c r="O11" s="83">
        <v>2.2200000000000002E-3</v>
      </c>
      <c r="P11" s="83">
        <v>2.392E-3</v>
      </c>
      <c r="Q11" s="83">
        <v>1.18E-4</v>
      </c>
      <c r="R11" s="70" t="s">
        <v>81</v>
      </c>
      <c r="S11" s="86">
        <v>3</v>
      </c>
      <c r="T11" s="82" t="s">
        <v>64</v>
      </c>
    </row>
    <row r="12" spans="2:20" x14ac:dyDescent="0.2">
      <c r="B12" s="81" t="s">
        <v>64</v>
      </c>
      <c r="C12" s="86">
        <v>4</v>
      </c>
      <c r="D12" s="67" t="s">
        <v>82</v>
      </c>
      <c r="E12" s="83">
        <v>6.0774000000000002E-2</v>
      </c>
      <c r="F12" s="83">
        <v>4.9370999999999998E-2</v>
      </c>
      <c r="G12" s="83">
        <v>1.4567999999999999E-2</v>
      </c>
      <c r="H12" s="83">
        <v>6.9744E-2</v>
      </c>
      <c r="I12" s="83">
        <v>7.1998999999999994E-2</v>
      </c>
      <c r="J12" s="83">
        <v>0.62817500000000004</v>
      </c>
      <c r="K12" s="83">
        <v>1.1201319999999999</v>
      </c>
      <c r="L12" s="83">
        <v>0.101632</v>
      </c>
      <c r="M12" s="83">
        <v>6.3608999999999999E-2</v>
      </c>
      <c r="N12" s="83">
        <v>2.3192999999999998E-2</v>
      </c>
      <c r="O12" s="83">
        <v>4.4406000000000001E-2</v>
      </c>
      <c r="P12" s="83">
        <v>9.8659999999999998E-2</v>
      </c>
      <c r="Q12" s="83">
        <v>5.7290000000000001E-2</v>
      </c>
      <c r="R12" s="70" t="s">
        <v>83</v>
      </c>
      <c r="S12" s="86">
        <v>4</v>
      </c>
      <c r="T12" s="82" t="s">
        <v>64</v>
      </c>
    </row>
    <row r="13" spans="2:20" x14ac:dyDescent="0.2">
      <c r="B13" s="81" t="s">
        <v>64</v>
      </c>
      <c r="C13" s="86">
        <v>5</v>
      </c>
      <c r="D13" s="45" t="s">
        <v>84</v>
      </c>
      <c r="E13" s="83">
        <v>0.64668899999999996</v>
      </c>
      <c r="F13" s="83">
        <v>0.83092600000000005</v>
      </c>
      <c r="G13" s="83">
        <v>0.73406700000000003</v>
      </c>
      <c r="H13" s="83">
        <v>1.020216</v>
      </c>
      <c r="I13" s="83">
        <v>1.345353</v>
      </c>
      <c r="J13" s="83">
        <v>1.7021630000000001</v>
      </c>
      <c r="K13" s="83">
        <v>1.198912</v>
      </c>
      <c r="L13" s="83">
        <v>1.4590730000000001</v>
      </c>
      <c r="M13" s="83">
        <v>1.3048919999999999</v>
      </c>
      <c r="N13" s="83">
        <v>1.5936129999999999</v>
      </c>
      <c r="O13" s="83">
        <v>1.408496</v>
      </c>
      <c r="P13" s="83">
        <v>1.9435420000000001</v>
      </c>
      <c r="Q13" s="83">
        <v>2.3590170000000001</v>
      </c>
      <c r="R13" s="70" t="s">
        <v>85</v>
      </c>
      <c r="S13" s="86">
        <v>5</v>
      </c>
      <c r="T13" s="82" t="s">
        <v>64</v>
      </c>
    </row>
    <row r="14" spans="2:20" x14ac:dyDescent="0.2">
      <c r="B14" s="73" t="s">
        <v>64</v>
      </c>
      <c r="C14" s="86">
        <v>6</v>
      </c>
      <c r="D14" s="45" t="s">
        <v>86</v>
      </c>
      <c r="E14" s="83">
        <v>17.209278999999999</v>
      </c>
      <c r="F14" s="83">
        <v>21.028258999999998</v>
      </c>
      <c r="G14" s="83">
        <v>3.5785369999999999</v>
      </c>
      <c r="H14" s="83">
        <v>7.2106469999999998</v>
      </c>
      <c r="I14" s="83">
        <v>4.5433349999999999</v>
      </c>
      <c r="J14" s="83">
        <v>7.4821070000000001</v>
      </c>
      <c r="K14" s="83">
        <v>4.1189349999999996</v>
      </c>
      <c r="L14" s="83">
        <v>7.23665</v>
      </c>
      <c r="M14" s="83">
        <v>5.6771940000000001</v>
      </c>
      <c r="N14" s="83">
        <v>5.6412959999999996</v>
      </c>
      <c r="O14" s="83">
        <v>4.2081220000000004</v>
      </c>
      <c r="P14" s="83">
        <v>7.5786239999999996</v>
      </c>
      <c r="Q14" s="83">
        <v>5.9493340000000003</v>
      </c>
      <c r="R14" s="70" t="s">
        <v>87</v>
      </c>
      <c r="S14" s="86">
        <v>6</v>
      </c>
      <c r="T14" s="74" t="s">
        <v>64</v>
      </c>
    </row>
    <row r="15" spans="2:20" x14ac:dyDescent="0.2">
      <c r="B15" s="73" t="s">
        <v>64</v>
      </c>
      <c r="C15" s="86">
        <v>7</v>
      </c>
      <c r="D15" s="67" t="s">
        <v>88</v>
      </c>
      <c r="E15" s="83">
        <v>55.891227999999998</v>
      </c>
      <c r="F15" s="83">
        <v>62.111483999999997</v>
      </c>
      <c r="G15" s="83">
        <v>69.129090000000005</v>
      </c>
      <c r="H15" s="83">
        <v>90.271862999999996</v>
      </c>
      <c r="I15" s="83">
        <v>82.275374999999997</v>
      </c>
      <c r="J15" s="83">
        <v>92.098490999999996</v>
      </c>
      <c r="K15" s="83">
        <v>74.083912999999995</v>
      </c>
      <c r="L15" s="83">
        <v>84.387927000000005</v>
      </c>
      <c r="M15" s="83">
        <v>81.037858999999997</v>
      </c>
      <c r="N15" s="83">
        <v>108.579762</v>
      </c>
      <c r="O15" s="83">
        <v>85.140979999999999</v>
      </c>
      <c r="P15" s="83">
        <v>132.25140300000001</v>
      </c>
      <c r="Q15" s="83">
        <v>68.667402999999993</v>
      </c>
      <c r="R15" s="70" t="s">
        <v>89</v>
      </c>
      <c r="S15" s="86">
        <v>7</v>
      </c>
      <c r="T15" s="74" t="s">
        <v>64</v>
      </c>
    </row>
    <row r="16" spans="2:20" x14ac:dyDescent="0.2">
      <c r="B16" s="73" t="s">
        <v>64</v>
      </c>
      <c r="C16" s="86">
        <v>8</v>
      </c>
      <c r="D16" s="67" t="s">
        <v>73</v>
      </c>
      <c r="E16" s="83">
        <v>13.613265</v>
      </c>
      <c r="F16" s="83">
        <v>9.7327110000000001</v>
      </c>
      <c r="G16" s="83">
        <v>16.573902</v>
      </c>
      <c r="H16" s="83">
        <v>21.343394</v>
      </c>
      <c r="I16" s="83">
        <v>13.392519</v>
      </c>
      <c r="J16" s="83">
        <v>11.037820999999999</v>
      </c>
      <c r="K16" s="83">
        <v>13.774698000000001</v>
      </c>
      <c r="L16" s="83">
        <v>19.900463999999999</v>
      </c>
      <c r="M16" s="83">
        <v>28.368428000000002</v>
      </c>
      <c r="N16" s="83">
        <v>19.548009</v>
      </c>
      <c r="O16" s="83">
        <v>11.110390000000001</v>
      </c>
      <c r="P16" s="83">
        <v>22.944790999999999</v>
      </c>
      <c r="Q16" s="83">
        <v>17.813804999999999</v>
      </c>
      <c r="R16" s="70" t="s">
        <v>90</v>
      </c>
      <c r="S16" s="86">
        <v>8</v>
      </c>
      <c r="T16" s="74" t="s">
        <v>64</v>
      </c>
    </row>
    <row r="17" spans="2:20" x14ac:dyDescent="0.2">
      <c r="B17" s="81" t="s">
        <v>64</v>
      </c>
      <c r="C17" s="86">
        <v>9</v>
      </c>
      <c r="D17" s="45" t="s">
        <v>91</v>
      </c>
      <c r="E17" s="83">
        <v>2.283741</v>
      </c>
      <c r="F17" s="83">
        <v>1.973794</v>
      </c>
      <c r="G17" s="83">
        <v>3.4671289999999999</v>
      </c>
      <c r="H17" s="83">
        <v>3.4630649999999998</v>
      </c>
      <c r="I17" s="83">
        <v>47.786847000000002</v>
      </c>
      <c r="J17" s="83">
        <v>2.8984200000000002</v>
      </c>
      <c r="K17" s="83">
        <v>5.9913559999999997</v>
      </c>
      <c r="L17" s="83">
        <v>78.266915999999995</v>
      </c>
      <c r="M17" s="83">
        <v>3.627742</v>
      </c>
      <c r="N17" s="83">
        <v>4.1837080000000002</v>
      </c>
      <c r="O17" s="83">
        <v>7.2570600000000001</v>
      </c>
      <c r="P17" s="83">
        <v>8.7119789999999995</v>
      </c>
      <c r="Q17" s="83">
        <v>3.4175209999999998</v>
      </c>
      <c r="R17" s="70" t="s">
        <v>92</v>
      </c>
      <c r="S17" s="86">
        <v>9</v>
      </c>
      <c r="T17" s="82" t="s">
        <v>64</v>
      </c>
    </row>
    <row r="18" spans="2:20" ht="9.9" customHeight="1" x14ac:dyDescent="0.2">
      <c r="B18" s="79" t="s">
        <v>69</v>
      </c>
      <c r="C18" s="79"/>
      <c r="D18" s="79"/>
      <c r="E18" s="64">
        <f t="shared" ref="E18:O18" si="2">SUM(E19:E28)</f>
        <v>22492.630466999999</v>
      </c>
      <c r="F18" s="64">
        <f t="shared" si="2"/>
        <v>24191.776495000002</v>
      </c>
      <c r="G18" s="64">
        <f t="shared" si="2"/>
        <v>22404.767229000001</v>
      </c>
      <c r="H18" s="64">
        <f t="shared" si="2"/>
        <v>25453.906963000005</v>
      </c>
      <c r="I18" s="64">
        <f t="shared" si="2"/>
        <v>24389.834290999999</v>
      </c>
      <c r="J18" s="64">
        <f t="shared" si="2"/>
        <v>25069.063563</v>
      </c>
      <c r="K18" s="64">
        <f t="shared" si="2"/>
        <v>29654.512519</v>
      </c>
      <c r="L18" s="64">
        <f t="shared" si="2"/>
        <v>31306.311906000003</v>
      </c>
      <c r="M18" s="64">
        <f t="shared" si="2"/>
        <v>31297.078222</v>
      </c>
      <c r="N18" s="64">
        <f t="shared" si="2"/>
        <v>33107.096558999998</v>
      </c>
      <c r="O18" s="64">
        <f t="shared" si="2"/>
        <v>34510.869877999998</v>
      </c>
      <c r="P18" s="64">
        <f>SUM(P19:P28)</f>
        <v>31048.815024</v>
      </c>
      <c r="Q18" s="64">
        <f>SUM(Q19:Q28)</f>
        <v>35648.072799000001</v>
      </c>
      <c r="R18" s="80"/>
      <c r="S18" s="79"/>
      <c r="T18" s="80" t="s">
        <v>70</v>
      </c>
    </row>
    <row r="19" spans="2:20" x14ac:dyDescent="0.2">
      <c r="B19" s="81" t="s">
        <v>64</v>
      </c>
      <c r="C19" s="86">
        <v>0</v>
      </c>
      <c r="D19" s="67" t="s">
        <v>74</v>
      </c>
      <c r="E19" s="83">
        <v>1853.0572770000001</v>
      </c>
      <c r="F19" s="83">
        <v>1612.1241829999999</v>
      </c>
      <c r="G19" s="83">
        <v>1738.9251609999999</v>
      </c>
      <c r="H19" s="83">
        <v>1847.1761750000001</v>
      </c>
      <c r="I19" s="83">
        <v>2029.1317429999999</v>
      </c>
      <c r="J19" s="83">
        <v>1805.109346</v>
      </c>
      <c r="K19" s="83">
        <v>2328.485158</v>
      </c>
      <c r="L19" s="83">
        <v>2295.6042280000001</v>
      </c>
      <c r="M19" s="83">
        <v>2308.0844940000002</v>
      </c>
      <c r="N19" s="83">
        <v>1908.557546</v>
      </c>
      <c r="O19" s="83">
        <v>2092.9132770000001</v>
      </c>
      <c r="P19" s="83">
        <v>2256.7735250000001</v>
      </c>
      <c r="Q19" s="83">
        <v>3409.365037</v>
      </c>
      <c r="R19" s="70" t="s">
        <v>75</v>
      </c>
      <c r="S19" s="86">
        <v>0</v>
      </c>
      <c r="T19" s="82" t="s">
        <v>64</v>
      </c>
    </row>
    <row r="20" spans="2:20" x14ac:dyDescent="0.2">
      <c r="B20" s="73" t="s">
        <v>64</v>
      </c>
      <c r="C20" s="86">
        <v>1</v>
      </c>
      <c r="D20" s="45" t="s">
        <v>76</v>
      </c>
      <c r="E20" s="83">
        <v>16.701595000000001</v>
      </c>
      <c r="F20" s="83">
        <v>22.321247</v>
      </c>
      <c r="G20" s="83">
        <v>27.454685000000001</v>
      </c>
      <c r="H20" s="83">
        <v>32.283430000000003</v>
      </c>
      <c r="I20" s="83">
        <v>41.702044000000001</v>
      </c>
      <c r="J20" s="83">
        <v>57.599148999999997</v>
      </c>
      <c r="K20" s="83">
        <v>58.286029999999997</v>
      </c>
      <c r="L20" s="83">
        <v>49.290208</v>
      </c>
      <c r="M20" s="83">
        <v>46.296880000000002</v>
      </c>
      <c r="N20" s="83">
        <v>58.935830000000003</v>
      </c>
      <c r="O20" s="83">
        <v>46.522353000000003</v>
      </c>
      <c r="P20" s="83">
        <v>63.070501</v>
      </c>
      <c r="Q20" s="83">
        <v>66.237735999999998</v>
      </c>
      <c r="R20" s="70" t="s">
        <v>77</v>
      </c>
      <c r="S20" s="86">
        <v>1</v>
      </c>
      <c r="T20" s="74" t="s">
        <v>64</v>
      </c>
    </row>
    <row r="21" spans="2:20" x14ac:dyDescent="0.2">
      <c r="B21" s="81" t="s">
        <v>64</v>
      </c>
      <c r="C21" s="86">
        <v>2</v>
      </c>
      <c r="D21" s="67" t="s">
        <v>78</v>
      </c>
      <c r="E21" s="83">
        <v>1885.4081080000001</v>
      </c>
      <c r="F21" s="83">
        <v>2877.7745060000002</v>
      </c>
      <c r="G21" s="83">
        <v>1717.7076380000001</v>
      </c>
      <c r="H21" s="83">
        <v>2339.8245860000002</v>
      </c>
      <c r="I21" s="83">
        <v>1952.45913</v>
      </c>
      <c r="J21" s="83">
        <v>2419.9644640000001</v>
      </c>
      <c r="K21" s="83">
        <v>2653.8280340000001</v>
      </c>
      <c r="L21" s="83">
        <v>2250.7174249999998</v>
      </c>
      <c r="M21" s="83">
        <v>1884.9707000000001</v>
      </c>
      <c r="N21" s="83">
        <v>3860.6869820000002</v>
      </c>
      <c r="O21" s="83">
        <v>2386.5408029999999</v>
      </c>
      <c r="P21" s="83">
        <v>2221.6290429999999</v>
      </c>
      <c r="Q21" s="83">
        <v>1951.992076</v>
      </c>
      <c r="R21" s="70" t="s">
        <v>79</v>
      </c>
      <c r="S21" s="86">
        <v>2</v>
      </c>
      <c r="T21" s="82" t="s">
        <v>64</v>
      </c>
    </row>
    <row r="22" spans="2:20" x14ac:dyDescent="0.2">
      <c r="B22" s="73" t="s">
        <v>64</v>
      </c>
      <c r="C22" s="86">
        <v>3</v>
      </c>
      <c r="D22" s="45" t="s">
        <v>80</v>
      </c>
      <c r="E22" s="83">
        <v>625.729062</v>
      </c>
      <c r="F22" s="83">
        <v>277.34564999999998</v>
      </c>
      <c r="G22" s="83">
        <v>309.25330500000001</v>
      </c>
      <c r="H22" s="83">
        <v>263.80166200000002</v>
      </c>
      <c r="I22" s="83">
        <v>519.87411599999996</v>
      </c>
      <c r="J22" s="83">
        <v>393.69073600000002</v>
      </c>
      <c r="K22" s="83">
        <v>474.40039899999999</v>
      </c>
      <c r="L22" s="83">
        <v>550.01658899999995</v>
      </c>
      <c r="M22" s="83">
        <v>575.90895799999998</v>
      </c>
      <c r="N22" s="83">
        <v>542.086005</v>
      </c>
      <c r="O22" s="83">
        <v>388.00622499999997</v>
      </c>
      <c r="P22" s="83">
        <v>319.257677</v>
      </c>
      <c r="Q22" s="83">
        <v>243.49298099999999</v>
      </c>
      <c r="R22" s="70" t="s">
        <v>81</v>
      </c>
      <c r="S22" s="86">
        <v>3</v>
      </c>
      <c r="T22" s="74" t="s">
        <v>64</v>
      </c>
    </row>
    <row r="23" spans="2:20" x14ac:dyDescent="0.2">
      <c r="B23" s="81" t="s">
        <v>64</v>
      </c>
      <c r="C23" s="86">
        <v>4</v>
      </c>
      <c r="D23" s="67" t="s">
        <v>138</v>
      </c>
      <c r="E23" s="83">
        <v>106.649777</v>
      </c>
      <c r="F23" s="83">
        <v>106.648734</v>
      </c>
      <c r="G23" s="83">
        <v>90.629086999999998</v>
      </c>
      <c r="H23" s="83">
        <v>116.265097</v>
      </c>
      <c r="I23" s="83">
        <v>150.10840099999999</v>
      </c>
      <c r="J23" s="83">
        <v>153.82181</v>
      </c>
      <c r="K23" s="83">
        <v>125.62903</v>
      </c>
      <c r="L23" s="83">
        <v>78.848037000000005</v>
      </c>
      <c r="M23" s="83">
        <v>154.325434</v>
      </c>
      <c r="N23" s="83">
        <v>112.10361899999999</v>
      </c>
      <c r="O23" s="83">
        <v>85.369183000000007</v>
      </c>
      <c r="P23" s="83">
        <v>170.87375599999999</v>
      </c>
      <c r="Q23" s="83">
        <v>2837.293185</v>
      </c>
      <c r="R23" s="76" t="s">
        <v>136</v>
      </c>
      <c r="S23" s="86">
        <v>4</v>
      </c>
      <c r="T23" s="82" t="s">
        <v>64</v>
      </c>
    </row>
    <row r="24" spans="2:20" x14ac:dyDescent="0.2">
      <c r="B24" s="73" t="s">
        <v>64</v>
      </c>
      <c r="C24" s="86">
        <v>5</v>
      </c>
      <c r="D24" s="45" t="s">
        <v>84</v>
      </c>
      <c r="E24" s="83">
        <v>3186.8110379999998</v>
      </c>
      <c r="F24" s="83">
        <v>3467.7530510000001</v>
      </c>
      <c r="G24" s="83">
        <v>4202.2544319999997</v>
      </c>
      <c r="H24" s="83">
        <v>5212.2297479999997</v>
      </c>
      <c r="I24" s="83">
        <v>3453.8994980000002</v>
      </c>
      <c r="J24" s="83">
        <v>3437.3974029999999</v>
      </c>
      <c r="K24" s="83">
        <v>4546.0243190000001</v>
      </c>
      <c r="L24" s="83">
        <v>3661.5067490000001</v>
      </c>
      <c r="M24" s="83">
        <v>3518.6929110000001</v>
      </c>
      <c r="N24" s="83">
        <v>3952.0158120000001</v>
      </c>
      <c r="O24" s="83">
        <v>3746.9380689999998</v>
      </c>
      <c r="P24" s="83">
        <v>2901.1726829999998</v>
      </c>
      <c r="Q24" s="83">
        <v>3007.512154</v>
      </c>
      <c r="R24" s="70" t="s">
        <v>85</v>
      </c>
      <c r="S24" s="86">
        <v>5</v>
      </c>
      <c r="T24" s="74" t="s">
        <v>64</v>
      </c>
    </row>
    <row r="25" spans="2:20" x14ac:dyDescent="0.2">
      <c r="B25" s="81" t="s">
        <v>64</v>
      </c>
      <c r="C25" s="86">
        <v>6</v>
      </c>
      <c r="D25" s="45" t="s">
        <v>86</v>
      </c>
      <c r="E25" s="83">
        <v>4786.8954530000001</v>
      </c>
      <c r="F25" s="83">
        <v>5621.4939089999998</v>
      </c>
      <c r="G25" s="83">
        <v>5338.6548489999996</v>
      </c>
      <c r="H25" s="83">
        <v>5692.1276690000004</v>
      </c>
      <c r="I25" s="83">
        <v>5488.7688889999999</v>
      </c>
      <c r="J25" s="83">
        <v>5623.9998759999999</v>
      </c>
      <c r="K25" s="83">
        <v>5789.775044</v>
      </c>
      <c r="L25" s="83">
        <v>5622.6433500000003</v>
      </c>
      <c r="M25" s="83">
        <v>6987.6493909999999</v>
      </c>
      <c r="N25" s="83">
        <v>5947.6283290000001</v>
      </c>
      <c r="O25" s="83">
        <v>7042.2932979999996</v>
      </c>
      <c r="P25" s="83">
        <v>5915.3231539999997</v>
      </c>
      <c r="Q25" s="83">
        <v>6774.5937560000002</v>
      </c>
      <c r="R25" s="70" t="s">
        <v>87</v>
      </c>
      <c r="S25" s="86">
        <v>6</v>
      </c>
      <c r="T25" s="82" t="s">
        <v>64</v>
      </c>
    </row>
    <row r="26" spans="2:20" x14ac:dyDescent="0.2">
      <c r="B26" s="73" t="s">
        <v>64</v>
      </c>
      <c r="C26" s="86">
        <v>7</v>
      </c>
      <c r="D26" s="67" t="s">
        <v>88</v>
      </c>
      <c r="E26" s="83">
        <v>8894.4588960000001</v>
      </c>
      <c r="F26" s="83">
        <v>8864.3597410000002</v>
      </c>
      <c r="G26" s="83">
        <v>7501.348438</v>
      </c>
      <c r="H26" s="83">
        <v>8457.4528609999998</v>
      </c>
      <c r="I26" s="83">
        <v>9720.9873929999994</v>
      </c>
      <c r="J26" s="83">
        <v>10069.385055999999</v>
      </c>
      <c r="K26" s="83">
        <v>12354.994935999999</v>
      </c>
      <c r="L26" s="83">
        <v>15389.538742999999</v>
      </c>
      <c r="M26" s="83">
        <v>13421.293342000001</v>
      </c>
      <c r="N26" s="83">
        <v>13767.246386999999</v>
      </c>
      <c r="O26" s="83">
        <v>16024.763875000001</v>
      </c>
      <c r="P26" s="83">
        <v>15090.527002000001</v>
      </c>
      <c r="Q26" s="83">
        <v>15650.468946000001</v>
      </c>
      <c r="R26" s="70" t="s">
        <v>89</v>
      </c>
      <c r="S26" s="86">
        <v>7</v>
      </c>
      <c r="T26" s="74" t="s">
        <v>64</v>
      </c>
    </row>
    <row r="27" spans="2:20" x14ac:dyDescent="0.2">
      <c r="B27" s="73" t="s">
        <v>64</v>
      </c>
      <c r="C27" s="86">
        <v>8</v>
      </c>
      <c r="D27" s="67" t="s">
        <v>73</v>
      </c>
      <c r="E27" s="83">
        <v>1029.240683</v>
      </c>
      <c r="F27" s="83">
        <v>1071.273066</v>
      </c>
      <c r="G27" s="83">
        <v>1208.0516379999999</v>
      </c>
      <c r="H27" s="83">
        <v>1367.5064669999999</v>
      </c>
      <c r="I27" s="83">
        <v>1013.916147</v>
      </c>
      <c r="J27" s="83">
        <v>1030.2147010000001</v>
      </c>
      <c r="K27" s="83">
        <v>1015.946099</v>
      </c>
      <c r="L27" s="83">
        <v>1276.723913</v>
      </c>
      <c r="M27" s="83">
        <v>1543.0254319999999</v>
      </c>
      <c r="N27" s="83">
        <v>1220.4799539999999</v>
      </c>
      <c r="O27" s="83">
        <v>1149.1232769999999</v>
      </c>
      <c r="P27" s="83">
        <v>1384.524936</v>
      </c>
      <c r="Q27" s="83">
        <v>1408.3816609999999</v>
      </c>
      <c r="R27" s="70" t="s">
        <v>90</v>
      </c>
      <c r="S27" s="86">
        <v>8</v>
      </c>
      <c r="T27" s="74" t="s">
        <v>64</v>
      </c>
    </row>
    <row r="28" spans="2:20" x14ac:dyDescent="0.2">
      <c r="B28" s="81" t="s">
        <v>64</v>
      </c>
      <c r="C28" s="86">
        <v>9</v>
      </c>
      <c r="D28" s="45" t="s">
        <v>91</v>
      </c>
      <c r="E28" s="83">
        <v>107.678578</v>
      </c>
      <c r="F28" s="83">
        <v>270.68240800000001</v>
      </c>
      <c r="G28" s="83">
        <v>270.48799600000001</v>
      </c>
      <c r="H28" s="83">
        <v>125.239268</v>
      </c>
      <c r="I28" s="83">
        <v>18.986930000000001</v>
      </c>
      <c r="J28" s="83">
        <v>77.881022000000002</v>
      </c>
      <c r="K28" s="83">
        <v>307.14346999999998</v>
      </c>
      <c r="L28" s="83">
        <v>131.422664</v>
      </c>
      <c r="M28" s="83">
        <v>856.83068000000003</v>
      </c>
      <c r="N28" s="83">
        <v>1737.3560950000001</v>
      </c>
      <c r="O28" s="83">
        <v>1548.3995179999999</v>
      </c>
      <c r="P28" s="83">
        <v>725.66274699999997</v>
      </c>
      <c r="Q28" s="83">
        <v>298.73526700000002</v>
      </c>
      <c r="R28" s="70" t="s">
        <v>92</v>
      </c>
      <c r="S28" s="86">
        <v>9</v>
      </c>
      <c r="T28" s="82" t="s">
        <v>64</v>
      </c>
    </row>
    <row r="29" spans="2:20" x14ac:dyDescent="0.2">
      <c r="B29" s="9" t="s">
        <v>71</v>
      </c>
      <c r="C29" s="9"/>
      <c r="D29" s="9"/>
      <c r="E29" s="64">
        <f t="shared" ref="E29:O29" si="3">SUM(E30:E39)</f>
        <v>1559.696432</v>
      </c>
      <c r="F29" s="64">
        <f t="shared" si="3"/>
        <v>953.32361800000001</v>
      </c>
      <c r="G29" s="64">
        <f t="shared" si="3"/>
        <v>977.51697899999999</v>
      </c>
      <c r="H29" s="64">
        <f t="shared" si="3"/>
        <v>2294.9085789999999</v>
      </c>
      <c r="I29" s="64">
        <f t="shared" si="3"/>
        <v>796.33198299999981</v>
      </c>
      <c r="J29" s="64">
        <f t="shared" si="3"/>
        <v>842.72421699999995</v>
      </c>
      <c r="K29" s="64">
        <f t="shared" si="3"/>
        <v>720.061689</v>
      </c>
      <c r="L29" s="64">
        <f t="shared" si="3"/>
        <v>878.69064900000001</v>
      </c>
      <c r="M29" s="64">
        <f t="shared" si="3"/>
        <v>1299.7337319999999</v>
      </c>
      <c r="N29" s="64">
        <f t="shared" si="3"/>
        <v>1569.5158450000001</v>
      </c>
      <c r="O29" s="64">
        <f t="shared" si="3"/>
        <v>1409.896872</v>
      </c>
      <c r="P29" s="64">
        <f>SUM(P30:P39)</f>
        <v>1510.1650509999999</v>
      </c>
      <c r="Q29" s="64">
        <f>SUM(Q30:Q39)</f>
        <v>1096.2502479999998</v>
      </c>
      <c r="R29" s="23"/>
      <c r="S29" s="9"/>
      <c r="T29" s="23" t="s">
        <v>72</v>
      </c>
    </row>
    <row r="30" spans="2:20" x14ac:dyDescent="0.2">
      <c r="B30" s="81" t="s">
        <v>64</v>
      </c>
      <c r="C30" s="86">
        <v>0</v>
      </c>
      <c r="D30" s="67" t="s">
        <v>74</v>
      </c>
      <c r="E30" s="83">
        <v>6.3322149999999997</v>
      </c>
      <c r="F30" s="83">
        <v>3.4988440000000001</v>
      </c>
      <c r="G30" s="83">
        <v>3.724942</v>
      </c>
      <c r="H30" s="83">
        <v>12.986283</v>
      </c>
      <c r="I30" s="83">
        <v>8.8392660000000003</v>
      </c>
      <c r="J30" s="83">
        <v>5.6838090000000001</v>
      </c>
      <c r="K30" s="83">
        <v>4.9978550000000004</v>
      </c>
      <c r="L30" s="83">
        <v>4.7151889999999996</v>
      </c>
      <c r="M30" s="83">
        <v>8.0003829999999994</v>
      </c>
      <c r="N30" s="83">
        <v>2.0217170000000002</v>
      </c>
      <c r="O30" s="83">
        <v>5.0774220000000003</v>
      </c>
      <c r="P30" s="83">
        <v>1.676453</v>
      </c>
      <c r="Q30" s="83">
        <v>7.8857530000000002</v>
      </c>
      <c r="R30" s="70" t="s">
        <v>75</v>
      </c>
      <c r="S30" s="86">
        <v>0</v>
      </c>
      <c r="T30" s="82" t="s">
        <v>64</v>
      </c>
    </row>
    <row r="31" spans="2:20" x14ac:dyDescent="0.2">
      <c r="B31" s="73" t="s">
        <v>64</v>
      </c>
      <c r="C31" s="86">
        <v>1</v>
      </c>
      <c r="D31" s="45" t="s">
        <v>76</v>
      </c>
      <c r="E31" s="83">
        <v>2.6773999999999999E-2</v>
      </c>
      <c r="F31" s="83">
        <v>1.7538000000000002E-2</v>
      </c>
      <c r="G31" s="83">
        <v>1.2144E-2</v>
      </c>
      <c r="H31" s="83">
        <v>1.024E-3</v>
      </c>
      <c r="I31" s="83">
        <v>2.9038000000000001E-2</v>
      </c>
      <c r="J31" s="83">
        <v>4.5477999999999998E-2</v>
      </c>
      <c r="K31" s="83">
        <v>0.187669</v>
      </c>
      <c r="L31" s="83">
        <v>2.0330999999999998E-2</v>
      </c>
      <c r="M31" s="83">
        <v>3.9291E-2</v>
      </c>
      <c r="N31" s="83">
        <v>8.5752999999999996E-2</v>
      </c>
      <c r="O31" s="89" t="s">
        <v>134</v>
      </c>
      <c r="P31" s="83">
        <v>2.2762999999999999E-2</v>
      </c>
      <c r="Q31" s="83">
        <v>4.1079999999999997E-3</v>
      </c>
      <c r="R31" s="70" t="s">
        <v>77</v>
      </c>
      <c r="S31" s="86">
        <v>1</v>
      </c>
      <c r="T31" s="74" t="s">
        <v>64</v>
      </c>
    </row>
    <row r="32" spans="2:20" x14ac:dyDescent="0.2">
      <c r="B32" s="73" t="s">
        <v>64</v>
      </c>
      <c r="C32" s="86">
        <v>2</v>
      </c>
      <c r="D32" s="67" t="s">
        <v>78</v>
      </c>
      <c r="E32" s="83">
        <v>0.16056699999999999</v>
      </c>
      <c r="F32" s="83">
        <v>9.1459999999999996E-3</v>
      </c>
      <c r="G32" s="83">
        <v>3.8413999999999997E-2</v>
      </c>
      <c r="H32" s="83">
        <v>0.74812100000000004</v>
      </c>
      <c r="I32" s="83">
        <v>0.22359200000000001</v>
      </c>
      <c r="J32" s="83">
        <v>0.52282200000000001</v>
      </c>
      <c r="K32" s="83">
        <v>5.4488000000000002E-2</v>
      </c>
      <c r="L32" s="83">
        <v>0.39632200000000001</v>
      </c>
      <c r="M32" s="83">
        <v>6.1962999999999997E-2</v>
      </c>
      <c r="N32" s="83">
        <v>3.2030999999999997E-2</v>
      </c>
      <c r="O32" s="83">
        <v>0.21165100000000001</v>
      </c>
      <c r="P32" s="83">
        <v>0.40770299999999998</v>
      </c>
      <c r="Q32" s="83">
        <v>3.7201629999999999</v>
      </c>
      <c r="R32" s="70" t="s">
        <v>79</v>
      </c>
      <c r="S32" s="86">
        <v>2</v>
      </c>
      <c r="T32" s="74" t="s">
        <v>64</v>
      </c>
    </row>
    <row r="33" spans="2:20" x14ac:dyDescent="0.2">
      <c r="B33" s="81" t="s">
        <v>64</v>
      </c>
      <c r="C33" s="86">
        <v>3</v>
      </c>
      <c r="D33" s="45" t="s">
        <v>80</v>
      </c>
      <c r="E33" s="83">
        <v>4.3840999999999998E-2</v>
      </c>
      <c r="F33" s="83">
        <v>0.27114700000000003</v>
      </c>
      <c r="G33" s="83">
        <v>0.29757400000000001</v>
      </c>
      <c r="H33" s="83">
        <v>4.3471000000000003E-2</v>
      </c>
      <c r="I33" s="83">
        <v>5.5685999999999999E-2</v>
      </c>
      <c r="J33" s="83">
        <v>6.8242999999999998E-2</v>
      </c>
      <c r="K33" s="83">
        <v>1.25E-4</v>
      </c>
      <c r="L33" s="83">
        <v>3.5524E-2</v>
      </c>
      <c r="M33" s="89" t="s">
        <v>134</v>
      </c>
      <c r="N33" s="83">
        <v>7.0538000000000003E-2</v>
      </c>
      <c r="O33" s="83">
        <v>6.8000000000000005E-4</v>
      </c>
      <c r="P33" s="83">
        <v>3.1371999999999997E-2</v>
      </c>
      <c r="Q33" s="83">
        <v>5.4199999999999995E-4</v>
      </c>
      <c r="R33" s="70" t="s">
        <v>81</v>
      </c>
      <c r="S33" s="86">
        <v>3</v>
      </c>
      <c r="T33" s="82" t="s">
        <v>64</v>
      </c>
    </row>
    <row r="34" spans="2:20" x14ac:dyDescent="0.2">
      <c r="B34" s="81" t="s">
        <v>64</v>
      </c>
      <c r="C34" s="86">
        <v>4</v>
      </c>
      <c r="D34" s="67" t="s">
        <v>82</v>
      </c>
      <c r="E34" s="83">
        <v>2.065E-3</v>
      </c>
      <c r="F34" s="89" t="s">
        <v>134</v>
      </c>
      <c r="G34" s="83">
        <v>2.1517999999999999E-2</v>
      </c>
      <c r="H34" s="83">
        <v>6.7496E-2</v>
      </c>
      <c r="I34" s="83">
        <v>2.9749999999999999E-2</v>
      </c>
      <c r="J34" s="83">
        <v>6.1679999999999999E-2</v>
      </c>
      <c r="K34" s="89" t="s">
        <v>134</v>
      </c>
      <c r="L34" s="83">
        <v>4.0714E-2</v>
      </c>
      <c r="M34" s="83">
        <v>5.0147999999999998E-2</v>
      </c>
      <c r="N34" s="83">
        <v>2.7404999999999999E-2</v>
      </c>
      <c r="O34" s="89" t="s">
        <v>134</v>
      </c>
      <c r="P34" s="83">
        <v>4.4999999999999997E-3</v>
      </c>
      <c r="Q34" s="83">
        <v>3.3753999999999999E-2</v>
      </c>
      <c r="R34" s="70" t="s">
        <v>83</v>
      </c>
      <c r="S34" s="86">
        <v>4</v>
      </c>
      <c r="T34" s="82" t="s">
        <v>64</v>
      </c>
    </row>
    <row r="35" spans="2:20" x14ac:dyDescent="0.2">
      <c r="B35" s="81" t="s">
        <v>64</v>
      </c>
      <c r="C35" s="86">
        <v>5</v>
      </c>
      <c r="D35" s="45" t="s">
        <v>84</v>
      </c>
      <c r="E35" s="83">
        <v>18.709651999999998</v>
      </c>
      <c r="F35" s="83">
        <v>16.464365000000001</v>
      </c>
      <c r="G35" s="83">
        <v>19.764495</v>
      </c>
      <c r="H35" s="83">
        <v>33.733944999999999</v>
      </c>
      <c r="I35" s="83">
        <v>13.451848999999999</v>
      </c>
      <c r="J35" s="83">
        <v>9.4763359999999999</v>
      </c>
      <c r="K35" s="83">
        <v>22.691051999999999</v>
      </c>
      <c r="L35" s="83">
        <v>39.109259000000002</v>
      </c>
      <c r="M35" s="83">
        <v>11.249681000000001</v>
      </c>
      <c r="N35" s="83">
        <v>9.3782370000000004</v>
      </c>
      <c r="O35" s="83">
        <v>17.078175000000002</v>
      </c>
      <c r="P35" s="83">
        <v>55.634962999999999</v>
      </c>
      <c r="Q35" s="83">
        <v>10.782057999999999</v>
      </c>
      <c r="R35" s="70" t="s">
        <v>85</v>
      </c>
      <c r="S35" s="86">
        <v>5</v>
      </c>
      <c r="T35" s="82" t="s">
        <v>64</v>
      </c>
    </row>
    <row r="36" spans="2:20" x14ac:dyDescent="0.2">
      <c r="B36" s="73" t="s">
        <v>64</v>
      </c>
      <c r="C36" s="86">
        <v>6</v>
      </c>
      <c r="D36" s="45" t="s">
        <v>86</v>
      </c>
      <c r="E36" s="83">
        <v>76.406101000000007</v>
      </c>
      <c r="F36" s="83">
        <v>14.482741000000001</v>
      </c>
      <c r="G36" s="83">
        <v>6.8614620000000004</v>
      </c>
      <c r="H36" s="83">
        <v>10.384772999999999</v>
      </c>
      <c r="I36" s="83">
        <v>21.156006999999999</v>
      </c>
      <c r="J36" s="83">
        <v>36.821796999999997</v>
      </c>
      <c r="K36" s="83">
        <v>25.269957000000002</v>
      </c>
      <c r="L36" s="83">
        <v>49.618837999999997</v>
      </c>
      <c r="M36" s="83">
        <v>34.700319999999998</v>
      </c>
      <c r="N36" s="83">
        <v>81.714432000000002</v>
      </c>
      <c r="O36" s="83">
        <v>204.033005</v>
      </c>
      <c r="P36" s="83">
        <v>114.680747</v>
      </c>
      <c r="Q36" s="83">
        <v>232.76477499999999</v>
      </c>
      <c r="R36" s="70" t="s">
        <v>87</v>
      </c>
      <c r="S36" s="86">
        <v>6</v>
      </c>
      <c r="T36" s="74" t="s">
        <v>64</v>
      </c>
    </row>
    <row r="37" spans="2:20" x14ac:dyDescent="0.2">
      <c r="B37" s="73" t="s">
        <v>64</v>
      </c>
      <c r="C37" s="86">
        <v>7</v>
      </c>
      <c r="D37" s="67" t="s">
        <v>88</v>
      </c>
      <c r="E37" s="83">
        <v>486.70346699999999</v>
      </c>
      <c r="F37" s="83">
        <v>540.95540900000003</v>
      </c>
      <c r="G37" s="83">
        <v>451.11547400000001</v>
      </c>
      <c r="H37" s="83">
        <v>780.562274</v>
      </c>
      <c r="I37" s="83">
        <v>566.98723099999995</v>
      </c>
      <c r="J37" s="83">
        <v>618.73496499999999</v>
      </c>
      <c r="K37" s="83">
        <v>435.59315500000002</v>
      </c>
      <c r="L37" s="83">
        <v>542.00970299999994</v>
      </c>
      <c r="M37" s="83">
        <v>822.99449600000003</v>
      </c>
      <c r="N37" s="83">
        <v>885.63507100000004</v>
      </c>
      <c r="O37" s="83">
        <v>1097.32583</v>
      </c>
      <c r="P37" s="83">
        <v>722.46935199999996</v>
      </c>
      <c r="Q37" s="83">
        <v>669.42259300000001</v>
      </c>
      <c r="R37" s="70" t="s">
        <v>89</v>
      </c>
      <c r="S37" s="86">
        <v>7</v>
      </c>
      <c r="T37" s="74" t="s">
        <v>64</v>
      </c>
    </row>
    <row r="38" spans="2:20" x14ac:dyDescent="0.2">
      <c r="B38" s="81" t="s">
        <v>64</v>
      </c>
      <c r="C38" s="86">
        <v>8</v>
      </c>
      <c r="D38" s="67" t="s">
        <v>73</v>
      </c>
      <c r="E38" s="83">
        <v>970.11983799999996</v>
      </c>
      <c r="F38" s="83">
        <v>345.08819799999998</v>
      </c>
      <c r="G38" s="83">
        <v>492.06972000000002</v>
      </c>
      <c r="H38" s="83">
        <v>1452.6327799999999</v>
      </c>
      <c r="I38" s="83">
        <v>177.15050199999999</v>
      </c>
      <c r="J38" s="83">
        <v>170.37844699999999</v>
      </c>
      <c r="K38" s="83">
        <v>229.266425</v>
      </c>
      <c r="L38" s="83">
        <v>240.60722100000001</v>
      </c>
      <c r="M38" s="83">
        <v>421.03375199999999</v>
      </c>
      <c r="N38" s="83">
        <v>589.88880200000006</v>
      </c>
      <c r="O38" s="83">
        <v>83.226195000000004</v>
      </c>
      <c r="P38" s="83">
        <v>612.01542300000006</v>
      </c>
      <c r="Q38" s="83">
        <v>169.18583799999999</v>
      </c>
      <c r="R38" s="70" t="s">
        <v>90</v>
      </c>
      <c r="S38" s="86">
        <v>8</v>
      </c>
      <c r="T38" s="82" t="s">
        <v>64</v>
      </c>
    </row>
    <row r="39" spans="2:20" x14ac:dyDescent="0.2">
      <c r="B39" s="73" t="s">
        <v>64</v>
      </c>
      <c r="C39" s="86">
        <v>9</v>
      </c>
      <c r="D39" s="45" t="s">
        <v>91</v>
      </c>
      <c r="E39" s="83">
        <v>1.1919120000000001</v>
      </c>
      <c r="F39" s="83">
        <v>32.536230000000003</v>
      </c>
      <c r="G39" s="83">
        <v>3.6112359999999999</v>
      </c>
      <c r="H39" s="83">
        <v>3.7484120000000001</v>
      </c>
      <c r="I39" s="83">
        <v>8.4090620000000005</v>
      </c>
      <c r="J39" s="83">
        <v>0.93064000000000002</v>
      </c>
      <c r="K39" s="83">
        <v>2.000963</v>
      </c>
      <c r="L39" s="83">
        <v>2.1375479999999998</v>
      </c>
      <c r="M39" s="83">
        <v>1.6036980000000001</v>
      </c>
      <c r="N39" s="83">
        <v>0.66185899999999998</v>
      </c>
      <c r="O39" s="83">
        <v>2.9439139999999999</v>
      </c>
      <c r="P39" s="83">
        <v>3.2217750000000001</v>
      </c>
      <c r="Q39" s="83">
        <v>2.4506640000000002</v>
      </c>
      <c r="R39" s="70" t="s">
        <v>92</v>
      </c>
      <c r="S39" s="86">
        <v>9</v>
      </c>
      <c r="T39" s="74" t="s">
        <v>64</v>
      </c>
    </row>
    <row r="40" spans="2:20" x14ac:dyDescent="0.2">
      <c r="B40" s="6"/>
      <c r="C40" s="45"/>
      <c r="D40" s="6"/>
      <c r="E40" s="6"/>
      <c r="F40" s="6"/>
      <c r="G40" s="6"/>
      <c r="H40" s="6"/>
      <c r="I40" s="6"/>
      <c r="J40" s="6"/>
      <c r="K40" s="6"/>
      <c r="L40" s="6"/>
      <c r="M40" s="6"/>
      <c r="N40" s="6"/>
      <c r="O40" s="6"/>
      <c r="P40" s="6"/>
      <c r="Q40" s="6"/>
    </row>
    <row r="41" spans="2:20" x14ac:dyDescent="0.2">
      <c r="B41" s="25" t="s">
        <v>139</v>
      </c>
      <c r="T41" s="21" t="s">
        <v>61</v>
      </c>
    </row>
    <row r="42" spans="2:20" ht="14.4" customHeight="1" x14ac:dyDescent="0.2">
      <c r="B42" s="25" t="s">
        <v>151</v>
      </c>
      <c r="S42" s="92"/>
      <c r="T42" s="51" t="s">
        <v>150</v>
      </c>
    </row>
    <row r="43" spans="2:20" s="49" customFormat="1" ht="14.4" x14ac:dyDescent="0.3">
      <c r="B43" s="25" t="s">
        <v>147</v>
      </c>
      <c r="C43" s="25"/>
      <c r="D43" s="75"/>
      <c r="T43" s="51" t="s">
        <v>146</v>
      </c>
    </row>
    <row r="44" spans="2:20" ht="14.4" customHeight="1" x14ac:dyDescent="0.2">
      <c r="B44" s="25" t="s">
        <v>149</v>
      </c>
      <c r="C44" s="75"/>
      <c r="R44" s="51"/>
      <c r="S44" s="51"/>
      <c r="T44" s="51" t="s">
        <v>148</v>
      </c>
    </row>
    <row r="45" spans="2:20" ht="14.4" x14ac:dyDescent="0.3">
      <c r="O45" s="85"/>
      <c r="T45"/>
    </row>
    <row r="46" spans="2:20" ht="14.4" x14ac:dyDescent="0.3">
      <c r="R46"/>
      <c r="S46"/>
      <c r="T46"/>
    </row>
  </sheetData>
  <sortState xmlns:xlrd2="http://schemas.microsoft.com/office/spreadsheetml/2017/richdata2" ref="E37:R39">
    <sortCondition descending="1" ref="P37:P39"/>
  </sortState>
  <mergeCells count="3">
    <mergeCell ref="E4:H4"/>
    <mergeCell ref="I4:L4"/>
    <mergeCell ref="M4:P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sheetPr codeName="Sheet10"/>
  <dimension ref="A1:YW34"/>
  <sheetViews>
    <sheetView showGridLines="0" zoomScale="80" zoomScaleNormal="80" workbookViewId="0">
      <selection activeCell="B4" sqref="B4"/>
    </sheetView>
  </sheetViews>
  <sheetFormatPr defaultColWidth="7.88671875" defaultRowHeight="10.199999999999999" x14ac:dyDescent="0.2"/>
  <cols>
    <col min="1" max="1" width="29.33203125" style="4" customWidth="1"/>
    <col min="2" max="2" width="73.88671875" style="2" customWidth="1"/>
    <col min="3" max="3" width="91.44140625" style="2" customWidth="1"/>
    <col min="4" max="4" width="7.88671875" style="2" customWidth="1"/>
    <col min="5" max="6" width="7.88671875" style="2"/>
    <col min="7" max="10" width="7.88671875" style="4"/>
    <col min="11" max="11" width="7.88671875" style="4" customWidth="1"/>
    <col min="12" max="16384" width="7.88671875" style="2"/>
  </cols>
  <sheetData>
    <row r="1" spans="2:673" x14ac:dyDescent="0.2">
      <c r="G1" s="2"/>
      <c r="H1" s="2"/>
      <c r="I1" s="2"/>
      <c r="J1" s="2"/>
      <c r="K1" s="2"/>
    </row>
    <row r="2" spans="2:673" x14ac:dyDescent="0.2">
      <c r="B2" s="11"/>
      <c r="C2" s="11"/>
      <c r="D2" s="13"/>
      <c r="G2" s="2"/>
      <c r="H2" s="2"/>
      <c r="I2" s="2"/>
      <c r="J2" s="2"/>
      <c r="K2" s="2"/>
    </row>
    <row r="3" spans="2:673" ht="36" customHeight="1" x14ac:dyDescent="0.2">
      <c r="B3" s="56" t="s">
        <v>137</v>
      </c>
      <c r="C3" s="57" t="s">
        <v>128</v>
      </c>
      <c r="D3" s="13"/>
      <c r="G3" s="2"/>
      <c r="H3" s="2"/>
      <c r="I3" s="2"/>
      <c r="J3" s="2"/>
      <c r="K3" s="2"/>
    </row>
    <row r="4" spans="2:673" x14ac:dyDescent="0.2">
      <c r="B4" s="11"/>
      <c r="C4" s="11"/>
      <c r="D4" s="13"/>
      <c r="G4" s="2"/>
      <c r="H4" s="2"/>
      <c r="I4" s="2"/>
      <c r="J4" s="2"/>
      <c r="K4" s="2"/>
    </row>
    <row r="5" spans="2:673" x14ac:dyDescent="0.2">
      <c r="B5" s="13"/>
      <c r="C5" s="13"/>
      <c r="D5" s="13"/>
      <c r="G5" s="2"/>
      <c r="H5" s="2"/>
      <c r="I5" s="2"/>
      <c r="J5" s="2"/>
      <c r="K5" s="2"/>
    </row>
    <row r="6" spans="2:673" x14ac:dyDescent="0.2">
      <c r="B6" s="27" t="s">
        <v>11</v>
      </c>
      <c r="C6" s="35" t="s">
        <v>20</v>
      </c>
      <c r="G6" s="2"/>
      <c r="H6" s="2"/>
      <c r="I6" s="2"/>
      <c r="J6" s="2"/>
      <c r="K6" s="2"/>
    </row>
    <row r="7" spans="2:673" x14ac:dyDescent="0.2">
      <c r="B7" s="34"/>
      <c r="C7" s="34"/>
      <c r="G7" s="2"/>
      <c r="H7" s="2"/>
      <c r="I7" s="2"/>
      <c r="J7" s="2"/>
      <c r="K7" s="2"/>
    </row>
    <row r="8" spans="2:673" x14ac:dyDescent="0.2">
      <c r="B8" s="25"/>
      <c r="C8" s="25"/>
      <c r="G8" s="2"/>
      <c r="H8" s="2"/>
      <c r="I8" s="2"/>
      <c r="J8" s="2"/>
      <c r="K8" s="2"/>
    </row>
    <row r="9" spans="2:673" ht="20.399999999999999" customHeight="1" x14ac:dyDescent="0.2">
      <c r="B9" s="30" t="s">
        <v>33</v>
      </c>
      <c r="C9" s="35" t="s">
        <v>21</v>
      </c>
      <c r="D9" s="4"/>
      <c r="E9" s="4"/>
      <c r="F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row>
    <row r="10" spans="2:673" ht="20.399999999999999" customHeight="1" x14ac:dyDescent="0.2">
      <c r="B10" s="32" t="s">
        <v>34</v>
      </c>
      <c r="C10" s="39" t="s">
        <v>93</v>
      </c>
    </row>
    <row r="11" spans="2:673" ht="20.399999999999999" customHeight="1" x14ac:dyDescent="0.2">
      <c r="B11" s="30" t="s">
        <v>35</v>
      </c>
      <c r="C11" s="36" t="s">
        <v>22</v>
      </c>
    </row>
    <row r="12" spans="2:673" ht="20.399999999999999" customHeight="1" x14ac:dyDescent="0.2">
      <c r="B12" s="32" t="s">
        <v>36</v>
      </c>
      <c r="C12" s="37" t="s">
        <v>94</v>
      </c>
    </row>
    <row r="13" spans="2:673" ht="20.399999999999999" customHeight="1" x14ac:dyDescent="0.2">
      <c r="B13" s="30" t="s">
        <v>37</v>
      </c>
      <c r="C13" s="36" t="s">
        <v>23</v>
      </c>
    </row>
    <row r="14" spans="2:673" ht="20.399999999999999" customHeight="1" x14ac:dyDescent="0.2">
      <c r="B14" s="32" t="s">
        <v>38</v>
      </c>
      <c r="C14" s="37" t="s">
        <v>24</v>
      </c>
    </row>
    <row r="15" spans="2:673" ht="20.399999999999999" customHeight="1" x14ac:dyDescent="0.2">
      <c r="B15" s="30" t="s">
        <v>39</v>
      </c>
      <c r="C15" s="35" t="s">
        <v>25</v>
      </c>
    </row>
    <row r="16" spans="2:673" ht="20.399999999999999" customHeight="1" x14ac:dyDescent="0.2">
      <c r="B16" s="32" t="s">
        <v>40</v>
      </c>
      <c r="C16" s="37" t="s">
        <v>95</v>
      </c>
    </row>
    <row r="17" spans="2:3" ht="20.399999999999999" customHeight="1" x14ac:dyDescent="0.2">
      <c r="B17" s="30" t="s">
        <v>41</v>
      </c>
      <c r="C17" s="40" t="s">
        <v>26</v>
      </c>
    </row>
    <row r="18" spans="2:3" ht="20.399999999999999" customHeight="1" x14ac:dyDescent="0.2">
      <c r="B18" s="32" t="s">
        <v>42</v>
      </c>
      <c r="C18" s="37" t="s">
        <v>27</v>
      </c>
    </row>
    <row r="19" spans="2:3" ht="20.399999999999999" customHeight="1" x14ac:dyDescent="0.2">
      <c r="B19" s="30" t="s">
        <v>43</v>
      </c>
      <c r="C19" s="36" t="s">
        <v>28</v>
      </c>
    </row>
    <row r="20" spans="2:3" ht="20.399999999999999" customHeight="1" x14ac:dyDescent="0.2">
      <c r="B20" s="33" t="s">
        <v>44</v>
      </c>
      <c r="C20" s="37" t="s">
        <v>96</v>
      </c>
    </row>
    <row r="21" spans="2:3" ht="20.399999999999999" customHeight="1" x14ac:dyDescent="0.2">
      <c r="B21" s="30" t="s">
        <v>45</v>
      </c>
      <c r="C21" s="35" t="s">
        <v>29</v>
      </c>
    </row>
    <row r="22" spans="2:3" ht="20.399999999999999" customHeight="1" x14ac:dyDescent="0.2">
      <c r="B22" s="32" t="s">
        <v>46</v>
      </c>
      <c r="C22" s="37" t="s">
        <v>97</v>
      </c>
    </row>
    <row r="23" spans="2:3" ht="20.399999999999999" customHeight="1" x14ac:dyDescent="0.2">
      <c r="B23" s="30" t="s">
        <v>47</v>
      </c>
      <c r="C23" s="36" t="s">
        <v>30</v>
      </c>
    </row>
    <row r="24" spans="2:3" ht="20.399999999999999" customHeight="1" x14ac:dyDescent="0.2">
      <c r="B24" s="32" t="s">
        <v>48</v>
      </c>
      <c r="C24" s="38" t="s">
        <v>98</v>
      </c>
    </row>
    <row r="25" spans="2:3" ht="20.399999999999999" customHeight="1" x14ac:dyDescent="0.2">
      <c r="B25" s="30" t="s">
        <v>105</v>
      </c>
      <c r="C25" s="36" t="s">
        <v>104</v>
      </c>
    </row>
    <row r="26" spans="2:3" x14ac:dyDescent="0.2">
      <c r="B26" s="54" t="s">
        <v>107</v>
      </c>
      <c r="C26" s="53" t="s">
        <v>103</v>
      </c>
    </row>
    <row r="27" spans="2:3" x14ac:dyDescent="0.2">
      <c r="B27" s="54" t="s">
        <v>106</v>
      </c>
      <c r="C27" s="53" t="s">
        <v>121</v>
      </c>
    </row>
    <row r="28" spans="2:3" x14ac:dyDescent="0.2">
      <c r="B28" s="31" t="s">
        <v>109</v>
      </c>
      <c r="C28" s="38" t="s">
        <v>108</v>
      </c>
    </row>
    <row r="29" spans="2:3" x14ac:dyDescent="0.2">
      <c r="B29" s="27" t="s">
        <v>12</v>
      </c>
      <c r="C29" s="28" t="s">
        <v>31</v>
      </c>
    </row>
    <row r="30" spans="2:3" ht="14.4" x14ac:dyDescent="0.3">
      <c r="B30" s="52" t="s">
        <v>13</v>
      </c>
      <c r="C30" s="52" t="s">
        <v>32</v>
      </c>
    </row>
    <row r="31" spans="2:3" ht="14.4" x14ac:dyDescent="0.3">
      <c r="B31"/>
      <c r="C31" s="29"/>
    </row>
    <row r="32" spans="2:3" x14ac:dyDescent="0.2">
      <c r="B32" s="28"/>
      <c r="C32" s="27"/>
    </row>
    <row r="33" spans="2:3" x14ac:dyDescent="0.2">
      <c r="B33" s="61" t="s">
        <v>117</v>
      </c>
      <c r="C33" s="62" t="s">
        <v>118</v>
      </c>
    </row>
    <row r="34" spans="2:3" ht="30.6" x14ac:dyDescent="0.2">
      <c r="B34" s="63" t="s">
        <v>119</v>
      </c>
      <c r="C34" s="60" t="s">
        <v>120</v>
      </c>
    </row>
  </sheetData>
  <hyperlinks>
    <hyperlink ref="C30" r:id="rId1" xr:uid="{99AACC6B-0FF2-406B-9D5C-C1AABA9371B4}"/>
    <hyperlink ref="B30" r:id="rId2" xr:uid="{B37C3C59-10B2-4F9E-94C3-155D273295BF}"/>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sheetPr codeName="Sheet11"/>
  <dimension ref="A1:K12"/>
  <sheetViews>
    <sheetView showGridLines="0" zoomScaleNormal="100" workbookViewId="0">
      <selection activeCell="B12" sqref="B12"/>
    </sheetView>
  </sheetViews>
  <sheetFormatPr defaultColWidth="7.88671875" defaultRowHeight="10.199999999999999" x14ac:dyDescent="0.2"/>
  <cols>
    <col min="1" max="1" width="25.109375" style="4" customWidth="1"/>
    <col min="2" max="2" width="75" style="2" customWidth="1"/>
    <col min="3" max="3" width="60.6640625" style="2" customWidth="1"/>
    <col min="4" max="4" width="7.88671875" style="2" customWidth="1"/>
    <col min="5" max="6" width="7.88671875" style="2"/>
    <col min="7" max="10" width="7.88671875" style="4"/>
    <col min="11" max="11" width="9.88671875" style="4" customWidth="1"/>
    <col min="12" max="16384" width="7.88671875" style="2"/>
  </cols>
  <sheetData>
    <row r="1" spans="2:11" x14ac:dyDescent="0.2">
      <c r="G1" s="2"/>
      <c r="H1" s="2"/>
      <c r="I1" s="2"/>
      <c r="J1" s="2"/>
      <c r="K1" s="2"/>
    </row>
    <row r="2" spans="2:11" x14ac:dyDescent="0.2">
      <c r="B2" s="11"/>
      <c r="C2" s="11"/>
      <c r="D2" s="13"/>
      <c r="G2" s="2"/>
      <c r="H2" s="2"/>
      <c r="I2" s="2"/>
      <c r="J2" s="2"/>
      <c r="K2" s="2"/>
    </row>
    <row r="3" spans="2:11" ht="36" customHeight="1" x14ac:dyDescent="0.2">
      <c r="B3" s="12" t="s">
        <v>137</v>
      </c>
      <c r="C3" s="42" t="s">
        <v>128</v>
      </c>
      <c r="D3" s="13"/>
      <c r="G3" s="2"/>
      <c r="H3" s="2"/>
      <c r="I3" s="2"/>
      <c r="J3" s="2"/>
      <c r="K3" s="2"/>
    </row>
    <row r="4" spans="2:11" x14ac:dyDescent="0.2">
      <c r="B4" s="11"/>
      <c r="C4" s="11"/>
      <c r="D4" s="13"/>
      <c r="G4" s="2"/>
      <c r="H4" s="2"/>
      <c r="I4" s="2"/>
      <c r="J4" s="2"/>
      <c r="K4" s="2"/>
    </row>
    <row r="5" spans="2:11" x14ac:dyDescent="0.2">
      <c r="G5" s="2"/>
      <c r="H5" s="2"/>
      <c r="I5" s="2"/>
      <c r="J5" s="2"/>
      <c r="K5" s="2"/>
    </row>
    <row r="6" spans="2:11" x14ac:dyDescent="0.2">
      <c r="G6" s="2"/>
      <c r="H6" s="2"/>
      <c r="I6" s="2"/>
      <c r="J6" s="2"/>
      <c r="K6" s="2"/>
    </row>
    <row r="8" spans="2:11" x14ac:dyDescent="0.2">
      <c r="B8" s="3" t="s">
        <v>14</v>
      </c>
      <c r="C8" s="27" t="s">
        <v>49</v>
      </c>
    </row>
    <row r="9" spans="2:11" ht="14.4" x14ac:dyDescent="0.3">
      <c r="B9" s="59" t="s">
        <v>110</v>
      </c>
      <c r="C9" s="58" t="s">
        <v>110</v>
      </c>
    </row>
    <row r="11" spans="2:11" x14ac:dyDescent="0.2">
      <c r="B11" s="3" t="s">
        <v>15</v>
      </c>
      <c r="C11" s="41" t="s">
        <v>50</v>
      </c>
    </row>
    <row r="12" spans="2:11" ht="102" x14ac:dyDescent="0.2">
      <c r="B12" s="87" t="s">
        <v>16</v>
      </c>
      <c r="C12" s="26" t="s">
        <v>51</v>
      </c>
    </row>
  </sheetData>
  <hyperlinks>
    <hyperlink ref="B9" r:id="rId1" xr:uid="{3DA1F3DA-D1C3-4CFD-8534-018EFE6DB6D9}"/>
    <hyperlink ref="C9" r:id="rId2" xr:uid="{1A0ECAF7-C1BA-496E-9117-96CD37208FA1}"/>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Emad Ibrahim eldomany</cp:lastModifiedBy>
  <cp:revision/>
  <cp:lastPrinted>2023-01-06T09:15:56Z</cp:lastPrinted>
  <dcterms:created xsi:type="dcterms:W3CDTF">2022-03-01T00:40:37Z</dcterms:created>
  <dcterms:modified xsi:type="dcterms:W3CDTF">2024-05-24T05:54:14Z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