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1"/>
  <workbookPr defaultThemeVersion="166925"/>
  <mc:AlternateContent xmlns:mc="http://schemas.openxmlformats.org/markup-compatibility/2006">
    <mc:Choice Requires="x15">
      <x15ac:absPath xmlns:x15ac="http://schemas.microsoft.com/office/spreadsheetml/2010/11/ac" url="Z:\النشرات النهائية على ناشر\CUSTOMS\"/>
    </mc:Choice>
  </mc:AlternateContent>
  <xr:revisionPtr revIDLastSave="0" documentId="13_ncr:1_{C029CBD9-3C16-48CB-96A3-13712EE1D8C2}" xr6:coauthVersionLast="36" xr6:coauthVersionMax="47" xr10:uidLastSave="{00000000-0000-0000-0000-000000000000}"/>
  <bookViews>
    <workbookView xWindow="0" yWindow="0" windowWidth="28800" windowHeight="11625" tabRatio="908" xr2:uid="{81DE0C46-59D6-4809-8D22-37C528AD00C7}"/>
  </bookViews>
  <sheets>
    <sheet name="Index" sheetId="14" r:id="rId1"/>
    <sheet name="Table 1" sheetId="1" r:id="rId2"/>
    <sheet name="Table 2" sheetId="19" r:id="rId3"/>
    <sheet name="Table 3" sheetId="4" r:id="rId4"/>
    <sheet name="Table 4" sheetId="26" r:id="rId5"/>
    <sheet name="Table 5" sheetId="27" r:id="rId6"/>
    <sheet name="Table 6" sheetId="33" r:id="rId7"/>
    <sheet name="Table 7" sheetId="34" r:id="rId8"/>
    <sheet name="Table 8" sheetId="35" r:id="rId9"/>
    <sheet name="Table 9" sheetId="32" r:id="rId10"/>
    <sheet name="Table 10" sheetId="31" r:id="rId11"/>
    <sheet name="Metadata" sheetId="17" r:id="rId12"/>
    <sheet name="Enquiries" sheetId="18" r:id="rId13"/>
  </sheets>
  <definedNames>
    <definedName name="_xlnm._FilterDatabase" localSheetId="6" hidden="1">'Table 6'!$B$6:$E$17</definedName>
    <definedName name="_xlnm._FilterDatabase" localSheetId="7" hidden="1">'Table 7'!#REF!</definedName>
    <definedName name="_xlnm._FilterDatabase" localSheetId="8" hidden="1">'Table 8'!#REF!</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4" i="31" l="1"/>
  <c r="D10" i="31"/>
  <c r="D6" i="31"/>
  <c r="E7" i="32"/>
  <c r="E6" i="32" s="1"/>
  <c r="E20" i="32"/>
  <c r="E33" i="32"/>
  <c r="D6" i="27"/>
  <c r="D6" i="26"/>
  <c r="D6" i="4"/>
  <c r="D7" i="1"/>
  <c r="D11" i="1" s="1"/>
  <c r="D6" i="1" l="1"/>
</calcChain>
</file>

<file path=xl/sharedStrings.xml><?xml version="1.0" encoding="utf-8"?>
<sst xmlns="http://schemas.openxmlformats.org/spreadsheetml/2006/main" count="520" uniqueCount="232">
  <si>
    <t>Metadata</t>
  </si>
  <si>
    <t>Enquiries</t>
  </si>
  <si>
    <t>Table description</t>
  </si>
  <si>
    <t>Link</t>
  </si>
  <si>
    <t>وصف عنصر البيانات</t>
  </si>
  <si>
    <t>Table 1</t>
  </si>
  <si>
    <t>Table 2</t>
  </si>
  <si>
    <t>Table 3</t>
  </si>
  <si>
    <t>Table 4</t>
  </si>
  <si>
    <t>Table 5</t>
  </si>
  <si>
    <t>Table 6</t>
  </si>
  <si>
    <t>Table 7</t>
  </si>
  <si>
    <t>Table 8</t>
  </si>
  <si>
    <t>Million AED</t>
  </si>
  <si>
    <t>Series ID</t>
  </si>
  <si>
    <t>Trade component</t>
  </si>
  <si>
    <t>Total trade</t>
  </si>
  <si>
    <t>Gross exports</t>
  </si>
  <si>
    <t>Exports</t>
  </si>
  <si>
    <t>Re-exports</t>
  </si>
  <si>
    <t>Imports</t>
  </si>
  <si>
    <t>Trade balance</t>
  </si>
  <si>
    <t>Percent</t>
  </si>
  <si>
    <t>Total</t>
  </si>
  <si>
    <t>Sea</t>
  </si>
  <si>
    <t>Air</t>
  </si>
  <si>
    <t>Land</t>
  </si>
  <si>
    <t>GLOSSARY</t>
  </si>
  <si>
    <t>METHODOLOGY</t>
  </si>
  <si>
    <t>Foreign Trade Statistics Methodology</t>
  </si>
  <si>
    <t>RELATED DOCUMENTATION</t>
  </si>
  <si>
    <t>Harmonized System Commodity Classification (HS)</t>
  </si>
  <si>
    <t>Standard International Trade Classification (SITC)</t>
  </si>
  <si>
    <t>RELATED REPORTS</t>
  </si>
  <si>
    <t>Statistical Yearbook of Abu Dhabi 2020</t>
  </si>
  <si>
    <t>ENQUIRIES</t>
  </si>
  <si>
    <t>Please visit: https://www.scad.gov.ae/en/pages/ServicesDataRequest.aspx?SrvID=1</t>
  </si>
  <si>
    <t>DISCLAIMER AND TERMS OF USE</t>
  </si>
  <si>
    <t>SCAD produces official statistics to mee the needs of government, communities, individuals and businesses, SCAD shall not be liable for any loss or damage suffered by the user following the misuse of statistics supplied in good faith by SCAD, Users of official statistics are responsible for determining when and how to use the statistics for specific purposes/ the user exempts SCAD from any legal obligation related to errors that may occur outside its control or without its knowledge. The user also waives the right to obtain compensation for losses or damages that may be caused as a result of any error. SCAD’s official statistics are protected under copyright laws, except where otherwise indicated. The contents of this publication may be reproduced, in whole or part, and by any means, without further permission from SCAD, provided that SCAD is fully acknowledged as follows: Source: Statistics Centre – Abu Dhabi, year of publication, name of product, catalogue number, reference period and page(s).</t>
  </si>
  <si>
    <t>Country</t>
  </si>
  <si>
    <t>Table 9</t>
  </si>
  <si>
    <t>Table 10</t>
  </si>
  <si>
    <t>NMT0001</t>
  </si>
  <si>
    <t>NMT0004</t>
  </si>
  <si>
    <t>NMT0002</t>
  </si>
  <si>
    <t>NMT0003</t>
  </si>
  <si>
    <t>NMT0005</t>
  </si>
  <si>
    <t>NMT0006</t>
  </si>
  <si>
    <t>Statistics of Exporter and Importer Register - Q3 2021</t>
  </si>
  <si>
    <t>Non-oil Merchandise Trade - November 2021</t>
  </si>
  <si>
    <r>
      <t xml:space="preserve">Goods classifications: </t>
    </r>
    <r>
      <rPr>
        <sz val="8"/>
        <rFont val="Arial"/>
        <family val="2"/>
      </rPr>
      <t xml:space="preserve">The statistics in this release are presented in accordance with the two main internationally recommended output classifications: Harmonized System (HS) and Broad Economic Categories (BEC). The HS is an input classification, and is the basis on which traders record goods with Customs. If users require statistics by the detailed Harmonized Commodity Description and Coding System (HS), these are available from SCAD on request. </t>
    </r>
  </si>
  <si>
    <r>
      <t>Goods exchange:</t>
    </r>
    <r>
      <rPr>
        <sz val="8"/>
        <rFont val="Arial"/>
        <family val="2"/>
      </rPr>
      <t xml:space="preserve"> The trade movement of goods exports, imports and re-exports, through the ports of the Emirate of Abu Dhabi.</t>
    </r>
  </si>
  <si>
    <r>
      <t xml:space="preserve">Gross exports: </t>
    </r>
    <r>
      <rPr>
        <sz val="8"/>
        <rFont val="Arial"/>
        <family val="2"/>
      </rPr>
      <t>The sum of non-oil exports and re-exports.</t>
    </r>
  </si>
  <si>
    <r>
      <t xml:space="preserve">Imports: </t>
    </r>
    <r>
      <rPr>
        <sz val="8"/>
        <rFont val="Arial"/>
        <family val="2"/>
      </rPr>
      <t>Imports are goods that enter Abu Dhabi’s customs and economic district from various parts of the world, excluding other emirates in the United Arab Emirates, and receive customs clearance. Goods are considered imports regardless of whether they enter the Emirate directly or are retrieved from customs warehouses, temporary entry areas or free zones inside the country. These goods receive customs clearance in order to become part of Abu Dhabi’s merchandise balance.</t>
    </r>
  </si>
  <si>
    <r>
      <t xml:space="preserve">Merchandise trade: </t>
    </r>
    <r>
      <rPr>
        <sz val="8"/>
        <rFont val="Arial"/>
        <family val="2"/>
      </rPr>
      <t>Merchandise trade statistics record goods, which add to or subtract from the stock of material resources of Abu Dhabi by entering or leaving its territory. Throughout this publication, the term merchandise trade statistics refers to trade which moves through the ports of Abu Dhabi only, and do not capture inter-emirate trade activity.</t>
    </r>
  </si>
  <si>
    <r>
      <t xml:space="preserve">Non-oil exports: </t>
    </r>
    <r>
      <rPr>
        <sz val="8"/>
        <rFont val="Arial"/>
        <family val="2"/>
      </rPr>
      <t>Non-oil exports include goods that are entirely produced locally or in whose production process local resources are used. Non-oil exports through the ports of Abu Dhabi include goods that were produced in other Emirates in the United Arab Emirates. Oil is excluded from these goods. These goods leave Abu Dhabi’s customs and economic district to the outside world, reducing the Emirate’s non-oil merchandise trade deficit.</t>
    </r>
  </si>
  <si>
    <r>
      <t>Preliminary estimates:</t>
    </r>
    <r>
      <rPr>
        <sz val="8"/>
        <rFont val="Arial"/>
        <family val="2"/>
      </rPr>
      <t xml:space="preserve"> Estimates that have been calculated using only secondary data sources and methods. Users of this data should be aware that preliminary estimates will be revised when primary data sources become available for the relevant time period.</t>
    </r>
  </si>
  <si>
    <r>
      <t xml:space="preserve">Re-exports: </t>
    </r>
    <r>
      <rPr>
        <sz val="8"/>
        <rFont val="Arial"/>
        <family val="2"/>
      </rPr>
      <t>Re-exports represent goods that are imported from abroad, enter Abu Dhabi’s customs and economic district and become part of the Emirate’s merchandise balance. These goods are then re-exported as they are, without any modification, outside the country.</t>
    </r>
  </si>
  <si>
    <r>
      <t xml:space="preserve">Trade balance: </t>
    </r>
    <r>
      <rPr>
        <sz val="8"/>
        <rFont val="Arial"/>
        <family val="2"/>
      </rPr>
      <t>The trade balance is measured as the value of gross exported goods minus the value of imported goods. When gross exports are greater than imports, there is a trade surplus, and when imports are greater than gross exports there is a trade deficit.</t>
    </r>
  </si>
  <si>
    <t>North America</t>
  </si>
  <si>
    <t>Region</t>
  </si>
  <si>
    <t>السعودية</t>
  </si>
  <si>
    <t>سويسرا</t>
  </si>
  <si>
    <t>الكويت</t>
  </si>
  <si>
    <t>هونج كونج</t>
  </si>
  <si>
    <t>امريكا</t>
  </si>
  <si>
    <t>عمان</t>
  </si>
  <si>
    <t>هولندا</t>
  </si>
  <si>
    <t>الصين</t>
  </si>
  <si>
    <t>الهند</t>
  </si>
  <si>
    <t>البحرين</t>
  </si>
  <si>
    <t>الاردن</t>
  </si>
  <si>
    <t>اليمن</t>
  </si>
  <si>
    <t>قطر</t>
  </si>
  <si>
    <t>سنغافورة</t>
  </si>
  <si>
    <t>المملكة المتحدة</t>
  </si>
  <si>
    <t>السودان</t>
  </si>
  <si>
    <t>المانيا</t>
  </si>
  <si>
    <t>اليابان</t>
  </si>
  <si>
    <t>غينيا</t>
  </si>
  <si>
    <t>أخرى</t>
  </si>
  <si>
    <t>Bahrain</t>
  </si>
  <si>
    <t>China</t>
  </si>
  <si>
    <t>Germany</t>
  </si>
  <si>
    <t>Guinea</t>
  </si>
  <si>
    <t>Hong Kong</t>
  </si>
  <si>
    <t>India</t>
  </si>
  <si>
    <t>Japan</t>
  </si>
  <si>
    <t>Jordan</t>
  </si>
  <si>
    <t>Kuwait</t>
  </si>
  <si>
    <t>Netherlands</t>
  </si>
  <si>
    <t>Oman</t>
  </si>
  <si>
    <t>Other</t>
  </si>
  <si>
    <t>Qatar</t>
  </si>
  <si>
    <t>Saudi Arabia</t>
  </si>
  <si>
    <t>Singapore</t>
  </si>
  <si>
    <t>Sudan</t>
  </si>
  <si>
    <t>Switzerland</t>
  </si>
  <si>
    <t>United Kingdom</t>
  </si>
  <si>
    <t>Yemen</t>
  </si>
  <si>
    <t>Live animals and their products</t>
  </si>
  <si>
    <t>Vegetable products</t>
  </si>
  <si>
    <t>Animal or vegetable fats, oils and waxes</t>
  </si>
  <si>
    <t>Foodstuffs, beverages, spirits and tobacco</t>
  </si>
  <si>
    <t>Mineral products</t>
  </si>
  <si>
    <t>Products of the chemical or allied industries</t>
  </si>
  <si>
    <t>Plastics, rubber and articles thereof</t>
  </si>
  <si>
    <t>Articles of leather and animal gut; travel goods</t>
  </si>
  <si>
    <t>Articles of wood, cork; basketware and wickerwork</t>
  </si>
  <si>
    <t>Pulp of wood, waste, scrap and articles of paper</t>
  </si>
  <si>
    <t>Textiles and textile articles</t>
  </si>
  <si>
    <t>Footwear,umbrellas,articles of feather _ hair</t>
  </si>
  <si>
    <t>Articles of stone, mica;ceramic products and glass</t>
  </si>
  <si>
    <t>Pearls, stones, precious metals and its articles</t>
  </si>
  <si>
    <t>Base metals and articles of base metal</t>
  </si>
  <si>
    <t>Machinery, sound recorders, reproducers and parts</t>
  </si>
  <si>
    <t>Vehicles of transport</t>
  </si>
  <si>
    <t>Photographic, medical, musical instruments _ parts</t>
  </si>
  <si>
    <t>Miscellaneous manufactured articles</t>
  </si>
  <si>
    <t>Pieces and antiques works of art, collectors</t>
  </si>
  <si>
    <t>حيوانات حية ومنتجات المملكة الحيوانية</t>
  </si>
  <si>
    <t>منتجات نباتية</t>
  </si>
  <si>
    <t>شحوم ودهون وزيوت حيوانية او نباتية</t>
  </si>
  <si>
    <t>منتجات الاغدية ;مشروبات,سوائل كحوليةوتبغ</t>
  </si>
  <si>
    <t>منتجات معدنية</t>
  </si>
  <si>
    <t>منتجات الصناعات الكيماوية او الصناعات المرتبطة بها</t>
  </si>
  <si>
    <t>لدائن ومصنوعاتها;مطاط ومصنوعاته</t>
  </si>
  <si>
    <t>مصنوعات جلدية ;اصناف عدة الحيوانات ;لوازم السفر</t>
  </si>
  <si>
    <t>خشب ومصنوعاته ;فلين;اصناف صناعتي الحصر والسلال</t>
  </si>
  <si>
    <t>عجينة الخشب ;نفايات وفضلات ورق وورق مقوى ومصنوعاته</t>
  </si>
  <si>
    <t>مواد نسيجية ومصنوعاتها</t>
  </si>
  <si>
    <t>احذية,مظلات,اصناف من ريش;ازهار اصطناعية وشعر بشري</t>
  </si>
  <si>
    <t>مصنوعات من حجر;ميكا;منتجات من خزف;زجاج و مصنوعاته</t>
  </si>
  <si>
    <t>لؤلؤ,احجار كريمة,معادن تمينةومصنوعات هذه المواد</t>
  </si>
  <si>
    <t>معادن عادية ومصنوعاتها</t>
  </si>
  <si>
    <t>الات ;اجهزة تسجيل ;اذاعة الصوت والصورولوازمها</t>
  </si>
  <si>
    <t>معدات نقل</t>
  </si>
  <si>
    <t>اجهزة بصرية,فوتغرافية,طبية,ادوات موسيقية ولوازمها</t>
  </si>
  <si>
    <t>سلع ومنتجات مختلفة</t>
  </si>
  <si>
    <t>تحف فنية, قطع للمجموعات وقطع اترية</t>
  </si>
  <si>
    <t>مليون درهم</t>
  </si>
  <si>
    <t>Goods by HS1</t>
  </si>
  <si>
    <t>البيان حسب أقسام النظام المنسق</t>
  </si>
  <si>
    <t>الدولة</t>
  </si>
  <si>
    <t>Import</t>
  </si>
  <si>
    <t>الصادرات</t>
  </si>
  <si>
    <t>المعاد تصديره</t>
  </si>
  <si>
    <t>الواردات</t>
  </si>
  <si>
    <t>بحري</t>
  </si>
  <si>
    <t>جوي</t>
  </si>
  <si>
    <t>بري</t>
  </si>
  <si>
    <t>وسيلة النقل</t>
  </si>
  <si>
    <t xml:space="preserve">الدول العربية </t>
  </si>
  <si>
    <t xml:space="preserve">اسيا باستثناء الدول العربية </t>
  </si>
  <si>
    <t xml:space="preserve">افريقيا باستثناء الدول العربية </t>
  </si>
  <si>
    <t xml:space="preserve">الاتحاد الاوروبي </t>
  </si>
  <si>
    <t xml:space="preserve">اوروبا الشرقية </t>
  </si>
  <si>
    <t xml:space="preserve">امريكا الشمالية </t>
  </si>
  <si>
    <t xml:space="preserve">امريكا الوسطى </t>
  </si>
  <si>
    <t xml:space="preserve">امريكا الجنوبية </t>
  </si>
  <si>
    <t xml:space="preserve">اوقيانوسيا </t>
  </si>
  <si>
    <t>EFTA</t>
  </si>
  <si>
    <t xml:space="preserve">دول الافتا </t>
  </si>
  <si>
    <t>Arab Countries</t>
  </si>
  <si>
    <t>Asia</t>
  </si>
  <si>
    <t>Africa</t>
  </si>
  <si>
    <t>European Union (E.E.C)</t>
  </si>
  <si>
    <t>Other Western Countries</t>
  </si>
  <si>
    <t>Eastern Europe</t>
  </si>
  <si>
    <t>Central America</t>
  </si>
  <si>
    <t>South America</t>
  </si>
  <si>
    <t>Oceania</t>
  </si>
  <si>
    <t>المنطقة</t>
  </si>
  <si>
    <t>إجمالي الصادرات</t>
  </si>
  <si>
    <t>الميزان التجاري</t>
  </si>
  <si>
    <t>إجمالي التجارة</t>
  </si>
  <si>
    <t>المجموع</t>
  </si>
  <si>
    <t>USA</t>
  </si>
  <si>
    <t>Others</t>
  </si>
  <si>
    <t>اخرى</t>
  </si>
  <si>
    <t>Note: The data for 2023 are preliminary</t>
  </si>
  <si>
    <t xml:space="preserve">Other </t>
  </si>
  <si>
    <t>المصدر: الإدارة العامة للجمارك</t>
  </si>
  <si>
    <t>Source: General Administration of Customs</t>
  </si>
  <si>
    <t>ملاحظة: بيانات عام 2023 أولية</t>
  </si>
  <si>
    <t>نوع التجارة الخارجية</t>
  </si>
  <si>
    <t xml:space="preserve">نسبة </t>
  </si>
  <si>
    <t>Non-oil Merchandise Trade, April 2023</t>
  </si>
  <si>
    <t>Non-oil Foreign Merchandise Trade Through the Ports of Abu Dhabi Emirate, April 2023</t>
  </si>
  <si>
    <t>حركة التجارة الخارجية السلعية غير النفطية عبر منافذ إمارة أبوظبي، أبريل 2023</t>
  </si>
  <si>
    <t>قيمة التجارة الخارجية غير النفطية بالمليون درهم، أبريل 2023</t>
  </si>
  <si>
    <t xml:space="preserve">التجارة الخارجية غير النفطية (النمو على أساس سنوي)، أبريل 2023 </t>
  </si>
  <si>
    <t>الصادرات غير النفطية حسب أقسام النظام المنسق بالمليون درهم، أبريل 2023</t>
  </si>
  <si>
    <t>المعاد تصديره غير النفطي حسب أقسام النظام المنسق بالمليون درهم، أبريل 2023</t>
  </si>
  <si>
    <t>الواردات غير النفطية حسب أقسام النظام المنسق بالمليون درهم، أبريل 2023</t>
  </si>
  <si>
    <t>الصادرات غير النفطية حسب الدولة بالمليون درهم، أبريل 2023</t>
  </si>
  <si>
    <t>المعاد تصديره غير النفطي حسب الدولة بالمليون درهم، أبريل 2023</t>
  </si>
  <si>
    <t>الواردات غير النفطية حسب الدولة بالمليون درهم، أبريل2023</t>
  </si>
  <si>
    <t>التجارة الخارجية غير النفطية حسب المنطقة بالمليون درهم، أبريل 2023</t>
  </si>
  <si>
    <t>التجارة الخارجية غير النفطية حسب وسيلة النقل بالمليون درهم، أبريل 2023</t>
  </si>
  <si>
    <t>Non-oil of trade components (in million AED), April, 2023</t>
  </si>
  <si>
    <t>Non-oil of Trade components (year-on-year growth), April, 2023</t>
  </si>
  <si>
    <t>Non-oil exports by good HS, (in millions AED), April, 2023</t>
  </si>
  <si>
    <t>Re-exports by good HS, (in millions AED), April, 2023</t>
  </si>
  <si>
    <t>Imports by good HS, (in millions AED), April, 2023</t>
  </si>
  <si>
    <t>Non-oil exports by country (in millions AED), April, 2023</t>
  </si>
  <si>
    <t>Non-oil Re-exports by country (in millions AED), April, 2023</t>
  </si>
  <si>
    <t>Non-oil Imports by country (in millions AED), April, 2023</t>
  </si>
  <si>
    <t>Value of trade by region (in millions AED), April, 2023</t>
  </si>
  <si>
    <t>Value of trade by transportation means (in millions AED), April, 2023</t>
  </si>
  <si>
    <r>
      <rPr>
        <b/>
        <sz val="10"/>
        <color rgb="FFD6A360"/>
        <rFont val="Arial"/>
        <family val="2"/>
      </rPr>
      <t>Table 8:</t>
    </r>
    <r>
      <rPr>
        <b/>
        <sz val="10"/>
        <rFont val="Arial"/>
        <family val="2"/>
      </rPr>
      <t xml:space="preserve"> Non-oil Imports by country (in millions AED), April 2023</t>
    </r>
  </si>
  <si>
    <r>
      <rPr>
        <b/>
        <sz val="10"/>
        <color rgb="FFD6A360"/>
        <rFont val="Arial"/>
        <family val="2"/>
      </rPr>
      <t>Table 2:</t>
    </r>
    <r>
      <rPr>
        <b/>
        <sz val="10"/>
        <rFont val="Arial"/>
        <family val="2"/>
      </rPr>
      <t xml:space="preserve"> Non-oil of trade components (year-on-year growth), April, 2023</t>
    </r>
  </si>
  <si>
    <r>
      <rPr>
        <b/>
        <sz val="10"/>
        <color rgb="FFD6A360"/>
        <rFont val="Arial"/>
        <family val="2"/>
      </rPr>
      <t>Table 3:</t>
    </r>
    <r>
      <rPr>
        <b/>
        <sz val="10"/>
        <rFont val="Arial"/>
        <family val="2"/>
      </rPr>
      <t xml:space="preserve"> Non-oil exports by good HS, (in millions AED), April, 2023</t>
    </r>
  </si>
  <si>
    <r>
      <rPr>
        <b/>
        <sz val="10"/>
        <color rgb="FFD6A360"/>
        <rFont val="Arial"/>
        <family val="2"/>
      </rPr>
      <t>Table 4:</t>
    </r>
    <r>
      <rPr>
        <b/>
        <sz val="10"/>
        <rFont val="Arial"/>
        <family val="2"/>
      </rPr>
      <t xml:space="preserve"> Re-exports by good HS, (in millions AED), April, 2023</t>
    </r>
  </si>
  <si>
    <r>
      <rPr>
        <b/>
        <sz val="10"/>
        <color rgb="FFD6A360"/>
        <rFont val="Arial"/>
        <family val="2"/>
      </rPr>
      <t>Table 5:</t>
    </r>
    <r>
      <rPr>
        <b/>
        <sz val="10"/>
        <rFont val="Arial"/>
        <family val="2"/>
      </rPr>
      <t xml:space="preserve"> Imports by good HS, (in millions AED), April, 2023</t>
    </r>
  </si>
  <si>
    <r>
      <rPr>
        <b/>
        <sz val="10"/>
        <color rgb="FFD6A360"/>
        <rFont val="Arial"/>
        <family val="2"/>
      </rPr>
      <t xml:space="preserve">Table 9: </t>
    </r>
    <r>
      <rPr>
        <b/>
        <sz val="10"/>
        <rFont val="Arial"/>
        <family val="2"/>
      </rPr>
      <t>Value of trade by region (in millions AED), April, 2023</t>
    </r>
  </si>
  <si>
    <t>أبريل 2023</t>
  </si>
  <si>
    <t>دول أوروبا الغربية أخرى</t>
  </si>
  <si>
    <r>
      <rPr>
        <b/>
        <sz val="10"/>
        <color theme="7" tint="-0.249977111117893"/>
        <rFont val="Arial"/>
        <family val="2"/>
      </rPr>
      <t>جدول 8:</t>
    </r>
    <r>
      <rPr>
        <b/>
        <sz val="10"/>
        <rFont val="Arial"/>
        <family val="2"/>
      </rPr>
      <t xml:space="preserve"> الواردات غير النفطية حسب الدولة بالمليون درهم، أبريل 2023 </t>
    </r>
  </si>
  <si>
    <r>
      <rPr>
        <b/>
        <sz val="10"/>
        <color rgb="FFD6A360"/>
        <rFont val="Arial"/>
        <family val="2"/>
      </rPr>
      <t>جدول 1:</t>
    </r>
    <r>
      <rPr>
        <b/>
        <sz val="10"/>
        <rFont val="Arial"/>
        <family val="2"/>
      </rPr>
      <t xml:space="preserve"> قيمة التجارة الخارجية غير النفطية بالمليون درهم، أبريل 2023 </t>
    </r>
  </si>
  <si>
    <r>
      <rPr>
        <b/>
        <sz val="10"/>
        <color rgb="FFD6A360"/>
        <rFont val="Arial"/>
        <family val="2"/>
      </rPr>
      <t>جدول 2:</t>
    </r>
    <r>
      <rPr>
        <b/>
        <sz val="10"/>
        <rFont val="Arial"/>
        <family val="2"/>
      </rPr>
      <t xml:space="preserve">  التجارة الخارجية غير النفطية (النمو على أساس سنوي)، أبريل 2023 </t>
    </r>
  </si>
  <si>
    <r>
      <rPr>
        <b/>
        <sz val="10"/>
        <color rgb="FFD6A360"/>
        <rFont val="Arial"/>
        <family val="2"/>
      </rPr>
      <t>جدول 3:</t>
    </r>
    <r>
      <rPr>
        <b/>
        <sz val="10"/>
        <rFont val="Arial"/>
        <family val="2"/>
      </rPr>
      <t xml:space="preserve"> الصادرات غير النفطية حسب أقسام النظام المنسق بالمليون درهم، أبريل 2023 </t>
    </r>
  </si>
  <si>
    <r>
      <rPr>
        <b/>
        <sz val="10"/>
        <color rgb="FFD6A360"/>
        <rFont val="Arial"/>
        <family val="2"/>
      </rPr>
      <t>جدول 4:</t>
    </r>
    <r>
      <rPr>
        <b/>
        <sz val="10"/>
        <rFont val="Arial"/>
        <family val="2"/>
      </rPr>
      <t xml:space="preserve"> المعاد تصديره غير النفطي حسب أقسام النظام المنسق بالمليون درهم، أبريل 2023 </t>
    </r>
  </si>
  <si>
    <r>
      <rPr>
        <b/>
        <sz val="10"/>
        <color rgb="FFD6A360"/>
        <rFont val="Arial"/>
        <family val="2"/>
      </rPr>
      <t>جدول 5:</t>
    </r>
    <r>
      <rPr>
        <b/>
        <sz val="10"/>
        <rFont val="Arial"/>
        <family val="2"/>
      </rPr>
      <t xml:space="preserve"> الواردات غير النفطية حسب أقسام النظام المنسق بالمليون درهم، أبريل 2023 </t>
    </r>
  </si>
  <si>
    <r>
      <rPr>
        <b/>
        <sz val="10"/>
        <color rgb="FFD6A360"/>
        <rFont val="Arial"/>
        <family val="2"/>
      </rPr>
      <t>جدول 6:</t>
    </r>
    <r>
      <rPr>
        <b/>
        <sz val="10"/>
        <rFont val="Arial"/>
        <family val="2"/>
      </rPr>
      <t xml:space="preserve"> الصادرات غير النفطية حسب الدولة بالمليون درهم، أبريل 2023 </t>
    </r>
  </si>
  <si>
    <r>
      <rPr>
        <b/>
        <sz val="10"/>
        <color rgb="FFD6A360"/>
        <rFont val="Arial"/>
        <family val="2"/>
      </rPr>
      <t>Table 7:</t>
    </r>
    <r>
      <rPr>
        <b/>
        <sz val="10"/>
        <rFont val="Arial"/>
        <family val="2"/>
      </rPr>
      <t xml:space="preserve"> Non-oil Re-exports by country (in millions AED), April 2023</t>
    </r>
  </si>
  <si>
    <r>
      <rPr>
        <b/>
        <sz val="10"/>
        <color rgb="FFD6A360"/>
        <rFont val="Arial"/>
        <family val="2"/>
      </rPr>
      <t xml:space="preserve">جدول 7: </t>
    </r>
    <r>
      <rPr>
        <b/>
        <sz val="10"/>
        <rFont val="Arial"/>
        <family val="2"/>
      </rPr>
      <t xml:space="preserve">المعاد تصديره غير النفطي حسب الدولة بالمليون درهم، أبريل 2023 </t>
    </r>
  </si>
  <si>
    <r>
      <rPr>
        <b/>
        <sz val="10"/>
        <color rgb="FFD6A360"/>
        <rFont val="Arial"/>
        <family val="2"/>
      </rPr>
      <t>جدول 9:</t>
    </r>
    <r>
      <rPr>
        <b/>
        <sz val="10"/>
        <rFont val="Arial"/>
        <family val="2"/>
      </rPr>
      <t xml:space="preserve"> التجارة الخارجية غير النفطية حسب المنطقة بالمليون درهم، أبريل 2023 </t>
    </r>
  </si>
  <si>
    <r>
      <rPr>
        <b/>
        <sz val="10"/>
        <color rgb="FFD6A360"/>
        <rFont val="Arial"/>
        <family val="2"/>
      </rPr>
      <t>جدول 10:</t>
    </r>
    <r>
      <rPr>
        <b/>
        <sz val="10"/>
        <rFont val="Arial"/>
        <family val="2"/>
      </rPr>
      <t xml:space="preserve"> التجارة الخارجية غير النفطية حسب وسيلة النقل بالمليون درهم، أبريل 2023 </t>
    </r>
  </si>
  <si>
    <r>
      <rPr>
        <b/>
        <sz val="10"/>
        <color rgb="FFD6A360"/>
        <rFont val="Arial"/>
        <family val="2"/>
      </rPr>
      <t>Table 10:</t>
    </r>
    <r>
      <rPr>
        <b/>
        <sz val="10"/>
        <rFont val="Arial"/>
        <family val="2"/>
      </rPr>
      <t xml:space="preserve"> Value of trade by transportation means (in millions AED),Apri  2023</t>
    </r>
  </si>
  <si>
    <r>
      <rPr>
        <b/>
        <sz val="10"/>
        <color rgb="FFD6A360"/>
        <rFont val="Arial"/>
        <family val="2"/>
      </rPr>
      <t>Table 6:</t>
    </r>
    <r>
      <rPr>
        <b/>
        <sz val="10"/>
        <rFont val="Arial"/>
        <family val="2"/>
      </rPr>
      <t xml:space="preserve"> Non-oil exports by country (in millions AED), April 2023</t>
    </r>
  </si>
  <si>
    <r>
      <rPr>
        <b/>
        <sz val="10"/>
        <color rgb="FFD6A360"/>
        <rFont val="Arial"/>
        <family val="2"/>
      </rPr>
      <t>Table 1:</t>
    </r>
    <r>
      <rPr>
        <b/>
        <sz val="10"/>
        <rFont val="Arial"/>
        <family val="2"/>
      </rPr>
      <t xml:space="preserve"> Non-oil of trade components (in million AED), April 2023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</si>
</sst>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0.00_);_(* \(#,##0.00\);_(* &quot;-&quot;??_);_(@_)"/>
    <numFmt numFmtId="164" formatCode="_-* #,##0.00_-;\-* #,##0.00_-;_-* &quot;-&quot;??_-;_-@_-"/>
    <numFmt numFmtId="165" formatCode="#,##0.0"/>
    <numFmt numFmtId="166" formatCode="_-* #,##0.0_-;_-* #,##0.0\-;_-* &quot;-&quot;??_-;_-@_-"/>
    <numFmt numFmtId="167" formatCode="_-* #,##0.00_-;_-* #,##0.00\-;_-* &quot;-&quot;??_-;_-@_-"/>
    <numFmt numFmtId="168" formatCode="mmm\-yyyy"/>
    <numFmt numFmtId="169" formatCode="_-* #,##0_-;_-* #,##0\-;_-* &quot;-&quot;??_-;_-@_-"/>
    <numFmt numFmtId="170" formatCode="mmm\ yyyy"/>
    <numFmt numFmtId="171" formatCode="_-* #,##0.000000_-;_-* #,##0.000000\-;_-* &quot;-&quot;??_-;_-@_-"/>
  </numFmts>
  <fonts count="35" x14ac:knownFonts="1">
    <font>
      <sz val="11"/>
      <color theme="1"/>
      <name val="Calibri"/>
      <family val="2"/>
      <scheme val="minor"/>
    </font>
    <font>
      <sz val="11"/>
      <color theme="1"/>
      <name val="Calibri"/>
      <family val="2"/>
      <scheme val="minor"/>
    </font>
    <font>
      <b/>
      <sz val="10"/>
      <color rgb="FF595959"/>
      <name val="Tahoma"/>
      <family val="2"/>
    </font>
    <font>
      <b/>
      <sz val="11"/>
      <color rgb="FF595959"/>
      <name val="Tahoma"/>
      <family val="2"/>
    </font>
    <font>
      <u/>
      <sz val="11"/>
      <color theme="10"/>
      <name val="Calibri"/>
      <family val="2"/>
      <scheme val="minor"/>
    </font>
    <font>
      <sz val="8"/>
      <color theme="1"/>
      <name val="Arial"/>
      <family val="2"/>
    </font>
    <font>
      <sz val="8"/>
      <name val="Calibri"/>
      <family val="2"/>
      <scheme val="minor"/>
    </font>
    <font>
      <b/>
      <sz val="8"/>
      <color theme="1"/>
      <name val="Arial"/>
      <family val="2"/>
    </font>
    <font>
      <b/>
      <sz val="11"/>
      <color rgb="FFD6A360"/>
      <name val="Arial"/>
      <family val="2"/>
    </font>
    <font>
      <b/>
      <sz val="8"/>
      <name val="Arial"/>
      <family val="2"/>
    </font>
    <font>
      <sz val="8"/>
      <name val="Arial"/>
      <family val="2"/>
    </font>
    <font>
      <b/>
      <sz val="8"/>
      <color theme="0"/>
      <name val="Arial"/>
      <family val="2"/>
    </font>
    <font>
      <i/>
      <sz val="8"/>
      <color theme="1"/>
      <name val="Arial"/>
      <family val="2"/>
    </font>
    <font>
      <b/>
      <sz val="16"/>
      <color theme="0"/>
      <name val="Arial"/>
      <family val="2"/>
    </font>
    <font>
      <u/>
      <sz val="8"/>
      <color theme="10"/>
      <name val="Arial"/>
      <family val="2"/>
    </font>
    <font>
      <u/>
      <sz val="8"/>
      <color rgb="FF0563C1"/>
      <name val="Arial"/>
      <family val="2"/>
    </font>
    <font>
      <sz val="8"/>
      <color rgb="FF0563C1"/>
      <name val="Arial"/>
      <family val="2"/>
    </font>
    <font>
      <sz val="11"/>
      <color rgb="FFFF0000"/>
      <name val="Calibri"/>
      <family val="2"/>
      <scheme val="minor"/>
    </font>
    <font>
      <b/>
      <sz val="14"/>
      <name val="Calibri"/>
      <family val="2"/>
      <scheme val="minor"/>
    </font>
    <font>
      <sz val="11"/>
      <name val="Calibri"/>
      <family val="2"/>
      <scheme val="minor"/>
    </font>
    <font>
      <sz val="8"/>
      <color rgb="FF0070C0"/>
      <name val="Arial"/>
      <family val="2"/>
    </font>
    <font>
      <sz val="11"/>
      <color theme="1"/>
      <name val="Calibri"/>
      <family val="2"/>
    </font>
    <font>
      <sz val="11"/>
      <color theme="1"/>
      <name val="Calibri"/>
      <family val="2"/>
    </font>
    <font>
      <u/>
      <sz val="11"/>
      <color theme="10"/>
      <name val="Calibri"/>
      <family val="2"/>
    </font>
    <font>
      <sz val="8"/>
      <color rgb="FFFF0000"/>
      <name val="Arial"/>
      <family val="2"/>
    </font>
    <font>
      <b/>
      <sz val="8"/>
      <color rgb="FFFF0000"/>
      <name val="Arial"/>
      <family val="2"/>
    </font>
    <font>
      <sz val="16"/>
      <color rgb="FFFF0000"/>
      <name val="Arial"/>
      <family val="2"/>
    </font>
    <font>
      <b/>
      <sz val="10"/>
      <name val="Tahoma"/>
      <family val="2"/>
    </font>
    <font>
      <sz val="11"/>
      <color rgb="FF00B050"/>
      <name val="Calibri"/>
      <family val="2"/>
      <scheme val="minor"/>
    </font>
    <font>
      <b/>
      <sz val="10"/>
      <name val="Arial"/>
      <family val="2"/>
    </font>
    <font>
      <b/>
      <sz val="12"/>
      <color theme="0"/>
      <name val="Arial"/>
      <family val="2"/>
    </font>
    <font>
      <b/>
      <sz val="10"/>
      <color rgb="FFD6A360"/>
      <name val="Arial"/>
      <family val="2"/>
    </font>
    <font>
      <sz val="10"/>
      <color theme="1"/>
      <name val="Arial"/>
      <family val="2"/>
    </font>
    <font>
      <sz val="10"/>
      <name val="Arial"/>
      <family val="2"/>
    </font>
    <font>
      <b/>
      <sz val="10"/>
      <color theme="7" tint="-0.249977111117893"/>
      <name val="Arial"/>
      <family val="2"/>
    </font>
  </fonts>
  <fills count="6">
    <fill>
      <patternFill patternType="none"/>
    </fill>
    <fill>
      <patternFill patternType="gray125"/>
    </fill>
    <fill>
      <patternFill patternType="solid">
        <fgColor theme="0"/>
        <bgColor indexed="64"/>
      </patternFill>
    </fill>
    <fill>
      <patternFill patternType="solid">
        <fgColor theme="7"/>
        <bgColor theme="6"/>
      </patternFill>
    </fill>
    <fill>
      <patternFill patternType="solid">
        <fgColor theme="0" tint="-0.14999847407452621"/>
        <bgColor indexed="64"/>
      </patternFill>
    </fill>
    <fill>
      <patternFill patternType="solid">
        <fgColor rgb="FFD6A360"/>
        <bgColor indexed="64"/>
      </patternFill>
    </fill>
  </fills>
  <borders count="5">
    <border>
      <left/>
      <right/>
      <top/>
      <bottom/>
      <diagonal/>
    </border>
    <border>
      <left/>
      <right/>
      <top/>
      <bottom style="thin">
        <color indexed="64"/>
      </bottom>
      <diagonal/>
    </border>
    <border>
      <left/>
      <right style="thin">
        <color theme="0"/>
      </right>
      <top/>
      <bottom/>
      <diagonal/>
    </border>
    <border>
      <left style="thin">
        <color theme="0"/>
      </left>
      <right style="thin">
        <color theme="0"/>
      </right>
      <top style="thin">
        <color theme="0"/>
      </top>
      <bottom style="thin">
        <color theme="0"/>
      </bottom>
      <diagonal/>
    </border>
    <border>
      <left style="thin">
        <color theme="0"/>
      </left>
      <right style="thin">
        <color theme="0"/>
      </right>
      <top/>
      <bottom/>
      <diagonal/>
    </border>
  </borders>
  <cellStyleXfs count="19">
    <xf numFmtId="0" fontId="0" fillId="0" borderId="0"/>
    <xf numFmtId="164" fontId="1" fillId="0" borderId="0" applyFont="0" applyFill="0" applyBorder="0" applyAlignment="0" applyProtection="0"/>
    <xf numFmtId="165" fontId="2" fillId="3" borderId="0">
      <alignment horizontal="right" vertical="center" readingOrder="2"/>
    </xf>
    <xf numFmtId="49" fontId="3" fillId="0" borderId="0">
      <alignment horizontal="right" vertical="center" readingOrder="2"/>
    </xf>
    <xf numFmtId="0" fontId="4" fillId="0" borderId="0" applyNumberFormat="0" applyFill="0" applyBorder="0" applyAlignment="0" applyProtection="0"/>
    <xf numFmtId="0" fontId="1" fillId="0" borderId="0"/>
    <xf numFmtId="0" fontId="18" fillId="0" borderId="0">
      <alignment vertical="center"/>
    </xf>
    <xf numFmtId="0" fontId="19" fillId="0" borderId="0"/>
    <xf numFmtId="0" fontId="22" fillId="0" borderId="0"/>
    <xf numFmtId="9" fontId="21" fillId="0" borderId="0" applyFont="0" applyFill="0" applyBorder="0" applyAlignment="0" applyProtection="0"/>
    <xf numFmtId="0" fontId="21" fillId="0" borderId="0"/>
    <xf numFmtId="0" fontId="1" fillId="0" borderId="0"/>
    <xf numFmtId="43" fontId="21" fillId="0" borderId="0" applyFont="0" applyFill="0" applyBorder="0" applyAlignment="0" applyProtection="0"/>
    <xf numFmtId="0" fontId="1" fillId="0" borderId="0"/>
    <xf numFmtId="0" fontId="23" fillId="0" borderId="0" applyNumberFormat="0" applyFill="0" applyBorder="0" applyAlignment="0" applyProtection="0"/>
    <xf numFmtId="43" fontId="21" fillId="0" borderId="0" applyFont="0" applyFill="0" applyBorder="0" applyAlignment="0" applyProtection="0"/>
    <xf numFmtId="0" fontId="1" fillId="0" borderId="0"/>
    <xf numFmtId="0" fontId="1" fillId="0" borderId="0"/>
    <xf numFmtId="9" fontId="1" fillId="0" borderId="0" applyFont="0" applyFill="0" applyBorder="0" applyAlignment="0" applyProtection="0"/>
  </cellStyleXfs>
  <cellXfs count="128">
    <xf numFmtId="0" fontId="0" fillId="0" borderId="0" xfId="0"/>
    <xf numFmtId="0" fontId="5" fillId="2" borderId="0" xfId="0" applyFont="1" applyFill="1"/>
    <xf numFmtId="0" fontId="5" fillId="0" borderId="1" xfId="0" applyFont="1" applyBorder="1"/>
    <xf numFmtId="0" fontId="5" fillId="0" borderId="0" xfId="0" applyFont="1" applyAlignment="1">
      <alignment horizontal="left"/>
    </xf>
    <xf numFmtId="0" fontId="7" fillId="0" borderId="0" xfId="0" applyFont="1" applyAlignment="1">
      <alignment horizontal="left"/>
    </xf>
    <xf numFmtId="0" fontId="5" fillId="0" borderId="0" xfId="0" applyFont="1" applyAlignment="1">
      <alignment horizontal="left" wrapText="1"/>
    </xf>
    <xf numFmtId="0" fontId="5" fillId="0" borderId="0" xfId="0" applyFont="1"/>
    <xf numFmtId="49" fontId="9" fillId="0" borderId="0" xfId="3" applyFont="1" applyAlignment="1">
      <alignment horizontal="right" vertical="center"/>
    </xf>
    <xf numFmtId="0" fontId="10" fillId="0" borderId="0" xfId="0" applyFont="1" applyAlignment="1">
      <alignment vertical="center" readingOrder="2"/>
    </xf>
    <xf numFmtId="167" fontId="11" fillId="5" borderId="0" xfId="1" applyNumberFormat="1" applyFont="1" applyFill="1" applyBorder="1" applyAlignment="1">
      <alignment vertical="center"/>
    </xf>
    <xf numFmtId="167" fontId="11" fillId="5" borderId="0" xfId="1" applyNumberFormat="1" applyFont="1" applyFill="1" applyBorder="1" applyAlignment="1">
      <alignment horizontal="left" vertical="center" readingOrder="1"/>
    </xf>
    <xf numFmtId="167" fontId="11" fillId="5" borderId="0" xfId="1" applyNumberFormat="1" applyFont="1" applyFill="1" applyBorder="1" applyAlignment="1">
      <alignment horizontal="right" vertical="center" readingOrder="1"/>
    </xf>
    <xf numFmtId="0" fontId="7" fillId="2" borderId="0" xfId="0" applyFont="1" applyFill="1" applyAlignment="1">
      <alignment horizontal="left"/>
    </xf>
    <xf numFmtId="167" fontId="9" fillId="2" borderId="0" xfId="1" applyNumberFormat="1" applyFont="1" applyFill="1" applyBorder="1" applyAlignment="1">
      <alignment horizontal="left" vertical="center" readingOrder="1"/>
    </xf>
    <xf numFmtId="0" fontId="5" fillId="4" borderId="0" xfId="0" applyFont="1" applyFill="1" applyAlignment="1">
      <alignment horizontal="left"/>
    </xf>
    <xf numFmtId="166" fontId="10" fillId="4" borderId="0" xfId="1" applyNumberFormat="1" applyFont="1" applyFill="1" applyBorder="1" applyAlignment="1">
      <alignment horizontal="left" vertical="center" indent="2" readingOrder="1"/>
    </xf>
    <xf numFmtId="0" fontId="5" fillId="2" borderId="0" xfId="0" applyFont="1" applyFill="1" applyAlignment="1">
      <alignment horizontal="left"/>
    </xf>
    <xf numFmtId="167" fontId="10" fillId="2" borderId="0" xfId="1" applyNumberFormat="1" applyFont="1" applyFill="1" applyBorder="1" applyAlignment="1">
      <alignment horizontal="left" vertical="center" indent="2" readingOrder="1"/>
    </xf>
    <xf numFmtId="0" fontId="10" fillId="0" borderId="0" xfId="0" applyFont="1" applyAlignment="1">
      <alignment horizontal="right" vertical="center" readingOrder="2"/>
    </xf>
    <xf numFmtId="0" fontId="10" fillId="2" borderId="0" xfId="0" applyFont="1" applyFill="1" applyAlignment="1">
      <alignment vertical="center" readingOrder="2"/>
    </xf>
    <xf numFmtId="167" fontId="11" fillId="5" borderId="0" xfId="1" applyNumberFormat="1" applyFont="1" applyFill="1" applyBorder="1" applyAlignment="1">
      <alignment vertical="center" readingOrder="1"/>
    </xf>
    <xf numFmtId="166" fontId="9" fillId="4" borderId="0" xfId="1" applyNumberFormat="1" applyFont="1" applyFill="1" applyBorder="1" applyAlignment="1">
      <alignment horizontal="left" vertical="center" readingOrder="1"/>
    </xf>
    <xf numFmtId="0" fontId="12" fillId="0" borderId="0" xfId="0" applyFont="1" applyAlignment="1">
      <alignment horizontal="left"/>
    </xf>
    <xf numFmtId="0" fontId="12" fillId="2" borderId="0" xfId="0" applyFont="1" applyFill="1"/>
    <xf numFmtId="0" fontId="9" fillId="5" borderId="0" xfId="0" applyFont="1" applyFill="1" applyAlignment="1">
      <alignment vertical="center"/>
    </xf>
    <xf numFmtId="0" fontId="13" fillId="5" borderId="0" xfId="0" applyFont="1" applyFill="1" applyAlignment="1">
      <alignment horizontal="left" vertical="center" indent="1"/>
    </xf>
    <xf numFmtId="0" fontId="9" fillId="0" borderId="0" xfId="0" applyFont="1" applyAlignment="1">
      <alignment vertical="center"/>
    </xf>
    <xf numFmtId="0" fontId="14" fillId="0" borderId="0" xfId="4" applyFont="1" applyFill="1" applyAlignment="1">
      <alignment horizontal="left"/>
    </xf>
    <xf numFmtId="0" fontId="5" fillId="0" borderId="1" xfId="0" applyFont="1" applyBorder="1" applyAlignment="1">
      <alignment horizontal="left"/>
    </xf>
    <xf numFmtId="0" fontId="7" fillId="0" borderId="0" xfId="0" applyFont="1" applyAlignment="1">
      <alignment horizontal="left" wrapText="1"/>
    </xf>
    <xf numFmtId="168" fontId="5" fillId="0" borderId="0" xfId="0" applyNumberFormat="1" applyFont="1" applyAlignment="1">
      <alignment horizontal="left"/>
    </xf>
    <xf numFmtId="0" fontId="14" fillId="0" borderId="0" xfId="4" applyFont="1" applyFill="1"/>
    <xf numFmtId="0" fontId="5" fillId="5" borderId="0" xfId="0" applyFont="1" applyFill="1" applyAlignment="1">
      <alignment horizontal="left"/>
    </xf>
    <xf numFmtId="0" fontId="14" fillId="0" borderId="0" xfId="4" applyFont="1" applyFill="1" applyBorder="1" applyAlignment="1">
      <alignment horizontal="left"/>
    </xf>
    <xf numFmtId="0" fontId="7" fillId="0" borderId="0" xfId="0" applyFont="1"/>
    <xf numFmtId="0" fontId="5" fillId="0" borderId="0" xfId="0" applyFont="1" applyAlignment="1">
      <alignment wrapText="1"/>
    </xf>
    <xf numFmtId="0" fontId="15" fillId="0" borderId="0" xfId="4" applyFont="1" applyFill="1" applyAlignment="1">
      <alignment horizontal="left" indent="2"/>
    </xf>
    <xf numFmtId="0" fontId="15" fillId="0" borderId="0" xfId="4" applyFont="1" applyFill="1" applyAlignment="1">
      <alignment horizontal="left" vertical="center" indent="2"/>
    </xf>
    <xf numFmtId="0" fontId="16" fillId="0" borderId="0" xfId="0" applyFont="1"/>
    <xf numFmtId="0" fontId="7" fillId="0" borderId="0" xfId="0" applyFont="1" applyAlignment="1">
      <alignment horizontal="right" wrapText="1"/>
    </xf>
    <xf numFmtId="49" fontId="10" fillId="0" borderId="0" xfId="3" applyFont="1" applyAlignment="1">
      <alignment vertical="center" readingOrder="1"/>
    </xf>
    <xf numFmtId="167" fontId="10" fillId="2" borderId="0" xfId="1" applyNumberFormat="1" applyFont="1" applyFill="1" applyBorder="1" applyAlignment="1">
      <alignment horizontal="left" vertical="center" readingOrder="1"/>
    </xf>
    <xf numFmtId="166" fontId="10" fillId="4" borderId="0" xfId="1" applyNumberFormat="1" applyFont="1" applyFill="1" applyBorder="1" applyAlignment="1">
      <alignment horizontal="left" vertical="center" readingOrder="1"/>
    </xf>
    <xf numFmtId="167" fontId="11" fillId="5" borderId="2" xfId="1" applyNumberFormat="1" applyFont="1" applyFill="1" applyBorder="1" applyAlignment="1">
      <alignment horizontal="center" vertical="center"/>
    </xf>
    <xf numFmtId="167" fontId="10" fillId="2" borderId="0" xfId="1" applyNumberFormat="1" applyFont="1" applyFill="1" applyBorder="1" applyAlignment="1">
      <alignment horizontal="left" vertical="center" indent="4" readingOrder="1"/>
    </xf>
    <xf numFmtId="166" fontId="10" fillId="4" borderId="0" xfId="1" applyNumberFormat="1" applyFont="1" applyFill="1" applyBorder="1" applyAlignment="1">
      <alignment horizontal="left" vertical="center" indent="4" readingOrder="1"/>
    </xf>
    <xf numFmtId="0" fontId="7" fillId="4" borderId="0" xfId="0" applyFont="1" applyFill="1" applyAlignment="1">
      <alignment horizontal="left"/>
    </xf>
    <xf numFmtId="167" fontId="11" fillId="5" borderId="2" xfId="1" applyNumberFormat="1" applyFont="1" applyFill="1" applyBorder="1" applyAlignment="1">
      <alignment vertical="center" readingOrder="1"/>
    </xf>
    <xf numFmtId="0" fontId="17" fillId="2" borderId="0" xfId="0" applyFont="1" applyFill="1"/>
    <xf numFmtId="0" fontId="14" fillId="0" borderId="0" xfId="4" applyFont="1" applyAlignment="1">
      <alignment horizontal="left" vertical="center" indent="2" readingOrder="1"/>
    </xf>
    <xf numFmtId="0" fontId="9" fillId="0" borderId="0" xfId="0" applyFont="1" applyAlignment="1">
      <alignment horizontal="left" vertical="center" indent="2" readingOrder="1"/>
    </xf>
    <xf numFmtId="0" fontId="20" fillId="0" borderId="0" xfId="0" applyFont="1" applyAlignment="1">
      <alignment horizontal="left"/>
    </xf>
    <xf numFmtId="167" fontId="10" fillId="4" borderId="0" xfId="1" applyNumberFormat="1" applyFont="1" applyFill="1" applyBorder="1" applyAlignment="1">
      <alignment horizontal="right" vertical="center" indent="2" readingOrder="1"/>
    </xf>
    <xf numFmtId="39" fontId="5" fillId="2" borderId="0" xfId="1" applyNumberFormat="1" applyFont="1" applyFill="1" applyBorder="1" applyAlignment="1">
      <alignment horizontal="right" vertical="center"/>
    </xf>
    <xf numFmtId="0" fontId="5" fillId="0" borderId="0" xfId="0" applyFont="1" applyFill="1"/>
    <xf numFmtId="0" fontId="26" fillId="0" borderId="0" xfId="0" applyFont="1"/>
    <xf numFmtId="49" fontId="8" fillId="0" borderId="0" xfId="3" applyFont="1" applyAlignment="1">
      <alignment vertical="center" readingOrder="1"/>
    </xf>
    <xf numFmtId="167" fontId="9" fillId="2" borderId="0" xfId="1" applyNumberFormat="1" applyFont="1" applyFill="1" applyBorder="1" applyAlignment="1">
      <alignment horizontal="right" vertical="center" readingOrder="1"/>
    </xf>
    <xf numFmtId="166" fontId="10" fillId="4" borderId="0" xfId="1" applyNumberFormat="1" applyFont="1" applyFill="1" applyBorder="1" applyAlignment="1">
      <alignment horizontal="right" vertical="center" indent="2" readingOrder="1"/>
    </xf>
    <xf numFmtId="167" fontId="10" fillId="2" borderId="0" xfId="1" applyNumberFormat="1" applyFont="1" applyFill="1" applyBorder="1" applyAlignment="1">
      <alignment horizontal="right" vertical="center" indent="2" readingOrder="1"/>
    </xf>
    <xf numFmtId="167" fontId="9" fillId="4" borderId="0" xfId="1" applyNumberFormat="1" applyFont="1" applyFill="1" applyBorder="1" applyAlignment="1">
      <alignment horizontal="right" vertical="center" readingOrder="1"/>
    </xf>
    <xf numFmtId="0" fontId="5" fillId="0" borderId="0" xfId="0" applyFont="1" applyAlignment="1">
      <alignment horizontal="right"/>
    </xf>
    <xf numFmtId="0" fontId="11" fillId="0" borderId="0" xfId="0" applyFont="1" applyFill="1" applyAlignment="1">
      <alignment horizontal="center"/>
    </xf>
    <xf numFmtId="0" fontId="28" fillId="0" borderId="0" xfId="0" applyFont="1"/>
    <xf numFmtId="169" fontId="5" fillId="0" borderId="0" xfId="0" applyNumberFormat="1" applyFont="1"/>
    <xf numFmtId="167" fontId="5" fillId="0" borderId="0" xfId="0" applyNumberFormat="1" applyFont="1"/>
    <xf numFmtId="171" fontId="5" fillId="0" borderId="0" xfId="0" applyNumberFormat="1" applyFont="1"/>
    <xf numFmtId="167" fontId="7" fillId="2" borderId="0" xfId="1" applyNumberFormat="1" applyFont="1" applyFill="1" applyBorder="1" applyAlignment="1">
      <alignment horizontal="right" vertical="center"/>
    </xf>
    <xf numFmtId="0" fontId="27" fillId="0" borderId="3" xfId="0" applyFont="1" applyBorder="1" applyAlignment="1">
      <alignment vertical="center" wrapText="1"/>
    </xf>
    <xf numFmtId="0" fontId="29" fillId="0" borderId="3" xfId="0" applyFont="1" applyBorder="1" applyAlignment="1">
      <alignment vertical="center" wrapText="1"/>
    </xf>
    <xf numFmtId="39" fontId="10" fillId="4" borderId="0" xfId="1" applyNumberFormat="1" applyFont="1" applyFill="1" applyBorder="1" applyAlignment="1">
      <alignment horizontal="right" vertical="center" indent="2"/>
    </xf>
    <xf numFmtId="39" fontId="5" fillId="2" borderId="0" xfId="1" applyNumberFormat="1" applyFont="1" applyFill="1" applyBorder="1" applyAlignment="1">
      <alignment horizontal="right" vertical="center" indent="2"/>
    </xf>
    <xf numFmtId="1" fontId="5" fillId="0" borderId="0" xfId="0" applyNumberFormat="1" applyFont="1"/>
    <xf numFmtId="166" fontId="10" fillId="4" borderId="0" xfId="1" applyNumberFormat="1" applyFont="1" applyFill="1" applyBorder="1" applyAlignment="1">
      <alignment horizontal="right" vertical="center" indent="1" readingOrder="1"/>
    </xf>
    <xf numFmtId="167" fontId="10" fillId="2" borderId="0" xfId="1" applyNumberFormat="1" applyFont="1" applyFill="1" applyBorder="1" applyAlignment="1">
      <alignment horizontal="right" vertical="center" indent="3" readingOrder="1"/>
    </xf>
    <xf numFmtId="166" fontId="10" fillId="4" borderId="0" xfId="1" applyNumberFormat="1" applyFont="1" applyFill="1" applyBorder="1" applyAlignment="1">
      <alignment horizontal="right" vertical="center" indent="3" readingOrder="1"/>
    </xf>
    <xf numFmtId="0" fontId="24" fillId="0" borderId="0" xfId="0" applyFont="1" applyAlignment="1">
      <alignment wrapText="1"/>
    </xf>
    <xf numFmtId="166" fontId="10" fillId="4" borderId="0" xfId="15" applyNumberFormat="1" applyFont="1" applyFill="1" applyBorder="1" applyAlignment="1">
      <alignment horizontal="left" vertical="center" indent="2" readingOrder="1"/>
    </xf>
    <xf numFmtId="167" fontId="10" fillId="2" borderId="0" xfId="15" applyNumberFormat="1" applyFont="1" applyFill="1" applyBorder="1" applyAlignment="1">
      <alignment horizontal="left" vertical="center" indent="2" readingOrder="1"/>
    </xf>
    <xf numFmtId="167" fontId="10" fillId="4" borderId="0" xfId="15" applyNumberFormat="1" applyFont="1" applyFill="1" applyBorder="1" applyAlignment="1">
      <alignment horizontal="right" vertical="center" indent="2" readingOrder="1"/>
    </xf>
    <xf numFmtId="167" fontId="10" fillId="0" borderId="0" xfId="15" applyNumberFormat="1" applyFont="1" applyFill="1" applyBorder="1" applyAlignment="1">
      <alignment horizontal="right" vertical="center" indent="2" readingOrder="1"/>
    </xf>
    <xf numFmtId="0" fontId="4" fillId="0" borderId="0" xfId="4" quotePrefix="1" applyFill="1"/>
    <xf numFmtId="0" fontId="0" fillId="0" borderId="0" xfId="0" applyFill="1"/>
    <xf numFmtId="0" fontId="30" fillId="5" borderId="0" xfId="0" applyFont="1" applyFill="1" applyAlignment="1">
      <alignment horizontal="left" vertical="center" wrapText="1" indent="1"/>
    </xf>
    <xf numFmtId="0" fontId="30" fillId="5" borderId="0" xfId="0" applyFont="1" applyFill="1" applyAlignment="1">
      <alignment horizontal="right" vertical="center" wrapText="1" indent="1"/>
    </xf>
    <xf numFmtId="0" fontId="25" fillId="0" borderId="0" xfId="0" applyFont="1" applyFill="1" applyAlignment="1">
      <alignment vertical="center" wrapText="1"/>
    </xf>
    <xf numFmtId="49" fontId="29" fillId="0" borderId="0" xfId="3" applyFont="1" applyAlignment="1">
      <alignment vertical="center" wrapText="1" readingOrder="2"/>
    </xf>
    <xf numFmtId="49" fontId="29" fillId="0" borderId="0" xfId="3" applyFont="1" applyAlignment="1">
      <alignment vertical="center" wrapText="1" readingOrder="1"/>
    </xf>
    <xf numFmtId="49" fontId="29" fillId="0" borderId="0" xfId="3" applyFont="1" applyAlignment="1">
      <alignment vertical="center" readingOrder="1"/>
    </xf>
    <xf numFmtId="167" fontId="9" fillId="4" borderId="0" xfId="1" applyNumberFormat="1" applyFont="1" applyFill="1" applyBorder="1" applyAlignment="1">
      <alignment horizontal="left" vertical="center" readingOrder="1"/>
    </xf>
    <xf numFmtId="9" fontId="9" fillId="4" borderId="0" xfId="18" applyFont="1" applyFill="1" applyBorder="1" applyAlignment="1">
      <alignment horizontal="center" vertical="center" readingOrder="1"/>
    </xf>
    <xf numFmtId="167" fontId="9" fillId="4" borderId="0" xfId="1" applyNumberFormat="1" applyFont="1" applyFill="1" applyBorder="1" applyAlignment="1">
      <alignment vertical="center" readingOrder="1"/>
    </xf>
    <xf numFmtId="167" fontId="10" fillId="4" borderId="0" xfId="1" applyNumberFormat="1" applyFont="1" applyFill="1" applyBorder="1" applyAlignment="1">
      <alignment horizontal="left" vertical="center" indent="4" readingOrder="1"/>
    </xf>
    <xf numFmtId="167" fontId="10" fillId="4" borderId="0" xfId="1" applyNumberFormat="1" applyFont="1" applyFill="1" applyBorder="1" applyAlignment="1">
      <alignment horizontal="right" vertical="center" indent="3" readingOrder="1"/>
    </xf>
    <xf numFmtId="167" fontId="10" fillId="4" borderId="0" xfId="1" applyNumberFormat="1" applyFont="1" applyFill="1" applyBorder="1" applyAlignment="1">
      <alignment horizontal="left" vertical="center" indent="2" readingOrder="1"/>
    </xf>
    <xf numFmtId="166" fontId="10" fillId="2" borderId="0" xfId="1" applyNumberFormat="1" applyFont="1" applyFill="1" applyBorder="1" applyAlignment="1">
      <alignment horizontal="left" vertical="center" indent="4" readingOrder="1"/>
    </xf>
    <xf numFmtId="9" fontId="10" fillId="2" borderId="0" xfId="18" applyFont="1" applyFill="1" applyBorder="1" applyAlignment="1">
      <alignment horizontal="center" vertical="center" readingOrder="1"/>
    </xf>
    <xf numFmtId="166" fontId="10" fillId="2" borderId="0" xfId="1" applyNumberFormat="1" applyFont="1" applyFill="1" applyBorder="1" applyAlignment="1">
      <alignment horizontal="right" vertical="center" indent="3" readingOrder="1"/>
    </xf>
    <xf numFmtId="0" fontId="10" fillId="2" borderId="0" xfId="0" applyFont="1" applyFill="1" applyAlignment="1">
      <alignment horizontal="right" vertical="center" readingOrder="2"/>
    </xf>
    <xf numFmtId="166" fontId="10" fillId="2" borderId="0" xfId="1" applyNumberFormat="1" applyFont="1" applyFill="1" applyBorder="1" applyAlignment="1">
      <alignment horizontal="left" vertical="center" indent="2" readingOrder="1"/>
    </xf>
    <xf numFmtId="166" fontId="10" fillId="2" borderId="0" xfId="1" applyNumberFormat="1" applyFont="1" applyFill="1" applyBorder="1" applyAlignment="1">
      <alignment horizontal="right" vertical="center" indent="1" readingOrder="1"/>
    </xf>
    <xf numFmtId="167" fontId="7" fillId="4" borderId="0" xfId="1" applyNumberFormat="1" applyFont="1" applyFill="1" applyBorder="1" applyAlignment="1">
      <alignment horizontal="right" vertical="center"/>
    </xf>
    <xf numFmtId="166" fontId="10" fillId="2" borderId="0" xfId="1" applyNumberFormat="1" applyFont="1" applyFill="1" applyBorder="1" applyAlignment="1">
      <alignment horizontal="right" vertical="center" indent="2" readingOrder="1"/>
    </xf>
    <xf numFmtId="0" fontId="32" fillId="0" borderId="0" xfId="0" applyFont="1"/>
    <xf numFmtId="49" fontId="29" fillId="0" borderId="0" xfId="3" applyFont="1" applyAlignment="1">
      <alignment horizontal="right" vertical="center"/>
    </xf>
    <xf numFmtId="0" fontId="33" fillId="0" borderId="0" xfId="0" applyFont="1" applyAlignment="1">
      <alignment vertical="center" readingOrder="2"/>
    </xf>
    <xf numFmtId="49" fontId="29" fillId="0" borderId="0" xfId="3" applyFont="1" applyAlignment="1">
      <alignment vertical="center" wrapText="1"/>
    </xf>
    <xf numFmtId="0" fontId="32" fillId="0" borderId="0" xfId="0" applyFont="1" applyFill="1"/>
    <xf numFmtId="170" fontId="11" fillId="5" borderId="4" xfId="1" applyNumberFormat="1" applyFont="1" applyFill="1" applyBorder="1" applyAlignment="1">
      <alignment horizontal="right" vertical="center" indent="1"/>
    </xf>
    <xf numFmtId="167" fontId="7" fillId="2" borderId="0" xfId="1" applyNumberFormat="1" applyFont="1" applyFill="1" applyBorder="1" applyAlignment="1">
      <alignment horizontal="left" vertical="center" indent="1"/>
    </xf>
    <xf numFmtId="167" fontId="10" fillId="4" borderId="0" xfId="1" applyNumberFormat="1" applyFont="1" applyFill="1" applyBorder="1" applyAlignment="1">
      <alignment horizontal="left" vertical="center" indent="1"/>
    </xf>
    <xf numFmtId="167" fontId="5" fillId="2" borderId="0" xfId="1" applyNumberFormat="1" applyFont="1" applyFill="1" applyBorder="1" applyAlignment="1">
      <alignment horizontal="left" vertical="center" indent="1"/>
    </xf>
    <xf numFmtId="9" fontId="10" fillId="4" borderId="0" xfId="18" applyFont="1" applyFill="1" applyBorder="1" applyAlignment="1">
      <alignment horizontal="center" vertical="center" readingOrder="1"/>
    </xf>
    <xf numFmtId="39" fontId="5" fillId="0" borderId="0" xfId="0" applyNumberFormat="1" applyFont="1"/>
    <xf numFmtId="167" fontId="9" fillId="4" borderId="0" xfId="1" applyNumberFormat="1" applyFont="1" applyFill="1" applyBorder="1" applyAlignment="1">
      <alignment horizontal="right" vertical="center"/>
    </xf>
    <xf numFmtId="167" fontId="10" fillId="4" borderId="0" xfId="1" applyNumberFormat="1" applyFont="1" applyFill="1" applyBorder="1" applyAlignment="1">
      <alignment horizontal="right" vertical="center"/>
    </xf>
    <xf numFmtId="167" fontId="10" fillId="2" borderId="0" xfId="2" applyNumberFormat="1" applyFont="1" applyFill="1" applyAlignment="1">
      <alignment horizontal="right" vertical="center"/>
    </xf>
    <xf numFmtId="167" fontId="5" fillId="2" borderId="0" xfId="1" applyNumberFormat="1" applyFont="1" applyFill="1" applyBorder="1" applyAlignment="1">
      <alignment horizontal="right" vertical="center"/>
    </xf>
    <xf numFmtId="167" fontId="9" fillId="2" borderId="0" xfId="1" applyNumberFormat="1" applyFont="1" applyFill="1" applyBorder="1" applyAlignment="1">
      <alignment horizontal="right" vertical="center" indent="2" readingOrder="1"/>
    </xf>
    <xf numFmtId="167" fontId="9" fillId="4" borderId="0" xfId="1" applyNumberFormat="1" applyFont="1" applyFill="1" applyBorder="1" applyAlignment="1">
      <alignment horizontal="right" vertical="center" indent="2" readingOrder="1"/>
    </xf>
    <xf numFmtId="167" fontId="9" fillId="0" borderId="0" xfId="1" applyNumberFormat="1" applyFont="1" applyFill="1" applyBorder="1" applyAlignment="1">
      <alignment horizontal="right" vertical="center" indent="2" readingOrder="1"/>
    </xf>
    <xf numFmtId="0" fontId="7" fillId="0" borderId="0" xfId="0" applyFont="1" applyFill="1" applyAlignment="1">
      <alignment horizontal="left"/>
    </xf>
    <xf numFmtId="167" fontId="9" fillId="0" borderId="0" xfId="1" applyNumberFormat="1" applyFont="1" applyFill="1" applyBorder="1" applyAlignment="1">
      <alignment horizontal="left" vertical="center" readingOrder="1"/>
    </xf>
    <xf numFmtId="167" fontId="7" fillId="0" borderId="0" xfId="1" applyNumberFormat="1" applyFont="1" applyFill="1" applyBorder="1" applyAlignment="1">
      <alignment horizontal="right" vertical="center"/>
    </xf>
    <xf numFmtId="167" fontId="9" fillId="0" borderId="0" xfId="1" applyNumberFormat="1" applyFont="1" applyFill="1" applyBorder="1" applyAlignment="1">
      <alignment horizontal="right" vertical="center" readingOrder="1"/>
    </xf>
    <xf numFmtId="49" fontId="29" fillId="0" borderId="0" xfId="3" applyFont="1" applyAlignment="1">
      <alignment horizontal="left" vertical="center" wrapText="1" readingOrder="1"/>
    </xf>
    <xf numFmtId="49" fontId="29" fillId="0" borderId="0" xfId="3" applyFont="1" applyFill="1" applyAlignment="1">
      <alignment horizontal="left" vertical="center" wrapText="1" readingOrder="1"/>
    </xf>
    <xf numFmtId="49" fontId="29" fillId="0" borderId="0" xfId="3" applyFont="1" applyAlignment="1">
      <alignment vertical="top" readingOrder="2"/>
    </xf>
  </cellXfs>
  <cellStyles count="19">
    <cellStyle name="Comma" xfId="1" builtinId="3"/>
    <cellStyle name="Comma 2" xfId="15" xr:uid="{41943DD3-EA7B-4A00-9051-48930BB4C59B}"/>
    <cellStyle name="Comma 3" xfId="12" xr:uid="{00000000-0005-0000-0000-000036000000}"/>
    <cellStyle name="Hyperlink" xfId="4" builtinId="8"/>
    <cellStyle name="Hyperlink 2" xfId="14" xr:uid="{00000000-0005-0000-0000-000038000000}"/>
    <cellStyle name="Normal" xfId="0" builtinId="0"/>
    <cellStyle name="Normal 2" xfId="5" xr:uid="{0DEB374E-6047-4C28-B820-C44387829700}"/>
    <cellStyle name="Normal 2 2" xfId="10" xr:uid="{4F27FE63-2BFE-4340-A76F-1426DC67D79D}"/>
    <cellStyle name="Normal 3" xfId="7" xr:uid="{832C68F4-1702-406A-8956-8E035DB97DF8}"/>
    <cellStyle name="Normal 3 2" xfId="11" xr:uid="{0BF17A0E-5C57-494D-878F-80F68DE9C9EE}"/>
    <cellStyle name="Normal 4" xfId="13" xr:uid="{B13F795C-65D7-4AF5-A3B1-CC1EA42DB5F4}"/>
    <cellStyle name="Normal 4 2" xfId="16" xr:uid="{6F3FD46D-B1FE-4710-9B5B-FA79235A8FAF}"/>
    <cellStyle name="Normal 4 3" xfId="17" xr:uid="{DDB801DD-7A1B-4304-BE6C-BD830CB7396A}"/>
    <cellStyle name="Normal 5" xfId="8" xr:uid="{00000000-0005-0000-0000-000039000000}"/>
    <cellStyle name="Percent" xfId="18" builtinId="5"/>
    <cellStyle name="Percent 2" xfId="9" xr:uid="{00000000-0005-0000-0000-00003F000000}"/>
    <cellStyle name="Table_Title" xfId="3" xr:uid="{CE1729EA-D5A5-4E65-9E8F-ACB554163265}"/>
    <cellStyle name="title 2" xfId="6" xr:uid="{DB5B1731-A090-4CD1-B9A2-BAB14B86DE76}"/>
    <cellStyle name="Total_Decimal" xfId="2" xr:uid="{E05DF3C4-B252-4FC4-9EA5-90FAC38ECF7B}"/>
  </cellStyles>
  <dxfs count="0"/>
  <tableStyles count="0" defaultTableStyle="TableStyleMedium2" defaultPivotStyle="PivotStyleLight16"/>
  <colors>
    <mruColors>
      <color rgb="FFD6A36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628651</xdr:colOff>
      <xdr:row>0</xdr:row>
      <xdr:rowOff>0</xdr:rowOff>
    </xdr:from>
    <xdr:to>
      <xdr:col>1</xdr:col>
      <xdr:colOff>38100</xdr:colOff>
      <xdr:row>4</xdr:row>
      <xdr:rowOff>19050</xdr:rowOff>
    </xdr:to>
    <xdr:pic>
      <xdr:nvPicPr>
        <xdr:cNvPr id="2" name="Picture 1">
          <a:extLst>
            <a:ext uri="{FF2B5EF4-FFF2-40B4-BE49-F238E27FC236}">
              <a16:creationId xmlns:a16="http://schemas.microsoft.com/office/drawing/2014/main" id="{310A4BC4-55F9-48A0-A647-49C5E28E5D9B}"/>
            </a:ext>
          </a:extLst>
        </xdr:cNvPr>
        <xdr:cNvPicPr>
          <a:picLocks noChangeAspect="1"/>
        </xdr:cNvPicPr>
      </xdr:nvPicPr>
      <xdr:blipFill>
        <a:blip xmlns:r="http://schemas.openxmlformats.org/officeDocument/2006/relationships" r:embed="rId1"/>
        <a:stretch>
          <a:fillRect/>
        </a:stretch>
      </xdr:blipFill>
      <xdr:spPr>
        <a:xfrm>
          <a:off x="628651" y="0"/>
          <a:ext cx="1819274" cy="1133475"/>
        </a:xfrm>
        <a:prstGeom prst="rect">
          <a:avLst/>
        </a:prstGeom>
      </xdr:spPr>
    </xdr:pic>
    <xdr:clientData/>
  </xdr:twoCellAnchor>
  <xdr:twoCellAnchor editAs="oneCell">
    <xdr:from>
      <xdr:col>3</xdr:col>
      <xdr:colOff>3200399</xdr:colOff>
      <xdr:row>0</xdr:row>
      <xdr:rowOff>72611</xdr:rowOff>
    </xdr:from>
    <xdr:to>
      <xdr:col>7</xdr:col>
      <xdr:colOff>95249</xdr:colOff>
      <xdr:row>4</xdr:row>
      <xdr:rowOff>42240</xdr:rowOff>
    </xdr:to>
    <xdr:pic>
      <xdr:nvPicPr>
        <xdr:cNvPr id="4" name="Picture 3" descr="مركز الإحصاء – أبوظبي مجموعة الأدوات الإعلامية">
          <a:extLst>
            <a:ext uri="{FF2B5EF4-FFF2-40B4-BE49-F238E27FC236}">
              <a16:creationId xmlns:a16="http://schemas.microsoft.com/office/drawing/2014/main" id="{ABD1E80C-5495-4888-A3FC-31E70AC6769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439649" y="72611"/>
          <a:ext cx="2219325" cy="108405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1114425</xdr:colOff>
      <xdr:row>1</xdr:row>
      <xdr:rowOff>28575</xdr:rowOff>
    </xdr:from>
    <xdr:to>
      <xdr:col>1</xdr:col>
      <xdr:colOff>2307</xdr:colOff>
      <xdr:row>4</xdr:row>
      <xdr:rowOff>859</xdr:rowOff>
    </xdr:to>
    <xdr:pic>
      <xdr:nvPicPr>
        <xdr:cNvPr id="2" name="Picture 1">
          <a:extLst>
            <a:ext uri="{FF2B5EF4-FFF2-40B4-BE49-F238E27FC236}">
              <a16:creationId xmlns:a16="http://schemas.microsoft.com/office/drawing/2014/main" id="{A1614210-4F23-4AEE-8BE2-F0615425CEDC}"/>
            </a:ext>
          </a:extLst>
        </xdr:cNvPr>
        <xdr:cNvPicPr>
          <a:picLocks noChangeAspect="1"/>
        </xdr:cNvPicPr>
      </xdr:nvPicPr>
      <xdr:blipFill rotWithShape="1">
        <a:blip xmlns:r="http://schemas.openxmlformats.org/officeDocument/2006/relationships" r:embed="rId1"/>
        <a:srcRect t="20352" b="20343"/>
        <a:stretch/>
      </xdr:blipFill>
      <xdr:spPr>
        <a:xfrm>
          <a:off x="1114425" y="171450"/>
          <a:ext cx="1945407" cy="69046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1104648</xdr:colOff>
      <xdr:row>1</xdr:row>
      <xdr:rowOff>30443</xdr:rowOff>
    </xdr:from>
    <xdr:to>
      <xdr:col>0</xdr:col>
      <xdr:colOff>3050055</xdr:colOff>
      <xdr:row>3</xdr:row>
      <xdr:rowOff>120837</xdr:rowOff>
    </xdr:to>
    <xdr:pic>
      <xdr:nvPicPr>
        <xdr:cNvPr id="2" name="Picture 1">
          <a:extLst>
            <a:ext uri="{FF2B5EF4-FFF2-40B4-BE49-F238E27FC236}">
              <a16:creationId xmlns:a16="http://schemas.microsoft.com/office/drawing/2014/main" id="{DBEA8990-9741-4E71-A898-2C854805AD40}"/>
            </a:ext>
          </a:extLst>
        </xdr:cNvPr>
        <xdr:cNvPicPr>
          <a:picLocks noChangeAspect="1"/>
        </xdr:cNvPicPr>
      </xdr:nvPicPr>
      <xdr:blipFill rotWithShape="1">
        <a:blip xmlns:r="http://schemas.openxmlformats.org/officeDocument/2006/relationships" r:embed="rId1"/>
        <a:srcRect t="20352" b="20343"/>
        <a:stretch/>
      </xdr:blipFill>
      <xdr:spPr>
        <a:xfrm>
          <a:off x="1104648" y="163793"/>
          <a:ext cx="1945407" cy="69046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8" Type="http://schemas.openxmlformats.org/officeDocument/2006/relationships/printerSettings" Target="../printerSettings/printerSettings12.bin"/><Relationship Id="rId3" Type="http://schemas.openxmlformats.org/officeDocument/2006/relationships/hyperlink" Target="https://www.scad.gov.ae/MethodologyDocumentLib/Harmonized%20Commodity%20%28HS%29%20-%20EN.xlsx" TargetMode="External"/><Relationship Id="rId7" Type="http://schemas.openxmlformats.org/officeDocument/2006/relationships/hyperlink" Target="https://www.scad.gov.ae/Release%20Documents/Dec_01_Publication_en_2021_Monthly_September_en.pdf" TargetMode="External"/><Relationship Id="rId2" Type="http://schemas.openxmlformats.org/officeDocument/2006/relationships/hyperlink" Target="https://www.scad.gov.ae/Release%20Documents/Statistical%20Yearbook%20of%20Abu%20Dhabi_2020_Annual_Yearly_en.pdf" TargetMode="External"/><Relationship Id="rId1" Type="http://schemas.openxmlformats.org/officeDocument/2006/relationships/hyperlink" Target="https://www.scad.gov.ae/MethodologyDocumentLib/Foreign%20Trade%20Statistics%20Methodology.pdf" TargetMode="External"/><Relationship Id="rId6" Type="http://schemas.openxmlformats.org/officeDocument/2006/relationships/hyperlink" Target="https://www.scad.gov.ae/Release%20Documents/Jan_01_Publication_en_2021_Quarterly_Third%20Quarter_en_v2.pdf" TargetMode="External"/><Relationship Id="rId5" Type="http://schemas.openxmlformats.org/officeDocument/2006/relationships/hyperlink" Target="https://www.scad.gov.ae/MethodologyDocumentLib/Foreign%20Trade%20Statistics%20Methodology.pdf" TargetMode="External"/><Relationship Id="rId4" Type="http://schemas.openxmlformats.org/officeDocument/2006/relationships/hyperlink" Target="https://www.scad.gov.ae/MethodologyDocumentLib/Standard%20International%20Trade%20Classification%20%28SITC%29%20-%20EN.xlsx" TargetMode="External"/><Relationship Id="rId9" Type="http://schemas.openxmlformats.org/officeDocument/2006/relationships/drawing" Target="../drawings/drawing2.xml"/></Relationships>
</file>

<file path=xl/worksheets/_rels/sheet1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13.bin"/><Relationship Id="rId1" Type="http://schemas.openxmlformats.org/officeDocument/2006/relationships/hyperlink" Target="https://www.scad.gov.ae/en/pages/ServicesDataRequest.aspx?SrvID=1"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B93345-B232-4B41-94C1-51C14A05BED1}">
  <dimension ref="A1:YX130"/>
  <sheetViews>
    <sheetView showGridLines="0" tabSelected="1" workbookViewId="0">
      <selection activeCell="B3" sqref="B3"/>
    </sheetView>
  </sheetViews>
  <sheetFormatPr defaultColWidth="7.7109375" defaultRowHeight="11.25" x14ac:dyDescent="0.2"/>
  <cols>
    <col min="1" max="1" width="36.140625" style="3" customWidth="1"/>
    <col min="2" max="2" width="61.5703125" style="3" customWidth="1"/>
    <col min="3" max="3" width="20" style="3" customWidth="1"/>
    <col min="4" max="4" width="53.7109375" style="3" customWidth="1"/>
    <col min="5" max="5" width="7.7109375" style="3"/>
    <col min="6" max="6" width="9.85546875" style="3" bestFit="1" customWidth="1"/>
    <col min="7" max="7" width="8.5703125" style="3" customWidth="1"/>
    <col min="8" max="8" width="7.7109375" style="3"/>
    <col min="9" max="9" width="8.5703125" style="3" customWidth="1"/>
    <col min="10" max="10" width="9.7109375" style="3" customWidth="1"/>
    <col min="11" max="16384" width="7.7109375" style="3"/>
  </cols>
  <sheetData>
    <row r="1" spans="1:674" x14ac:dyDescent="0.2">
      <c r="A1" s="6"/>
    </row>
    <row r="2" spans="1:674" x14ac:dyDescent="0.2">
      <c r="A2" s="6"/>
      <c r="B2" s="24"/>
      <c r="C2" s="24"/>
      <c r="D2" s="24"/>
    </row>
    <row r="3" spans="1:674" ht="54" customHeight="1" x14ac:dyDescent="0.2">
      <c r="A3" s="6"/>
      <c r="B3" s="83" t="s">
        <v>188</v>
      </c>
      <c r="C3" s="24"/>
      <c r="D3" s="84" t="s">
        <v>189</v>
      </c>
    </row>
    <row r="4" spans="1:674" x14ac:dyDescent="0.2">
      <c r="A4" s="6"/>
      <c r="B4" s="24"/>
      <c r="C4" s="24"/>
      <c r="D4" s="24"/>
    </row>
    <row r="5" spans="1:674" x14ac:dyDescent="0.2">
      <c r="A5" s="6"/>
      <c r="B5" s="26"/>
      <c r="C5" s="26"/>
      <c r="D5" s="26"/>
    </row>
    <row r="6" spans="1:674" x14ac:dyDescent="0.2">
      <c r="A6" s="6"/>
      <c r="C6" s="27" t="s">
        <v>0</v>
      </c>
    </row>
    <row r="7" spans="1:674" x14ac:dyDescent="0.2">
      <c r="A7" s="6"/>
      <c r="C7" s="27" t="s">
        <v>1</v>
      </c>
    </row>
    <row r="8" spans="1:674" s="28" customFormat="1" x14ac:dyDescent="0.2">
      <c r="A8" s="2"/>
      <c r="B8" s="2"/>
      <c r="C8" s="2"/>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c r="CL8" s="2"/>
      <c r="CM8" s="2"/>
      <c r="CN8" s="2"/>
      <c r="CO8" s="2"/>
      <c r="CP8" s="2"/>
      <c r="CQ8" s="2"/>
      <c r="CR8" s="2"/>
      <c r="CS8" s="2"/>
      <c r="CT8" s="2"/>
      <c r="CU8" s="2"/>
      <c r="CV8" s="2"/>
      <c r="CW8" s="2"/>
      <c r="CX8" s="2"/>
      <c r="CY8" s="2"/>
      <c r="CZ8" s="2"/>
      <c r="DA8" s="2"/>
      <c r="DB8" s="2"/>
      <c r="DC8" s="2"/>
      <c r="DD8" s="2"/>
      <c r="DE8" s="2"/>
      <c r="DF8" s="2"/>
      <c r="DG8" s="2"/>
      <c r="DH8" s="2"/>
      <c r="DI8" s="2"/>
      <c r="DJ8" s="2"/>
      <c r="DK8" s="2"/>
      <c r="DL8" s="2"/>
      <c r="DM8" s="2"/>
      <c r="DN8" s="2"/>
      <c r="DO8" s="2"/>
      <c r="DP8" s="2"/>
      <c r="DQ8" s="2"/>
      <c r="DR8" s="2"/>
      <c r="DS8" s="2"/>
      <c r="DT8" s="2"/>
      <c r="DU8" s="2"/>
      <c r="DV8" s="2"/>
      <c r="DW8" s="2"/>
      <c r="DX8" s="2"/>
      <c r="DY8" s="2"/>
      <c r="DZ8" s="2"/>
      <c r="EA8" s="2"/>
      <c r="EB8" s="2"/>
      <c r="EC8" s="2"/>
      <c r="ED8" s="2"/>
      <c r="EE8" s="2"/>
      <c r="EF8" s="2"/>
      <c r="EG8" s="2"/>
      <c r="EH8" s="2"/>
      <c r="EI8" s="2"/>
      <c r="EJ8" s="2"/>
      <c r="EK8" s="2"/>
      <c r="EL8" s="2"/>
      <c r="EM8" s="2"/>
      <c r="EN8" s="2"/>
      <c r="EO8" s="2"/>
      <c r="EP8" s="2"/>
      <c r="EQ8" s="2"/>
      <c r="ER8" s="2"/>
      <c r="ES8" s="2"/>
      <c r="ET8" s="2"/>
      <c r="EU8" s="2"/>
      <c r="EV8" s="2"/>
      <c r="EW8" s="2"/>
      <c r="EX8" s="2"/>
      <c r="EY8" s="2"/>
      <c r="EZ8" s="2"/>
      <c r="FA8" s="2"/>
      <c r="FB8" s="2"/>
      <c r="FC8" s="2"/>
      <c r="FD8" s="2"/>
      <c r="FE8" s="2"/>
      <c r="FF8" s="2"/>
      <c r="FG8" s="2"/>
      <c r="FH8" s="2"/>
      <c r="FI8" s="2"/>
      <c r="FJ8" s="2"/>
      <c r="FK8" s="2"/>
      <c r="FL8" s="2"/>
      <c r="FM8" s="2"/>
      <c r="FN8" s="2"/>
      <c r="FO8" s="2"/>
      <c r="FP8" s="2"/>
      <c r="FQ8" s="2"/>
      <c r="FR8" s="2"/>
      <c r="FS8" s="2"/>
      <c r="FT8" s="2"/>
      <c r="FU8" s="2"/>
      <c r="FV8" s="2"/>
      <c r="FW8" s="2"/>
      <c r="FX8" s="2"/>
      <c r="FY8" s="2"/>
      <c r="FZ8" s="2"/>
      <c r="GA8" s="2"/>
      <c r="GB8" s="2"/>
      <c r="GC8" s="2"/>
      <c r="GD8" s="2"/>
      <c r="GE8" s="2"/>
      <c r="GF8" s="2"/>
      <c r="GG8" s="2"/>
      <c r="GH8" s="2"/>
      <c r="GI8" s="2"/>
      <c r="GJ8" s="2"/>
      <c r="GK8" s="2"/>
      <c r="GL8" s="2"/>
      <c r="GM8" s="2"/>
      <c r="GN8" s="2"/>
      <c r="GO8" s="2"/>
      <c r="GP8" s="2"/>
      <c r="GQ8" s="2"/>
      <c r="GR8" s="2"/>
      <c r="GS8" s="2"/>
      <c r="GT8" s="2"/>
      <c r="GU8" s="2"/>
      <c r="GV8" s="2"/>
      <c r="GW8" s="2"/>
      <c r="GX8" s="2"/>
      <c r="GY8" s="2"/>
      <c r="GZ8" s="2"/>
      <c r="HA8" s="2"/>
      <c r="HB8" s="2"/>
      <c r="HC8" s="2"/>
      <c r="HD8" s="2"/>
      <c r="HE8" s="2"/>
      <c r="HF8" s="2"/>
      <c r="HG8" s="2"/>
      <c r="HH8" s="2"/>
      <c r="HI8" s="2"/>
      <c r="HJ8" s="2"/>
      <c r="HK8" s="2"/>
      <c r="HL8" s="2"/>
      <c r="HM8" s="2"/>
      <c r="HN8" s="2"/>
      <c r="HO8" s="2"/>
      <c r="HP8" s="2"/>
      <c r="HQ8" s="2"/>
      <c r="HR8" s="2"/>
      <c r="HS8" s="2"/>
      <c r="HT8" s="2"/>
      <c r="HU8" s="2"/>
      <c r="HV8" s="2"/>
      <c r="HW8" s="2"/>
      <c r="HX8" s="2"/>
      <c r="HY8" s="2"/>
      <c r="HZ8" s="2"/>
      <c r="IA8" s="2"/>
      <c r="IB8" s="2"/>
      <c r="IC8" s="2"/>
      <c r="ID8" s="2"/>
      <c r="IE8" s="2"/>
      <c r="IF8" s="2"/>
      <c r="IG8" s="2"/>
      <c r="IH8" s="2"/>
      <c r="II8" s="2"/>
      <c r="IJ8" s="2"/>
      <c r="IK8" s="2"/>
      <c r="IL8" s="2"/>
      <c r="IM8" s="2"/>
      <c r="IN8" s="2"/>
      <c r="IO8" s="2"/>
      <c r="IP8" s="2"/>
      <c r="IQ8" s="2"/>
      <c r="IR8" s="2"/>
      <c r="IS8" s="2"/>
      <c r="IT8" s="2"/>
      <c r="IU8" s="2"/>
      <c r="IV8" s="2"/>
      <c r="IW8" s="2"/>
      <c r="IX8" s="2"/>
      <c r="IY8" s="2"/>
      <c r="IZ8" s="2"/>
      <c r="JA8" s="2"/>
      <c r="JB8" s="2"/>
      <c r="JC8" s="2"/>
      <c r="JD8" s="2"/>
      <c r="JE8" s="2"/>
      <c r="JF8" s="2"/>
      <c r="JG8" s="2"/>
      <c r="JH8" s="2"/>
      <c r="JI8" s="2"/>
      <c r="JJ8" s="2"/>
      <c r="JK8" s="2"/>
      <c r="JL8" s="2"/>
      <c r="JM8" s="2"/>
      <c r="JN8" s="2"/>
      <c r="JO8" s="2"/>
      <c r="JP8" s="2"/>
      <c r="JQ8" s="2"/>
      <c r="JR8" s="2"/>
      <c r="JS8" s="2"/>
      <c r="JT8" s="2"/>
      <c r="JU8" s="2"/>
      <c r="JV8" s="2"/>
      <c r="JW8" s="2"/>
      <c r="JX8" s="2"/>
      <c r="JY8" s="2"/>
      <c r="JZ8" s="2"/>
      <c r="KA8" s="2"/>
      <c r="KB8" s="2"/>
      <c r="KC8" s="2"/>
      <c r="KD8" s="2"/>
      <c r="KE8" s="2"/>
      <c r="KF8" s="2"/>
      <c r="KG8" s="2"/>
      <c r="KH8" s="2"/>
      <c r="KI8" s="2"/>
      <c r="KJ8" s="2"/>
      <c r="KK8" s="2"/>
      <c r="KL8" s="2"/>
      <c r="KM8" s="2"/>
      <c r="KN8" s="2"/>
      <c r="KO8" s="2"/>
      <c r="KP8" s="2"/>
      <c r="KQ8" s="2"/>
      <c r="KR8" s="2"/>
      <c r="KS8" s="2"/>
      <c r="KT8" s="2"/>
      <c r="KU8" s="2"/>
      <c r="KV8" s="2"/>
      <c r="KW8" s="2"/>
      <c r="KX8" s="2"/>
      <c r="KY8" s="2"/>
      <c r="KZ8" s="2"/>
      <c r="LA8" s="2"/>
      <c r="LB8" s="2"/>
      <c r="LC8" s="2"/>
      <c r="LD8" s="2"/>
      <c r="LE8" s="2"/>
      <c r="LF8" s="2"/>
      <c r="LG8" s="2"/>
      <c r="LH8" s="2"/>
      <c r="LI8" s="2"/>
      <c r="LJ8" s="2"/>
      <c r="LK8" s="2"/>
      <c r="LL8" s="2"/>
      <c r="LM8" s="2"/>
      <c r="LN8" s="2"/>
      <c r="LO8" s="2"/>
      <c r="LP8" s="2"/>
      <c r="LQ8" s="2"/>
      <c r="LR8" s="2"/>
      <c r="LS8" s="2"/>
      <c r="LT8" s="2"/>
      <c r="LU8" s="2"/>
      <c r="LV8" s="2"/>
      <c r="LW8" s="2"/>
      <c r="LX8" s="2"/>
      <c r="LY8" s="2"/>
      <c r="LZ8" s="2"/>
      <c r="MA8" s="2"/>
      <c r="MB8" s="2"/>
      <c r="MC8" s="2"/>
      <c r="MD8" s="2"/>
      <c r="ME8" s="2"/>
      <c r="MF8" s="2"/>
      <c r="MG8" s="2"/>
      <c r="MH8" s="2"/>
      <c r="MI8" s="2"/>
      <c r="MJ8" s="2"/>
      <c r="MK8" s="2"/>
      <c r="ML8" s="2"/>
      <c r="MM8" s="2"/>
      <c r="MN8" s="2"/>
      <c r="MO8" s="2"/>
      <c r="MP8" s="2"/>
      <c r="MQ8" s="2"/>
      <c r="MR8" s="2"/>
      <c r="MS8" s="2"/>
      <c r="MT8" s="2"/>
      <c r="MU8" s="2"/>
      <c r="MV8" s="2"/>
      <c r="MW8" s="2"/>
      <c r="MX8" s="2"/>
      <c r="MY8" s="2"/>
      <c r="MZ8" s="2"/>
      <c r="NA8" s="2"/>
      <c r="NB8" s="2"/>
      <c r="NC8" s="2"/>
      <c r="ND8" s="2"/>
      <c r="NE8" s="2"/>
      <c r="NF8" s="2"/>
      <c r="NG8" s="2"/>
      <c r="NH8" s="2"/>
      <c r="NI8" s="2"/>
      <c r="NJ8" s="2"/>
      <c r="NK8" s="2"/>
      <c r="NL8" s="2"/>
      <c r="NM8" s="2"/>
      <c r="NN8" s="2"/>
      <c r="NO8" s="2"/>
      <c r="NP8" s="2"/>
      <c r="NQ8" s="2"/>
      <c r="NR8" s="2"/>
      <c r="NS8" s="2"/>
      <c r="NT8" s="2"/>
      <c r="NU8" s="2"/>
      <c r="NV8" s="2"/>
      <c r="NW8" s="2"/>
      <c r="NX8" s="2"/>
      <c r="NY8" s="2"/>
      <c r="NZ8" s="2"/>
      <c r="OA8" s="2"/>
      <c r="OB8" s="2"/>
      <c r="OC8" s="2"/>
      <c r="OD8" s="2"/>
      <c r="OE8" s="2"/>
      <c r="OF8" s="2"/>
      <c r="OG8" s="2"/>
      <c r="OH8" s="2"/>
      <c r="OI8" s="2"/>
      <c r="OJ8" s="2"/>
      <c r="OK8" s="2"/>
      <c r="OL8" s="2"/>
      <c r="OM8" s="2"/>
      <c r="ON8" s="2"/>
      <c r="OO8" s="2"/>
      <c r="OP8" s="2"/>
      <c r="OQ8" s="2"/>
      <c r="OR8" s="2"/>
      <c r="OS8" s="2"/>
      <c r="OT8" s="2"/>
      <c r="OU8" s="2"/>
      <c r="OV8" s="2"/>
      <c r="OW8" s="2"/>
      <c r="OX8" s="2"/>
      <c r="OY8" s="2"/>
      <c r="OZ8" s="2"/>
      <c r="PA8" s="2"/>
      <c r="PB8" s="2"/>
      <c r="PC8" s="2"/>
      <c r="PD8" s="2"/>
      <c r="PE8" s="2"/>
      <c r="PF8" s="2"/>
      <c r="PG8" s="2"/>
      <c r="PH8" s="2"/>
      <c r="PI8" s="2"/>
      <c r="PJ8" s="2"/>
      <c r="PK8" s="2"/>
      <c r="PL8" s="2"/>
      <c r="PM8" s="2"/>
      <c r="PN8" s="2"/>
      <c r="PO8" s="2"/>
      <c r="PP8" s="2"/>
      <c r="PQ8" s="2"/>
      <c r="PR8" s="2"/>
      <c r="PS8" s="2"/>
      <c r="PT8" s="2"/>
      <c r="PU8" s="2"/>
      <c r="PV8" s="2"/>
      <c r="PW8" s="2"/>
      <c r="PX8" s="2"/>
      <c r="PY8" s="2"/>
      <c r="PZ8" s="2"/>
      <c r="QA8" s="2"/>
      <c r="QB8" s="2"/>
      <c r="QC8" s="2"/>
      <c r="QD8" s="2"/>
      <c r="QE8" s="2"/>
      <c r="QF8" s="2"/>
      <c r="QG8" s="2"/>
      <c r="QH8" s="2"/>
      <c r="QI8" s="2"/>
      <c r="QJ8" s="2"/>
      <c r="QK8" s="2"/>
      <c r="QL8" s="2"/>
      <c r="QM8" s="2"/>
      <c r="QN8" s="2"/>
      <c r="QO8" s="2"/>
      <c r="QP8" s="2"/>
      <c r="QQ8" s="2"/>
      <c r="QR8" s="2"/>
      <c r="QS8" s="2"/>
      <c r="QT8" s="2"/>
      <c r="QU8" s="2"/>
      <c r="QV8" s="2"/>
      <c r="QW8" s="2"/>
      <c r="QX8" s="2"/>
      <c r="QY8" s="2"/>
      <c r="QZ8" s="2"/>
      <c r="RA8" s="2"/>
      <c r="RB8" s="2"/>
      <c r="RC8" s="2"/>
      <c r="RD8" s="2"/>
      <c r="RE8" s="2"/>
      <c r="RF8" s="2"/>
      <c r="RG8" s="2"/>
      <c r="RH8" s="2"/>
      <c r="RI8" s="2"/>
      <c r="RJ8" s="2"/>
      <c r="RK8" s="2"/>
      <c r="RL8" s="2"/>
      <c r="RM8" s="2"/>
      <c r="RN8" s="2"/>
      <c r="RO8" s="2"/>
      <c r="RP8" s="2"/>
      <c r="RQ8" s="2"/>
      <c r="RR8" s="2"/>
      <c r="RS8" s="2"/>
      <c r="RT8" s="2"/>
      <c r="RU8" s="2"/>
      <c r="RV8" s="2"/>
      <c r="RW8" s="2"/>
      <c r="RX8" s="2"/>
      <c r="RY8" s="2"/>
      <c r="RZ8" s="2"/>
      <c r="SA8" s="2"/>
      <c r="SB8" s="2"/>
      <c r="SC8" s="2"/>
      <c r="SD8" s="2"/>
      <c r="SE8" s="2"/>
      <c r="SF8" s="2"/>
      <c r="SG8" s="2"/>
      <c r="SH8" s="2"/>
      <c r="SI8" s="2"/>
      <c r="SJ8" s="2"/>
      <c r="SK8" s="2"/>
      <c r="SL8" s="2"/>
      <c r="SM8" s="2"/>
      <c r="SN8" s="2"/>
      <c r="SO8" s="2"/>
      <c r="SP8" s="2"/>
      <c r="SQ8" s="2"/>
      <c r="SR8" s="2"/>
      <c r="SS8" s="2"/>
      <c r="ST8" s="2"/>
      <c r="SU8" s="2"/>
      <c r="SV8" s="2"/>
      <c r="SW8" s="2"/>
      <c r="SX8" s="2"/>
      <c r="SY8" s="2"/>
      <c r="SZ8" s="2"/>
      <c r="TA8" s="2"/>
      <c r="TB8" s="2"/>
      <c r="TC8" s="2"/>
      <c r="TD8" s="2"/>
      <c r="TE8" s="2"/>
      <c r="TF8" s="2"/>
      <c r="TG8" s="2"/>
      <c r="TH8" s="2"/>
      <c r="TI8" s="2"/>
      <c r="TJ8" s="2"/>
      <c r="TK8" s="2"/>
      <c r="TL8" s="2"/>
      <c r="TM8" s="2"/>
      <c r="TN8" s="2"/>
      <c r="TO8" s="2"/>
      <c r="TP8" s="2"/>
      <c r="TQ8" s="2"/>
      <c r="TR8" s="2"/>
      <c r="TS8" s="2"/>
      <c r="TT8" s="2"/>
      <c r="TU8" s="2"/>
      <c r="TV8" s="2"/>
      <c r="TW8" s="2"/>
      <c r="TX8" s="2"/>
      <c r="TY8" s="2"/>
      <c r="TZ8" s="2"/>
      <c r="UA8" s="2"/>
      <c r="UB8" s="2"/>
      <c r="UC8" s="2"/>
      <c r="UD8" s="2"/>
      <c r="UE8" s="2"/>
      <c r="UF8" s="2"/>
      <c r="UG8" s="2"/>
      <c r="UH8" s="2"/>
      <c r="UI8" s="2"/>
      <c r="UJ8" s="2"/>
      <c r="UK8" s="2"/>
      <c r="UL8" s="2"/>
      <c r="UM8" s="2"/>
      <c r="UN8" s="2"/>
      <c r="UO8" s="2"/>
      <c r="UP8" s="2"/>
      <c r="UQ8" s="2"/>
      <c r="UR8" s="2"/>
      <c r="US8" s="2"/>
      <c r="UT8" s="2"/>
      <c r="UU8" s="2"/>
      <c r="UV8" s="2"/>
      <c r="UW8" s="2"/>
      <c r="UX8" s="2"/>
      <c r="UY8" s="2"/>
      <c r="UZ8" s="2"/>
      <c r="VA8" s="2"/>
      <c r="VB8" s="2"/>
      <c r="VC8" s="2"/>
      <c r="VD8" s="2"/>
      <c r="VE8" s="2"/>
      <c r="VF8" s="2"/>
      <c r="VG8" s="2"/>
      <c r="VH8" s="2"/>
      <c r="VI8" s="2"/>
      <c r="VJ8" s="2"/>
      <c r="VK8" s="2"/>
      <c r="VL8" s="2"/>
      <c r="VM8" s="2"/>
      <c r="VN8" s="2"/>
      <c r="VO8" s="2"/>
      <c r="VP8" s="2"/>
      <c r="VQ8" s="2"/>
      <c r="VR8" s="2"/>
      <c r="VS8" s="2"/>
      <c r="VT8" s="2"/>
      <c r="VU8" s="2"/>
      <c r="VV8" s="2"/>
      <c r="VW8" s="2"/>
      <c r="VX8" s="2"/>
      <c r="VY8" s="2"/>
      <c r="VZ8" s="2"/>
      <c r="WA8" s="2"/>
      <c r="WB8" s="2"/>
      <c r="WC8" s="2"/>
      <c r="WD8" s="2"/>
      <c r="WE8" s="2"/>
      <c r="WF8" s="2"/>
      <c r="WG8" s="2"/>
      <c r="WH8" s="2"/>
      <c r="WI8" s="2"/>
      <c r="WJ8" s="2"/>
      <c r="WK8" s="2"/>
      <c r="WL8" s="2"/>
      <c r="WM8" s="2"/>
      <c r="WN8" s="2"/>
      <c r="WO8" s="2"/>
      <c r="WP8" s="2"/>
      <c r="WQ8" s="2"/>
      <c r="WR8" s="2"/>
      <c r="WS8" s="2"/>
      <c r="WT8" s="2"/>
      <c r="WU8" s="2"/>
      <c r="WV8" s="2"/>
      <c r="WW8" s="2"/>
      <c r="WX8" s="2"/>
      <c r="WY8" s="2"/>
      <c r="WZ8" s="2"/>
      <c r="XA8" s="2"/>
      <c r="XB8" s="2"/>
      <c r="XC8" s="2"/>
      <c r="XD8" s="2"/>
      <c r="XE8" s="2"/>
      <c r="XF8" s="2"/>
      <c r="XG8" s="2"/>
      <c r="XH8" s="2"/>
      <c r="XI8" s="2"/>
      <c r="XJ8" s="2"/>
      <c r="XK8" s="2"/>
      <c r="XL8" s="2"/>
      <c r="XM8" s="2"/>
      <c r="XN8" s="2"/>
      <c r="XO8" s="2"/>
      <c r="XP8" s="2"/>
      <c r="XQ8" s="2"/>
      <c r="XR8" s="2"/>
      <c r="XS8" s="2"/>
      <c r="XT8" s="2"/>
      <c r="XU8" s="2"/>
      <c r="XV8" s="2"/>
      <c r="XW8" s="2"/>
      <c r="XX8" s="2"/>
      <c r="XY8" s="2"/>
      <c r="XZ8" s="2"/>
      <c r="YA8" s="2"/>
      <c r="YB8" s="2"/>
      <c r="YC8" s="2"/>
      <c r="YD8" s="2"/>
      <c r="YE8" s="2"/>
      <c r="YF8" s="2"/>
      <c r="YG8" s="2"/>
      <c r="YH8" s="2"/>
      <c r="YI8" s="2"/>
      <c r="YJ8" s="2"/>
      <c r="YK8" s="2"/>
      <c r="YL8" s="2"/>
      <c r="YM8" s="2"/>
      <c r="YN8" s="2"/>
      <c r="YO8" s="2"/>
      <c r="YP8" s="2"/>
      <c r="YQ8" s="2"/>
      <c r="YR8" s="2"/>
      <c r="YS8" s="2"/>
      <c r="YT8" s="2"/>
      <c r="YU8" s="2"/>
      <c r="YV8" s="2"/>
      <c r="YW8" s="2"/>
      <c r="YX8" s="2"/>
    </row>
    <row r="9" spans="1:674" ht="22.5" customHeight="1" x14ac:dyDescent="0.2">
      <c r="B9" s="29" t="s">
        <v>2</v>
      </c>
      <c r="C9" s="29" t="s">
        <v>3</v>
      </c>
      <c r="D9" s="39" t="s">
        <v>4</v>
      </c>
      <c r="E9" s="29"/>
      <c r="F9" s="29"/>
    </row>
    <row r="10" spans="1:674" ht="14.45" customHeight="1" x14ac:dyDescent="0.2">
      <c r="A10" s="30"/>
      <c r="C10" s="29"/>
      <c r="E10" s="29"/>
      <c r="F10" s="29"/>
    </row>
    <row r="11" spans="1:674" ht="15" customHeight="1" x14ac:dyDescent="0.25">
      <c r="A11" s="30"/>
      <c r="B11" s="3" t="s">
        <v>200</v>
      </c>
      <c r="C11" s="81" t="s">
        <v>5</v>
      </c>
      <c r="D11" s="61" t="s">
        <v>190</v>
      </c>
    </row>
    <row r="12" spans="1:674" ht="15" customHeight="1" x14ac:dyDescent="0.25">
      <c r="A12" s="30"/>
      <c r="B12" s="3" t="s">
        <v>201</v>
      </c>
      <c r="C12" s="81" t="s">
        <v>6</v>
      </c>
      <c r="D12" s="61" t="s">
        <v>191</v>
      </c>
    </row>
    <row r="13" spans="1:674" ht="15" customHeight="1" x14ac:dyDescent="0.25">
      <c r="A13" s="30"/>
      <c r="B13" s="3" t="s">
        <v>202</v>
      </c>
      <c r="C13" s="81" t="s">
        <v>7</v>
      </c>
      <c r="D13" s="61" t="s">
        <v>192</v>
      </c>
    </row>
    <row r="14" spans="1:674" ht="15" customHeight="1" x14ac:dyDescent="0.25">
      <c r="A14" s="30"/>
      <c r="B14" s="3" t="s">
        <v>203</v>
      </c>
      <c r="C14" s="81" t="s">
        <v>8</v>
      </c>
      <c r="D14" s="61" t="s">
        <v>193</v>
      </c>
    </row>
    <row r="15" spans="1:674" ht="15" customHeight="1" x14ac:dyDescent="0.25">
      <c r="A15" s="30"/>
      <c r="B15" s="3" t="s">
        <v>204</v>
      </c>
      <c r="C15" s="81" t="s">
        <v>9</v>
      </c>
      <c r="D15" s="61" t="s">
        <v>194</v>
      </c>
    </row>
    <row r="16" spans="1:674" ht="15" customHeight="1" x14ac:dyDescent="0.25">
      <c r="A16" s="30"/>
      <c r="B16" s="3" t="s">
        <v>205</v>
      </c>
      <c r="C16" s="81" t="s">
        <v>10</v>
      </c>
      <c r="D16" s="61" t="s">
        <v>195</v>
      </c>
    </row>
    <row r="17" spans="1:4" ht="15" customHeight="1" x14ac:dyDescent="0.25">
      <c r="A17" s="30"/>
      <c r="B17" s="3" t="s">
        <v>206</v>
      </c>
      <c r="C17" s="81" t="s">
        <v>11</v>
      </c>
      <c r="D17" s="61" t="s">
        <v>196</v>
      </c>
    </row>
    <row r="18" spans="1:4" ht="15" customHeight="1" x14ac:dyDescent="0.25">
      <c r="A18" s="30"/>
      <c r="B18" s="3" t="s">
        <v>207</v>
      </c>
      <c r="C18" s="81" t="s">
        <v>12</v>
      </c>
      <c r="D18" s="61" t="s">
        <v>197</v>
      </c>
    </row>
    <row r="19" spans="1:4" ht="15" customHeight="1" x14ac:dyDescent="0.25">
      <c r="A19" s="30"/>
      <c r="B19" s="3" t="s">
        <v>208</v>
      </c>
      <c r="C19" s="81" t="s">
        <v>40</v>
      </c>
      <c r="D19" s="61" t="s">
        <v>198</v>
      </c>
    </row>
    <row r="20" spans="1:4" ht="15" customHeight="1" x14ac:dyDescent="0.25">
      <c r="A20" s="30"/>
      <c r="B20" s="3" t="s">
        <v>209</v>
      </c>
      <c r="C20" s="81" t="s">
        <v>41</v>
      </c>
      <c r="D20" s="61" t="s">
        <v>199</v>
      </c>
    </row>
    <row r="21" spans="1:4" ht="15" customHeight="1" x14ac:dyDescent="0.2">
      <c r="A21" s="30"/>
      <c r="C21" s="51"/>
    </row>
    <row r="22" spans="1:4" ht="15" customHeight="1" x14ac:dyDescent="0.2">
      <c r="A22" s="30"/>
    </row>
    <row r="23" spans="1:4" x14ac:dyDescent="0.2">
      <c r="A23" s="30"/>
    </row>
    <row r="24" spans="1:4" ht="15" x14ac:dyDescent="0.25">
      <c r="A24" s="30"/>
      <c r="B24" s="82"/>
    </row>
    <row r="25" spans="1:4" x14ac:dyDescent="0.2">
      <c r="A25" s="30"/>
      <c r="C25" s="27"/>
    </row>
    <row r="26" spans="1:4" x14ac:dyDescent="0.2">
      <c r="A26" s="30"/>
    </row>
    <row r="27" spans="1:4" x14ac:dyDescent="0.2">
      <c r="A27" s="30"/>
    </row>
    <row r="28" spans="1:4" x14ac:dyDescent="0.2">
      <c r="A28" s="30"/>
    </row>
    <row r="29" spans="1:4" x14ac:dyDescent="0.2">
      <c r="A29" s="30"/>
    </row>
    <row r="30" spans="1:4" x14ac:dyDescent="0.2">
      <c r="A30" s="30"/>
    </row>
    <row r="31" spans="1:4" x14ac:dyDescent="0.2">
      <c r="A31" s="30"/>
    </row>
    <row r="32" spans="1:4" x14ac:dyDescent="0.2">
      <c r="A32" s="30"/>
    </row>
    <row r="33" spans="1:1" x14ac:dyDescent="0.2">
      <c r="A33" s="30"/>
    </row>
    <row r="34" spans="1:1" x14ac:dyDescent="0.2">
      <c r="A34" s="30"/>
    </row>
    <row r="35" spans="1:1" x14ac:dyDescent="0.2">
      <c r="A35" s="30"/>
    </row>
    <row r="36" spans="1:1" x14ac:dyDescent="0.2">
      <c r="A36" s="30"/>
    </row>
    <row r="37" spans="1:1" x14ac:dyDescent="0.2">
      <c r="A37" s="30"/>
    </row>
    <row r="38" spans="1:1" x14ac:dyDescent="0.2">
      <c r="A38" s="30"/>
    </row>
    <row r="39" spans="1:1" x14ac:dyDescent="0.2">
      <c r="A39" s="30"/>
    </row>
    <row r="40" spans="1:1" x14ac:dyDescent="0.2">
      <c r="A40" s="30"/>
    </row>
    <row r="41" spans="1:1" x14ac:dyDescent="0.2">
      <c r="A41" s="30"/>
    </row>
    <row r="42" spans="1:1" x14ac:dyDescent="0.2">
      <c r="A42" s="30"/>
    </row>
    <row r="43" spans="1:1" x14ac:dyDescent="0.2">
      <c r="A43" s="30"/>
    </row>
    <row r="44" spans="1:1" x14ac:dyDescent="0.2">
      <c r="A44" s="30"/>
    </row>
    <row r="45" spans="1:1" x14ac:dyDescent="0.2">
      <c r="A45" s="30"/>
    </row>
    <row r="46" spans="1:1" x14ac:dyDescent="0.2">
      <c r="A46" s="30"/>
    </row>
    <row r="47" spans="1:1" x14ac:dyDescent="0.2">
      <c r="A47" s="30"/>
    </row>
    <row r="48" spans="1:1" x14ac:dyDescent="0.2">
      <c r="A48" s="30"/>
    </row>
    <row r="49" spans="1:1" x14ac:dyDescent="0.2">
      <c r="A49" s="30"/>
    </row>
    <row r="50" spans="1:1" x14ac:dyDescent="0.2">
      <c r="A50" s="30"/>
    </row>
    <row r="51" spans="1:1" x14ac:dyDescent="0.2">
      <c r="A51" s="30"/>
    </row>
    <row r="52" spans="1:1" x14ac:dyDescent="0.2">
      <c r="A52" s="30"/>
    </row>
    <row r="53" spans="1:1" x14ac:dyDescent="0.2">
      <c r="A53" s="30"/>
    </row>
    <row r="54" spans="1:1" x14ac:dyDescent="0.2">
      <c r="A54" s="30"/>
    </row>
    <row r="55" spans="1:1" x14ac:dyDescent="0.2">
      <c r="A55" s="30"/>
    </row>
    <row r="56" spans="1:1" x14ac:dyDescent="0.2">
      <c r="A56" s="30"/>
    </row>
    <row r="57" spans="1:1" x14ac:dyDescent="0.2">
      <c r="A57" s="30"/>
    </row>
    <row r="58" spans="1:1" x14ac:dyDescent="0.2">
      <c r="A58" s="30"/>
    </row>
    <row r="59" spans="1:1" x14ac:dyDescent="0.2">
      <c r="A59" s="30"/>
    </row>
    <row r="60" spans="1:1" x14ac:dyDescent="0.2">
      <c r="A60" s="30"/>
    </row>
    <row r="61" spans="1:1" x14ac:dyDescent="0.2">
      <c r="A61" s="30"/>
    </row>
    <row r="62" spans="1:1" x14ac:dyDescent="0.2">
      <c r="A62" s="30"/>
    </row>
    <row r="63" spans="1:1" x14ac:dyDescent="0.2">
      <c r="A63" s="30"/>
    </row>
    <row r="64" spans="1:1" x14ac:dyDescent="0.2">
      <c r="A64" s="30"/>
    </row>
    <row r="65" spans="1:1" x14ac:dyDescent="0.2">
      <c r="A65" s="30"/>
    </row>
    <row r="66" spans="1:1" x14ac:dyDescent="0.2">
      <c r="A66" s="30"/>
    </row>
    <row r="67" spans="1:1" x14ac:dyDescent="0.2">
      <c r="A67" s="30"/>
    </row>
    <row r="68" spans="1:1" x14ac:dyDescent="0.2">
      <c r="A68" s="30"/>
    </row>
    <row r="69" spans="1:1" x14ac:dyDescent="0.2">
      <c r="A69" s="30"/>
    </row>
    <row r="70" spans="1:1" x14ac:dyDescent="0.2">
      <c r="A70" s="30"/>
    </row>
    <row r="71" spans="1:1" x14ac:dyDescent="0.2">
      <c r="A71" s="30"/>
    </row>
    <row r="72" spans="1:1" x14ac:dyDescent="0.2">
      <c r="A72" s="30"/>
    </row>
    <row r="73" spans="1:1" x14ac:dyDescent="0.2">
      <c r="A73" s="30"/>
    </row>
    <row r="74" spans="1:1" x14ac:dyDescent="0.2">
      <c r="A74" s="30"/>
    </row>
    <row r="75" spans="1:1" x14ac:dyDescent="0.2">
      <c r="A75" s="30"/>
    </row>
    <row r="76" spans="1:1" x14ac:dyDescent="0.2">
      <c r="A76" s="30"/>
    </row>
    <row r="77" spans="1:1" x14ac:dyDescent="0.2">
      <c r="A77" s="30"/>
    </row>
    <row r="78" spans="1:1" x14ac:dyDescent="0.2">
      <c r="A78" s="30"/>
    </row>
    <row r="79" spans="1:1" x14ac:dyDescent="0.2">
      <c r="A79" s="30"/>
    </row>
    <row r="80" spans="1:1" x14ac:dyDescent="0.2">
      <c r="A80" s="30"/>
    </row>
    <row r="81" spans="1:1" x14ac:dyDescent="0.2">
      <c r="A81" s="30"/>
    </row>
    <row r="82" spans="1:1" x14ac:dyDescent="0.2">
      <c r="A82" s="30"/>
    </row>
    <row r="83" spans="1:1" x14ac:dyDescent="0.2">
      <c r="A83" s="30"/>
    </row>
    <row r="84" spans="1:1" x14ac:dyDescent="0.2">
      <c r="A84" s="30"/>
    </row>
    <row r="85" spans="1:1" x14ac:dyDescent="0.2">
      <c r="A85" s="30"/>
    </row>
    <row r="86" spans="1:1" x14ac:dyDescent="0.2">
      <c r="A86" s="30"/>
    </row>
    <row r="87" spans="1:1" x14ac:dyDescent="0.2">
      <c r="A87" s="30"/>
    </row>
    <row r="88" spans="1:1" x14ac:dyDescent="0.2">
      <c r="A88" s="30"/>
    </row>
    <row r="89" spans="1:1" x14ac:dyDescent="0.2">
      <c r="A89" s="30"/>
    </row>
    <row r="90" spans="1:1" x14ac:dyDescent="0.2">
      <c r="A90" s="30"/>
    </row>
    <row r="91" spans="1:1" x14ac:dyDescent="0.2">
      <c r="A91" s="30"/>
    </row>
    <row r="92" spans="1:1" x14ac:dyDescent="0.2">
      <c r="A92" s="30"/>
    </row>
    <row r="93" spans="1:1" x14ac:dyDescent="0.2">
      <c r="A93" s="30"/>
    </row>
    <row r="94" spans="1:1" x14ac:dyDescent="0.2">
      <c r="A94" s="30"/>
    </row>
    <row r="95" spans="1:1" x14ac:dyDescent="0.2">
      <c r="A95" s="30"/>
    </row>
    <row r="96" spans="1:1" x14ac:dyDescent="0.2">
      <c r="A96" s="30"/>
    </row>
    <row r="97" spans="1:1" x14ac:dyDescent="0.2">
      <c r="A97" s="30"/>
    </row>
    <row r="98" spans="1:1" x14ac:dyDescent="0.2">
      <c r="A98" s="30"/>
    </row>
    <row r="99" spans="1:1" x14ac:dyDescent="0.2">
      <c r="A99" s="30"/>
    </row>
    <row r="100" spans="1:1" x14ac:dyDescent="0.2">
      <c r="A100" s="30"/>
    </row>
    <row r="101" spans="1:1" x14ac:dyDescent="0.2">
      <c r="A101" s="30"/>
    </row>
    <row r="102" spans="1:1" x14ac:dyDescent="0.2">
      <c r="A102" s="30"/>
    </row>
    <row r="103" spans="1:1" x14ac:dyDescent="0.2">
      <c r="A103" s="30"/>
    </row>
    <row r="104" spans="1:1" x14ac:dyDescent="0.2">
      <c r="A104" s="30"/>
    </row>
    <row r="105" spans="1:1" x14ac:dyDescent="0.2">
      <c r="A105" s="30"/>
    </row>
    <row r="106" spans="1:1" x14ac:dyDescent="0.2">
      <c r="A106" s="30"/>
    </row>
    <row r="107" spans="1:1" x14ac:dyDescent="0.2">
      <c r="A107" s="30"/>
    </row>
    <row r="108" spans="1:1" x14ac:dyDescent="0.2">
      <c r="A108" s="30"/>
    </row>
    <row r="109" spans="1:1" x14ac:dyDescent="0.2">
      <c r="A109" s="30"/>
    </row>
    <row r="110" spans="1:1" x14ac:dyDescent="0.2">
      <c r="A110" s="30"/>
    </row>
    <row r="111" spans="1:1" x14ac:dyDescent="0.2">
      <c r="A111" s="30"/>
    </row>
    <row r="112" spans="1:1" x14ac:dyDescent="0.2">
      <c r="A112" s="30"/>
    </row>
    <row r="113" spans="1:1" x14ac:dyDescent="0.2">
      <c r="A113" s="30"/>
    </row>
    <row r="114" spans="1:1" x14ac:dyDescent="0.2">
      <c r="A114" s="30"/>
    </row>
    <row r="115" spans="1:1" x14ac:dyDescent="0.2">
      <c r="A115" s="30"/>
    </row>
    <row r="116" spans="1:1" x14ac:dyDescent="0.2">
      <c r="A116" s="30"/>
    </row>
    <row r="117" spans="1:1" x14ac:dyDescent="0.2">
      <c r="A117" s="30"/>
    </row>
    <row r="118" spans="1:1" x14ac:dyDescent="0.2">
      <c r="A118" s="30"/>
    </row>
    <row r="119" spans="1:1" x14ac:dyDescent="0.2">
      <c r="A119" s="30"/>
    </row>
    <row r="120" spans="1:1" x14ac:dyDescent="0.2">
      <c r="A120" s="30"/>
    </row>
    <row r="121" spans="1:1" x14ac:dyDescent="0.2">
      <c r="A121" s="30"/>
    </row>
    <row r="122" spans="1:1" x14ac:dyDescent="0.2">
      <c r="A122" s="30"/>
    </row>
    <row r="123" spans="1:1" x14ac:dyDescent="0.2">
      <c r="A123" s="30"/>
    </row>
    <row r="124" spans="1:1" x14ac:dyDescent="0.2">
      <c r="A124" s="30"/>
    </row>
    <row r="125" spans="1:1" x14ac:dyDescent="0.2">
      <c r="A125" s="30"/>
    </row>
    <row r="126" spans="1:1" x14ac:dyDescent="0.2">
      <c r="A126" s="30"/>
    </row>
    <row r="127" spans="1:1" x14ac:dyDescent="0.2">
      <c r="A127" s="30"/>
    </row>
    <row r="128" spans="1:1" x14ac:dyDescent="0.2">
      <c r="A128" s="30"/>
    </row>
    <row r="129" spans="1:1" x14ac:dyDescent="0.2">
      <c r="A129" s="30"/>
    </row>
    <row r="130" spans="1:1" x14ac:dyDescent="0.2">
      <c r="A130" s="30"/>
    </row>
  </sheetData>
  <phoneticPr fontId="6" type="noConversion"/>
  <hyperlinks>
    <hyperlink ref="C11" location="'Table 1'!A1" display="Table 1" xr:uid="{B9D1DDB6-5498-48FB-B9CC-E8B19E5C4309}"/>
    <hyperlink ref="C12" location="'Table 2'!A1" display="Table 2" xr:uid="{AC290B84-6541-4F48-A67D-F1D6FCFA7FDE}"/>
    <hyperlink ref="C7" location="Enquiries!A1" display="Enquiries" xr:uid="{358113C2-7577-41E3-AD3C-08CBE9A9B542}"/>
    <hyperlink ref="C6" location="Metadata!A1" display="Metadata" xr:uid="{CF157346-8050-476C-9DC6-95FCBA1AFAD9}"/>
    <hyperlink ref="C13" location="'Table 3'!A1" display="'Table 3'!A1" xr:uid="{AE2879E3-4BA8-4F4B-BF28-F0253AE752E9}"/>
    <hyperlink ref="C14" location="'Table 4'!A1" display="'Table 4" xr:uid="{342C251C-F71D-4FF2-A75F-76DFB1054411}"/>
    <hyperlink ref="C15" location="'Table 5'!A1" display="'Table 5" xr:uid="{10D5B2C4-C2C3-493C-8412-79E20359B7E1}"/>
    <hyperlink ref="C16" location="'Table 6'!A1" display="'Table 6" xr:uid="{AF63D2C0-5C3C-4394-8778-0254F1421444}"/>
    <hyperlink ref="C17" location="'Table 7'!A1" display="'Table 7" xr:uid="{B0BDF9E2-2A4B-434F-A6F0-F99EE26BFC4D}"/>
    <hyperlink ref="C18" location="'Table 8'!A1" display="Table 8" xr:uid="{502E882A-5FC2-4ED3-9162-E968501DC99C}"/>
    <hyperlink ref="C19" location="'Table 9'!A1" display="'Table 9" xr:uid="{19406201-28F5-4CDD-9745-E04A973FABE2}"/>
    <hyperlink ref="C20" location="'Table 10'!A1" display="'Table 10" xr:uid="{B3C519A4-E024-44F3-AE95-DCD10A2FD88E}"/>
  </hyperlink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95C4B9-98D8-42CB-B7E3-A841BDCE884C}">
  <dimension ref="A1:I51"/>
  <sheetViews>
    <sheetView showGridLines="0" zoomScaleNormal="100" workbookViewId="0">
      <selection activeCell="B4" sqref="B4"/>
    </sheetView>
  </sheetViews>
  <sheetFormatPr defaultColWidth="8.7109375" defaultRowHeight="11.25" x14ac:dyDescent="0.2"/>
  <cols>
    <col min="1" max="1" width="8.5703125" style="6" customWidth="1"/>
    <col min="2" max="2" width="9" style="6" customWidth="1"/>
    <col min="3" max="3" width="6.7109375" style="6" customWidth="1"/>
    <col min="4" max="4" width="32.5703125" style="6" customWidth="1"/>
    <col min="5" max="5" width="12.85546875" style="6" customWidth="1"/>
    <col min="6" max="6" width="54.140625" style="6" bestFit="1" customWidth="1"/>
    <col min="7" max="7" width="14" style="6" customWidth="1"/>
    <col min="8" max="16384" width="8.7109375" style="6"/>
  </cols>
  <sheetData>
    <row r="1" spans="1:9" ht="11.45" customHeight="1" x14ac:dyDescent="0.25">
      <c r="D1" s="48"/>
    </row>
    <row r="2" spans="1:9" s="103" customFormat="1" ht="27" customHeight="1" x14ac:dyDescent="0.2">
      <c r="B2" s="125" t="s">
        <v>215</v>
      </c>
      <c r="C2" s="125"/>
      <c r="D2" s="125"/>
      <c r="E2" s="87"/>
      <c r="F2" s="87" t="s">
        <v>227</v>
      </c>
      <c r="G2" s="87"/>
      <c r="H2" s="105"/>
      <c r="I2" s="105"/>
    </row>
    <row r="3" spans="1:9" x14ac:dyDescent="0.2">
      <c r="B3" s="40" t="s">
        <v>13</v>
      </c>
      <c r="E3" s="7"/>
      <c r="F3" s="6" t="s">
        <v>140</v>
      </c>
      <c r="H3" s="8"/>
      <c r="I3" s="8"/>
    </row>
    <row r="4" spans="1:9" x14ac:dyDescent="0.2">
      <c r="B4" s="9" t="s">
        <v>14</v>
      </c>
      <c r="C4" s="20"/>
      <c r="D4" s="47" t="s">
        <v>60</v>
      </c>
      <c r="E4" s="108" t="s">
        <v>216</v>
      </c>
      <c r="F4" s="11" t="s">
        <v>172</v>
      </c>
      <c r="G4" s="8"/>
      <c r="H4" s="8"/>
      <c r="I4" s="8"/>
    </row>
    <row r="5" spans="1:9" x14ac:dyDescent="0.2">
      <c r="B5" s="9"/>
      <c r="C5" s="20"/>
      <c r="D5" s="47"/>
      <c r="E5" s="108">
        <v>45017</v>
      </c>
      <c r="F5" s="11"/>
      <c r="G5" s="8"/>
      <c r="H5" s="8"/>
      <c r="I5" s="8"/>
    </row>
    <row r="6" spans="1:9" x14ac:dyDescent="0.2">
      <c r="B6" s="13"/>
      <c r="C6" s="13" t="s">
        <v>23</v>
      </c>
      <c r="D6" s="13"/>
      <c r="E6" s="118">
        <f t="shared" ref="E6" si="0">+E7+E20+E33</f>
        <v>19668.207540000003</v>
      </c>
      <c r="F6" s="57" t="s">
        <v>176</v>
      </c>
    </row>
    <row r="7" spans="1:9" x14ac:dyDescent="0.2">
      <c r="B7" s="21"/>
      <c r="C7" s="21" t="s">
        <v>18</v>
      </c>
      <c r="D7" s="15"/>
      <c r="E7" s="119">
        <f t="shared" ref="E7" si="1">SUM(E8:E19)</f>
        <v>6639.2165139999979</v>
      </c>
      <c r="F7" s="60" t="s">
        <v>145</v>
      </c>
    </row>
    <row r="8" spans="1:9" ht="12" customHeight="1" x14ac:dyDescent="0.25">
      <c r="A8"/>
      <c r="B8" s="41"/>
      <c r="C8" s="17"/>
      <c r="D8" s="41" t="s">
        <v>163</v>
      </c>
      <c r="E8" s="59">
        <v>2987.8162769999999</v>
      </c>
      <c r="F8" s="59" t="s">
        <v>152</v>
      </c>
    </row>
    <row r="9" spans="1:9" ht="12" customHeight="1" x14ac:dyDescent="0.25">
      <c r="A9"/>
      <c r="B9" s="42"/>
      <c r="C9" s="15"/>
      <c r="D9" s="42" t="s">
        <v>164</v>
      </c>
      <c r="E9" s="52">
        <v>1404.55258</v>
      </c>
      <c r="F9" s="58" t="s">
        <v>153</v>
      </c>
    </row>
    <row r="10" spans="1:9" ht="12" customHeight="1" x14ac:dyDescent="0.25">
      <c r="A10"/>
      <c r="B10" s="41"/>
      <c r="C10" s="17"/>
      <c r="D10" s="41" t="s">
        <v>165</v>
      </c>
      <c r="E10" s="59">
        <v>124.457662</v>
      </c>
      <c r="F10" s="59" t="s">
        <v>154</v>
      </c>
      <c r="G10" s="8"/>
      <c r="H10" s="8"/>
      <c r="I10" s="8"/>
    </row>
    <row r="11" spans="1:9" ht="12" customHeight="1" x14ac:dyDescent="0.25">
      <c r="A11"/>
      <c r="B11" s="42"/>
      <c r="C11" s="15"/>
      <c r="D11" s="42" t="s">
        <v>166</v>
      </c>
      <c r="E11" s="52">
        <v>401.37918999999999</v>
      </c>
      <c r="F11" s="58" t="s">
        <v>155</v>
      </c>
    </row>
    <row r="12" spans="1:9" ht="12" customHeight="1" x14ac:dyDescent="0.25">
      <c r="A12"/>
      <c r="B12" s="41"/>
      <c r="C12" s="17"/>
      <c r="D12" s="41" t="s">
        <v>167</v>
      </c>
      <c r="E12" s="59">
        <v>0</v>
      </c>
      <c r="F12" s="59" t="s">
        <v>217</v>
      </c>
    </row>
    <row r="13" spans="1:9" ht="12" customHeight="1" x14ac:dyDescent="0.25">
      <c r="A13"/>
      <c r="B13" s="42"/>
      <c r="C13" s="15"/>
      <c r="D13" s="42" t="s">
        <v>168</v>
      </c>
      <c r="E13" s="52">
        <v>16.229264000000001</v>
      </c>
      <c r="F13" s="58" t="s">
        <v>156</v>
      </c>
    </row>
    <row r="14" spans="1:9" ht="12" customHeight="1" x14ac:dyDescent="0.25">
      <c r="A14"/>
      <c r="B14" s="41"/>
      <c r="C14" s="17"/>
      <c r="D14" s="41" t="s">
        <v>59</v>
      </c>
      <c r="E14" s="59">
        <v>443.51394299999998</v>
      </c>
      <c r="F14" s="59" t="s">
        <v>157</v>
      </c>
    </row>
    <row r="15" spans="1:9" ht="12" customHeight="1" x14ac:dyDescent="0.25">
      <c r="A15"/>
      <c r="B15" s="42"/>
      <c r="C15" s="15"/>
      <c r="D15" s="42" t="s">
        <v>169</v>
      </c>
      <c r="E15" s="52">
        <v>0.85584499999999997</v>
      </c>
      <c r="F15" s="58" t="s">
        <v>158</v>
      </c>
    </row>
    <row r="16" spans="1:9" ht="12" customHeight="1" x14ac:dyDescent="0.25">
      <c r="A16"/>
      <c r="B16" s="41"/>
      <c r="C16" s="17"/>
      <c r="D16" s="41" t="s">
        <v>170</v>
      </c>
      <c r="E16" s="59">
        <v>12.419620999999999</v>
      </c>
      <c r="F16" s="59" t="s">
        <v>159</v>
      </c>
    </row>
    <row r="17" spans="1:9" ht="12" customHeight="1" x14ac:dyDescent="0.25">
      <c r="A17"/>
      <c r="B17" s="42"/>
      <c r="C17" s="15"/>
      <c r="D17" s="42" t="s">
        <v>171</v>
      </c>
      <c r="E17" s="52">
        <v>27.407131</v>
      </c>
      <c r="F17" s="58" t="s">
        <v>160</v>
      </c>
    </row>
    <row r="18" spans="1:9" ht="12" customHeight="1" x14ac:dyDescent="0.25">
      <c r="A18"/>
      <c r="B18" s="41"/>
      <c r="C18" s="17"/>
      <c r="D18" s="41" t="s">
        <v>161</v>
      </c>
      <c r="E18" s="59">
        <v>1216.6422439999999</v>
      </c>
      <c r="F18" s="59" t="s">
        <v>162</v>
      </c>
      <c r="G18" s="8"/>
      <c r="H18" s="8"/>
      <c r="I18" s="8"/>
    </row>
    <row r="19" spans="1:9" ht="12.75" customHeight="1" x14ac:dyDescent="0.25">
      <c r="A19"/>
      <c r="B19" s="42"/>
      <c r="C19" s="15"/>
      <c r="D19" s="42" t="s">
        <v>181</v>
      </c>
      <c r="E19" s="52">
        <v>3.9427569999999998</v>
      </c>
      <c r="F19" s="58" t="s">
        <v>80</v>
      </c>
    </row>
    <row r="20" spans="1:9" ht="12" customHeight="1" x14ac:dyDescent="0.2">
      <c r="B20" s="13"/>
      <c r="C20" s="13" t="s">
        <v>19</v>
      </c>
      <c r="D20" s="13"/>
      <c r="E20" s="120">
        <f t="shared" ref="E20" si="2">SUM(E21:E32)</f>
        <v>3293.896307</v>
      </c>
      <c r="F20" s="57" t="s">
        <v>146</v>
      </c>
    </row>
    <row r="21" spans="1:9" ht="12" customHeight="1" x14ac:dyDescent="0.25">
      <c r="A21"/>
      <c r="B21" s="42"/>
      <c r="C21" s="15"/>
      <c r="D21" s="42" t="s">
        <v>163</v>
      </c>
      <c r="E21" s="52">
        <v>2644.2099579999999</v>
      </c>
      <c r="F21" s="58" t="s">
        <v>152</v>
      </c>
    </row>
    <row r="22" spans="1:9" ht="12" customHeight="1" x14ac:dyDescent="0.25">
      <c r="A22"/>
      <c r="B22" s="41"/>
      <c r="C22" s="17"/>
      <c r="D22" s="41" t="s">
        <v>164</v>
      </c>
      <c r="E22" s="59">
        <v>179.13020900000001</v>
      </c>
      <c r="F22" s="59" t="s">
        <v>153</v>
      </c>
    </row>
    <row r="23" spans="1:9" ht="12" customHeight="1" x14ac:dyDescent="0.25">
      <c r="A23"/>
      <c r="B23" s="42"/>
      <c r="C23" s="15"/>
      <c r="D23" s="42" t="s">
        <v>165</v>
      </c>
      <c r="E23" s="52">
        <v>17.528677999999999</v>
      </c>
      <c r="F23" s="58" t="s">
        <v>154</v>
      </c>
      <c r="G23" s="8"/>
      <c r="H23" s="8"/>
      <c r="I23" s="8"/>
    </row>
    <row r="24" spans="1:9" ht="12" customHeight="1" x14ac:dyDescent="0.25">
      <c r="A24"/>
      <c r="B24" s="41"/>
      <c r="C24" s="17"/>
      <c r="D24" s="41" t="s">
        <v>166</v>
      </c>
      <c r="E24" s="59">
        <v>26.396356999999998</v>
      </c>
      <c r="F24" s="59" t="s">
        <v>155</v>
      </c>
    </row>
    <row r="25" spans="1:9" ht="12" customHeight="1" x14ac:dyDescent="0.25">
      <c r="A25"/>
      <c r="B25" s="42"/>
      <c r="C25" s="15"/>
      <c r="D25" s="42" t="s">
        <v>167</v>
      </c>
      <c r="E25" s="52">
        <v>2.64E-2</v>
      </c>
      <c r="F25" s="58" t="s">
        <v>217</v>
      </c>
    </row>
    <row r="26" spans="1:9" ht="12" customHeight="1" x14ac:dyDescent="0.25">
      <c r="A26"/>
      <c r="B26" s="41"/>
      <c r="C26" s="17"/>
      <c r="D26" s="41" t="s">
        <v>168</v>
      </c>
      <c r="E26" s="59">
        <v>5.1148199999999999</v>
      </c>
      <c r="F26" s="59" t="s">
        <v>156</v>
      </c>
    </row>
    <row r="27" spans="1:9" ht="12" customHeight="1" x14ac:dyDescent="0.25">
      <c r="A27"/>
      <c r="B27" s="42"/>
      <c r="C27" s="15"/>
      <c r="D27" s="42" t="s">
        <v>59</v>
      </c>
      <c r="E27" s="52">
        <v>5.9793849999999997</v>
      </c>
      <c r="F27" s="58" t="s">
        <v>157</v>
      </c>
    </row>
    <row r="28" spans="1:9" ht="12" customHeight="1" x14ac:dyDescent="0.25">
      <c r="A28"/>
      <c r="B28" s="41"/>
      <c r="C28" s="17"/>
      <c r="D28" s="41" t="s">
        <v>169</v>
      </c>
      <c r="E28" s="59">
        <v>0</v>
      </c>
      <c r="F28" s="59" t="s">
        <v>158</v>
      </c>
    </row>
    <row r="29" spans="1:9" ht="12" customHeight="1" x14ac:dyDescent="0.25">
      <c r="A29"/>
      <c r="B29" s="42"/>
      <c r="C29" s="15"/>
      <c r="D29" s="42" t="s">
        <v>170</v>
      </c>
      <c r="E29" s="52">
        <v>0.73959200000000003</v>
      </c>
      <c r="F29" s="58" t="s">
        <v>159</v>
      </c>
    </row>
    <row r="30" spans="1:9" ht="12" customHeight="1" x14ac:dyDescent="0.25">
      <c r="A30"/>
      <c r="B30" s="41"/>
      <c r="C30" s="17"/>
      <c r="D30" s="41" t="s">
        <v>171</v>
      </c>
      <c r="E30" s="59">
        <v>0.88014899999999996</v>
      </c>
      <c r="F30" s="59" t="s">
        <v>160</v>
      </c>
    </row>
    <row r="31" spans="1:9" ht="12" customHeight="1" x14ac:dyDescent="0.25">
      <c r="A31"/>
      <c r="B31" s="42"/>
      <c r="C31" s="15"/>
      <c r="D31" s="42" t="s">
        <v>161</v>
      </c>
      <c r="E31" s="52">
        <v>5.1395999999999997E-2</v>
      </c>
      <c r="F31" s="58" t="s">
        <v>162</v>
      </c>
      <c r="G31" s="8"/>
      <c r="H31" s="8"/>
      <c r="I31" s="8"/>
    </row>
    <row r="32" spans="1:9" ht="12.75" customHeight="1" x14ac:dyDescent="0.25">
      <c r="A32"/>
      <c r="B32" s="41"/>
      <c r="C32" s="17"/>
      <c r="D32" s="41" t="s">
        <v>181</v>
      </c>
      <c r="E32" s="59">
        <v>413.83936299999999</v>
      </c>
      <c r="F32" s="59" t="s">
        <v>80</v>
      </c>
    </row>
    <row r="33" spans="1:9" ht="12" customHeight="1" x14ac:dyDescent="0.2">
      <c r="B33" s="42"/>
      <c r="C33" s="21" t="s">
        <v>144</v>
      </c>
      <c r="D33" s="42"/>
      <c r="E33" s="119">
        <f t="shared" ref="E33" si="3">SUM(E34:E45)</f>
        <v>9735.0947190000024</v>
      </c>
      <c r="F33" s="60" t="s">
        <v>147</v>
      </c>
    </row>
    <row r="34" spans="1:9" ht="12" customHeight="1" x14ac:dyDescent="0.25">
      <c r="A34"/>
      <c r="B34" s="41"/>
      <c r="C34" s="17"/>
      <c r="D34" s="41" t="s">
        <v>163</v>
      </c>
      <c r="E34" s="59">
        <v>1955.6772759999999</v>
      </c>
      <c r="F34" s="59" t="s">
        <v>152</v>
      </c>
    </row>
    <row r="35" spans="1:9" ht="12" customHeight="1" x14ac:dyDescent="0.25">
      <c r="A35"/>
      <c r="B35" s="42"/>
      <c r="C35" s="15"/>
      <c r="D35" s="42" t="s">
        <v>164</v>
      </c>
      <c r="E35" s="52">
        <v>3102.021902</v>
      </c>
      <c r="F35" s="58" t="s">
        <v>153</v>
      </c>
    </row>
    <row r="36" spans="1:9" ht="12" customHeight="1" x14ac:dyDescent="0.25">
      <c r="A36"/>
      <c r="B36" s="41"/>
      <c r="C36" s="17"/>
      <c r="D36" s="41" t="s">
        <v>165</v>
      </c>
      <c r="E36" s="59">
        <v>1034.080498</v>
      </c>
      <c r="F36" s="59" t="s">
        <v>154</v>
      </c>
      <c r="G36" s="8"/>
      <c r="H36" s="8"/>
      <c r="I36" s="8"/>
    </row>
    <row r="37" spans="1:9" ht="12" customHeight="1" x14ac:dyDescent="0.25">
      <c r="A37"/>
      <c r="B37" s="42"/>
      <c r="C37" s="15"/>
      <c r="D37" s="42" t="s">
        <v>166</v>
      </c>
      <c r="E37" s="52">
        <v>1874.3127930000001</v>
      </c>
      <c r="F37" s="58" t="s">
        <v>155</v>
      </c>
    </row>
    <row r="38" spans="1:9" ht="12" customHeight="1" x14ac:dyDescent="0.25">
      <c r="A38"/>
      <c r="B38" s="41"/>
      <c r="C38" s="17"/>
      <c r="D38" s="41" t="s">
        <v>167</v>
      </c>
      <c r="E38" s="59">
        <v>8.8448309999999992</v>
      </c>
      <c r="F38" s="59" t="s">
        <v>217</v>
      </c>
    </row>
    <row r="39" spans="1:9" ht="12" customHeight="1" x14ac:dyDescent="0.25">
      <c r="A39"/>
      <c r="B39" s="42"/>
      <c r="C39" s="15"/>
      <c r="D39" s="42" t="s">
        <v>168</v>
      </c>
      <c r="E39" s="52">
        <v>172.17447300000001</v>
      </c>
      <c r="F39" s="58" t="s">
        <v>156</v>
      </c>
    </row>
    <row r="40" spans="1:9" ht="12" customHeight="1" x14ac:dyDescent="0.25">
      <c r="A40"/>
      <c r="B40" s="41"/>
      <c r="C40" s="17"/>
      <c r="D40" s="41" t="s">
        <v>59</v>
      </c>
      <c r="E40" s="59">
        <v>1050.987558</v>
      </c>
      <c r="F40" s="59" t="s">
        <v>157</v>
      </c>
    </row>
    <row r="41" spans="1:9" ht="12" customHeight="1" x14ac:dyDescent="0.25">
      <c r="A41"/>
      <c r="B41" s="42"/>
      <c r="C41" s="15"/>
      <c r="D41" s="42" t="s">
        <v>169</v>
      </c>
      <c r="E41" s="52">
        <v>7.2058819999999999</v>
      </c>
      <c r="F41" s="58" t="s">
        <v>158</v>
      </c>
    </row>
    <row r="42" spans="1:9" ht="12" customHeight="1" x14ac:dyDescent="0.25">
      <c r="A42"/>
      <c r="B42" s="41"/>
      <c r="C42" s="17"/>
      <c r="D42" s="41" t="s">
        <v>170</v>
      </c>
      <c r="E42" s="59">
        <v>144.92365699999999</v>
      </c>
      <c r="F42" s="59" t="s">
        <v>159</v>
      </c>
    </row>
    <row r="43" spans="1:9" ht="12" customHeight="1" x14ac:dyDescent="0.25">
      <c r="A43"/>
      <c r="B43" s="42"/>
      <c r="C43" s="15"/>
      <c r="D43" s="42" t="s">
        <v>171</v>
      </c>
      <c r="E43" s="52">
        <v>93.140237999999997</v>
      </c>
      <c r="F43" s="58" t="s">
        <v>160</v>
      </c>
    </row>
    <row r="44" spans="1:9" ht="12" customHeight="1" x14ac:dyDescent="0.25">
      <c r="A44"/>
      <c r="B44" s="41"/>
      <c r="C44" s="17"/>
      <c r="D44" s="41" t="s">
        <v>161</v>
      </c>
      <c r="E44" s="59">
        <v>145.507068</v>
      </c>
      <c r="F44" s="59" t="s">
        <v>162</v>
      </c>
      <c r="G44" s="8"/>
      <c r="H44" s="8"/>
      <c r="I44" s="8"/>
    </row>
    <row r="45" spans="1:9" ht="12.75" customHeight="1" x14ac:dyDescent="0.25">
      <c r="A45"/>
      <c r="B45" s="42"/>
      <c r="C45" s="15"/>
      <c r="D45" s="42" t="s">
        <v>181</v>
      </c>
      <c r="E45" s="52">
        <v>146.21854299999998</v>
      </c>
      <c r="F45" s="58" t="s">
        <v>80</v>
      </c>
    </row>
    <row r="46" spans="1:9" x14ac:dyDescent="0.2">
      <c r="B46" s="41"/>
      <c r="C46" s="17"/>
      <c r="D46" s="41"/>
      <c r="E46" s="17"/>
      <c r="F46" s="59"/>
    </row>
    <row r="47" spans="1:9" x14ac:dyDescent="0.2">
      <c r="B47" s="41"/>
      <c r="C47" s="17"/>
      <c r="D47" s="41"/>
      <c r="E47" s="17"/>
      <c r="F47" s="17"/>
    </row>
    <row r="48" spans="1:9" x14ac:dyDescent="0.2">
      <c r="B48" s="8"/>
      <c r="C48" s="8"/>
      <c r="D48" s="8"/>
    </row>
    <row r="49" spans="2:6" x14ac:dyDescent="0.2">
      <c r="F49" s="23" t="s">
        <v>182</v>
      </c>
    </row>
    <row r="50" spans="2:6" x14ac:dyDescent="0.2">
      <c r="F50" s="23" t="s">
        <v>184</v>
      </c>
    </row>
    <row r="51" spans="2:6" x14ac:dyDescent="0.2">
      <c r="B51" s="23"/>
    </row>
  </sheetData>
  <mergeCells count="1">
    <mergeCell ref="B2:D2"/>
  </mergeCell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612E61-6383-417A-8B72-1160C7320777}">
  <dimension ref="B2:I21"/>
  <sheetViews>
    <sheetView showGridLines="0" workbookViewId="0">
      <selection activeCell="B4" sqref="B4"/>
    </sheetView>
  </sheetViews>
  <sheetFormatPr defaultColWidth="8.7109375" defaultRowHeight="11.25" x14ac:dyDescent="0.2"/>
  <cols>
    <col min="1" max="1" width="8.7109375" style="6"/>
    <col min="2" max="2" width="11.5703125" style="6" customWidth="1"/>
    <col min="3" max="3" width="33" style="6" customWidth="1"/>
    <col min="4" max="4" width="18.42578125" style="6" customWidth="1"/>
    <col min="5" max="5" width="46.28515625" style="6" customWidth="1"/>
    <col min="6" max="16384" width="8.7109375" style="6"/>
  </cols>
  <sheetData>
    <row r="2" spans="2:9" s="103" customFormat="1" ht="36" customHeight="1" x14ac:dyDescent="0.2">
      <c r="B2" s="125" t="s">
        <v>229</v>
      </c>
      <c r="C2" s="125"/>
      <c r="D2" s="87"/>
      <c r="E2" s="87" t="s">
        <v>228</v>
      </c>
      <c r="F2" s="87"/>
      <c r="G2" s="105"/>
      <c r="H2" s="105"/>
    </row>
    <row r="3" spans="2:9" x14ac:dyDescent="0.2">
      <c r="B3" s="40" t="s">
        <v>13</v>
      </c>
      <c r="D3" s="7"/>
      <c r="E3" s="6" t="s">
        <v>140</v>
      </c>
      <c r="G3" s="8"/>
      <c r="H3" s="8"/>
    </row>
    <row r="4" spans="2:9" x14ac:dyDescent="0.2">
      <c r="B4" s="9" t="s">
        <v>14</v>
      </c>
      <c r="C4" s="10" t="s">
        <v>15</v>
      </c>
      <c r="D4" s="108" t="s">
        <v>216</v>
      </c>
      <c r="E4" s="11" t="s">
        <v>151</v>
      </c>
      <c r="F4" s="8"/>
      <c r="G4" s="8"/>
      <c r="H4" s="8"/>
    </row>
    <row r="5" spans="2:9" x14ac:dyDescent="0.2">
      <c r="B5" s="9"/>
      <c r="C5" s="10"/>
      <c r="D5" s="108">
        <v>45017</v>
      </c>
      <c r="E5" s="11"/>
      <c r="F5" s="8"/>
      <c r="G5" s="8"/>
      <c r="H5" s="8"/>
    </row>
    <row r="6" spans="2:9" x14ac:dyDescent="0.2">
      <c r="B6" s="12"/>
      <c r="C6" s="13" t="s">
        <v>18</v>
      </c>
      <c r="D6" s="109">
        <f t="shared" ref="D6" si="0">+D7+D8+D9</f>
        <v>6639.2165139999997</v>
      </c>
      <c r="E6" s="57" t="s">
        <v>145</v>
      </c>
    </row>
    <row r="7" spans="2:9" x14ac:dyDescent="0.2">
      <c r="B7" s="14"/>
      <c r="C7" s="15" t="s">
        <v>24</v>
      </c>
      <c r="D7" s="110">
        <v>1997.812293</v>
      </c>
      <c r="E7" s="58" t="s">
        <v>148</v>
      </c>
    </row>
    <row r="8" spans="2:9" x14ac:dyDescent="0.2">
      <c r="B8" s="16"/>
      <c r="C8" s="17" t="s">
        <v>25</v>
      </c>
      <c r="D8" s="111">
        <v>2239.4374480000001</v>
      </c>
      <c r="E8" s="59" t="s">
        <v>149</v>
      </c>
      <c r="G8" s="8"/>
    </row>
    <row r="9" spans="2:9" x14ac:dyDescent="0.2">
      <c r="B9" s="14"/>
      <c r="C9" s="15" t="s">
        <v>26</v>
      </c>
      <c r="D9" s="110">
        <v>2401.9667730000001</v>
      </c>
      <c r="E9" s="58" t="s">
        <v>150</v>
      </c>
      <c r="F9" s="8"/>
      <c r="I9" s="18"/>
    </row>
    <row r="10" spans="2:9" x14ac:dyDescent="0.2">
      <c r="B10" s="12"/>
      <c r="C10" s="13" t="s">
        <v>19</v>
      </c>
      <c r="D10" s="109">
        <f t="shared" ref="D10" si="1">+D11+D12+D13</f>
        <v>3293.896307</v>
      </c>
      <c r="E10" s="57" t="s">
        <v>146</v>
      </c>
    </row>
    <row r="11" spans="2:9" x14ac:dyDescent="0.2">
      <c r="B11" s="14"/>
      <c r="C11" s="15" t="s">
        <v>24</v>
      </c>
      <c r="D11" s="110">
        <v>222.46274500000001</v>
      </c>
      <c r="E11" s="58" t="s">
        <v>148</v>
      </c>
      <c r="H11" s="8"/>
    </row>
    <row r="12" spans="2:9" x14ac:dyDescent="0.2">
      <c r="B12" s="16"/>
      <c r="C12" s="17" t="s">
        <v>25</v>
      </c>
      <c r="D12" s="111">
        <v>310.50519300000002</v>
      </c>
      <c r="E12" s="59" t="s">
        <v>149</v>
      </c>
    </row>
    <row r="13" spans="2:9" x14ac:dyDescent="0.2">
      <c r="B13" s="14"/>
      <c r="C13" s="15" t="s">
        <v>26</v>
      </c>
      <c r="D13" s="110">
        <v>2760.9283690000002</v>
      </c>
      <c r="E13" s="58" t="s">
        <v>150</v>
      </c>
      <c r="F13" s="8"/>
      <c r="G13" s="8"/>
      <c r="I13" s="18"/>
    </row>
    <row r="14" spans="2:9" x14ac:dyDescent="0.2">
      <c r="B14" s="12"/>
      <c r="C14" s="13" t="s">
        <v>20</v>
      </c>
      <c r="D14" s="109">
        <f t="shared" ref="D14" si="2">+D15+D16+D17</f>
        <v>9735.0947190000006</v>
      </c>
      <c r="E14" s="57" t="s">
        <v>147</v>
      </c>
      <c r="H14" s="8"/>
    </row>
    <row r="15" spans="2:9" x14ac:dyDescent="0.2">
      <c r="B15" s="14"/>
      <c r="C15" s="15" t="s">
        <v>24</v>
      </c>
      <c r="D15" s="110">
        <v>4822.9282119999998</v>
      </c>
      <c r="E15" s="58" t="s">
        <v>148</v>
      </c>
    </row>
    <row r="16" spans="2:9" x14ac:dyDescent="0.2">
      <c r="B16" s="16"/>
      <c r="C16" s="17" t="s">
        <v>25</v>
      </c>
      <c r="D16" s="111">
        <v>1855.1262919999999</v>
      </c>
      <c r="E16" s="59" t="s">
        <v>149</v>
      </c>
    </row>
    <row r="17" spans="2:9" x14ac:dyDescent="0.2">
      <c r="B17" s="14"/>
      <c r="C17" s="15" t="s">
        <v>26</v>
      </c>
      <c r="D17" s="110">
        <v>3057.040215</v>
      </c>
      <c r="E17" s="58" t="s">
        <v>150</v>
      </c>
      <c r="F17" s="8"/>
      <c r="G17" s="8"/>
      <c r="H17" s="8"/>
      <c r="I17" s="18"/>
    </row>
    <row r="18" spans="2:9" s="1" customFormat="1" x14ac:dyDescent="0.2">
      <c r="C18" s="19"/>
      <c r="D18" s="19"/>
    </row>
    <row r="19" spans="2:9" s="1" customFormat="1" x14ac:dyDescent="0.2">
      <c r="C19" s="19"/>
      <c r="D19" s="19"/>
      <c r="E19" s="23"/>
    </row>
    <row r="20" spans="2:9" x14ac:dyDescent="0.2">
      <c r="B20" s="22" t="s">
        <v>183</v>
      </c>
      <c r="E20" s="23" t="s">
        <v>182</v>
      </c>
    </row>
    <row r="21" spans="2:9" x14ac:dyDescent="0.2">
      <c r="B21" s="22" t="s">
        <v>180</v>
      </c>
      <c r="E21" s="23" t="s">
        <v>184</v>
      </c>
    </row>
  </sheetData>
  <mergeCells count="1">
    <mergeCell ref="B2:C2"/>
  </mergeCell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2BA618-8B7E-469D-8D64-A493C6C00D0E}">
  <dimension ref="A1:YZ33"/>
  <sheetViews>
    <sheetView showGridLines="0" workbookViewId="0">
      <selection activeCell="B3" sqref="B3"/>
    </sheetView>
  </sheetViews>
  <sheetFormatPr defaultColWidth="7.7109375" defaultRowHeight="11.25" x14ac:dyDescent="0.2"/>
  <cols>
    <col min="1" max="1" width="45.85546875" style="6" customWidth="1"/>
    <col min="2" max="2" width="151.85546875" style="3" customWidth="1"/>
    <col min="3" max="5" width="7.7109375" style="3" customWidth="1"/>
    <col min="6" max="6" width="7.7109375" style="3"/>
    <col min="7" max="7" width="7.7109375" style="3" customWidth="1"/>
    <col min="8" max="9" width="7.7109375" style="3"/>
    <col min="10" max="13" width="7.7109375" style="6"/>
    <col min="14" max="14" width="7.7109375" style="6" customWidth="1"/>
    <col min="15" max="16384" width="7.7109375" style="3"/>
  </cols>
  <sheetData>
    <row r="1" spans="1:676" x14ac:dyDescent="0.2">
      <c r="J1" s="3"/>
      <c r="K1" s="3"/>
      <c r="L1" s="3"/>
      <c r="M1" s="3"/>
      <c r="N1" s="3"/>
    </row>
    <row r="2" spans="1:676" x14ac:dyDescent="0.2">
      <c r="B2" s="24"/>
      <c r="C2" s="24"/>
      <c r="D2" s="24"/>
      <c r="E2" s="24"/>
      <c r="F2" s="24"/>
      <c r="G2" s="24"/>
      <c r="H2" s="32"/>
      <c r="J2" s="3"/>
      <c r="K2" s="3"/>
      <c r="L2" s="3"/>
      <c r="M2" s="3"/>
      <c r="N2" s="3"/>
    </row>
    <row r="3" spans="1:676" ht="36" customHeight="1" x14ac:dyDescent="0.2">
      <c r="B3" s="25" t="s">
        <v>187</v>
      </c>
      <c r="C3" s="24"/>
      <c r="D3" s="24"/>
      <c r="E3" s="24"/>
      <c r="F3" s="24"/>
      <c r="G3" s="24"/>
      <c r="H3" s="32"/>
      <c r="J3" s="3"/>
      <c r="K3" s="3"/>
      <c r="L3" s="3"/>
      <c r="M3" s="3"/>
      <c r="N3" s="3"/>
    </row>
    <row r="4" spans="1:676" x14ac:dyDescent="0.2">
      <c r="B4" s="24"/>
      <c r="C4" s="24"/>
      <c r="D4" s="24"/>
      <c r="E4" s="24"/>
      <c r="F4" s="24"/>
      <c r="G4" s="24"/>
      <c r="H4" s="32"/>
      <c r="J4" s="3"/>
      <c r="K4" s="3"/>
      <c r="L4" s="3"/>
      <c r="M4" s="3"/>
      <c r="N4" s="3"/>
    </row>
    <row r="5" spans="1:676" x14ac:dyDescent="0.2">
      <c r="B5" s="26"/>
      <c r="C5" s="26"/>
      <c r="D5" s="26"/>
      <c r="E5" s="26"/>
      <c r="F5" s="26"/>
      <c r="G5" s="26"/>
      <c r="J5" s="3"/>
      <c r="K5" s="3"/>
      <c r="L5" s="3"/>
      <c r="M5" s="3"/>
      <c r="N5" s="3"/>
    </row>
    <row r="6" spans="1:676" x14ac:dyDescent="0.2">
      <c r="J6" s="3"/>
      <c r="K6" s="3"/>
      <c r="L6" s="3"/>
      <c r="M6" s="3"/>
      <c r="N6" s="3"/>
    </row>
    <row r="7" spans="1:676" x14ac:dyDescent="0.2">
      <c r="J7" s="3"/>
      <c r="K7" s="3"/>
      <c r="L7" s="3"/>
      <c r="M7" s="3"/>
      <c r="N7" s="3"/>
    </row>
    <row r="8" spans="1:676" s="28" customFormat="1" x14ac:dyDescent="0.2">
      <c r="A8" s="2"/>
      <c r="B8" s="2"/>
      <c r="C8" s="2"/>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c r="CL8" s="2"/>
      <c r="CM8" s="2"/>
      <c r="CN8" s="2"/>
      <c r="CO8" s="2"/>
      <c r="CP8" s="2"/>
      <c r="CQ8" s="2"/>
      <c r="CR8" s="2"/>
      <c r="CS8" s="2"/>
      <c r="CT8" s="2"/>
      <c r="CU8" s="2"/>
      <c r="CV8" s="2"/>
      <c r="CW8" s="2"/>
      <c r="CX8" s="2"/>
      <c r="CY8" s="2"/>
      <c r="CZ8" s="2"/>
      <c r="DA8" s="2"/>
      <c r="DB8" s="2"/>
      <c r="DC8" s="2"/>
      <c r="DD8" s="2"/>
      <c r="DE8" s="2"/>
      <c r="DF8" s="2"/>
      <c r="DG8" s="2"/>
      <c r="DH8" s="2"/>
      <c r="DI8" s="2"/>
      <c r="DJ8" s="2"/>
      <c r="DK8" s="2"/>
      <c r="DL8" s="2"/>
      <c r="DM8" s="2"/>
      <c r="DN8" s="2"/>
      <c r="DO8" s="2"/>
      <c r="DP8" s="2"/>
      <c r="DQ8" s="2"/>
      <c r="DR8" s="2"/>
      <c r="DS8" s="2"/>
      <c r="DT8" s="2"/>
      <c r="DU8" s="2"/>
      <c r="DV8" s="2"/>
      <c r="DW8" s="2"/>
      <c r="DX8" s="2"/>
      <c r="DY8" s="2"/>
      <c r="DZ8" s="2"/>
      <c r="EA8" s="2"/>
      <c r="EB8" s="2"/>
      <c r="EC8" s="2"/>
      <c r="ED8" s="2"/>
      <c r="EE8" s="2"/>
      <c r="EF8" s="2"/>
      <c r="EG8" s="2"/>
      <c r="EH8" s="2"/>
      <c r="EI8" s="2"/>
      <c r="EJ8" s="2"/>
      <c r="EK8" s="2"/>
      <c r="EL8" s="2"/>
      <c r="EM8" s="2"/>
      <c r="EN8" s="2"/>
      <c r="EO8" s="2"/>
      <c r="EP8" s="2"/>
      <c r="EQ8" s="2"/>
      <c r="ER8" s="2"/>
      <c r="ES8" s="2"/>
      <c r="ET8" s="2"/>
      <c r="EU8" s="2"/>
      <c r="EV8" s="2"/>
      <c r="EW8" s="2"/>
      <c r="EX8" s="2"/>
      <c r="EY8" s="2"/>
      <c r="EZ8" s="2"/>
      <c r="FA8" s="2"/>
      <c r="FB8" s="2"/>
      <c r="FC8" s="2"/>
      <c r="FD8" s="2"/>
      <c r="FE8" s="2"/>
      <c r="FF8" s="2"/>
      <c r="FG8" s="2"/>
      <c r="FH8" s="2"/>
      <c r="FI8" s="2"/>
      <c r="FJ8" s="2"/>
      <c r="FK8" s="2"/>
      <c r="FL8" s="2"/>
      <c r="FM8" s="2"/>
      <c r="FN8" s="2"/>
      <c r="FO8" s="2"/>
      <c r="FP8" s="2"/>
      <c r="FQ8" s="2"/>
      <c r="FR8" s="2"/>
      <c r="FS8" s="2"/>
      <c r="FT8" s="2"/>
      <c r="FU8" s="2"/>
      <c r="FV8" s="2"/>
      <c r="FW8" s="2"/>
      <c r="FX8" s="2"/>
      <c r="FY8" s="2"/>
      <c r="FZ8" s="2"/>
      <c r="GA8" s="2"/>
      <c r="GB8" s="2"/>
      <c r="GC8" s="2"/>
      <c r="GD8" s="2"/>
      <c r="GE8" s="2"/>
      <c r="GF8" s="2"/>
      <c r="GG8" s="2"/>
      <c r="GH8" s="2"/>
      <c r="GI8" s="2"/>
      <c r="GJ8" s="2"/>
      <c r="GK8" s="2"/>
      <c r="GL8" s="2"/>
      <c r="GM8" s="2"/>
      <c r="GN8" s="2"/>
      <c r="GO8" s="2"/>
      <c r="GP8" s="2"/>
      <c r="GQ8" s="2"/>
      <c r="GR8" s="2"/>
      <c r="GS8" s="2"/>
      <c r="GT8" s="2"/>
      <c r="GU8" s="2"/>
      <c r="GV8" s="2"/>
      <c r="GW8" s="2"/>
      <c r="GX8" s="2"/>
      <c r="GY8" s="2"/>
      <c r="GZ8" s="2"/>
      <c r="HA8" s="2"/>
      <c r="HB8" s="2"/>
      <c r="HC8" s="2"/>
      <c r="HD8" s="2"/>
      <c r="HE8" s="2"/>
      <c r="HF8" s="2"/>
      <c r="HG8" s="2"/>
      <c r="HH8" s="2"/>
      <c r="HI8" s="2"/>
      <c r="HJ8" s="2"/>
      <c r="HK8" s="2"/>
      <c r="HL8" s="2"/>
      <c r="HM8" s="2"/>
      <c r="HN8" s="2"/>
      <c r="HO8" s="2"/>
      <c r="HP8" s="2"/>
      <c r="HQ8" s="2"/>
      <c r="HR8" s="2"/>
      <c r="HS8" s="2"/>
      <c r="HT8" s="2"/>
      <c r="HU8" s="2"/>
      <c r="HV8" s="2"/>
      <c r="HW8" s="2"/>
      <c r="HX8" s="2"/>
      <c r="HY8" s="2"/>
      <c r="HZ8" s="2"/>
      <c r="IA8" s="2"/>
      <c r="IB8" s="2"/>
      <c r="IC8" s="2"/>
      <c r="ID8" s="2"/>
      <c r="IE8" s="2"/>
      <c r="IF8" s="2"/>
      <c r="IG8" s="2"/>
      <c r="IH8" s="2"/>
      <c r="II8" s="2"/>
      <c r="IJ8" s="2"/>
      <c r="IK8" s="2"/>
      <c r="IL8" s="2"/>
      <c r="IM8" s="2"/>
      <c r="IN8" s="2"/>
      <c r="IO8" s="2"/>
      <c r="IP8" s="2"/>
      <c r="IQ8" s="2"/>
      <c r="IR8" s="2"/>
      <c r="IS8" s="2"/>
      <c r="IT8" s="2"/>
      <c r="IU8" s="2"/>
      <c r="IV8" s="2"/>
      <c r="IW8" s="2"/>
      <c r="IX8" s="2"/>
      <c r="IY8" s="2"/>
      <c r="IZ8" s="2"/>
      <c r="JA8" s="2"/>
      <c r="JB8" s="2"/>
      <c r="JC8" s="2"/>
      <c r="JD8" s="2"/>
      <c r="JE8" s="2"/>
      <c r="JF8" s="2"/>
      <c r="JG8" s="2"/>
      <c r="JH8" s="2"/>
      <c r="JI8" s="2"/>
      <c r="JJ8" s="2"/>
      <c r="JK8" s="2"/>
      <c r="JL8" s="2"/>
      <c r="JM8" s="2"/>
      <c r="JN8" s="2"/>
      <c r="JO8" s="2"/>
      <c r="JP8" s="2"/>
      <c r="JQ8" s="2"/>
      <c r="JR8" s="2"/>
      <c r="JS8" s="2"/>
      <c r="JT8" s="2"/>
      <c r="JU8" s="2"/>
      <c r="JV8" s="2"/>
      <c r="JW8" s="2"/>
      <c r="JX8" s="2"/>
      <c r="JY8" s="2"/>
      <c r="JZ8" s="2"/>
      <c r="KA8" s="2"/>
      <c r="KB8" s="2"/>
      <c r="KC8" s="2"/>
      <c r="KD8" s="2"/>
      <c r="KE8" s="2"/>
      <c r="KF8" s="2"/>
      <c r="KG8" s="2"/>
      <c r="KH8" s="2"/>
      <c r="KI8" s="2"/>
      <c r="KJ8" s="2"/>
      <c r="KK8" s="2"/>
      <c r="KL8" s="2"/>
      <c r="KM8" s="2"/>
      <c r="KN8" s="2"/>
      <c r="KO8" s="2"/>
      <c r="KP8" s="2"/>
      <c r="KQ8" s="2"/>
      <c r="KR8" s="2"/>
      <c r="KS8" s="2"/>
      <c r="KT8" s="2"/>
      <c r="KU8" s="2"/>
      <c r="KV8" s="2"/>
      <c r="KW8" s="2"/>
      <c r="KX8" s="2"/>
      <c r="KY8" s="2"/>
      <c r="KZ8" s="2"/>
      <c r="LA8" s="2"/>
      <c r="LB8" s="2"/>
      <c r="LC8" s="2"/>
      <c r="LD8" s="2"/>
      <c r="LE8" s="2"/>
      <c r="LF8" s="2"/>
      <c r="LG8" s="2"/>
      <c r="LH8" s="2"/>
      <c r="LI8" s="2"/>
      <c r="LJ8" s="2"/>
      <c r="LK8" s="2"/>
      <c r="LL8" s="2"/>
      <c r="LM8" s="2"/>
      <c r="LN8" s="2"/>
      <c r="LO8" s="2"/>
      <c r="LP8" s="2"/>
      <c r="LQ8" s="2"/>
      <c r="LR8" s="2"/>
      <c r="LS8" s="2"/>
      <c r="LT8" s="2"/>
      <c r="LU8" s="2"/>
      <c r="LV8" s="2"/>
      <c r="LW8" s="2"/>
      <c r="LX8" s="2"/>
      <c r="LY8" s="2"/>
      <c r="LZ8" s="2"/>
      <c r="MA8" s="2"/>
      <c r="MB8" s="2"/>
      <c r="MC8" s="2"/>
      <c r="MD8" s="2"/>
      <c r="ME8" s="2"/>
      <c r="MF8" s="2"/>
      <c r="MG8" s="2"/>
      <c r="MH8" s="2"/>
      <c r="MI8" s="2"/>
      <c r="MJ8" s="2"/>
      <c r="MK8" s="2"/>
      <c r="ML8" s="2"/>
      <c r="MM8" s="2"/>
      <c r="MN8" s="2"/>
      <c r="MO8" s="2"/>
      <c r="MP8" s="2"/>
      <c r="MQ8" s="2"/>
      <c r="MR8" s="2"/>
      <c r="MS8" s="2"/>
      <c r="MT8" s="2"/>
      <c r="MU8" s="2"/>
      <c r="MV8" s="2"/>
      <c r="MW8" s="2"/>
      <c r="MX8" s="2"/>
      <c r="MY8" s="2"/>
      <c r="MZ8" s="2"/>
      <c r="NA8" s="2"/>
      <c r="NB8" s="2"/>
      <c r="NC8" s="2"/>
      <c r="ND8" s="2"/>
      <c r="NE8" s="2"/>
      <c r="NF8" s="2"/>
      <c r="NG8" s="2"/>
      <c r="NH8" s="2"/>
      <c r="NI8" s="2"/>
      <c r="NJ8" s="2"/>
      <c r="NK8" s="2"/>
      <c r="NL8" s="2"/>
      <c r="NM8" s="2"/>
      <c r="NN8" s="2"/>
      <c r="NO8" s="2"/>
      <c r="NP8" s="2"/>
      <c r="NQ8" s="2"/>
      <c r="NR8" s="2"/>
      <c r="NS8" s="2"/>
      <c r="NT8" s="2"/>
      <c r="NU8" s="2"/>
      <c r="NV8" s="2"/>
      <c r="NW8" s="2"/>
      <c r="NX8" s="2"/>
      <c r="NY8" s="2"/>
      <c r="NZ8" s="2"/>
      <c r="OA8" s="2"/>
      <c r="OB8" s="2"/>
      <c r="OC8" s="2"/>
      <c r="OD8" s="2"/>
      <c r="OE8" s="2"/>
      <c r="OF8" s="2"/>
      <c r="OG8" s="2"/>
      <c r="OH8" s="2"/>
      <c r="OI8" s="2"/>
      <c r="OJ8" s="2"/>
      <c r="OK8" s="2"/>
      <c r="OL8" s="2"/>
      <c r="OM8" s="2"/>
      <c r="ON8" s="2"/>
      <c r="OO8" s="2"/>
      <c r="OP8" s="2"/>
      <c r="OQ8" s="2"/>
      <c r="OR8" s="2"/>
      <c r="OS8" s="2"/>
      <c r="OT8" s="2"/>
      <c r="OU8" s="2"/>
      <c r="OV8" s="2"/>
      <c r="OW8" s="2"/>
      <c r="OX8" s="2"/>
      <c r="OY8" s="2"/>
      <c r="OZ8" s="2"/>
      <c r="PA8" s="2"/>
      <c r="PB8" s="2"/>
      <c r="PC8" s="2"/>
      <c r="PD8" s="2"/>
      <c r="PE8" s="2"/>
      <c r="PF8" s="2"/>
      <c r="PG8" s="2"/>
      <c r="PH8" s="2"/>
      <c r="PI8" s="2"/>
      <c r="PJ8" s="2"/>
      <c r="PK8" s="2"/>
      <c r="PL8" s="2"/>
      <c r="PM8" s="2"/>
      <c r="PN8" s="2"/>
      <c r="PO8" s="2"/>
      <c r="PP8" s="2"/>
      <c r="PQ8" s="2"/>
      <c r="PR8" s="2"/>
      <c r="PS8" s="2"/>
      <c r="PT8" s="2"/>
      <c r="PU8" s="2"/>
      <c r="PV8" s="2"/>
      <c r="PW8" s="2"/>
      <c r="PX8" s="2"/>
      <c r="PY8" s="2"/>
      <c r="PZ8" s="2"/>
      <c r="QA8" s="2"/>
      <c r="QB8" s="2"/>
      <c r="QC8" s="2"/>
      <c r="QD8" s="2"/>
      <c r="QE8" s="2"/>
      <c r="QF8" s="2"/>
      <c r="QG8" s="2"/>
      <c r="QH8" s="2"/>
      <c r="QI8" s="2"/>
      <c r="QJ8" s="2"/>
      <c r="QK8" s="2"/>
      <c r="QL8" s="2"/>
      <c r="QM8" s="2"/>
      <c r="QN8" s="2"/>
      <c r="QO8" s="2"/>
      <c r="QP8" s="2"/>
      <c r="QQ8" s="2"/>
      <c r="QR8" s="2"/>
      <c r="QS8" s="2"/>
      <c r="QT8" s="2"/>
      <c r="QU8" s="2"/>
      <c r="QV8" s="2"/>
      <c r="QW8" s="2"/>
      <c r="QX8" s="2"/>
      <c r="QY8" s="2"/>
      <c r="QZ8" s="2"/>
      <c r="RA8" s="2"/>
      <c r="RB8" s="2"/>
      <c r="RC8" s="2"/>
      <c r="RD8" s="2"/>
      <c r="RE8" s="2"/>
      <c r="RF8" s="2"/>
      <c r="RG8" s="2"/>
      <c r="RH8" s="2"/>
      <c r="RI8" s="2"/>
      <c r="RJ8" s="2"/>
      <c r="RK8" s="2"/>
      <c r="RL8" s="2"/>
      <c r="RM8" s="2"/>
      <c r="RN8" s="2"/>
      <c r="RO8" s="2"/>
      <c r="RP8" s="2"/>
      <c r="RQ8" s="2"/>
      <c r="RR8" s="2"/>
      <c r="RS8" s="2"/>
      <c r="RT8" s="2"/>
      <c r="RU8" s="2"/>
      <c r="RV8" s="2"/>
      <c r="RW8" s="2"/>
      <c r="RX8" s="2"/>
      <c r="RY8" s="2"/>
      <c r="RZ8" s="2"/>
      <c r="SA8" s="2"/>
      <c r="SB8" s="2"/>
      <c r="SC8" s="2"/>
      <c r="SD8" s="2"/>
      <c r="SE8" s="2"/>
      <c r="SF8" s="2"/>
      <c r="SG8" s="2"/>
      <c r="SH8" s="2"/>
      <c r="SI8" s="2"/>
      <c r="SJ8" s="2"/>
      <c r="SK8" s="2"/>
      <c r="SL8" s="2"/>
      <c r="SM8" s="2"/>
      <c r="SN8" s="2"/>
      <c r="SO8" s="2"/>
      <c r="SP8" s="2"/>
      <c r="SQ8" s="2"/>
      <c r="SR8" s="2"/>
      <c r="SS8" s="2"/>
      <c r="ST8" s="2"/>
      <c r="SU8" s="2"/>
      <c r="SV8" s="2"/>
      <c r="SW8" s="2"/>
      <c r="SX8" s="2"/>
      <c r="SY8" s="2"/>
      <c r="SZ8" s="2"/>
      <c r="TA8" s="2"/>
      <c r="TB8" s="2"/>
      <c r="TC8" s="2"/>
      <c r="TD8" s="2"/>
      <c r="TE8" s="2"/>
      <c r="TF8" s="2"/>
      <c r="TG8" s="2"/>
      <c r="TH8" s="2"/>
      <c r="TI8" s="2"/>
      <c r="TJ8" s="2"/>
      <c r="TK8" s="2"/>
      <c r="TL8" s="2"/>
      <c r="TM8" s="2"/>
      <c r="TN8" s="2"/>
      <c r="TO8" s="2"/>
      <c r="TP8" s="2"/>
      <c r="TQ8" s="2"/>
      <c r="TR8" s="2"/>
      <c r="TS8" s="2"/>
      <c r="TT8" s="2"/>
      <c r="TU8" s="2"/>
      <c r="TV8" s="2"/>
      <c r="TW8" s="2"/>
      <c r="TX8" s="2"/>
      <c r="TY8" s="2"/>
      <c r="TZ8" s="2"/>
      <c r="UA8" s="2"/>
      <c r="UB8" s="2"/>
      <c r="UC8" s="2"/>
      <c r="UD8" s="2"/>
      <c r="UE8" s="2"/>
      <c r="UF8" s="2"/>
      <c r="UG8" s="2"/>
      <c r="UH8" s="2"/>
      <c r="UI8" s="2"/>
      <c r="UJ8" s="2"/>
      <c r="UK8" s="2"/>
      <c r="UL8" s="2"/>
      <c r="UM8" s="2"/>
      <c r="UN8" s="2"/>
      <c r="UO8" s="2"/>
      <c r="UP8" s="2"/>
      <c r="UQ8" s="2"/>
      <c r="UR8" s="2"/>
      <c r="US8" s="2"/>
      <c r="UT8" s="2"/>
      <c r="UU8" s="2"/>
      <c r="UV8" s="2"/>
      <c r="UW8" s="2"/>
      <c r="UX8" s="2"/>
      <c r="UY8" s="2"/>
      <c r="UZ8" s="2"/>
      <c r="VA8" s="2"/>
      <c r="VB8" s="2"/>
      <c r="VC8" s="2"/>
      <c r="VD8" s="2"/>
      <c r="VE8" s="2"/>
      <c r="VF8" s="2"/>
      <c r="VG8" s="2"/>
      <c r="VH8" s="2"/>
      <c r="VI8" s="2"/>
      <c r="VJ8" s="2"/>
      <c r="VK8" s="2"/>
      <c r="VL8" s="2"/>
      <c r="VM8" s="2"/>
      <c r="VN8" s="2"/>
      <c r="VO8" s="2"/>
      <c r="VP8" s="2"/>
      <c r="VQ8" s="2"/>
      <c r="VR8" s="2"/>
      <c r="VS8" s="2"/>
      <c r="VT8" s="2"/>
      <c r="VU8" s="2"/>
      <c r="VV8" s="2"/>
      <c r="VW8" s="2"/>
      <c r="VX8" s="2"/>
      <c r="VY8" s="2"/>
      <c r="VZ8" s="2"/>
      <c r="WA8" s="2"/>
      <c r="WB8" s="2"/>
      <c r="WC8" s="2"/>
      <c r="WD8" s="2"/>
      <c r="WE8" s="2"/>
      <c r="WF8" s="2"/>
      <c r="WG8" s="2"/>
      <c r="WH8" s="2"/>
      <c r="WI8" s="2"/>
      <c r="WJ8" s="2"/>
      <c r="WK8" s="2"/>
      <c r="WL8" s="2"/>
      <c r="WM8" s="2"/>
      <c r="WN8" s="2"/>
      <c r="WO8" s="2"/>
      <c r="WP8" s="2"/>
      <c r="WQ8" s="2"/>
      <c r="WR8" s="2"/>
      <c r="WS8" s="2"/>
      <c r="WT8" s="2"/>
      <c r="WU8" s="2"/>
      <c r="WV8" s="2"/>
      <c r="WW8" s="2"/>
      <c r="WX8" s="2"/>
      <c r="WY8" s="2"/>
      <c r="WZ8" s="2"/>
      <c r="XA8" s="2"/>
      <c r="XB8" s="2"/>
      <c r="XC8" s="2"/>
      <c r="XD8" s="2"/>
      <c r="XE8" s="2"/>
      <c r="XF8" s="2"/>
      <c r="XG8" s="2"/>
      <c r="XH8" s="2"/>
      <c r="XI8" s="2"/>
      <c r="XJ8" s="2"/>
      <c r="XK8" s="2"/>
      <c r="XL8" s="2"/>
      <c r="XM8" s="2"/>
      <c r="XN8" s="2"/>
      <c r="XO8" s="2"/>
      <c r="XP8" s="2"/>
      <c r="XQ8" s="2"/>
      <c r="XR8" s="2"/>
      <c r="XS8" s="2"/>
      <c r="XT8" s="2"/>
      <c r="XU8" s="2"/>
      <c r="XV8" s="2"/>
      <c r="XW8" s="2"/>
      <c r="XX8" s="2"/>
      <c r="XY8" s="2"/>
      <c r="XZ8" s="2"/>
      <c r="YA8" s="2"/>
      <c r="YB8" s="2"/>
      <c r="YC8" s="2"/>
      <c r="YD8" s="2"/>
      <c r="YE8" s="2"/>
      <c r="YF8" s="2"/>
      <c r="YG8" s="2"/>
      <c r="YH8" s="2"/>
      <c r="YI8" s="2"/>
      <c r="YJ8" s="2"/>
      <c r="YK8" s="2"/>
      <c r="YL8" s="2"/>
      <c r="YM8" s="2"/>
      <c r="YN8" s="2"/>
      <c r="YO8" s="2"/>
      <c r="YP8" s="2"/>
      <c r="YQ8" s="2"/>
      <c r="YR8" s="2"/>
      <c r="YS8" s="2"/>
      <c r="YT8" s="2"/>
      <c r="YU8" s="2"/>
      <c r="YV8" s="2"/>
      <c r="YW8" s="2"/>
      <c r="YX8" s="2"/>
      <c r="YY8" s="2"/>
      <c r="YZ8" s="2"/>
    </row>
    <row r="9" spans="1:676" x14ac:dyDescent="0.2">
      <c r="B9" s="6"/>
      <c r="C9" s="6"/>
      <c r="D9" s="6"/>
      <c r="E9" s="6"/>
      <c r="F9" s="6"/>
      <c r="G9" s="6"/>
      <c r="H9" s="6"/>
      <c r="I9" s="6"/>
      <c r="O9" s="6"/>
      <c r="P9" s="6"/>
      <c r="Q9" s="6"/>
      <c r="R9" s="6"/>
      <c r="S9" s="6"/>
      <c r="T9" s="6"/>
      <c r="U9" s="6"/>
      <c r="V9" s="6"/>
      <c r="W9" s="6"/>
      <c r="X9" s="6"/>
      <c r="Y9" s="6"/>
      <c r="Z9" s="6"/>
      <c r="AA9" s="6"/>
      <c r="AB9" s="6"/>
      <c r="AC9" s="6"/>
      <c r="AD9" s="6"/>
      <c r="AE9" s="6"/>
      <c r="AF9" s="6"/>
      <c r="AG9" s="6"/>
      <c r="AH9" s="6"/>
      <c r="AI9" s="6"/>
      <c r="AJ9" s="6"/>
      <c r="AK9" s="6"/>
      <c r="AL9" s="6"/>
      <c r="AM9" s="6"/>
      <c r="AN9" s="6"/>
      <c r="AO9" s="6"/>
      <c r="AP9" s="6"/>
      <c r="AQ9" s="6"/>
      <c r="AR9" s="6"/>
      <c r="AS9" s="6"/>
      <c r="AT9" s="6"/>
      <c r="AU9" s="6"/>
      <c r="AV9" s="6"/>
      <c r="AW9" s="6"/>
      <c r="AX9" s="6"/>
      <c r="AY9" s="6"/>
      <c r="AZ9" s="6"/>
      <c r="BA9" s="6"/>
      <c r="BB9" s="6"/>
      <c r="BC9" s="6"/>
      <c r="BD9" s="6"/>
      <c r="BE9" s="6"/>
      <c r="BF9" s="6"/>
      <c r="BG9" s="6"/>
      <c r="BH9" s="6"/>
      <c r="BI9" s="6"/>
      <c r="BJ9" s="6"/>
      <c r="BK9" s="6"/>
      <c r="BL9" s="6"/>
      <c r="BM9" s="6"/>
      <c r="BN9" s="6"/>
      <c r="BO9" s="6"/>
      <c r="BP9" s="6"/>
      <c r="BQ9" s="6"/>
      <c r="BR9" s="6"/>
      <c r="BS9" s="6"/>
      <c r="BT9" s="6"/>
      <c r="BU9" s="6"/>
      <c r="BV9" s="6"/>
      <c r="BW9" s="6"/>
      <c r="BX9" s="6"/>
      <c r="BY9" s="6"/>
      <c r="BZ9" s="6"/>
      <c r="CA9" s="6"/>
      <c r="CB9" s="6"/>
      <c r="CC9" s="6"/>
      <c r="CD9" s="6"/>
      <c r="CE9" s="6"/>
      <c r="CF9" s="6"/>
      <c r="CG9" s="6"/>
      <c r="CH9" s="6"/>
      <c r="CI9" s="6"/>
      <c r="CJ9" s="6"/>
      <c r="CK9" s="6"/>
      <c r="CL9" s="6"/>
      <c r="CM9" s="6"/>
      <c r="CN9" s="6"/>
      <c r="CO9" s="6"/>
      <c r="CP9" s="6"/>
      <c r="CQ9" s="6"/>
      <c r="CR9" s="6"/>
      <c r="CS9" s="6"/>
      <c r="CT9" s="6"/>
      <c r="CU9" s="6"/>
      <c r="CV9" s="6"/>
      <c r="CW9" s="6"/>
      <c r="CX9" s="6"/>
      <c r="CY9" s="6"/>
      <c r="CZ9" s="6"/>
      <c r="DA9" s="6"/>
      <c r="DB9" s="6"/>
      <c r="DC9" s="6"/>
      <c r="DD9" s="6"/>
      <c r="DE9" s="6"/>
      <c r="DF9" s="6"/>
      <c r="DG9" s="6"/>
      <c r="DH9" s="6"/>
      <c r="DI9" s="6"/>
      <c r="DJ9" s="6"/>
      <c r="DK9" s="6"/>
      <c r="DL9" s="6"/>
      <c r="DM9" s="6"/>
      <c r="DN9" s="6"/>
      <c r="DO9" s="6"/>
      <c r="DP9" s="6"/>
      <c r="DQ9" s="6"/>
      <c r="DR9" s="6"/>
      <c r="DS9" s="6"/>
      <c r="DT9" s="6"/>
      <c r="DU9" s="6"/>
      <c r="DV9" s="6"/>
      <c r="DW9" s="6"/>
      <c r="DX9" s="6"/>
      <c r="DY9" s="6"/>
      <c r="DZ9" s="6"/>
      <c r="EA9" s="6"/>
      <c r="EB9" s="6"/>
      <c r="EC9" s="6"/>
      <c r="ED9" s="6"/>
      <c r="EE9" s="6"/>
      <c r="EF9" s="6"/>
      <c r="EG9" s="6"/>
      <c r="EH9" s="6"/>
      <c r="EI9" s="6"/>
      <c r="EJ9" s="6"/>
      <c r="EK9" s="6"/>
      <c r="EL9" s="6"/>
      <c r="EM9" s="6"/>
      <c r="EN9" s="6"/>
      <c r="EO9" s="6"/>
      <c r="EP9" s="6"/>
      <c r="EQ9" s="6"/>
      <c r="ER9" s="6"/>
      <c r="ES9" s="6"/>
      <c r="ET9" s="6"/>
      <c r="EU9" s="6"/>
      <c r="EV9" s="6"/>
      <c r="EW9" s="6"/>
      <c r="EX9" s="6"/>
      <c r="EY9" s="6"/>
      <c r="EZ9" s="6"/>
      <c r="FA9" s="6"/>
      <c r="FB9" s="6"/>
      <c r="FC9" s="6"/>
      <c r="FD9" s="6"/>
      <c r="FE9" s="6"/>
      <c r="FF9" s="6"/>
      <c r="FG9" s="6"/>
      <c r="FH9" s="6"/>
      <c r="FI9" s="6"/>
      <c r="FJ9" s="6"/>
      <c r="FK9" s="6"/>
      <c r="FL9" s="6"/>
      <c r="FM9" s="6"/>
      <c r="FN9" s="6"/>
      <c r="FO9" s="6"/>
      <c r="FP9" s="6"/>
      <c r="FQ9" s="6"/>
      <c r="FR9" s="6"/>
      <c r="FS9" s="6"/>
      <c r="FT9" s="6"/>
      <c r="FU9" s="6"/>
      <c r="FV9" s="6"/>
      <c r="FW9" s="6"/>
      <c r="FX9" s="6"/>
      <c r="FY9" s="6"/>
      <c r="FZ9" s="6"/>
      <c r="GA9" s="6"/>
      <c r="GB9" s="6"/>
      <c r="GC9" s="6"/>
      <c r="GD9" s="6"/>
      <c r="GE9" s="6"/>
      <c r="GF9" s="6"/>
      <c r="GG9" s="6"/>
      <c r="GH9" s="6"/>
      <c r="GI9" s="6"/>
      <c r="GJ9" s="6"/>
      <c r="GK9" s="6"/>
      <c r="GL9" s="6"/>
      <c r="GM9" s="6"/>
      <c r="GN9" s="6"/>
      <c r="GO9" s="6"/>
      <c r="GP9" s="6"/>
      <c r="GQ9" s="6"/>
      <c r="GR9" s="6"/>
      <c r="GS9" s="6"/>
      <c r="GT9" s="6"/>
      <c r="GU9" s="6"/>
      <c r="GV9" s="6"/>
      <c r="GW9" s="6"/>
      <c r="GX9" s="6"/>
      <c r="GY9" s="6"/>
      <c r="GZ9" s="6"/>
      <c r="HA9" s="6"/>
      <c r="HB9" s="6"/>
      <c r="HC9" s="6"/>
      <c r="HD9" s="6"/>
      <c r="HE9" s="6"/>
      <c r="HF9" s="6"/>
      <c r="HG9" s="6"/>
      <c r="HH9" s="6"/>
      <c r="HI9" s="6"/>
      <c r="HJ9" s="6"/>
      <c r="HK9" s="6"/>
      <c r="HL9" s="6"/>
      <c r="HM9" s="6"/>
      <c r="HN9" s="6"/>
      <c r="HO9" s="6"/>
      <c r="HP9" s="6"/>
      <c r="HQ9" s="6"/>
      <c r="HR9" s="6"/>
      <c r="HS9" s="6"/>
      <c r="HT9" s="6"/>
      <c r="HU9" s="6"/>
      <c r="HV9" s="6"/>
      <c r="HW9" s="6"/>
      <c r="HX9" s="6"/>
      <c r="HY9" s="6"/>
      <c r="HZ9" s="6"/>
      <c r="IA9" s="6"/>
      <c r="IB9" s="6"/>
      <c r="IC9" s="6"/>
      <c r="ID9" s="6"/>
      <c r="IE9" s="6"/>
      <c r="IF9" s="6"/>
      <c r="IG9" s="6"/>
      <c r="IH9" s="6"/>
      <c r="II9" s="6"/>
      <c r="IJ9" s="6"/>
      <c r="IK9" s="6"/>
      <c r="IL9" s="6"/>
      <c r="IM9" s="6"/>
      <c r="IN9" s="6"/>
      <c r="IO9" s="6"/>
      <c r="IP9" s="6"/>
      <c r="IQ9" s="6"/>
      <c r="IR9" s="6"/>
      <c r="IS9" s="6"/>
      <c r="IT9" s="6"/>
      <c r="IU9" s="6"/>
      <c r="IV9" s="6"/>
      <c r="IW9" s="6"/>
      <c r="IX9" s="6"/>
      <c r="IY9" s="6"/>
      <c r="IZ9" s="6"/>
      <c r="JA9" s="6"/>
      <c r="JB9" s="6"/>
      <c r="JC9" s="6"/>
      <c r="JD9" s="6"/>
      <c r="JE9" s="6"/>
      <c r="JF9" s="6"/>
      <c r="JG9" s="6"/>
      <c r="JH9" s="6"/>
      <c r="JI9" s="6"/>
      <c r="JJ9" s="6"/>
      <c r="JK9" s="6"/>
      <c r="JL9" s="6"/>
      <c r="JM9" s="6"/>
      <c r="JN9" s="6"/>
      <c r="JO9" s="6"/>
      <c r="JP9" s="6"/>
      <c r="JQ9" s="6"/>
      <c r="JR9" s="6"/>
      <c r="JS9" s="6"/>
      <c r="JT9" s="6"/>
      <c r="JU9" s="6"/>
      <c r="JV9" s="6"/>
      <c r="JW9" s="6"/>
      <c r="JX9" s="6"/>
      <c r="JY9" s="6"/>
      <c r="JZ9" s="6"/>
      <c r="KA9" s="6"/>
      <c r="KB9" s="6"/>
      <c r="KC9" s="6"/>
      <c r="KD9" s="6"/>
      <c r="KE9" s="6"/>
      <c r="KF9" s="6"/>
      <c r="KG9" s="6"/>
      <c r="KH9" s="6"/>
      <c r="KI9" s="6"/>
      <c r="KJ9" s="6"/>
      <c r="KK9" s="6"/>
      <c r="KL9" s="6"/>
      <c r="KM9" s="6"/>
      <c r="KN9" s="6"/>
      <c r="KO9" s="6"/>
      <c r="KP9" s="6"/>
      <c r="KQ9" s="6"/>
      <c r="KR9" s="6"/>
      <c r="KS9" s="6"/>
      <c r="KT9" s="6"/>
      <c r="KU9" s="6"/>
      <c r="KV9" s="6"/>
      <c r="KW9" s="6"/>
      <c r="KX9" s="6"/>
      <c r="KY9" s="6"/>
      <c r="KZ9" s="6"/>
      <c r="LA9" s="6"/>
      <c r="LB9" s="6"/>
      <c r="LC9" s="6"/>
      <c r="LD9" s="6"/>
      <c r="LE9" s="6"/>
      <c r="LF9" s="6"/>
      <c r="LG9" s="6"/>
      <c r="LH9" s="6"/>
      <c r="LI9" s="6"/>
      <c r="LJ9" s="6"/>
      <c r="LK9" s="6"/>
      <c r="LL9" s="6"/>
      <c r="LM9" s="6"/>
      <c r="LN9" s="6"/>
      <c r="LO9" s="6"/>
      <c r="LP9" s="6"/>
      <c r="LQ9" s="6"/>
      <c r="LR9" s="6"/>
      <c r="LS9" s="6"/>
      <c r="LT9" s="6"/>
      <c r="LU9" s="6"/>
      <c r="LV9" s="6"/>
      <c r="LW9" s="6"/>
      <c r="LX9" s="6"/>
      <c r="LY9" s="6"/>
      <c r="LZ9" s="6"/>
      <c r="MA9" s="6"/>
      <c r="MB9" s="6"/>
      <c r="MC9" s="6"/>
      <c r="MD9" s="6"/>
      <c r="ME9" s="6"/>
      <c r="MF9" s="6"/>
      <c r="MG9" s="6"/>
      <c r="MH9" s="6"/>
      <c r="MI9" s="6"/>
      <c r="MJ9" s="6"/>
      <c r="MK9" s="6"/>
      <c r="ML9" s="6"/>
      <c r="MM9" s="6"/>
      <c r="MN9" s="6"/>
      <c r="MO9" s="6"/>
      <c r="MP9" s="6"/>
      <c r="MQ9" s="6"/>
      <c r="MR9" s="6"/>
      <c r="MS9" s="6"/>
      <c r="MT9" s="6"/>
      <c r="MU9" s="6"/>
      <c r="MV9" s="6"/>
      <c r="MW9" s="6"/>
      <c r="MX9" s="6"/>
      <c r="MY9" s="6"/>
      <c r="MZ9" s="6"/>
      <c r="NA9" s="6"/>
      <c r="NB9" s="6"/>
      <c r="NC9" s="6"/>
      <c r="ND9" s="6"/>
      <c r="NE9" s="6"/>
      <c r="NF9" s="6"/>
      <c r="NG9" s="6"/>
      <c r="NH9" s="6"/>
      <c r="NI9" s="6"/>
      <c r="NJ9" s="6"/>
      <c r="NK9" s="6"/>
      <c r="NL9" s="6"/>
      <c r="NM9" s="6"/>
      <c r="NN9" s="6"/>
      <c r="NO9" s="6"/>
      <c r="NP9" s="6"/>
      <c r="NQ9" s="6"/>
      <c r="NR9" s="6"/>
      <c r="NS9" s="6"/>
      <c r="NT9" s="6"/>
      <c r="NU9" s="6"/>
      <c r="NV9" s="6"/>
      <c r="NW9" s="6"/>
      <c r="NX9" s="6"/>
      <c r="NY9" s="6"/>
      <c r="NZ9" s="6"/>
      <c r="OA9" s="6"/>
      <c r="OB9" s="6"/>
      <c r="OC9" s="6"/>
      <c r="OD9" s="6"/>
      <c r="OE9" s="6"/>
      <c r="OF9" s="6"/>
      <c r="OG9" s="6"/>
      <c r="OH9" s="6"/>
      <c r="OI9" s="6"/>
      <c r="OJ9" s="6"/>
      <c r="OK9" s="6"/>
      <c r="OL9" s="6"/>
      <c r="OM9" s="6"/>
      <c r="ON9" s="6"/>
      <c r="OO9" s="6"/>
      <c r="OP9" s="6"/>
      <c r="OQ9" s="6"/>
      <c r="OR9" s="6"/>
      <c r="OS9" s="6"/>
      <c r="OT9" s="6"/>
      <c r="OU9" s="6"/>
      <c r="OV9" s="6"/>
      <c r="OW9" s="6"/>
      <c r="OX9" s="6"/>
      <c r="OY9" s="6"/>
      <c r="OZ9" s="6"/>
      <c r="PA9" s="6"/>
      <c r="PB9" s="6"/>
      <c r="PC9" s="6"/>
      <c r="PD9" s="6"/>
      <c r="PE9" s="6"/>
      <c r="PF9" s="6"/>
      <c r="PG9" s="6"/>
      <c r="PH9" s="6"/>
      <c r="PI9" s="6"/>
      <c r="PJ9" s="6"/>
      <c r="PK9" s="6"/>
      <c r="PL9" s="6"/>
      <c r="PM9" s="6"/>
      <c r="PN9" s="6"/>
      <c r="PO9" s="6"/>
      <c r="PP9" s="6"/>
      <c r="PQ9" s="6"/>
      <c r="PR9" s="6"/>
      <c r="PS9" s="6"/>
      <c r="PT9" s="6"/>
      <c r="PU9" s="6"/>
      <c r="PV9" s="6"/>
      <c r="PW9" s="6"/>
      <c r="PX9" s="6"/>
      <c r="PY9" s="6"/>
      <c r="PZ9" s="6"/>
      <c r="QA9" s="6"/>
      <c r="QB9" s="6"/>
      <c r="QC9" s="6"/>
      <c r="QD9" s="6"/>
      <c r="QE9" s="6"/>
      <c r="QF9" s="6"/>
      <c r="QG9" s="6"/>
      <c r="QH9" s="6"/>
      <c r="QI9" s="6"/>
      <c r="QJ9" s="6"/>
      <c r="QK9" s="6"/>
      <c r="QL9" s="6"/>
      <c r="QM9" s="6"/>
      <c r="QN9" s="6"/>
      <c r="QO9" s="6"/>
      <c r="QP9" s="6"/>
      <c r="QQ9" s="6"/>
      <c r="QR9" s="6"/>
      <c r="QS9" s="6"/>
      <c r="QT9" s="6"/>
      <c r="QU9" s="6"/>
      <c r="QV9" s="6"/>
      <c r="QW9" s="6"/>
      <c r="QX9" s="6"/>
      <c r="QY9" s="6"/>
      <c r="QZ9" s="6"/>
      <c r="RA9" s="6"/>
      <c r="RB9" s="6"/>
      <c r="RC9" s="6"/>
      <c r="RD9" s="6"/>
      <c r="RE9" s="6"/>
      <c r="RF9" s="6"/>
      <c r="RG9" s="6"/>
      <c r="RH9" s="6"/>
      <c r="RI9" s="6"/>
      <c r="RJ9" s="6"/>
      <c r="RK9" s="6"/>
      <c r="RL9" s="6"/>
      <c r="RM9" s="6"/>
      <c r="RN9" s="6"/>
      <c r="RO9" s="6"/>
      <c r="RP9" s="6"/>
      <c r="RQ9" s="6"/>
      <c r="RR9" s="6"/>
      <c r="RS9" s="6"/>
      <c r="RT9" s="6"/>
      <c r="RU9" s="6"/>
      <c r="RV9" s="6"/>
      <c r="RW9" s="6"/>
      <c r="RX9" s="6"/>
      <c r="RY9" s="6"/>
      <c r="RZ9" s="6"/>
      <c r="SA9" s="6"/>
      <c r="SB9" s="6"/>
      <c r="SC9" s="6"/>
      <c r="SD9" s="6"/>
      <c r="SE9" s="6"/>
      <c r="SF9" s="6"/>
      <c r="SG9" s="6"/>
      <c r="SH9" s="6"/>
      <c r="SI9" s="6"/>
      <c r="SJ9" s="6"/>
      <c r="SK9" s="6"/>
      <c r="SL9" s="6"/>
      <c r="SM9" s="6"/>
      <c r="SN9" s="6"/>
      <c r="SO9" s="6"/>
      <c r="SP9" s="6"/>
      <c r="SQ9" s="6"/>
      <c r="SR9" s="6"/>
      <c r="SS9" s="6"/>
      <c r="ST9" s="6"/>
      <c r="SU9" s="6"/>
      <c r="SV9" s="6"/>
      <c r="SW9" s="6"/>
      <c r="SX9" s="6"/>
      <c r="SY9" s="6"/>
      <c r="SZ9" s="6"/>
      <c r="TA9" s="6"/>
      <c r="TB9" s="6"/>
      <c r="TC9" s="6"/>
      <c r="TD9" s="6"/>
      <c r="TE9" s="6"/>
      <c r="TF9" s="6"/>
      <c r="TG9" s="6"/>
      <c r="TH9" s="6"/>
      <c r="TI9" s="6"/>
      <c r="TJ9" s="6"/>
      <c r="TK9" s="6"/>
      <c r="TL9" s="6"/>
      <c r="TM9" s="6"/>
      <c r="TN9" s="6"/>
      <c r="TO9" s="6"/>
      <c r="TP9" s="6"/>
      <c r="TQ9" s="6"/>
      <c r="TR9" s="6"/>
      <c r="TS9" s="6"/>
      <c r="TT9" s="6"/>
      <c r="TU9" s="6"/>
      <c r="TV9" s="6"/>
      <c r="TW9" s="6"/>
      <c r="TX9" s="6"/>
      <c r="TY9" s="6"/>
      <c r="TZ9" s="6"/>
      <c r="UA9" s="6"/>
      <c r="UB9" s="6"/>
      <c r="UC9" s="6"/>
      <c r="UD9" s="6"/>
      <c r="UE9" s="6"/>
      <c r="UF9" s="6"/>
      <c r="UG9" s="6"/>
      <c r="UH9" s="6"/>
      <c r="UI9" s="6"/>
      <c r="UJ9" s="6"/>
      <c r="UK9" s="6"/>
      <c r="UL9" s="6"/>
      <c r="UM9" s="6"/>
      <c r="UN9" s="6"/>
      <c r="UO9" s="6"/>
      <c r="UP9" s="6"/>
      <c r="UQ9" s="6"/>
      <c r="UR9" s="6"/>
      <c r="US9" s="6"/>
      <c r="UT9" s="6"/>
      <c r="UU9" s="6"/>
      <c r="UV9" s="6"/>
      <c r="UW9" s="6"/>
      <c r="UX9" s="6"/>
      <c r="UY9" s="6"/>
      <c r="UZ9" s="6"/>
      <c r="VA9" s="6"/>
      <c r="VB9" s="6"/>
      <c r="VC9" s="6"/>
      <c r="VD9" s="6"/>
      <c r="VE9" s="6"/>
      <c r="VF9" s="6"/>
      <c r="VG9" s="6"/>
      <c r="VH9" s="6"/>
      <c r="VI9" s="6"/>
      <c r="VJ9" s="6"/>
      <c r="VK9" s="6"/>
      <c r="VL9" s="6"/>
      <c r="VM9" s="6"/>
      <c r="VN9" s="6"/>
      <c r="VO9" s="6"/>
      <c r="VP9" s="6"/>
      <c r="VQ9" s="6"/>
      <c r="VR9" s="6"/>
      <c r="VS9" s="6"/>
      <c r="VT9" s="6"/>
      <c r="VU9" s="6"/>
      <c r="VV9" s="6"/>
      <c r="VW9" s="6"/>
      <c r="VX9" s="6"/>
      <c r="VY9" s="6"/>
      <c r="VZ9" s="6"/>
      <c r="WA9" s="6"/>
      <c r="WB9" s="6"/>
      <c r="WC9" s="6"/>
      <c r="WD9" s="6"/>
      <c r="WE9" s="6"/>
      <c r="WF9" s="6"/>
      <c r="WG9" s="6"/>
      <c r="WH9" s="6"/>
      <c r="WI9" s="6"/>
      <c r="WJ9" s="6"/>
      <c r="WK9" s="6"/>
      <c r="WL9" s="6"/>
      <c r="WM9" s="6"/>
      <c r="WN9" s="6"/>
      <c r="WO9" s="6"/>
      <c r="WP9" s="6"/>
      <c r="WQ9" s="6"/>
      <c r="WR9" s="6"/>
      <c r="WS9" s="6"/>
      <c r="WT9" s="6"/>
      <c r="WU9" s="6"/>
      <c r="WV9" s="6"/>
      <c r="WW9" s="6"/>
      <c r="WX9" s="6"/>
      <c r="WY9" s="6"/>
      <c r="WZ9" s="6"/>
      <c r="XA9" s="6"/>
      <c r="XB9" s="6"/>
      <c r="XC9" s="6"/>
      <c r="XD9" s="6"/>
      <c r="XE9" s="6"/>
      <c r="XF9" s="6"/>
      <c r="XG9" s="6"/>
      <c r="XH9" s="6"/>
      <c r="XI9" s="6"/>
      <c r="XJ9" s="6"/>
      <c r="XK9" s="6"/>
      <c r="XL9" s="6"/>
      <c r="XM9" s="6"/>
      <c r="XN9" s="6"/>
      <c r="XO9" s="6"/>
      <c r="XP9" s="6"/>
      <c r="XQ9" s="6"/>
      <c r="XR9" s="6"/>
      <c r="XS9" s="6"/>
      <c r="XT9" s="6"/>
      <c r="XU9" s="6"/>
      <c r="XV9" s="6"/>
      <c r="XW9" s="6"/>
      <c r="XX9" s="6"/>
      <c r="XY9" s="6"/>
      <c r="XZ9" s="6"/>
      <c r="YA9" s="6"/>
      <c r="YB9" s="6"/>
      <c r="YC9" s="6"/>
      <c r="YD9" s="6"/>
      <c r="YE9" s="6"/>
      <c r="YF9" s="6"/>
      <c r="YG9" s="6"/>
      <c r="YH9" s="6"/>
      <c r="YI9" s="6"/>
      <c r="YJ9" s="6"/>
      <c r="YK9" s="6"/>
      <c r="YL9" s="6"/>
      <c r="YM9" s="6"/>
      <c r="YN9" s="6"/>
      <c r="YO9" s="6"/>
      <c r="YP9" s="6"/>
      <c r="YQ9" s="6"/>
      <c r="YR9" s="6"/>
      <c r="YS9" s="6"/>
      <c r="YT9" s="6"/>
      <c r="YU9" s="6"/>
      <c r="YV9" s="6"/>
      <c r="YW9" s="6"/>
      <c r="YX9" s="6"/>
      <c r="YY9" s="6"/>
      <c r="YZ9" s="6"/>
    </row>
    <row r="10" spans="1:676" x14ac:dyDescent="0.2">
      <c r="B10" s="34" t="s">
        <v>27</v>
      </c>
      <c r="C10" s="4"/>
    </row>
    <row r="11" spans="1:676" x14ac:dyDescent="0.2">
      <c r="B11" s="35"/>
      <c r="C11" s="33"/>
      <c r="D11" s="4"/>
    </row>
    <row r="12" spans="1:676" x14ac:dyDescent="0.2">
      <c r="B12" s="50" t="s">
        <v>50</v>
      </c>
    </row>
    <row r="13" spans="1:676" x14ac:dyDescent="0.2">
      <c r="B13" s="50" t="s">
        <v>51</v>
      </c>
    </row>
    <row r="14" spans="1:676" x14ac:dyDescent="0.2">
      <c r="B14" s="50" t="s">
        <v>52</v>
      </c>
    </row>
    <row r="15" spans="1:676" x14ac:dyDescent="0.2">
      <c r="B15" s="50" t="s">
        <v>53</v>
      </c>
    </row>
    <row r="16" spans="1:676" x14ac:dyDescent="0.2">
      <c r="B16" s="50" t="s">
        <v>54</v>
      </c>
    </row>
    <row r="17" spans="2:2" x14ac:dyDescent="0.2">
      <c r="B17" s="50" t="s">
        <v>55</v>
      </c>
    </row>
    <row r="18" spans="2:2" x14ac:dyDescent="0.2">
      <c r="B18" s="50" t="s">
        <v>56</v>
      </c>
    </row>
    <row r="19" spans="2:2" x14ac:dyDescent="0.2">
      <c r="B19" s="50" t="s">
        <v>57</v>
      </c>
    </row>
    <row r="20" spans="2:2" x14ac:dyDescent="0.2">
      <c r="B20" s="50" t="s">
        <v>58</v>
      </c>
    </row>
    <row r="21" spans="2:2" x14ac:dyDescent="0.2">
      <c r="B21" s="6"/>
    </row>
    <row r="22" spans="2:2" x14ac:dyDescent="0.2">
      <c r="B22" s="34" t="s">
        <v>28</v>
      </c>
    </row>
    <row r="23" spans="2:2" x14ac:dyDescent="0.2">
      <c r="B23" s="36" t="s">
        <v>29</v>
      </c>
    </row>
    <row r="24" spans="2:2" x14ac:dyDescent="0.2">
      <c r="B24" s="31"/>
    </row>
    <row r="25" spans="2:2" x14ac:dyDescent="0.2">
      <c r="B25" s="34" t="s">
        <v>30</v>
      </c>
    </row>
    <row r="26" spans="2:2" x14ac:dyDescent="0.2">
      <c r="B26" s="37" t="s">
        <v>31</v>
      </c>
    </row>
    <row r="27" spans="2:2" x14ac:dyDescent="0.2">
      <c r="B27" s="37" t="s">
        <v>32</v>
      </c>
    </row>
    <row r="28" spans="2:2" x14ac:dyDescent="0.2">
      <c r="B28" s="36" t="s">
        <v>29</v>
      </c>
    </row>
    <row r="29" spans="2:2" x14ac:dyDescent="0.2">
      <c r="B29" s="38"/>
    </row>
    <row r="30" spans="2:2" x14ac:dyDescent="0.2">
      <c r="B30" s="34" t="s">
        <v>33</v>
      </c>
    </row>
    <row r="31" spans="2:2" x14ac:dyDescent="0.2">
      <c r="B31" s="49" t="s">
        <v>49</v>
      </c>
    </row>
    <row r="32" spans="2:2" x14ac:dyDescent="0.2">
      <c r="B32" s="49" t="s">
        <v>48</v>
      </c>
    </row>
    <row r="33" spans="2:2" x14ac:dyDescent="0.2">
      <c r="B33" s="37" t="s">
        <v>34</v>
      </c>
    </row>
  </sheetData>
  <hyperlinks>
    <hyperlink ref="B23" r:id="rId1" xr:uid="{433B68CD-46ED-416D-9B7F-C0081D65A8E4}"/>
    <hyperlink ref="B33" r:id="rId2" xr:uid="{C6E8B8CF-70D8-462C-BCAA-EDF1E8BD37E1}"/>
    <hyperlink ref="B26" r:id="rId3" xr:uid="{49A08FA5-3124-4EDC-BEC6-708EE5E67282}"/>
    <hyperlink ref="B27" r:id="rId4" xr:uid="{8C2EE43E-44BA-46B6-881A-446376B3AD38}"/>
    <hyperlink ref="B28" r:id="rId5" xr:uid="{E05AFA25-3462-4470-B7F4-A4474ED62ECB}"/>
    <hyperlink ref="B32" r:id="rId6" display="https://www.scad.gov.ae/Release Documents/Jan_01_Publication_en_2021_Quarterly_Third Quarter_en_v2.pdf" xr:uid="{D4140D2D-AA2B-4DF9-8AB6-32F043BA5326}"/>
    <hyperlink ref="B31" r:id="rId7" display="https://www.scad.gov.ae/Release Documents/Dec_01_Publication_en_2021_Monthly_September_en.pdf" xr:uid="{7F8C5B21-44C1-4595-A6D3-69951B4C0A8F}"/>
  </hyperlinks>
  <pageMargins left="0.7" right="0.7" top="0.75" bottom="0.75" header="0.3" footer="0.3"/>
  <pageSetup orientation="portrait" r:id="rId8"/>
  <drawing r:id="rId9"/>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BD7235-6B4C-4BD1-B628-3C303B8D3DCE}">
  <dimension ref="A1:YZ14"/>
  <sheetViews>
    <sheetView showGridLines="0" workbookViewId="0">
      <selection activeCell="B24" sqref="B24"/>
    </sheetView>
  </sheetViews>
  <sheetFormatPr defaultColWidth="7.7109375" defaultRowHeight="11.25" x14ac:dyDescent="0.2"/>
  <cols>
    <col min="1" max="1" width="45.85546875" style="6" customWidth="1"/>
    <col min="2" max="2" width="73.85546875" style="3" bestFit="1" customWidth="1"/>
    <col min="3" max="4" width="18.140625" style="3" customWidth="1"/>
    <col min="5" max="5" width="30.7109375" style="3" customWidth="1"/>
    <col min="6" max="6" width="7.7109375" style="3"/>
    <col min="7" max="7" width="8.7109375" style="3" customWidth="1"/>
    <col min="8" max="9" width="7.7109375" style="3"/>
    <col min="10" max="13" width="7.7109375" style="6"/>
    <col min="14" max="14" width="9.7109375" style="6" customWidth="1"/>
    <col min="15" max="16384" width="7.7109375" style="3"/>
  </cols>
  <sheetData>
    <row r="1" spans="1:676" x14ac:dyDescent="0.2">
      <c r="J1" s="3"/>
      <c r="K1" s="3"/>
      <c r="L1" s="3"/>
      <c r="M1" s="3"/>
      <c r="N1" s="3"/>
    </row>
    <row r="2" spans="1:676" x14ac:dyDescent="0.2">
      <c r="B2" s="24"/>
      <c r="C2" s="24"/>
      <c r="D2" s="24"/>
      <c r="E2" s="24"/>
      <c r="F2" s="24"/>
      <c r="G2" s="24"/>
      <c r="H2" s="32"/>
      <c r="J2" s="3"/>
      <c r="K2" s="3"/>
      <c r="L2" s="3"/>
      <c r="M2" s="3"/>
      <c r="N2" s="3"/>
    </row>
    <row r="3" spans="1:676" ht="36" customHeight="1" x14ac:dyDescent="0.2">
      <c r="B3" s="25" t="s">
        <v>187</v>
      </c>
      <c r="C3" s="24"/>
      <c r="D3" s="24"/>
      <c r="E3" s="24"/>
      <c r="F3" s="24"/>
      <c r="G3" s="24"/>
      <c r="H3" s="32"/>
      <c r="J3" s="3"/>
      <c r="K3" s="3"/>
      <c r="L3" s="3"/>
      <c r="M3" s="3"/>
      <c r="N3" s="3"/>
    </row>
    <row r="4" spans="1:676" x14ac:dyDescent="0.2">
      <c r="B4" s="24"/>
      <c r="C4" s="24"/>
      <c r="D4" s="24"/>
      <c r="E4" s="24"/>
      <c r="F4" s="24"/>
      <c r="G4" s="24"/>
      <c r="H4" s="32"/>
      <c r="J4" s="3"/>
      <c r="K4" s="3"/>
      <c r="L4" s="3"/>
      <c r="M4" s="3"/>
      <c r="N4" s="3"/>
    </row>
    <row r="5" spans="1:676" x14ac:dyDescent="0.2">
      <c r="J5" s="3"/>
      <c r="K5" s="3"/>
      <c r="L5" s="3"/>
      <c r="M5" s="3"/>
      <c r="N5" s="3"/>
    </row>
    <row r="6" spans="1:676" x14ac:dyDescent="0.2">
      <c r="J6" s="3"/>
      <c r="K6" s="3"/>
      <c r="L6" s="3"/>
      <c r="M6" s="3"/>
      <c r="N6" s="3"/>
    </row>
    <row r="7" spans="1:676" x14ac:dyDescent="0.2">
      <c r="J7" s="3"/>
      <c r="K7" s="3"/>
      <c r="L7" s="3"/>
      <c r="M7" s="3"/>
      <c r="N7" s="3"/>
    </row>
    <row r="8" spans="1:676" s="28" customFormat="1" x14ac:dyDescent="0.2">
      <c r="A8" s="2"/>
      <c r="B8" s="2"/>
      <c r="C8" s="2"/>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c r="CL8" s="2"/>
      <c r="CM8" s="2"/>
      <c r="CN8" s="2"/>
      <c r="CO8" s="2"/>
      <c r="CP8" s="2"/>
      <c r="CQ8" s="2"/>
      <c r="CR8" s="2"/>
      <c r="CS8" s="2"/>
      <c r="CT8" s="2"/>
      <c r="CU8" s="2"/>
      <c r="CV8" s="2"/>
      <c r="CW8" s="2"/>
      <c r="CX8" s="2"/>
      <c r="CY8" s="2"/>
      <c r="CZ8" s="2"/>
      <c r="DA8" s="2"/>
      <c r="DB8" s="2"/>
      <c r="DC8" s="2"/>
      <c r="DD8" s="2"/>
      <c r="DE8" s="2"/>
      <c r="DF8" s="2"/>
      <c r="DG8" s="2"/>
      <c r="DH8" s="2"/>
      <c r="DI8" s="2"/>
      <c r="DJ8" s="2"/>
      <c r="DK8" s="2"/>
      <c r="DL8" s="2"/>
      <c r="DM8" s="2"/>
      <c r="DN8" s="2"/>
      <c r="DO8" s="2"/>
      <c r="DP8" s="2"/>
      <c r="DQ8" s="2"/>
      <c r="DR8" s="2"/>
      <c r="DS8" s="2"/>
      <c r="DT8" s="2"/>
      <c r="DU8" s="2"/>
      <c r="DV8" s="2"/>
      <c r="DW8" s="2"/>
      <c r="DX8" s="2"/>
      <c r="DY8" s="2"/>
      <c r="DZ8" s="2"/>
      <c r="EA8" s="2"/>
      <c r="EB8" s="2"/>
      <c r="EC8" s="2"/>
      <c r="ED8" s="2"/>
      <c r="EE8" s="2"/>
      <c r="EF8" s="2"/>
      <c r="EG8" s="2"/>
      <c r="EH8" s="2"/>
      <c r="EI8" s="2"/>
      <c r="EJ8" s="2"/>
      <c r="EK8" s="2"/>
      <c r="EL8" s="2"/>
      <c r="EM8" s="2"/>
      <c r="EN8" s="2"/>
      <c r="EO8" s="2"/>
      <c r="EP8" s="2"/>
      <c r="EQ8" s="2"/>
      <c r="ER8" s="2"/>
      <c r="ES8" s="2"/>
      <c r="ET8" s="2"/>
      <c r="EU8" s="2"/>
      <c r="EV8" s="2"/>
      <c r="EW8" s="2"/>
      <c r="EX8" s="2"/>
      <c r="EY8" s="2"/>
      <c r="EZ8" s="2"/>
      <c r="FA8" s="2"/>
      <c r="FB8" s="2"/>
      <c r="FC8" s="2"/>
      <c r="FD8" s="2"/>
      <c r="FE8" s="2"/>
      <c r="FF8" s="2"/>
      <c r="FG8" s="2"/>
      <c r="FH8" s="2"/>
      <c r="FI8" s="2"/>
      <c r="FJ8" s="2"/>
      <c r="FK8" s="2"/>
      <c r="FL8" s="2"/>
      <c r="FM8" s="2"/>
      <c r="FN8" s="2"/>
      <c r="FO8" s="2"/>
      <c r="FP8" s="2"/>
      <c r="FQ8" s="2"/>
      <c r="FR8" s="2"/>
      <c r="FS8" s="2"/>
      <c r="FT8" s="2"/>
      <c r="FU8" s="2"/>
      <c r="FV8" s="2"/>
      <c r="FW8" s="2"/>
      <c r="FX8" s="2"/>
      <c r="FY8" s="2"/>
      <c r="FZ8" s="2"/>
      <c r="GA8" s="2"/>
      <c r="GB8" s="2"/>
      <c r="GC8" s="2"/>
      <c r="GD8" s="2"/>
      <c r="GE8" s="2"/>
      <c r="GF8" s="2"/>
      <c r="GG8" s="2"/>
      <c r="GH8" s="2"/>
      <c r="GI8" s="2"/>
      <c r="GJ8" s="2"/>
      <c r="GK8" s="2"/>
      <c r="GL8" s="2"/>
      <c r="GM8" s="2"/>
      <c r="GN8" s="2"/>
      <c r="GO8" s="2"/>
      <c r="GP8" s="2"/>
      <c r="GQ8" s="2"/>
      <c r="GR8" s="2"/>
      <c r="GS8" s="2"/>
      <c r="GT8" s="2"/>
      <c r="GU8" s="2"/>
      <c r="GV8" s="2"/>
      <c r="GW8" s="2"/>
      <c r="GX8" s="2"/>
      <c r="GY8" s="2"/>
      <c r="GZ8" s="2"/>
      <c r="HA8" s="2"/>
      <c r="HB8" s="2"/>
      <c r="HC8" s="2"/>
      <c r="HD8" s="2"/>
      <c r="HE8" s="2"/>
      <c r="HF8" s="2"/>
      <c r="HG8" s="2"/>
      <c r="HH8" s="2"/>
      <c r="HI8" s="2"/>
      <c r="HJ8" s="2"/>
      <c r="HK8" s="2"/>
      <c r="HL8" s="2"/>
      <c r="HM8" s="2"/>
      <c r="HN8" s="2"/>
      <c r="HO8" s="2"/>
      <c r="HP8" s="2"/>
      <c r="HQ8" s="2"/>
      <c r="HR8" s="2"/>
      <c r="HS8" s="2"/>
      <c r="HT8" s="2"/>
      <c r="HU8" s="2"/>
      <c r="HV8" s="2"/>
      <c r="HW8" s="2"/>
      <c r="HX8" s="2"/>
      <c r="HY8" s="2"/>
      <c r="HZ8" s="2"/>
      <c r="IA8" s="2"/>
      <c r="IB8" s="2"/>
      <c r="IC8" s="2"/>
      <c r="ID8" s="2"/>
      <c r="IE8" s="2"/>
      <c r="IF8" s="2"/>
      <c r="IG8" s="2"/>
      <c r="IH8" s="2"/>
      <c r="II8" s="2"/>
      <c r="IJ8" s="2"/>
      <c r="IK8" s="2"/>
      <c r="IL8" s="2"/>
      <c r="IM8" s="2"/>
      <c r="IN8" s="2"/>
      <c r="IO8" s="2"/>
      <c r="IP8" s="2"/>
      <c r="IQ8" s="2"/>
      <c r="IR8" s="2"/>
      <c r="IS8" s="2"/>
      <c r="IT8" s="2"/>
      <c r="IU8" s="2"/>
      <c r="IV8" s="2"/>
      <c r="IW8" s="2"/>
      <c r="IX8" s="2"/>
      <c r="IY8" s="2"/>
      <c r="IZ8" s="2"/>
      <c r="JA8" s="2"/>
      <c r="JB8" s="2"/>
      <c r="JC8" s="2"/>
      <c r="JD8" s="2"/>
      <c r="JE8" s="2"/>
      <c r="JF8" s="2"/>
      <c r="JG8" s="2"/>
      <c r="JH8" s="2"/>
      <c r="JI8" s="2"/>
      <c r="JJ8" s="2"/>
      <c r="JK8" s="2"/>
      <c r="JL8" s="2"/>
      <c r="JM8" s="2"/>
      <c r="JN8" s="2"/>
      <c r="JO8" s="2"/>
      <c r="JP8" s="2"/>
      <c r="JQ8" s="2"/>
      <c r="JR8" s="2"/>
      <c r="JS8" s="2"/>
      <c r="JT8" s="2"/>
      <c r="JU8" s="2"/>
      <c r="JV8" s="2"/>
      <c r="JW8" s="2"/>
      <c r="JX8" s="2"/>
      <c r="JY8" s="2"/>
      <c r="JZ8" s="2"/>
      <c r="KA8" s="2"/>
      <c r="KB8" s="2"/>
      <c r="KC8" s="2"/>
      <c r="KD8" s="2"/>
      <c r="KE8" s="2"/>
      <c r="KF8" s="2"/>
      <c r="KG8" s="2"/>
      <c r="KH8" s="2"/>
      <c r="KI8" s="2"/>
      <c r="KJ8" s="2"/>
      <c r="KK8" s="2"/>
      <c r="KL8" s="2"/>
      <c r="KM8" s="2"/>
      <c r="KN8" s="2"/>
      <c r="KO8" s="2"/>
      <c r="KP8" s="2"/>
      <c r="KQ8" s="2"/>
      <c r="KR8" s="2"/>
      <c r="KS8" s="2"/>
      <c r="KT8" s="2"/>
      <c r="KU8" s="2"/>
      <c r="KV8" s="2"/>
      <c r="KW8" s="2"/>
      <c r="KX8" s="2"/>
      <c r="KY8" s="2"/>
      <c r="KZ8" s="2"/>
      <c r="LA8" s="2"/>
      <c r="LB8" s="2"/>
      <c r="LC8" s="2"/>
      <c r="LD8" s="2"/>
      <c r="LE8" s="2"/>
      <c r="LF8" s="2"/>
      <c r="LG8" s="2"/>
      <c r="LH8" s="2"/>
      <c r="LI8" s="2"/>
      <c r="LJ8" s="2"/>
      <c r="LK8" s="2"/>
      <c r="LL8" s="2"/>
      <c r="LM8" s="2"/>
      <c r="LN8" s="2"/>
      <c r="LO8" s="2"/>
      <c r="LP8" s="2"/>
      <c r="LQ8" s="2"/>
      <c r="LR8" s="2"/>
      <c r="LS8" s="2"/>
      <c r="LT8" s="2"/>
      <c r="LU8" s="2"/>
      <c r="LV8" s="2"/>
      <c r="LW8" s="2"/>
      <c r="LX8" s="2"/>
      <c r="LY8" s="2"/>
      <c r="LZ8" s="2"/>
      <c r="MA8" s="2"/>
      <c r="MB8" s="2"/>
      <c r="MC8" s="2"/>
      <c r="MD8" s="2"/>
      <c r="ME8" s="2"/>
      <c r="MF8" s="2"/>
      <c r="MG8" s="2"/>
      <c r="MH8" s="2"/>
      <c r="MI8" s="2"/>
      <c r="MJ8" s="2"/>
      <c r="MK8" s="2"/>
      <c r="ML8" s="2"/>
      <c r="MM8" s="2"/>
      <c r="MN8" s="2"/>
      <c r="MO8" s="2"/>
      <c r="MP8" s="2"/>
      <c r="MQ8" s="2"/>
      <c r="MR8" s="2"/>
      <c r="MS8" s="2"/>
      <c r="MT8" s="2"/>
      <c r="MU8" s="2"/>
      <c r="MV8" s="2"/>
      <c r="MW8" s="2"/>
      <c r="MX8" s="2"/>
      <c r="MY8" s="2"/>
      <c r="MZ8" s="2"/>
      <c r="NA8" s="2"/>
      <c r="NB8" s="2"/>
      <c r="NC8" s="2"/>
      <c r="ND8" s="2"/>
      <c r="NE8" s="2"/>
      <c r="NF8" s="2"/>
      <c r="NG8" s="2"/>
      <c r="NH8" s="2"/>
      <c r="NI8" s="2"/>
      <c r="NJ8" s="2"/>
      <c r="NK8" s="2"/>
      <c r="NL8" s="2"/>
      <c r="NM8" s="2"/>
      <c r="NN8" s="2"/>
      <c r="NO8" s="2"/>
      <c r="NP8" s="2"/>
      <c r="NQ8" s="2"/>
      <c r="NR8" s="2"/>
      <c r="NS8" s="2"/>
      <c r="NT8" s="2"/>
      <c r="NU8" s="2"/>
      <c r="NV8" s="2"/>
      <c r="NW8" s="2"/>
      <c r="NX8" s="2"/>
      <c r="NY8" s="2"/>
      <c r="NZ8" s="2"/>
      <c r="OA8" s="2"/>
      <c r="OB8" s="2"/>
      <c r="OC8" s="2"/>
      <c r="OD8" s="2"/>
      <c r="OE8" s="2"/>
      <c r="OF8" s="2"/>
      <c r="OG8" s="2"/>
      <c r="OH8" s="2"/>
      <c r="OI8" s="2"/>
      <c r="OJ8" s="2"/>
      <c r="OK8" s="2"/>
      <c r="OL8" s="2"/>
      <c r="OM8" s="2"/>
      <c r="ON8" s="2"/>
      <c r="OO8" s="2"/>
      <c r="OP8" s="2"/>
      <c r="OQ8" s="2"/>
      <c r="OR8" s="2"/>
      <c r="OS8" s="2"/>
      <c r="OT8" s="2"/>
      <c r="OU8" s="2"/>
      <c r="OV8" s="2"/>
      <c r="OW8" s="2"/>
      <c r="OX8" s="2"/>
      <c r="OY8" s="2"/>
      <c r="OZ8" s="2"/>
      <c r="PA8" s="2"/>
      <c r="PB8" s="2"/>
      <c r="PC8" s="2"/>
      <c r="PD8" s="2"/>
      <c r="PE8" s="2"/>
      <c r="PF8" s="2"/>
      <c r="PG8" s="2"/>
      <c r="PH8" s="2"/>
      <c r="PI8" s="2"/>
      <c r="PJ8" s="2"/>
      <c r="PK8" s="2"/>
      <c r="PL8" s="2"/>
      <c r="PM8" s="2"/>
      <c r="PN8" s="2"/>
      <c r="PO8" s="2"/>
      <c r="PP8" s="2"/>
      <c r="PQ8" s="2"/>
      <c r="PR8" s="2"/>
      <c r="PS8" s="2"/>
      <c r="PT8" s="2"/>
      <c r="PU8" s="2"/>
      <c r="PV8" s="2"/>
      <c r="PW8" s="2"/>
      <c r="PX8" s="2"/>
      <c r="PY8" s="2"/>
      <c r="PZ8" s="2"/>
      <c r="QA8" s="2"/>
      <c r="QB8" s="2"/>
      <c r="QC8" s="2"/>
      <c r="QD8" s="2"/>
      <c r="QE8" s="2"/>
      <c r="QF8" s="2"/>
      <c r="QG8" s="2"/>
      <c r="QH8" s="2"/>
      <c r="QI8" s="2"/>
      <c r="QJ8" s="2"/>
      <c r="QK8" s="2"/>
      <c r="QL8" s="2"/>
      <c r="QM8" s="2"/>
      <c r="QN8" s="2"/>
      <c r="QO8" s="2"/>
      <c r="QP8" s="2"/>
      <c r="QQ8" s="2"/>
      <c r="QR8" s="2"/>
      <c r="QS8" s="2"/>
      <c r="QT8" s="2"/>
      <c r="QU8" s="2"/>
      <c r="QV8" s="2"/>
      <c r="QW8" s="2"/>
      <c r="QX8" s="2"/>
      <c r="QY8" s="2"/>
      <c r="QZ8" s="2"/>
      <c r="RA8" s="2"/>
      <c r="RB8" s="2"/>
      <c r="RC8" s="2"/>
      <c r="RD8" s="2"/>
      <c r="RE8" s="2"/>
      <c r="RF8" s="2"/>
      <c r="RG8" s="2"/>
      <c r="RH8" s="2"/>
      <c r="RI8" s="2"/>
      <c r="RJ8" s="2"/>
      <c r="RK8" s="2"/>
      <c r="RL8" s="2"/>
      <c r="RM8" s="2"/>
      <c r="RN8" s="2"/>
      <c r="RO8" s="2"/>
      <c r="RP8" s="2"/>
      <c r="RQ8" s="2"/>
      <c r="RR8" s="2"/>
      <c r="RS8" s="2"/>
      <c r="RT8" s="2"/>
      <c r="RU8" s="2"/>
      <c r="RV8" s="2"/>
      <c r="RW8" s="2"/>
      <c r="RX8" s="2"/>
      <c r="RY8" s="2"/>
      <c r="RZ8" s="2"/>
      <c r="SA8" s="2"/>
      <c r="SB8" s="2"/>
      <c r="SC8" s="2"/>
      <c r="SD8" s="2"/>
      <c r="SE8" s="2"/>
      <c r="SF8" s="2"/>
      <c r="SG8" s="2"/>
      <c r="SH8" s="2"/>
      <c r="SI8" s="2"/>
      <c r="SJ8" s="2"/>
      <c r="SK8" s="2"/>
      <c r="SL8" s="2"/>
      <c r="SM8" s="2"/>
      <c r="SN8" s="2"/>
      <c r="SO8" s="2"/>
      <c r="SP8" s="2"/>
      <c r="SQ8" s="2"/>
      <c r="SR8" s="2"/>
      <c r="SS8" s="2"/>
      <c r="ST8" s="2"/>
      <c r="SU8" s="2"/>
      <c r="SV8" s="2"/>
      <c r="SW8" s="2"/>
      <c r="SX8" s="2"/>
      <c r="SY8" s="2"/>
      <c r="SZ8" s="2"/>
      <c r="TA8" s="2"/>
      <c r="TB8" s="2"/>
      <c r="TC8" s="2"/>
      <c r="TD8" s="2"/>
      <c r="TE8" s="2"/>
      <c r="TF8" s="2"/>
      <c r="TG8" s="2"/>
      <c r="TH8" s="2"/>
      <c r="TI8" s="2"/>
      <c r="TJ8" s="2"/>
      <c r="TK8" s="2"/>
      <c r="TL8" s="2"/>
      <c r="TM8" s="2"/>
      <c r="TN8" s="2"/>
      <c r="TO8" s="2"/>
      <c r="TP8" s="2"/>
      <c r="TQ8" s="2"/>
      <c r="TR8" s="2"/>
      <c r="TS8" s="2"/>
      <c r="TT8" s="2"/>
      <c r="TU8" s="2"/>
      <c r="TV8" s="2"/>
      <c r="TW8" s="2"/>
      <c r="TX8" s="2"/>
      <c r="TY8" s="2"/>
      <c r="TZ8" s="2"/>
      <c r="UA8" s="2"/>
      <c r="UB8" s="2"/>
      <c r="UC8" s="2"/>
      <c r="UD8" s="2"/>
      <c r="UE8" s="2"/>
      <c r="UF8" s="2"/>
      <c r="UG8" s="2"/>
      <c r="UH8" s="2"/>
      <c r="UI8" s="2"/>
      <c r="UJ8" s="2"/>
      <c r="UK8" s="2"/>
      <c r="UL8" s="2"/>
      <c r="UM8" s="2"/>
      <c r="UN8" s="2"/>
      <c r="UO8" s="2"/>
      <c r="UP8" s="2"/>
      <c r="UQ8" s="2"/>
      <c r="UR8" s="2"/>
      <c r="US8" s="2"/>
      <c r="UT8" s="2"/>
      <c r="UU8" s="2"/>
      <c r="UV8" s="2"/>
      <c r="UW8" s="2"/>
      <c r="UX8" s="2"/>
      <c r="UY8" s="2"/>
      <c r="UZ8" s="2"/>
      <c r="VA8" s="2"/>
      <c r="VB8" s="2"/>
      <c r="VC8" s="2"/>
      <c r="VD8" s="2"/>
      <c r="VE8" s="2"/>
      <c r="VF8" s="2"/>
      <c r="VG8" s="2"/>
      <c r="VH8" s="2"/>
      <c r="VI8" s="2"/>
      <c r="VJ8" s="2"/>
      <c r="VK8" s="2"/>
      <c r="VL8" s="2"/>
      <c r="VM8" s="2"/>
      <c r="VN8" s="2"/>
      <c r="VO8" s="2"/>
      <c r="VP8" s="2"/>
      <c r="VQ8" s="2"/>
      <c r="VR8" s="2"/>
      <c r="VS8" s="2"/>
      <c r="VT8" s="2"/>
      <c r="VU8" s="2"/>
      <c r="VV8" s="2"/>
      <c r="VW8" s="2"/>
      <c r="VX8" s="2"/>
      <c r="VY8" s="2"/>
      <c r="VZ8" s="2"/>
      <c r="WA8" s="2"/>
      <c r="WB8" s="2"/>
      <c r="WC8" s="2"/>
      <c r="WD8" s="2"/>
      <c r="WE8" s="2"/>
      <c r="WF8" s="2"/>
      <c r="WG8" s="2"/>
      <c r="WH8" s="2"/>
      <c r="WI8" s="2"/>
      <c r="WJ8" s="2"/>
      <c r="WK8" s="2"/>
      <c r="WL8" s="2"/>
      <c r="WM8" s="2"/>
      <c r="WN8" s="2"/>
      <c r="WO8" s="2"/>
      <c r="WP8" s="2"/>
      <c r="WQ8" s="2"/>
      <c r="WR8" s="2"/>
      <c r="WS8" s="2"/>
      <c r="WT8" s="2"/>
      <c r="WU8" s="2"/>
      <c r="WV8" s="2"/>
      <c r="WW8" s="2"/>
      <c r="WX8" s="2"/>
      <c r="WY8" s="2"/>
      <c r="WZ8" s="2"/>
      <c r="XA8" s="2"/>
      <c r="XB8" s="2"/>
      <c r="XC8" s="2"/>
      <c r="XD8" s="2"/>
      <c r="XE8" s="2"/>
      <c r="XF8" s="2"/>
      <c r="XG8" s="2"/>
      <c r="XH8" s="2"/>
      <c r="XI8" s="2"/>
      <c r="XJ8" s="2"/>
      <c r="XK8" s="2"/>
      <c r="XL8" s="2"/>
      <c r="XM8" s="2"/>
      <c r="XN8" s="2"/>
      <c r="XO8" s="2"/>
      <c r="XP8" s="2"/>
      <c r="XQ8" s="2"/>
      <c r="XR8" s="2"/>
      <c r="XS8" s="2"/>
      <c r="XT8" s="2"/>
      <c r="XU8" s="2"/>
      <c r="XV8" s="2"/>
      <c r="XW8" s="2"/>
      <c r="XX8" s="2"/>
      <c r="XY8" s="2"/>
      <c r="XZ8" s="2"/>
      <c r="YA8" s="2"/>
      <c r="YB8" s="2"/>
      <c r="YC8" s="2"/>
      <c r="YD8" s="2"/>
      <c r="YE8" s="2"/>
      <c r="YF8" s="2"/>
      <c r="YG8" s="2"/>
      <c r="YH8" s="2"/>
      <c r="YI8" s="2"/>
      <c r="YJ8" s="2"/>
      <c r="YK8" s="2"/>
      <c r="YL8" s="2"/>
      <c r="YM8" s="2"/>
      <c r="YN8" s="2"/>
      <c r="YO8" s="2"/>
      <c r="YP8" s="2"/>
      <c r="YQ8" s="2"/>
      <c r="YR8" s="2"/>
      <c r="YS8" s="2"/>
      <c r="YT8" s="2"/>
      <c r="YU8" s="2"/>
      <c r="YV8" s="2"/>
      <c r="YW8" s="2"/>
      <c r="YX8" s="2"/>
      <c r="YY8" s="2"/>
      <c r="YZ8" s="2"/>
    </row>
    <row r="10" spans="1:676" x14ac:dyDescent="0.2">
      <c r="B10" s="4" t="s">
        <v>35</v>
      </c>
    </row>
    <row r="11" spans="1:676" x14ac:dyDescent="0.2">
      <c r="B11" s="33" t="s">
        <v>36</v>
      </c>
      <c r="D11" s="4"/>
    </row>
    <row r="13" spans="1:676" x14ac:dyDescent="0.2">
      <c r="B13" s="4" t="s">
        <v>37</v>
      </c>
    </row>
    <row r="14" spans="1:676" ht="123.75" x14ac:dyDescent="0.2">
      <c r="B14" s="5" t="s">
        <v>38</v>
      </c>
    </row>
  </sheetData>
  <hyperlinks>
    <hyperlink ref="B11" r:id="rId1" xr:uid="{3DA1F3DA-D1C3-4CFD-8534-018EFE6DB6D9}"/>
  </hyperlinks>
  <pageMargins left="0.7" right="0.7" top="0.75" bottom="0.75" header="0.3" footer="0.3"/>
  <pageSetup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C30633-CF7D-42D5-B8EB-96742A1BC49C}">
  <dimension ref="B2:G22"/>
  <sheetViews>
    <sheetView showGridLines="0" workbookViewId="0">
      <selection activeCell="B4" sqref="B4"/>
    </sheetView>
  </sheetViews>
  <sheetFormatPr defaultColWidth="8.7109375" defaultRowHeight="11.25" x14ac:dyDescent="0.2"/>
  <cols>
    <col min="1" max="1" width="6.28515625" style="6" customWidth="1"/>
    <col min="2" max="2" width="21" style="6" customWidth="1"/>
    <col min="3" max="3" width="35" style="6" customWidth="1"/>
    <col min="4" max="4" width="14" style="6" customWidth="1"/>
    <col min="5" max="5" width="42.5703125" style="6" bestFit="1" customWidth="1"/>
    <col min="6" max="16384" width="8.7109375" style="6"/>
  </cols>
  <sheetData>
    <row r="2" spans="2:7" s="103" customFormat="1" ht="36" customHeight="1" x14ac:dyDescent="0.2">
      <c r="B2" s="125" t="s">
        <v>231</v>
      </c>
      <c r="C2" s="125"/>
      <c r="D2" s="87"/>
      <c r="E2" s="106" t="s">
        <v>219</v>
      </c>
      <c r="F2" s="105"/>
    </row>
    <row r="3" spans="2:7" x14ac:dyDescent="0.2">
      <c r="B3" s="40" t="s">
        <v>13</v>
      </c>
      <c r="D3" s="7"/>
      <c r="E3" s="6" t="s">
        <v>140</v>
      </c>
      <c r="F3" s="8"/>
    </row>
    <row r="4" spans="2:7" x14ac:dyDescent="0.2">
      <c r="B4" s="9" t="s">
        <v>14</v>
      </c>
      <c r="C4" s="10" t="s">
        <v>15</v>
      </c>
      <c r="D4" s="108" t="s">
        <v>216</v>
      </c>
      <c r="E4" s="11" t="s">
        <v>185</v>
      </c>
      <c r="F4" s="8"/>
    </row>
    <row r="5" spans="2:7" x14ac:dyDescent="0.2">
      <c r="B5" s="9"/>
      <c r="C5" s="10"/>
      <c r="D5" s="108">
        <v>45017</v>
      </c>
      <c r="E5" s="11"/>
      <c r="F5" s="8"/>
    </row>
    <row r="6" spans="2:7" x14ac:dyDescent="0.2">
      <c r="B6" s="12" t="s">
        <v>42</v>
      </c>
      <c r="C6" s="13" t="s">
        <v>16</v>
      </c>
      <c r="D6" s="109">
        <f>D7+D10</f>
        <v>19668.207539999999</v>
      </c>
      <c r="E6" s="57" t="s">
        <v>175</v>
      </c>
    </row>
    <row r="7" spans="2:7" x14ac:dyDescent="0.2">
      <c r="B7" s="14" t="s">
        <v>43</v>
      </c>
      <c r="C7" s="15" t="s">
        <v>17</v>
      </c>
      <c r="D7" s="110">
        <f>D8+D9</f>
        <v>9933.1128209999988</v>
      </c>
      <c r="E7" s="58" t="s">
        <v>173</v>
      </c>
    </row>
    <row r="8" spans="2:7" x14ac:dyDescent="0.2">
      <c r="B8" s="16" t="s">
        <v>44</v>
      </c>
      <c r="C8" s="44" t="s">
        <v>18</v>
      </c>
      <c r="D8" s="111">
        <v>6639.2165139999997</v>
      </c>
      <c r="E8" s="74" t="s">
        <v>145</v>
      </c>
    </row>
    <row r="9" spans="2:7" x14ac:dyDescent="0.2">
      <c r="B9" s="14" t="s">
        <v>45</v>
      </c>
      <c r="C9" s="45" t="s">
        <v>19</v>
      </c>
      <c r="D9" s="110">
        <v>3293.896307</v>
      </c>
      <c r="E9" s="75" t="s">
        <v>146</v>
      </c>
      <c r="F9" s="8"/>
      <c r="G9" s="18"/>
    </row>
    <row r="10" spans="2:7" x14ac:dyDescent="0.2">
      <c r="B10" s="16" t="s">
        <v>46</v>
      </c>
      <c r="C10" s="17" t="s">
        <v>20</v>
      </c>
      <c r="D10" s="111">
        <v>9735.0947190000006</v>
      </c>
      <c r="E10" s="59" t="s">
        <v>147</v>
      </c>
    </row>
    <row r="11" spans="2:7" x14ac:dyDescent="0.2">
      <c r="B11" s="14" t="s">
        <v>47</v>
      </c>
      <c r="C11" s="42" t="s">
        <v>21</v>
      </c>
      <c r="D11" s="110">
        <f>D7-D10</f>
        <v>198.01810199999818</v>
      </c>
      <c r="E11" s="73" t="s">
        <v>174</v>
      </c>
      <c r="F11" s="8"/>
      <c r="G11" s="18"/>
    </row>
    <row r="12" spans="2:7" s="1" customFormat="1" x14ac:dyDescent="0.2">
      <c r="C12" s="19"/>
      <c r="D12" s="19"/>
    </row>
    <row r="13" spans="2:7" x14ac:dyDescent="0.2">
      <c r="B13" s="22" t="s">
        <v>183</v>
      </c>
      <c r="E13" s="23" t="s">
        <v>182</v>
      </c>
    </row>
    <row r="14" spans="2:7" x14ac:dyDescent="0.2">
      <c r="B14" s="22" t="s">
        <v>180</v>
      </c>
      <c r="E14" s="23" t="s">
        <v>184</v>
      </c>
    </row>
    <row r="15" spans="2:7" x14ac:dyDescent="0.2">
      <c r="D15" s="72"/>
    </row>
    <row r="16" spans="2:7" x14ac:dyDescent="0.2">
      <c r="D16" s="72"/>
    </row>
    <row r="17" spans="3:4" x14ac:dyDescent="0.2">
      <c r="D17" s="72"/>
    </row>
    <row r="21" spans="3:4" ht="12.75" x14ac:dyDescent="0.2">
      <c r="C21" s="68"/>
    </row>
    <row r="22" spans="3:4" ht="12.75" x14ac:dyDescent="0.2">
      <c r="C22" s="69"/>
    </row>
  </sheetData>
  <mergeCells count="1">
    <mergeCell ref="B2:C2"/>
  </mergeCells>
  <phoneticPr fontId="6" type="noConversion"/>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208EA4-F59C-4217-84EF-77DE0A14BCDA}">
  <dimension ref="B2:M13"/>
  <sheetViews>
    <sheetView showGridLines="0" workbookViewId="0">
      <selection activeCell="B4" sqref="B4"/>
    </sheetView>
  </sheetViews>
  <sheetFormatPr defaultColWidth="8.7109375" defaultRowHeight="11.25" x14ac:dyDescent="0.2"/>
  <cols>
    <col min="1" max="1" width="8.7109375" style="6"/>
    <col min="2" max="2" width="9" style="6" customWidth="1"/>
    <col min="3" max="3" width="42.5703125" style="6" bestFit="1" customWidth="1"/>
    <col min="4" max="4" width="15.7109375" style="6" customWidth="1"/>
    <col min="5" max="5" width="57.7109375" style="6" customWidth="1"/>
    <col min="6" max="16384" width="8.7109375" style="6"/>
  </cols>
  <sheetData>
    <row r="2" spans="2:13" s="103" customFormat="1" ht="12.75" x14ac:dyDescent="0.2">
      <c r="B2" s="88" t="s">
        <v>211</v>
      </c>
      <c r="D2" s="104"/>
      <c r="E2" s="88" t="s">
        <v>220</v>
      </c>
      <c r="F2" s="105"/>
      <c r="G2" s="105"/>
      <c r="H2" s="105"/>
      <c r="I2" s="105"/>
      <c r="J2" s="105"/>
      <c r="K2" s="105"/>
      <c r="L2" s="105"/>
    </row>
    <row r="3" spans="2:13" x14ac:dyDescent="0.2">
      <c r="B3" s="40" t="s">
        <v>22</v>
      </c>
      <c r="D3" s="7"/>
      <c r="E3" s="6" t="s">
        <v>186</v>
      </c>
      <c r="F3" s="8"/>
      <c r="G3" s="8"/>
      <c r="H3" s="8"/>
      <c r="I3" s="8"/>
      <c r="J3" s="8"/>
      <c r="K3" s="8"/>
      <c r="L3" s="8"/>
    </row>
    <row r="4" spans="2:13" x14ac:dyDescent="0.2">
      <c r="B4" s="9" t="s">
        <v>14</v>
      </c>
      <c r="C4" s="10" t="s">
        <v>15</v>
      </c>
      <c r="D4" s="108" t="s">
        <v>216</v>
      </c>
      <c r="E4" s="11" t="s">
        <v>185</v>
      </c>
      <c r="F4" s="8"/>
      <c r="G4" s="8"/>
      <c r="H4" s="8"/>
      <c r="I4" s="8"/>
      <c r="J4" s="8"/>
      <c r="K4" s="8"/>
      <c r="L4" s="8"/>
    </row>
    <row r="5" spans="2:13" x14ac:dyDescent="0.2">
      <c r="B5" s="9"/>
      <c r="C5" s="10"/>
      <c r="D5" s="108">
        <v>45017</v>
      </c>
      <c r="E5" s="11"/>
      <c r="F5" s="8"/>
      <c r="G5" s="8"/>
      <c r="H5" s="8"/>
      <c r="I5" s="8"/>
      <c r="J5" s="8"/>
      <c r="K5" s="8"/>
      <c r="L5" s="8"/>
    </row>
    <row r="6" spans="2:13" x14ac:dyDescent="0.2">
      <c r="B6" s="46" t="s">
        <v>42</v>
      </c>
      <c r="C6" s="89" t="s">
        <v>16</v>
      </c>
      <c r="D6" s="90">
        <v>-0.12278655199689582</v>
      </c>
      <c r="E6" s="91" t="s">
        <v>175</v>
      </c>
    </row>
    <row r="7" spans="2:13" s="1" customFormat="1" x14ac:dyDescent="0.2">
      <c r="B7" s="16" t="s">
        <v>43</v>
      </c>
      <c r="C7" s="99" t="s">
        <v>17</v>
      </c>
      <c r="D7" s="96">
        <v>-0.29371674579052648</v>
      </c>
      <c r="E7" s="100" t="s">
        <v>173</v>
      </c>
    </row>
    <row r="8" spans="2:13" x14ac:dyDescent="0.2">
      <c r="B8" s="14" t="s">
        <v>44</v>
      </c>
      <c r="C8" s="92" t="s">
        <v>18</v>
      </c>
      <c r="D8" s="112">
        <v>-0.34784310142398889</v>
      </c>
      <c r="E8" s="93" t="s">
        <v>145</v>
      </c>
    </row>
    <row r="9" spans="2:13" s="1" customFormat="1" x14ac:dyDescent="0.2">
      <c r="B9" s="16" t="s">
        <v>45</v>
      </c>
      <c r="C9" s="95" t="s">
        <v>19</v>
      </c>
      <c r="D9" s="96">
        <v>-0.15182816317296566</v>
      </c>
      <c r="E9" s="97" t="s">
        <v>146</v>
      </c>
      <c r="F9" s="19"/>
      <c r="G9" s="19"/>
      <c r="H9" s="19"/>
      <c r="I9" s="19"/>
      <c r="J9" s="19"/>
      <c r="K9" s="19"/>
      <c r="L9" s="19"/>
      <c r="M9" s="98"/>
    </row>
    <row r="10" spans="2:13" x14ac:dyDescent="0.2">
      <c r="B10" s="14" t="s">
        <v>46</v>
      </c>
      <c r="C10" s="94" t="s">
        <v>20</v>
      </c>
      <c r="D10" s="112">
        <v>0.1648596677985967</v>
      </c>
      <c r="E10" s="73" t="s">
        <v>147</v>
      </c>
    </row>
    <row r="11" spans="2:13" s="1" customFormat="1" x14ac:dyDescent="0.2">
      <c r="C11" s="19"/>
      <c r="D11" s="19"/>
    </row>
    <row r="12" spans="2:13" x14ac:dyDescent="0.2">
      <c r="B12" s="22" t="s">
        <v>183</v>
      </c>
      <c r="E12" s="23" t="s">
        <v>182</v>
      </c>
    </row>
    <row r="13" spans="2:13" x14ac:dyDescent="0.2">
      <c r="B13" s="22" t="s">
        <v>180</v>
      </c>
      <c r="E13" s="23" t="s">
        <v>184</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405510-798F-42DC-9DF4-6BF2B811F837}">
  <dimension ref="B1:M32"/>
  <sheetViews>
    <sheetView showGridLines="0" zoomScaleNormal="100" workbookViewId="0">
      <selection activeCell="B4" sqref="B4"/>
    </sheetView>
  </sheetViews>
  <sheetFormatPr defaultColWidth="8.7109375" defaultRowHeight="11.25" x14ac:dyDescent="0.2"/>
  <cols>
    <col min="1" max="1" width="7.5703125" style="6" customWidth="1"/>
    <col min="2" max="2" width="9" style="6" customWidth="1"/>
    <col min="3" max="3" width="58.28515625" style="6" customWidth="1"/>
    <col min="4" max="4" width="11.5703125" style="6" bestFit="1" customWidth="1"/>
    <col min="5" max="5" width="53.42578125" style="6" customWidth="1"/>
    <col min="6" max="16384" width="8.7109375" style="6"/>
  </cols>
  <sheetData>
    <row r="1" spans="2:13" ht="17.25" customHeight="1" x14ac:dyDescent="0.3">
      <c r="B1" s="56"/>
      <c r="C1" s="55"/>
    </row>
    <row r="2" spans="2:13" s="103" customFormat="1" ht="12.75" x14ac:dyDescent="0.2">
      <c r="B2" s="88" t="s">
        <v>212</v>
      </c>
      <c r="D2" s="104"/>
      <c r="E2" s="88" t="s">
        <v>221</v>
      </c>
      <c r="F2" s="105"/>
      <c r="G2" s="105"/>
      <c r="H2" s="105"/>
      <c r="I2" s="105"/>
      <c r="J2" s="105"/>
      <c r="K2" s="105"/>
      <c r="L2" s="105"/>
    </row>
    <row r="3" spans="2:13" x14ac:dyDescent="0.2">
      <c r="B3" s="40" t="s">
        <v>13</v>
      </c>
      <c r="D3" s="7"/>
      <c r="E3" s="6" t="s">
        <v>140</v>
      </c>
      <c r="F3" s="8"/>
      <c r="G3" s="8"/>
      <c r="H3" s="8"/>
      <c r="I3" s="8"/>
      <c r="J3" s="8"/>
      <c r="K3" s="8"/>
      <c r="L3" s="8"/>
    </row>
    <row r="4" spans="2:13" x14ac:dyDescent="0.2">
      <c r="B4" s="9" t="s">
        <v>14</v>
      </c>
      <c r="C4" s="47" t="s">
        <v>141</v>
      </c>
      <c r="D4" s="108" t="s">
        <v>216</v>
      </c>
      <c r="E4" s="11" t="s">
        <v>142</v>
      </c>
      <c r="F4" s="8"/>
      <c r="G4" s="8"/>
      <c r="H4" s="8"/>
      <c r="I4" s="8"/>
      <c r="J4" s="8"/>
      <c r="K4" s="8"/>
      <c r="L4" s="8"/>
    </row>
    <row r="5" spans="2:13" x14ac:dyDescent="0.2">
      <c r="B5" s="9"/>
      <c r="C5" s="47"/>
      <c r="D5" s="108">
        <v>45017</v>
      </c>
      <c r="E5" s="11"/>
      <c r="F5" s="8"/>
      <c r="G5" s="8"/>
      <c r="H5" s="8"/>
      <c r="I5" s="8"/>
      <c r="J5" s="8"/>
      <c r="K5" s="8"/>
      <c r="L5" s="8"/>
    </row>
    <row r="6" spans="2:13" x14ac:dyDescent="0.2">
      <c r="B6" s="46" t="s">
        <v>42</v>
      </c>
      <c r="C6" s="89" t="s">
        <v>23</v>
      </c>
      <c r="D6" s="101">
        <f t="shared" ref="D6" si="0">SUM(D7:D27)</f>
        <v>6639.2165139999988</v>
      </c>
      <c r="E6" s="60" t="s">
        <v>176</v>
      </c>
    </row>
    <row r="7" spans="2:13" s="1" customFormat="1" x14ac:dyDescent="0.2">
      <c r="B7" s="16"/>
      <c r="C7" s="99" t="s">
        <v>100</v>
      </c>
      <c r="D7" s="17">
        <v>102.914863</v>
      </c>
      <c r="E7" s="102" t="s">
        <v>120</v>
      </c>
    </row>
    <row r="8" spans="2:13" x14ac:dyDescent="0.2">
      <c r="B8" s="14"/>
      <c r="C8" s="94" t="s">
        <v>101</v>
      </c>
      <c r="D8" s="94">
        <v>56.614781999999998</v>
      </c>
      <c r="E8" s="52" t="s">
        <v>121</v>
      </c>
    </row>
    <row r="9" spans="2:13" s="1" customFormat="1" x14ac:dyDescent="0.2">
      <c r="B9" s="16"/>
      <c r="C9" s="99" t="s">
        <v>102</v>
      </c>
      <c r="D9" s="17">
        <v>54.018459</v>
      </c>
      <c r="E9" s="102" t="s">
        <v>122</v>
      </c>
      <c r="G9" s="19"/>
      <c r="H9" s="19"/>
      <c r="I9" s="19"/>
      <c r="J9" s="19"/>
      <c r="K9" s="19"/>
      <c r="L9" s="19"/>
      <c r="M9" s="98"/>
    </row>
    <row r="10" spans="2:13" x14ac:dyDescent="0.2">
      <c r="B10" s="14"/>
      <c r="C10" s="94" t="s">
        <v>103</v>
      </c>
      <c r="D10" s="94">
        <v>349.27002700000003</v>
      </c>
      <c r="E10" s="52" t="s">
        <v>123</v>
      </c>
    </row>
    <row r="11" spans="2:13" s="1" customFormat="1" x14ac:dyDescent="0.2">
      <c r="B11" s="16"/>
      <c r="C11" s="99" t="s">
        <v>104</v>
      </c>
      <c r="D11" s="17">
        <v>41.051470999999999</v>
      </c>
      <c r="E11" s="102" t="s">
        <v>124</v>
      </c>
    </row>
    <row r="12" spans="2:13" x14ac:dyDescent="0.2">
      <c r="B12" s="14"/>
      <c r="C12" s="94" t="s">
        <v>105</v>
      </c>
      <c r="D12" s="94">
        <v>288.95488499999999</v>
      </c>
      <c r="E12" s="52" t="s">
        <v>125</v>
      </c>
    </row>
    <row r="13" spans="2:13" s="1" customFormat="1" x14ac:dyDescent="0.2">
      <c r="B13" s="16"/>
      <c r="C13" s="99" t="s">
        <v>106</v>
      </c>
      <c r="D13" s="17">
        <v>693.32273999999995</v>
      </c>
      <c r="E13" s="102" t="s">
        <v>126</v>
      </c>
    </row>
    <row r="14" spans="2:13" x14ac:dyDescent="0.2">
      <c r="B14" s="14"/>
      <c r="C14" s="94" t="s">
        <v>107</v>
      </c>
      <c r="D14" s="94">
        <v>3.2536000000000002E-2</v>
      </c>
      <c r="E14" s="52" t="s">
        <v>127</v>
      </c>
    </row>
    <row r="15" spans="2:13" s="1" customFormat="1" x14ac:dyDescent="0.2">
      <c r="B15" s="16"/>
      <c r="C15" s="99" t="s">
        <v>108</v>
      </c>
      <c r="D15" s="17">
        <v>6.3934709999999999</v>
      </c>
      <c r="E15" s="102" t="s">
        <v>128</v>
      </c>
    </row>
    <row r="16" spans="2:13" x14ac:dyDescent="0.2">
      <c r="B16" s="14"/>
      <c r="C16" s="94" t="s">
        <v>109</v>
      </c>
      <c r="D16" s="94">
        <v>208.11586399999999</v>
      </c>
      <c r="E16" s="52" t="s">
        <v>129</v>
      </c>
    </row>
    <row r="17" spans="2:5" s="1" customFormat="1" x14ac:dyDescent="0.2">
      <c r="B17" s="16"/>
      <c r="C17" s="99" t="s">
        <v>110</v>
      </c>
      <c r="D17" s="17">
        <v>24.275459000000001</v>
      </c>
      <c r="E17" s="102" t="s">
        <v>130</v>
      </c>
    </row>
    <row r="18" spans="2:5" x14ac:dyDescent="0.2">
      <c r="B18" s="14"/>
      <c r="C18" s="94" t="s">
        <v>111</v>
      </c>
      <c r="D18" s="94">
        <v>0.31270300000000001</v>
      </c>
      <c r="E18" s="52" t="s">
        <v>131</v>
      </c>
    </row>
    <row r="19" spans="2:5" s="1" customFormat="1" x14ac:dyDescent="0.2">
      <c r="B19" s="16"/>
      <c r="C19" s="99" t="s">
        <v>112</v>
      </c>
      <c r="D19" s="17">
        <v>99.341077999999996</v>
      </c>
      <c r="E19" s="102" t="s">
        <v>132</v>
      </c>
    </row>
    <row r="20" spans="2:5" x14ac:dyDescent="0.2">
      <c r="B20" s="14"/>
      <c r="C20" s="94" t="s">
        <v>113</v>
      </c>
      <c r="D20" s="94">
        <v>2226.8069989999999</v>
      </c>
      <c r="E20" s="52" t="s">
        <v>133</v>
      </c>
    </row>
    <row r="21" spans="2:5" s="1" customFormat="1" x14ac:dyDescent="0.2">
      <c r="B21" s="16"/>
      <c r="C21" s="99" t="s">
        <v>114</v>
      </c>
      <c r="D21" s="17">
        <v>2120.1077369999998</v>
      </c>
      <c r="E21" s="102" t="s">
        <v>134</v>
      </c>
    </row>
    <row r="22" spans="2:5" x14ac:dyDescent="0.2">
      <c r="B22" s="14"/>
      <c r="C22" s="94" t="s">
        <v>115</v>
      </c>
      <c r="D22" s="94">
        <v>246.057365</v>
      </c>
      <c r="E22" s="52" t="s">
        <v>135</v>
      </c>
    </row>
    <row r="23" spans="2:5" s="1" customFormat="1" x14ac:dyDescent="0.2">
      <c r="B23" s="16"/>
      <c r="C23" s="99" t="s">
        <v>116</v>
      </c>
      <c r="D23" s="17">
        <v>45.291021999999998</v>
      </c>
      <c r="E23" s="102" t="s">
        <v>136</v>
      </c>
    </row>
    <row r="24" spans="2:5" x14ac:dyDescent="0.2">
      <c r="B24" s="14"/>
      <c r="C24" s="94" t="s">
        <v>117</v>
      </c>
      <c r="D24" s="94">
        <v>1.091645</v>
      </c>
      <c r="E24" s="52" t="s">
        <v>137</v>
      </c>
    </row>
    <row r="25" spans="2:5" s="1" customFormat="1" x14ac:dyDescent="0.2">
      <c r="B25" s="16"/>
      <c r="C25" s="99" t="s">
        <v>118</v>
      </c>
      <c r="D25" s="17">
        <v>75.133908000000005</v>
      </c>
      <c r="E25" s="102" t="s">
        <v>138</v>
      </c>
    </row>
    <row r="26" spans="2:5" x14ac:dyDescent="0.2">
      <c r="B26" s="14"/>
      <c r="C26" s="94" t="s">
        <v>119</v>
      </c>
      <c r="D26" s="94">
        <v>0.1095</v>
      </c>
      <c r="E26" s="52" t="s">
        <v>139</v>
      </c>
    </row>
    <row r="28" spans="2:5" x14ac:dyDescent="0.2">
      <c r="C28" s="22" t="s">
        <v>183</v>
      </c>
      <c r="E28" s="23" t="s">
        <v>182</v>
      </c>
    </row>
    <row r="29" spans="2:5" x14ac:dyDescent="0.2">
      <c r="C29" s="22" t="s">
        <v>180</v>
      </c>
      <c r="E29" s="23" t="s">
        <v>184</v>
      </c>
    </row>
    <row r="30" spans="2:5" x14ac:dyDescent="0.2">
      <c r="D30" s="66"/>
    </row>
    <row r="31" spans="2:5" x14ac:dyDescent="0.2">
      <c r="D31" s="65"/>
    </row>
    <row r="32" spans="2:5" x14ac:dyDescent="0.2">
      <c r="D32" s="65"/>
    </row>
  </sheetData>
  <phoneticPr fontId="6" type="noConversion"/>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0F23A1-C5E6-40EC-BAF3-B24AB4CDC8DA}">
  <dimension ref="B2:L29"/>
  <sheetViews>
    <sheetView showGridLines="0" zoomScaleNormal="100" workbookViewId="0">
      <selection activeCell="B4" sqref="B4"/>
    </sheetView>
  </sheetViews>
  <sheetFormatPr defaultColWidth="8.7109375" defaultRowHeight="11.25" x14ac:dyDescent="0.2"/>
  <cols>
    <col min="1" max="1" width="8.7109375" style="6"/>
    <col min="2" max="2" width="9" style="6" customWidth="1"/>
    <col min="3" max="3" width="65.7109375" style="6" bestFit="1" customWidth="1"/>
    <col min="4" max="4" width="15.5703125" style="6" customWidth="1"/>
    <col min="5" max="5" width="42.5703125" style="6" bestFit="1" customWidth="1"/>
    <col min="6" max="16384" width="8.7109375" style="6"/>
  </cols>
  <sheetData>
    <row r="2" spans="2:12" s="103" customFormat="1" ht="12.75" x14ac:dyDescent="0.2">
      <c r="B2" s="88" t="s">
        <v>213</v>
      </c>
      <c r="D2" s="104"/>
      <c r="E2" s="88" t="s">
        <v>222</v>
      </c>
      <c r="F2" s="105"/>
      <c r="G2" s="105"/>
      <c r="H2" s="105"/>
      <c r="I2" s="105"/>
      <c r="J2" s="105"/>
      <c r="K2" s="105"/>
    </row>
    <row r="3" spans="2:12" ht="10.5" customHeight="1" x14ac:dyDescent="0.2">
      <c r="B3" s="40" t="s">
        <v>13</v>
      </c>
      <c r="D3" s="62"/>
      <c r="E3" s="6" t="s">
        <v>140</v>
      </c>
      <c r="F3" s="8"/>
      <c r="G3" s="8"/>
      <c r="H3" s="8"/>
      <c r="I3" s="8"/>
      <c r="J3" s="8"/>
      <c r="K3" s="8"/>
    </row>
    <row r="4" spans="2:12" x14ac:dyDescent="0.2">
      <c r="B4" s="9" t="s">
        <v>14</v>
      </c>
      <c r="C4" s="47" t="s">
        <v>141</v>
      </c>
      <c r="D4" s="108" t="s">
        <v>216</v>
      </c>
      <c r="E4" s="11" t="s">
        <v>142</v>
      </c>
      <c r="F4" s="8"/>
      <c r="G4" s="8"/>
      <c r="H4" s="8"/>
      <c r="I4" s="8"/>
      <c r="J4" s="8"/>
      <c r="K4" s="8"/>
    </row>
    <row r="5" spans="2:12" x14ac:dyDescent="0.2">
      <c r="B5" s="9"/>
      <c r="C5" s="47"/>
      <c r="D5" s="108">
        <v>45017</v>
      </c>
      <c r="E5" s="11"/>
      <c r="F5" s="8"/>
      <c r="G5" s="8"/>
      <c r="H5" s="8"/>
      <c r="I5" s="8"/>
      <c r="J5" s="8"/>
      <c r="K5" s="8"/>
    </row>
    <row r="6" spans="2:12" x14ac:dyDescent="0.2">
      <c r="B6" s="46" t="s">
        <v>42</v>
      </c>
      <c r="C6" s="89" t="s">
        <v>23</v>
      </c>
      <c r="D6" s="101">
        <f t="shared" ref="D6" si="0">SUM(D7:D26)</f>
        <v>3293.8963069999995</v>
      </c>
      <c r="E6" s="60" t="s">
        <v>176</v>
      </c>
    </row>
    <row r="7" spans="2:12" ht="12" customHeight="1" x14ac:dyDescent="0.2">
      <c r="B7" s="16"/>
      <c r="C7" s="99" t="s">
        <v>100</v>
      </c>
      <c r="D7" s="17">
        <v>61.132117000000001</v>
      </c>
      <c r="E7" s="102" t="s">
        <v>120</v>
      </c>
    </row>
    <row r="8" spans="2:12" ht="12" customHeight="1" x14ac:dyDescent="0.2">
      <c r="B8" s="14"/>
      <c r="C8" s="94" t="s">
        <v>101</v>
      </c>
      <c r="D8" s="94">
        <v>254.61411699999999</v>
      </c>
      <c r="E8" s="52" t="s">
        <v>121</v>
      </c>
    </row>
    <row r="9" spans="2:12" ht="12" customHeight="1" x14ac:dyDescent="0.2">
      <c r="B9" s="16"/>
      <c r="C9" s="99" t="s">
        <v>102</v>
      </c>
      <c r="D9" s="17">
        <v>1.37161</v>
      </c>
      <c r="E9" s="102" t="s">
        <v>122</v>
      </c>
      <c r="F9" s="8"/>
      <c r="G9" s="8"/>
      <c r="H9" s="8"/>
      <c r="I9" s="8"/>
      <c r="J9" s="8"/>
      <c r="K9" s="8"/>
      <c r="L9" s="18"/>
    </row>
    <row r="10" spans="2:12" ht="12" customHeight="1" x14ac:dyDescent="0.2">
      <c r="B10" s="14"/>
      <c r="C10" s="94" t="s">
        <v>103</v>
      </c>
      <c r="D10" s="94">
        <v>68.039061000000004</v>
      </c>
      <c r="E10" s="52" t="s">
        <v>123</v>
      </c>
    </row>
    <row r="11" spans="2:12" ht="12" customHeight="1" x14ac:dyDescent="0.2">
      <c r="B11" s="16"/>
      <c r="C11" s="99" t="s">
        <v>104</v>
      </c>
      <c r="D11" s="17">
        <v>16.672333999999999</v>
      </c>
      <c r="E11" s="102" t="s">
        <v>124</v>
      </c>
    </row>
    <row r="12" spans="2:12" ht="12" customHeight="1" x14ac:dyDescent="0.2">
      <c r="B12" s="14"/>
      <c r="C12" s="94" t="s">
        <v>105</v>
      </c>
      <c r="D12" s="94">
        <v>314.87795399999999</v>
      </c>
      <c r="E12" s="52" t="s">
        <v>125</v>
      </c>
    </row>
    <row r="13" spans="2:12" ht="12" customHeight="1" x14ac:dyDescent="0.2">
      <c r="B13" s="16"/>
      <c r="C13" s="99" t="s">
        <v>106</v>
      </c>
      <c r="D13" s="17">
        <v>133.85397900000001</v>
      </c>
      <c r="E13" s="102" t="s">
        <v>126</v>
      </c>
    </row>
    <row r="14" spans="2:12" ht="12" customHeight="1" x14ac:dyDescent="0.2">
      <c r="B14" s="14"/>
      <c r="C14" s="94" t="s">
        <v>107</v>
      </c>
      <c r="D14" s="94">
        <v>29.434709999999999</v>
      </c>
      <c r="E14" s="52" t="s">
        <v>127</v>
      </c>
    </row>
    <row r="15" spans="2:12" ht="12" customHeight="1" x14ac:dyDescent="0.2">
      <c r="B15" s="16"/>
      <c r="C15" s="99" t="s">
        <v>108</v>
      </c>
      <c r="D15" s="17">
        <v>16.365874000000002</v>
      </c>
      <c r="E15" s="102" t="s">
        <v>128</v>
      </c>
    </row>
    <row r="16" spans="2:12" ht="12" customHeight="1" x14ac:dyDescent="0.2">
      <c r="B16" s="14"/>
      <c r="C16" s="94" t="s">
        <v>109</v>
      </c>
      <c r="D16" s="94">
        <v>50.463239000000002</v>
      </c>
      <c r="E16" s="52" t="s">
        <v>129</v>
      </c>
    </row>
    <row r="17" spans="2:5" ht="12" customHeight="1" x14ac:dyDescent="0.2">
      <c r="B17" s="16"/>
      <c r="C17" s="99" t="s">
        <v>110</v>
      </c>
      <c r="D17" s="17">
        <v>231.541144</v>
      </c>
      <c r="E17" s="102" t="s">
        <v>130</v>
      </c>
    </row>
    <row r="18" spans="2:5" ht="12" customHeight="1" x14ac:dyDescent="0.2">
      <c r="B18" s="14"/>
      <c r="C18" s="94" t="s">
        <v>111</v>
      </c>
      <c r="D18" s="94">
        <v>52.984934000000003</v>
      </c>
      <c r="E18" s="52" t="s">
        <v>131</v>
      </c>
    </row>
    <row r="19" spans="2:5" ht="12" customHeight="1" x14ac:dyDescent="0.2">
      <c r="B19" s="16"/>
      <c r="C19" s="99" t="s">
        <v>112</v>
      </c>
      <c r="D19" s="17">
        <v>17.763767000000001</v>
      </c>
      <c r="E19" s="102" t="s">
        <v>132</v>
      </c>
    </row>
    <row r="20" spans="2:5" ht="12" customHeight="1" x14ac:dyDescent="0.2">
      <c r="B20" s="14"/>
      <c r="C20" s="94" t="s">
        <v>113</v>
      </c>
      <c r="D20" s="94">
        <v>116.99555100000001</v>
      </c>
      <c r="E20" s="52" t="s">
        <v>133</v>
      </c>
    </row>
    <row r="21" spans="2:5" ht="12" customHeight="1" x14ac:dyDescent="0.2">
      <c r="B21" s="16"/>
      <c r="C21" s="99" t="s">
        <v>114</v>
      </c>
      <c r="D21" s="17">
        <v>266.70013999999998</v>
      </c>
      <c r="E21" s="102" t="s">
        <v>134</v>
      </c>
    </row>
    <row r="22" spans="2:5" ht="12" customHeight="1" x14ac:dyDescent="0.2">
      <c r="B22" s="14"/>
      <c r="C22" s="94" t="s">
        <v>115</v>
      </c>
      <c r="D22" s="94">
        <v>744.51154699999995</v>
      </c>
      <c r="E22" s="52" t="s">
        <v>135</v>
      </c>
    </row>
    <row r="23" spans="2:5" ht="12" customHeight="1" x14ac:dyDescent="0.2">
      <c r="B23" s="16"/>
      <c r="C23" s="99" t="s">
        <v>116</v>
      </c>
      <c r="D23" s="17">
        <v>719.65250200000003</v>
      </c>
      <c r="E23" s="102" t="s">
        <v>136</v>
      </c>
    </row>
    <row r="24" spans="2:5" ht="12" customHeight="1" x14ac:dyDescent="0.2">
      <c r="B24" s="14"/>
      <c r="C24" s="94" t="s">
        <v>117</v>
      </c>
      <c r="D24" s="94">
        <v>96.704807000000002</v>
      </c>
      <c r="E24" s="52" t="s">
        <v>137</v>
      </c>
    </row>
    <row r="25" spans="2:5" ht="12" customHeight="1" x14ac:dyDescent="0.2">
      <c r="B25" s="16"/>
      <c r="C25" s="99" t="s">
        <v>118</v>
      </c>
      <c r="D25" s="17">
        <v>91.426379999999995</v>
      </c>
      <c r="E25" s="102" t="s">
        <v>138</v>
      </c>
    </row>
    <row r="26" spans="2:5" ht="12" customHeight="1" x14ac:dyDescent="0.2">
      <c r="B26" s="14"/>
      <c r="C26" s="94" t="s">
        <v>119</v>
      </c>
      <c r="D26" s="94">
        <v>8.79054</v>
      </c>
      <c r="E26" s="52" t="s">
        <v>139</v>
      </c>
    </row>
    <row r="28" spans="2:5" x14ac:dyDescent="0.2">
      <c r="B28" s="22" t="s">
        <v>183</v>
      </c>
      <c r="E28" s="23" t="s">
        <v>182</v>
      </c>
    </row>
    <row r="29" spans="2:5" x14ac:dyDescent="0.2">
      <c r="B29" s="22" t="s">
        <v>180</v>
      </c>
      <c r="E29" s="23" t="s">
        <v>184</v>
      </c>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7A554A-C01D-49D0-A57A-3130574E5CC0}">
  <dimension ref="B2:J31"/>
  <sheetViews>
    <sheetView showGridLines="0" zoomScaleNormal="100" workbookViewId="0">
      <selection activeCell="B4" sqref="B4"/>
    </sheetView>
  </sheetViews>
  <sheetFormatPr defaultColWidth="8.7109375" defaultRowHeight="11.25" x14ac:dyDescent="0.2"/>
  <cols>
    <col min="1" max="1" width="8.7109375" style="6"/>
    <col min="2" max="2" width="9" style="6" customWidth="1"/>
    <col min="3" max="3" width="55.7109375" style="6" customWidth="1"/>
    <col min="4" max="4" width="10.7109375" style="6" bestFit="1" customWidth="1"/>
    <col min="5" max="5" width="42.5703125" style="6" bestFit="1" customWidth="1"/>
    <col min="6" max="16384" width="8.7109375" style="6"/>
  </cols>
  <sheetData>
    <row r="2" spans="2:10" s="103" customFormat="1" ht="12.75" x14ac:dyDescent="0.2">
      <c r="B2" s="88" t="s">
        <v>214</v>
      </c>
      <c r="D2" s="104"/>
      <c r="E2" s="88" t="s">
        <v>223</v>
      </c>
      <c r="F2" s="105"/>
      <c r="G2" s="105"/>
      <c r="H2" s="105"/>
      <c r="I2" s="105"/>
    </row>
    <row r="3" spans="2:10" x14ac:dyDescent="0.2">
      <c r="B3" s="40" t="s">
        <v>13</v>
      </c>
      <c r="D3" s="7"/>
      <c r="E3" s="6" t="s">
        <v>140</v>
      </c>
      <c r="F3" s="8"/>
      <c r="G3" s="8"/>
      <c r="H3" s="8"/>
      <c r="I3" s="8"/>
    </row>
    <row r="4" spans="2:10" x14ac:dyDescent="0.2">
      <c r="B4" s="9" t="s">
        <v>14</v>
      </c>
      <c r="C4" s="47" t="s">
        <v>141</v>
      </c>
      <c r="D4" s="108" t="s">
        <v>216</v>
      </c>
      <c r="E4" s="11" t="s">
        <v>142</v>
      </c>
      <c r="F4" s="8"/>
      <c r="G4" s="8"/>
      <c r="H4" s="8"/>
      <c r="I4" s="8"/>
    </row>
    <row r="5" spans="2:10" x14ac:dyDescent="0.2">
      <c r="B5" s="9"/>
      <c r="C5" s="47"/>
      <c r="D5" s="108">
        <v>45017</v>
      </c>
      <c r="E5" s="11"/>
      <c r="F5" s="8"/>
      <c r="G5" s="8"/>
      <c r="H5" s="8"/>
      <c r="I5" s="8"/>
    </row>
    <row r="6" spans="2:10" x14ac:dyDescent="0.2">
      <c r="B6" s="46" t="s">
        <v>42</v>
      </c>
      <c r="C6" s="89" t="s">
        <v>23</v>
      </c>
      <c r="D6" s="114">
        <f t="shared" ref="D6" si="0">SUM(D7:D26)</f>
        <v>9735.0947189999988</v>
      </c>
      <c r="E6" s="60" t="s">
        <v>176</v>
      </c>
    </row>
    <row r="7" spans="2:10" x14ac:dyDescent="0.2">
      <c r="B7" s="16"/>
      <c r="C7" s="99" t="s">
        <v>100</v>
      </c>
      <c r="D7" s="17">
        <v>228.56850600000001</v>
      </c>
      <c r="E7" s="102" t="s">
        <v>120</v>
      </c>
    </row>
    <row r="8" spans="2:10" x14ac:dyDescent="0.2">
      <c r="B8" s="14"/>
      <c r="C8" s="94" t="s">
        <v>101</v>
      </c>
      <c r="D8" s="94">
        <v>259.61541899999997</v>
      </c>
      <c r="E8" s="52" t="s">
        <v>121</v>
      </c>
    </row>
    <row r="9" spans="2:10" x14ac:dyDescent="0.2">
      <c r="B9" s="16"/>
      <c r="C9" s="99" t="s">
        <v>102</v>
      </c>
      <c r="D9" s="17">
        <v>54.036960999999998</v>
      </c>
      <c r="E9" s="102" t="s">
        <v>122</v>
      </c>
      <c r="F9" s="8"/>
      <c r="G9" s="8"/>
      <c r="H9" s="8"/>
      <c r="I9" s="8"/>
      <c r="J9" s="18"/>
    </row>
    <row r="10" spans="2:10" x14ac:dyDescent="0.2">
      <c r="B10" s="14"/>
      <c r="C10" s="94" t="s">
        <v>103</v>
      </c>
      <c r="D10" s="94">
        <v>219.06275199999999</v>
      </c>
      <c r="E10" s="52" t="s">
        <v>123</v>
      </c>
    </row>
    <row r="11" spans="2:10" x14ac:dyDescent="0.2">
      <c r="B11" s="16"/>
      <c r="C11" s="99" t="s">
        <v>104</v>
      </c>
      <c r="D11" s="17">
        <v>703.85049000000004</v>
      </c>
      <c r="E11" s="102" t="s">
        <v>124</v>
      </c>
    </row>
    <row r="12" spans="2:10" x14ac:dyDescent="0.2">
      <c r="B12" s="14"/>
      <c r="C12" s="94" t="s">
        <v>105</v>
      </c>
      <c r="D12" s="94">
        <v>787.57775000000004</v>
      </c>
      <c r="E12" s="52" t="s">
        <v>125</v>
      </c>
    </row>
    <row r="13" spans="2:10" x14ac:dyDescent="0.2">
      <c r="B13" s="16"/>
      <c r="C13" s="99" t="s">
        <v>106</v>
      </c>
      <c r="D13" s="17">
        <v>468.79200800000001</v>
      </c>
      <c r="E13" s="102" t="s">
        <v>126</v>
      </c>
    </row>
    <row r="14" spans="2:10" x14ac:dyDescent="0.2">
      <c r="B14" s="14"/>
      <c r="C14" s="94" t="s">
        <v>107</v>
      </c>
      <c r="D14" s="94">
        <v>11.769119</v>
      </c>
      <c r="E14" s="52" t="s">
        <v>127</v>
      </c>
    </row>
    <row r="15" spans="2:10" x14ac:dyDescent="0.2">
      <c r="B15" s="16"/>
      <c r="C15" s="99" t="s">
        <v>108</v>
      </c>
      <c r="D15" s="17">
        <v>14.057878000000001</v>
      </c>
      <c r="E15" s="102" t="s">
        <v>128</v>
      </c>
    </row>
    <row r="16" spans="2:10" x14ac:dyDescent="0.2">
      <c r="B16" s="14"/>
      <c r="C16" s="94" t="s">
        <v>109</v>
      </c>
      <c r="D16" s="94">
        <v>194.00718900000001</v>
      </c>
      <c r="E16" s="52" t="s">
        <v>129</v>
      </c>
    </row>
    <row r="17" spans="2:5" x14ac:dyDescent="0.2">
      <c r="B17" s="16"/>
      <c r="C17" s="99" t="s">
        <v>110</v>
      </c>
      <c r="D17" s="17">
        <v>64.302158000000006</v>
      </c>
      <c r="E17" s="102" t="s">
        <v>130</v>
      </c>
    </row>
    <row r="18" spans="2:5" x14ac:dyDescent="0.2">
      <c r="B18" s="14"/>
      <c r="C18" s="94" t="s">
        <v>111</v>
      </c>
      <c r="D18" s="94">
        <v>7.544041</v>
      </c>
      <c r="E18" s="52" t="s">
        <v>131</v>
      </c>
    </row>
    <row r="19" spans="2:5" x14ac:dyDescent="0.2">
      <c r="B19" s="16"/>
      <c r="C19" s="99" t="s">
        <v>112</v>
      </c>
      <c r="D19" s="17">
        <v>85.953460000000007</v>
      </c>
      <c r="E19" s="102" t="s">
        <v>132</v>
      </c>
    </row>
    <row r="20" spans="2:5" x14ac:dyDescent="0.2">
      <c r="B20" s="14"/>
      <c r="C20" s="94" t="s">
        <v>113</v>
      </c>
      <c r="D20" s="94">
        <v>636.90755100000001</v>
      </c>
      <c r="E20" s="52" t="s">
        <v>133</v>
      </c>
    </row>
    <row r="21" spans="2:5" x14ac:dyDescent="0.2">
      <c r="B21" s="16"/>
      <c r="C21" s="99" t="s">
        <v>114</v>
      </c>
      <c r="D21" s="17">
        <v>1377.0722949999999</v>
      </c>
      <c r="E21" s="102" t="s">
        <v>134</v>
      </c>
    </row>
    <row r="22" spans="2:5" x14ac:dyDescent="0.2">
      <c r="B22" s="14"/>
      <c r="C22" s="94" t="s">
        <v>115</v>
      </c>
      <c r="D22" s="94">
        <v>2031.6167250000001</v>
      </c>
      <c r="E22" s="52" t="s">
        <v>135</v>
      </c>
    </row>
    <row r="23" spans="2:5" x14ac:dyDescent="0.2">
      <c r="B23" s="16"/>
      <c r="C23" s="99" t="s">
        <v>116</v>
      </c>
      <c r="D23" s="17">
        <v>2006.955708</v>
      </c>
      <c r="E23" s="102" t="s">
        <v>136</v>
      </c>
    </row>
    <row r="24" spans="2:5" x14ac:dyDescent="0.2">
      <c r="B24" s="14"/>
      <c r="C24" s="94" t="s">
        <v>117</v>
      </c>
      <c r="D24" s="94">
        <v>202.50960499999999</v>
      </c>
      <c r="E24" s="52" t="s">
        <v>137</v>
      </c>
    </row>
    <row r="25" spans="2:5" x14ac:dyDescent="0.2">
      <c r="B25" s="16"/>
      <c r="C25" s="99" t="s">
        <v>118</v>
      </c>
      <c r="D25" s="17">
        <v>89.968157000000005</v>
      </c>
      <c r="E25" s="102" t="s">
        <v>138</v>
      </c>
    </row>
    <row r="26" spans="2:5" x14ac:dyDescent="0.2">
      <c r="B26" s="14"/>
      <c r="C26" s="94" t="s">
        <v>119</v>
      </c>
      <c r="D26" s="94">
        <v>290.92694699999998</v>
      </c>
      <c r="E26" s="52" t="s">
        <v>139</v>
      </c>
    </row>
    <row r="28" spans="2:5" x14ac:dyDescent="0.2">
      <c r="B28" s="22" t="s">
        <v>183</v>
      </c>
      <c r="E28" s="23" t="s">
        <v>182</v>
      </c>
    </row>
    <row r="29" spans="2:5" x14ac:dyDescent="0.2">
      <c r="B29" s="22" t="s">
        <v>180</v>
      </c>
      <c r="E29" s="23" t="s">
        <v>184</v>
      </c>
    </row>
    <row r="31" spans="2:5" x14ac:dyDescent="0.2">
      <c r="D31" s="64"/>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436EF0-5C66-4715-A7F5-0514B319DA23}">
  <dimension ref="A2:I23"/>
  <sheetViews>
    <sheetView showGridLines="0" zoomScaleNormal="100" workbookViewId="0">
      <selection activeCell="B4" sqref="B4"/>
    </sheetView>
  </sheetViews>
  <sheetFormatPr defaultColWidth="8.7109375" defaultRowHeight="11.25" x14ac:dyDescent="0.2"/>
  <cols>
    <col min="1" max="1" width="7.5703125" style="54" customWidth="1"/>
    <col min="2" max="2" width="10.5703125" style="6" customWidth="1"/>
    <col min="3" max="3" width="32.140625" style="6" customWidth="1"/>
    <col min="4" max="4" width="17" style="6" customWidth="1"/>
    <col min="5" max="5" width="52" style="6" customWidth="1"/>
    <col min="6" max="16384" width="8.7109375" style="6"/>
  </cols>
  <sheetData>
    <row r="2" spans="1:9" s="103" customFormat="1" ht="19.5" customHeight="1" x14ac:dyDescent="0.2">
      <c r="A2" s="107"/>
      <c r="B2" s="126" t="s">
        <v>230</v>
      </c>
      <c r="C2" s="126"/>
      <c r="D2" s="126"/>
      <c r="E2" s="86" t="s">
        <v>224</v>
      </c>
      <c r="F2" s="87"/>
      <c r="G2" s="105"/>
      <c r="H2" s="105"/>
    </row>
    <row r="3" spans="1:9" ht="16.5" customHeight="1" x14ac:dyDescent="0.2">
      <c r="B3" s="40" t="s">
        <v>13</v>
      </c>
      <c r="C3" s="76"/>
      <c r="E3" s="6" t="s">
        <v>140</v>
      </c>
      <c r="G3" s="8"/>
      <c r="H3" s="8"/>
    </row>
    <row r="4" spans="1:9" x14ac:dyDescent="0.2">
      <c r="B4" s="9" t="s">
        <v>14</v>
      </c>
      <c r="C4" s="47" t="s">
        <v>39</v>
      </c>
      <c r="D4" s="108" t="s">
        <v>216</v>
      </c>
      <c r="E4" s="11" t="s">
        <v>143</v>
      </c>
      <c r="F4" s="8"/>
      <c r="G4" s="8"/>
      <c r="H4" s="8"/>
    </row>
    <row r="5" spans="1:9" x14ac:dyDescent="0.2">
      <c r="B5" s="9"/>
      <c r="C5" s="47"/>
      <c r="D5" s="108">
        <v>45017</v>
      </c>
      <c r="E5" s="43"/>
      <c r="F5" s="8"/>
      <c r="G5" s="8"/>
      <c r="H5" s="8"/>
    </row>
    <row r="6" spans="1:9" x14ac:dyDescent="0.2">
      <c r="B6" s="12" t="s">
        <v>42</v>
      </c>
      <c r="C6" s="13" t="s">
        <v>23</v>
      </c>
      <c r="D6" s="67">
        <v>6639.2165139999988</v>
      </c>
      <c r="E6" s="57" t="s">
        <v>176</v>
      </c>
    </row>
    <row r="7" spans="1:9" ht="15" x14ac:dyDescent="0.25">
      <c r="A7" s="63"/>
      <c r="B7" s="15"/>
      <c r="C7" s="15" t="s">
        <v>94</v>
      </c>
      <c r="D7" s="115">
        <v>1746.1225179999999</v>
      </c>
      <c r="E7" s="79" t="s">
        <v>61</v>
      </c>
    </row>
    <row r="8" spans="1:9" ht="15" x14ac:dyDescent="0.25">
      <c r="A8" s="63"/>
      <c r="B8" s="17"/>
      <c r="C8" s="17" t="s">
        <v>97</v>
      </c>
      <c r="D8" s="116">
        <v>1216.6422439999999</v>
      </c>
      <c r="E8" s="80" t="s">
        <v>62</v>
      </c>
    </row>
    <row r="9" spans="1:9" ht="15" x14ac:dyDescent="0.25">
      <c r="A9" s="63"/>
      <c r="B9" s="15"/>
      <c r="C9" s="77" t="s">
        <v>85</v>
      </c>
      <c r="D9" s="115">
        <v>606.95477200000005</v>
      </c>
      <c r="E9" s="79" t="s">
        <v>64</v>
      </c>
      <c r="F9" s="8"/>
      <c r="G9" s="8"/>
      <c r="H9" s="8"/>
      <c r="I9" s="18"/>
    </row>
    <row r="10" spans="1:9" ht="15" x14ac:dyDescent="0.25">
      <c r="A10" s="63"/>
      <c r="B10" s="17"/>
      <c r="C10" s="78" t="s">
        <v>89</v>
      </c>
      <c r="D10" s="116">
        <v>397.39704399999999</v>
      </c>
      <c r="E10" s="80" t="s">
        <v>63</v>
      </c>
    </row>
    <row r="11" spans="1:9" ht="15" x14ac:dyDescent="0.25">
      <c r="A11" s="63"/>
      <c r="B11" s="15"/>
      <c r="C11" s="77" t="s">
        <v>177</v>
      </c>
      <c r="D11" s="115">
        <v>388.61258199999997</v>
      </c>
      <c r="E11" s="79" t="s">
        <v>65</v>
      </c>
    </row>
    <row r="12" spans="1:9" ht="15" x14ac:dyDescent="0.25">
      <c r="A12" s="63"/>
      <c r="B12" s="17"/>
      <c r="C12" s="78" t="s">
        <v>90</v>
      </c>
      <c r="D12" s="116">
        <v>315.04246699999999</v>
      </c>
      <c r="E12" s="80" t="s">
        <v>67</v>
      </c>
    </row>
    <row r="13" spans="1:9" ht="15" x14ac:dyDescent="0.25">
      <c r="A13" s="63"/>
      <c r="B13" s="15"/>
      <c r="C13" s="77" t="s">
        <v>82</v>
      </c>
      <c r="D13" s="115">
        <v>221.59939700000001</v>
      </c>
      <c r="E13" s="79" t="s">
        <v>68</v>
      </c>
    </row>
    <row r="14" spans="1:9" ht="15" x14ac:dyDescent="0.25">
      <c r="A14" s="63"/>
      <c r="B14" s="17"/>
      <c r="C14" s="78" t="s">
        <v>86</v>
      </c>
      <c r="D14" s="116">
        <v>214.990543</v>
      </c>
      <c r="E14" s="80" t="s">
        <v>69</v>
      </c>
    </row>
    <row r="15" spans="1:9" ht="15" x14ac:dyDescent="0.25">
      <c r="A15" s="63"/>
      <c r="B15" s="15"/>
      <c r="C15" s="77" t="s">
        <v>95</v>
      </c>
      <c r="D15" s="115">
        <v>192.13176000000001</v>
      </c>
      <c r="E15" s="79" t="s">
        <v>74</v>
      </c>
    </row>
    <row r="16" spans="1:9" ht="15" x14ac:dyDescent="0.25">
      <c r="A16" s="63"/>
      <c r="B16" s="17"/>
      <c r="C16" s="78" t="s">
        <v>91</v>
      </c>
      <c r="D16" s="116">
        <v>184.26936900000001</v>
      </c>
      <c r="E16" s="80" t="s">
        <v>66</v>
      </c>
    </row>
    <row r="17" spans="1:5" ht="15" x14ac:dyDescent="0.25">
      <c r="A17" s="63"/>
      <c r="B17" s="15"/>
      <c r="C17" s="77" t="s">
        <v>178</v>
      </c>
      <c r="D17" s="115">
        <v>1155.4538180000018</v>
      </c>
      <c r="E17" s="79" t="s">
        <v>179</v>
      </c>
    </row>
    <row r="19" spans="1:5" x14ac:dyDescent="0.2">
      <c r="A19" s="6"/>
      <c r="B19" s="22" t="s">
        <v>183</v>
      </c>
      <c r="E19" s="23" t="s">
        <v>182</v>
      </c>
    </row>
    <row r="20" spans="1:5" x14ac:dyDescent="0.2">
      <c r="A20" s="6"/>
      <c r="B20" s="22" t="s">
        <v>180</v>
      </c>
      <c r="E20" s="23" t="s">
        <v>184</v>
      </c>
    </row>
    <row r="23" spans="1:5" x14ac:dyDescent="0.2">
      <c r="D23" s="113"/>
    </row>
  </sheetData>
  <mergeCells count="1">
    <mergeCell ref="B2:D2"/>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DD41F5-6A2B-4A03-B98A-B2EFF28683BE}">
  <dimension ref="A1:G20"/>
  <sheetViews>
    <sheetView showGridLines="0" zoomScaleNormal="100" workbookViewId="0">
      <selection activeCell="B4" sqref="B4"/>
    </sheetView>
  </sheetViews>
  <sheetFormatPr defaultColWidth="8.7109375" defaultRowHeight="11.25" x14ac:dyDescent="0.2"/>
  <cols>
    <col min="1" max="1" width="8.7109375" style="6"/>
    <col min="2" max="2" width="9" style="6" customWidth="1"/>
    <col min="3" max="3" width="35.28515625" style="6" customWidth="1"/>
    <col min="4" max="4" width="13.42578125" style="6" customWidth="1"/>
    <col min="5" max="5" width="45.28515625" style="6" customWidth="1"/>
    <col min="6" max="16384" width="8.7109375" style="6"/>
  </cols>
  <sheetData>
    <row r="1" spans="1:7" x14ac:dyDescent="0.2">
      <c r="D1" s="54"/>
      <c r="E1" s="54"/>
    </row>
    <row r="2" spans="1:7" s="103" customFormat="1" ht="32.25" customHeight="1" x14ac:dyDescent="0.2">
      <c r="B2" s="126" t="s">
        <v>225</v>
      </c>
      <c r="C2" s="126"/>
      <c r="D2" s="126"/>
      <c r="E2" s="87" t="s">
        <v>226</v>
      </c>
      <c r="F2" s="87"/>
      <c r="G2" s="87"/>
    </row>
    <row r="3" spans="1:7" ht="10.15" customHeight="1" x14ac:dyDescent="0.2">
      <c r="B3" s="40" t="s">
        <v>13</v>
      </c>
      <c r="D3" s="85"/>
      <c r="E3" s="6" t="s">
        <v>140</v>
      </c>
      <c r="F3" s="8"/>
    </row>
    <row r="4" spans="1:7" x14ac:dyDescent="0.2">
      <c r="B4" s="9" t="s">
        <v>14</v>
      </c>
      <c r="C4" s="47" t="s">
        <v>39</v>
      </c>
      <c r="D4" s="108" t="s">
        <v>216</v>
      </c>
      <c r="E4" s="11" t="s">
        <v>143</v>
      </c>
      <c r="F4" s="8"/>
    </row>
    <row r="5" spans="1:7" x14ac:dyDescent="0.2">
      <c r="B5" s="9"/>
      <c r="C5" s="47"/>
      <c r="D5" s="108">
        <v>45017</v>
      </c>
      <c r="E5" s="43"/>
      <c r="F5" s="8"/>
    </row>
    <row r="6" spans="1:7" x14ac:dyDescent="0.2">
      <c r="B6" s="121"/>
      <c r="C6" s="122" t="s">
        <v>23</v>
      </c>
      <c r="D6" s="123">
        <v>3293.8963069999991</v>
      </c>
      <c r="E6" s="124" t="s">
        <v>176</v>
      </c>
    </row>
    <row r="7" spans="1:7" ht="15" x14ac:dyDescent="0.25">
      <c r="A7"/>
      <c r="B7" s="15"/>
      <c r="C7" s="15" t="s">
        <v>94</v>
      </c>
      <c r="D7" s="115">
        <v>1343.738609</v>
      </c>
      <c r="E7" s="70" t="s">
        <v>61</v>
      </c>
    </row>
    <row r="8" spans="1:7" ht="15" x14ac:dyDescent="0.25">
      <c r="A8"/>
      <c r="B8" s="17"/>
      <c r="C8" s="17" t="s">
        <v>93</v>
      </c>
      <c r="D8" s="117">
        <v>385.171133</v>
      </c>
      <c r="E8" s="71" t="s">
        <v>73</v>
      </c>
    </row>
    <row r="9" spans="1:7" ht="15" x14ac:dyDescent="0.25">
      <c r="A9"/>
      <c r="B9" s="15"/>
      <c r="C9" s="15" t="s">
        <v>89</v>
      </c>
      <c r="D9" s="115">
        <v>374.38491800000003</v>
      </c>
      <c r="E9" s="70" t="s">
        <v>63</v>
      </c>
      <c r="F9" s="8"/>
      <c r="G9" s="18"/>
    </row>
    <row r="10" spans="1:7" ht="15" x14ac:dyDescent="0.25">
      <c r="A10"/>
      <c r="B10" s="17"/>
      <c r="C10" s="17" t="s">
        <v>81</v>
      </c>
      <c r="D10" s="117">
        <v>225.06240500000001</v>
      </c>
      <c r="E10" s="71" t="s">
        <v>70</v>
      </c>
    </row>
    <row r="11" spans="1:7" ht="15" x14ac:dyDescent="0.25">
      <c r="A11"/>
      <c r="B11" s="15"/>
      <c r="C11" s="15" t="s">
        <v>82</v>
      </c>
      <c r="D11" s="115">
        <v>101.717777</v>
      </c>
      <c r="E11" s="70" t="s">
        <v>68</v>
      </c>
    </row>
    <row r="12" spans="1:7" ht="15" x14ac:dyDescent="0.25">
      <c r="A12"/>
      <c r="B12" s="17"/>
      <c r="C12" s="17" t="s">
        <v>99</v>
      </c>
      <c r="D12" s="117">
        <v>84.637434999999996</v>
      </c>
      <c r="E12" s="71" t="s">
        <v>72</v>
      </c>
    </row>
    <row r="13" spans="1:7" ht="15" x14ac:dyDescent="0.25">
      <c r="A13"/>
      <c r="B13" s="15"/>
      <c r="C13" s="15" t="s">
        <v>91</v>
      </c>
      <c r="D13" s="115">
        <v>73.493020999999999</v>
      </c>
      <c r="E13" s="70" t="s">
        <v>66</v>
      </c>
    </row>
    <row r="14" spans="1:7" ht="15" x14ac:dyDescent="0.25">
      <c r="A14"/>
      <c r="B14" s="17"/>
      <c r="C14" s="17" t="s">
        <v>96</v>
      </c>
      <c r="D14" s="117">
        <v>54.650770000000001</v>
      </c>
      <c r="E14" s="71" t="s">
        <v>76</v>
      </c>
    </row>
    <row r="15" spans="1:7" ht="15" x14ac:dyDescent="0.25">
      <c r="A15"/>
      <c r="B15" s="15"/>
      <c r="C15" s="15" t="s">
        <v>95</v>
      </c>
      <c r="D15" s="115">
        <v>52.277197000000001</v>
      </c>
      <c r="E15" s="70" t="s">
        <v>74</v>
      </c>
    </row>
    <row r="16" spans="1:7" ht="15" x14ac:dyDescent="0.25">
      <c r="A16"/>
      <c r="B16" s="17"/>
      <c r="C16" s="17" t="s">
        <v>88</v>
      </c>
      <c r="D16" s="117">
        <v>50.929824000000004</v>
      </c>
      <c r="E16" s="71" t="s">
        <v>71</v>
      </c>
    </row>
    <row r="17" spans="1:5" ht="15" x14ac:dyDescent="0.25">
      <c r="A17"/>
      <c r="B17" s="15"/>
      <c r="C17" s="15" t="s">
        <v>181</v>
      </c>
      <c r="D17" s="115">
        <v>547.83321799999794</v>
      </c>
      <c r="E17" s="70" t="s">
        <v>80</v>
      </c>
    </row>
    <row r="18" spans="1:5" x14ac:dyDescent="0.2">
      <c r="B18" s="17"/>
      <c r="C18" s="17"/>
      <c r="D18" s="53"/>
      <c r="E18" s="71"/>
    </row>
    <row r="19" spans="1:5" x14ac:dyDescent="0.2">
      <c r="B19" s="22" t="s">
        <v>183</v>
      </c>
      <c r="E19" s="23" t="s">
        <v>182</v>
      </c>
    </row>
    <row r="20" spans="1:5" x14ac:dyDescent="0.2">
      <c r="B20" s="22" t="s">
        <v>180</v>
      </c>
      <c r="D20" s="113"/>
      <c r="E20" s="23" t="s">
        <v>184</v>
      </c>
    </row>
  </sheetData>
  <mergeCells count="1">
    <mergeCell ref="B2:D2"/>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6B61C0-9D5B-4EC8-B2E6-CA7DD78B7849}">
  <dimension ref="B1:I20"/>
  <sheetViews>
    <sheetView showGridLines="0" zoomScaleNormal="100" workbookViewId="0">
      <selection activeCell="B4" sqref="B4"/>
    </sheetView>
  </sheetViews>
  <sheetFormatPr defaultColWidth="8.7109375" defaultRowHeight="11.25" x14ac:dyDescent="0.2"/>
  <cols>
    <col min="1" max="1" width="7.140625" style="6" customWidth="1"/>
    <col min="2" max="2" width="9" style="6" customWidth="1"/>
    <col min="3" max="3" width="40.28515625" style="6" customWidth="1"/>
    <col min="4" max="4" width="15" style="6" customWidth="1"/>
    <col min="5" max="5" width="51" style="6" customWidth="1"/>
    <col min="6" max="6" width="19.28515625" style="6" customWidth="1"/>
    <col min="7" max="16384" width="8.7109375" style="6"/>
  </cols>
  <sheetData>
    <row r="1" spans="2:9" ht="10.15" customHeight="1" x14ac:dyDescent="0.2"/>
    <row r="2" spans="2:9" s="103" customFormat="1" ht="27.75" customHeight="1" x14ac:dyDescent="0.2">
      <c r="B2" s="125" t="s">
        <v>210</v>
      </c>
      <c r="C2" s="125"/>
      <c r="E2" s="127" t="s">
        <v>218</v>
      </c>
      <c r="F2" s="86"/>
      <c r="G2" s="86"/>
      <c r="H2" s="105"/>
    </row>
    <row r="3" spans="2:9" ht="14.45" customHeight="1" x14ac:dyDescent="0.2">
      <c r="B3" s="40" t="s">
        <v>13</v>
      </c>
      <c r="D3" s="7"/>
      <c r="E3" s="6" t="s">
        <v>140</v>
      </c>
      <c r="G3" s="8"/>
      <c r="H3" s="8"/>
    </row>
    <row r="4" spans="2:9" x14ac:dyDescent="0.2">
      <c r="B4" s="9" t="s">
        <v>14</v>
      </c>
      <c r="C4" s="47" t="s">
        <v>39</v>
      </c>
      <c r="D4" s="108" t="s">
        <v>216</v>
      </c>
      <c r="E4" s="11" t="s">
        <v>143</v>
      </c>
      <c r="F4" s="8"/>
      <c r="G4" s="8"/>
      <c r="H4" s="8"/>
    </row>
    <row r="5" spans="2:9" x14ac:dyDescent="0.2">
      <c r="B5" s="9"/>
      <c r="C5" s="47"/>
      <c r="D5" s="108">
        <v>45017</v>
      </c>
      <c r="E5" s="11"/>
      <c r="F5" s="8"/>
      <c r="G5" s="8"/>
      <c r="H5" s="8"/>
    </row>
    <row r="6" spans="2:9" x14ac:dyDescent="0.2">
      <c r="B6" s="12"/>
      <c r="C6" s="13" t="s">
        <v>23</v>
      </c>
      <c r="D6" s="67">
        <v>9735.0947190000024</v>
      </c>
      <c r="E6" s="57" t="s">
        <v>176</v>
      </c>
    </row>
    <row r="7" spans="2:9" x14ac:dyDescent="0.2">
      <c r="B7" s="15"/>
      <c r="C7" s="15" t="s">
        <v>94</v>
      </c>
      <c r="D7" s="115">
        <v>1391.1544690000001</v>
      </c>
      <c r="E7" s="70" t="s">
        <v>61</v>
      </c>
    </row>
    <row r="8" spans="2:9" x14ac:dyDescent="0.2">
      <c r="B8" s="17"/>
      <c r="C8" s="17" t="s">
        <v>87</v>
      </c>
      <c r="D8" s="116">
        <v>866.99847499999998</v>
      </c>
      <c r="E8" s="71" t="s">
        <v>78</v>
      </c>
    </row>
    <row r="9" spans="2:9" x14ac:dyDescent="0.2">
      <c r="B9" s="15"/>
      <c r="C9" s="15" t="s">
        <v>177</v>
      </c>
      <c r="D9" s="115">
        <v>666.47645399999999</v>
      </c>
      <c r="E9" s="70" t="s">
        <v>65</v>
      </c>
      <c r="F9" s="8"/>
      <c r="G9" s="8"/>
      <c r="H9" s="8"/>
      <c r="I9" s="18"/>
    </row>
    <row r="10" spans="2:9" x14ac:dyDescent="0.2">
      <c r="B10" s="17"/>
      <c r="C10" s="17" t="s">
        <v>82</v>
      </c>
      <c r="D10" s="116">
        <v>549.91522099999997</v>
      </c>
      <c r="E10" s="71" t="s">
        <v>68</v>
      </c>
    </row>
    <row r="11" spans="2:9" x14ac:dyDescent="0.2">
      <c r="B11" s="15"/>
      <c r="C11" s="15" t="s">
        <v>98</v>
      </c>
      <c r="D11" s="115">
        <v>439.28971799999999</v>
      </c>
      <c r="E11" s="70" t="s">
        <v>75</v>
      </c>
    </row>
    <row r="12" spans="2:9" x14ac:dyDescent="0.2">
      <c r="B12" s="17"/>
      <c r="C12" s="17" t="s">
        <v>84</v>
      </c>
      <c r="D12" s="116">
        <v>397.40732700000001</v>
      </c>
      <c r="E12" s="71" t="s">
        <v>79</v>
      </c>
    </row>
    <row r="13" spans="2:9" x14ac:dyDescent="0.2">
      <c r="B13" s="15"/>
      <c r="C13" s="15" t="s">
        <v>83</v>
      </c>
      <c r="D13" s="115">
        <v>386.363516</v>
      </c>
      <c r="E13" s="70" t="s">
        <v>77</v>
      </c>
    </row>
    <row r="14" spans="2:9" x14ac:dyDescent="0.2">
      <c r="B14" s="17"/>
      <c r="C14" s="17" t="s">
        <v>91</v>
      </c>
      <c r="D14" s="116">
        <v>340.18786399999999</v>
      </c>
      <c r="E14" s="71" t="s">
        <v>66</v>
      </c>
    </row>
    <row r="15" spans="2:9" x14ac:dyDescent="0.2">
      <c r="B15" s="15"/>
      <c r="C15" s="15" t="s">
        <v>90</v>
      </c>
      <c r="D15" s="115">
        <v>288.940022</v>
      </c>
      <c r="E15" s="70" t="s">
        <v>67</v>
      </c>
    </row>
    <row r="16" spans="2:9" x14ac:dyDescent="0.2">
      <c r="B16" s="17"/>
      <c r="C16" s="17" t="s">
        <v>86</v>
      </c>
      <c r="D16" s="116">
        <v>276.76441199999999</v>
      </c>
      <c r="E16" s="71" t="s">
        <v>69</v>
      </c>
    </row>
    <row r="17" spans="2:5" x14ac:dyDescent="0.2">
      <c r="B17" s="15"/>
      <c r="C17" s="15" t="s">
        <v>92</v>
      </c>
      <c r="D17" s="115">
        <v>4131.5972410000022</v>
      </c>
      <c r="E17" s="70" t="s">
        <v>80</v>
      </c>
    </row>
    <row r="19" spans="2:5" x14ac:dyDescent="0.2">
      <c r="B19" s="22" t="s">
        <v>183</v>
      </c>
      <c r="E19" s="23" t="s">
        <v>182</v>
      </c>
    </row>
    <row r="20" spans="2:5" x14ac:dyDescent="0.2">
      <c r="B20" s="22" t="s">
        <v>180</v>
      </c>
      <c r="D20" s="113"/>
      <c r="E20" s="23" t="s">
        <v>184</v>
      </c>
    </row>
  </sheetData>
  <mergeCells count="1">
    <mergeCell ref="B2:C2"/>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19EEC7FA365CFC409A913DED2AA25D40" ma:contentTypeVersion="8" ma:contentTypeDescription="Create a new document." ma:contentTypeScope="" ma:versionID="326409c639ed6dbb54cfdaa3d7d7a090">
  <xsd:schema xmlns:xsd="http://www.w3.org/2001/XMLSchema" xmlns:xs="http://www.w3.org/2001/XMLSchema" xmlns:p="http://schemas.microsoft.com/office/2006/metadata/properties" xmlns:ns2="92d5591e-ff9a-4b6b-9d23-0ec4046c89af" targetNamespace="http://schemas.microsoft.com/office/2006/metadata/properties" ma:root="true" ma:fieldsID="9e48037cd45c6e247ac085d082109986" ns2:_="">
    <xsd:import namespace="92d5591e-ff9a-4b6b-9d23-0ec4046c89af"/>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2d5591e-ff9a-4b6b-9d23-0ec4046c89a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B059A08-B1F6-4FFD-B862-BAFE6FECD77A}">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92d5591e-ff9a-4b6b-9d23-0ec4046c89af"/>
    <ds:schemaRef ds:uri="http://www.w3.org/XML/1998/namespace"/>
    <ds:schemaRef ds:uri="http://purl.org/dc/dcmitype/"/>
  </ds:schemaRefs>
</ds:datastoreItem>
</file>

<file path=customXml/itemProps2.xml><?xml version="1.0" encoding="utf-8"?>
<ds:datastoreItem xmlns:ds="http://schemas.openxmlformats.org/officeDocument/2006/customXml" ds:itemID="{A6CB41C1-5187-4163-B1D0-17B75372CEE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2d5591e-ff9a-4b6b-9d23-0ec4046c89a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D8B34BA-C202-43C8-85BB-1E727792FA6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Index</vt:lpstr>
      <vt:lpstr>Table 1</vt:lpstr>
      <vt:lpstr>Table 2</vt:lpstr>
      <vt:lpstr>Table 3</vt:lpstr>
      <vt:lpstr>Table 4</vt:lpstr>
      <vt:lpstr>Table 5</vt:lpstr>
      <vt:lpstr>Table 6</vt:lpstr>
      <vt:lpstr>Table 7</vt:lpstr>
      <vt:lpstr>Table 8</vt:lpstr>
      <vt:lpstr>Table 9</vt:lpstr>
      <vt:lpstr>Table 10</vt:lpstr>
      <vt:lpstr>Metadata</vt:lpstr>
      <vt:lpstr>Enquiries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Thomas Creevey</dc:creator>
  <cp:keywords/>
  <dc:description/>
  <cp:lastModifiedBy>Muneera Ali Zaher Alsulaimani</cp:lastModifiedBy>
  <cp:revision/>
  <dcterms:created xsi:type="dcterms:W3CDTF">2022-03-01T00:40:37Z</dcterms:created>
  <dcterms:modified xsi:type="dcterms:W3CDTF">2023-08-30T09:10:17Z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0x01010019EEC7FA365CFC409A913DED2AA25D40</vt:lpwstr>
  </property>
</Properties>
</file>