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بعد ملاحظات الجهة\"/>
    </mc:Choice>
  </mc:AlternateContent>
  <xr:revisionPtr revIDLastSave="0" documentId="13_ncr:1_{15377348-6177-47B2-9298-36623D014B72}" xr6:coauthVersionLast="36" xr6:coauthVersionMax="47" xr10:uidLastSave="{00000000-0000-0000-0000-000000000000}"/>
  <bookViews>
    <workbookView xWindow="0" yWindow="0" windowWidth="24720" windowHeight="11910"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6'!$B$7:$E$17</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D12" i="1" s="1"/>
  <c r="D7" i="1" l="1"/>
  <c r="D7" i="33"/>
</calcChain>
</file>

<file path=xl/sharedStrings.xml><?xml version="1.0" encoding="utf-8"?>
<sst xmlns="http://schemas.openxmlformats.org/spreadsheetml/2006/main" count="524" uniqueCount="240">
  <si>
    <t>Metadata</t>
  </si>
  <si>
    <t>Enquiries</t>
  </si>
  <si>
    <t>Table description</t>
  </si>
  <si>
    <t>Link</t>
  </si>
  <si>
    <t>وصف عنصر البيانات</t>
  </si>
  <si>
    <t>Table 1</t>
  </si>
  <si>
    <t>Table 2</t>
  </si>
  <si>
    <t>Table 3</t>
  </si>
  <si>
    <t>Table 4</t>
  </si>
  <si>
    <t>Table 5</t>
  </si>
  <si>
    <t>Table 6</t>
  </si>
  <si>
    <t>Table 7</t>
  </si>
  <si>
    <t>Table 8</t>
  </si>
  <si>
    <t>For the full set of data available with this release refer to the DataCube</t>
  </si>
  <si>
    <t>DataCube</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</si>
  <si>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</si>
  <si>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</si>
  <si>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</si>
  <si>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</si>
  <si>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</si>
  <si>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</si>
  <si>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</si>
  <si>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</si>
  <si>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</si>
  <si>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</si>
  <si>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</si>
  <si>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</si>
  <si>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</si>
  <si>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</si>
  <si>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</si>
  <si>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</si>
  <si>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</si>
  <si>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</si>
  <si>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</si>
  <si>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</si>
  <si>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RELATED REPORTS</t>
  </si>
  <si>
    <t>Statistical Yearbook of Abu Dhabi 2020</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</si>
  <si>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</si>
  <si>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</si>
  <si>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</si>
  <si>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</si>
  <si>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Country</t>
  </si>
  <si>
    <t>Table 9</t>
  </si>
  <si>
    <t>Table 10</t>
  </si>
  <si>
    <t>NMT0001</t>
  </si>
  <si>
    <t>NMT0004</t>
  </si>
  <si>
    <t>NMT0002</t>
  </si>
  <si>
    <t>NMT0003</t>
  </si>
  <si>
    <t>NMT0005</t>
  </si>
  <si>
    <t>NMT0006</t>
  </si>
  <si>
    <t>Statistics of Exporter and Importer Register - Q3 2021</t>
  </si>
  <si>
    <t>Non-oil Merchandise Trade - November 2021</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</si>
  <si>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</si>
  <si>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</si>
  <si>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</si>
  <si>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</si>
  <si>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</si>
  <si>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</si>
  <si>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</si>
  <si>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</si>
  <si>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</si>
  <si>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</si>
  <si>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</si>
  <si>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</si>
  <si>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سويسرا</t>
  </si>
  <si>
    <t>الكويت</t>
  </si>
  <si>
    <t>امريكا</t>
  </si>
  <si>
    <t>عمان</t>
  </si>
  <si>
    <t>هولندا</t>
  </si>
  <si>
    <t>مصر</t>
  </si>
  <si>
    <t>الصين</t>
  </si>
  <si>
    <t>الهند</t>
  </si>
  <si>
    <t>البحرين</t>
  </si>
  <si>
    <t>الاردن</t>
  </si>
  <si>
    <t>اليمن</t>
  </si>
  <si>
    <t>ايطاليا</t>
  </si>
  <si>
    <t>ماليزيا</t>
  </si>
  <si>
    <t>قطر</t>
  </si>
  <si>
    <t>تركيا</t>
  </si>
  <si>
    <t>المملكة المتحدة</t>
  </si>
  <si>
    <t>السودان</t>
  </si>
  <si>
    <t>المانيا</t>
  </si>
  <si>
    <t>اليابان</t>
  </si>
  <si>
    <t>غينيا</t>
  </si>
  <si>
    <t>أخرى</t>
  </si>
  <si>
    <t>Bahrain</t>
  </si>
  <si>
    <t>China</t>
  </si>
  <si>
    <t>Egypt</t>
  </si>
  <si>
    <t>Germany</t>
  </si>
  <si>
    <t>Guinea</t>
  </si>
  <si>
    <t>India</t>
  </si>
  <si>
    <t>Italy</t>
  </si>
  <si>
    <t>Japan</t>
  </si>
  <si>
    <t>Jordan</t>
  </si>
  <si>
    <t>Kuwait</t>
  </si>
  <si>
    <t>Malaysia</t>
  </si>
  <si>
    <t>Netherlands</t>
  </si>
  <si>
    <t>Oman</t>
  </si>
  <si>
    <t>Other</t>
  </si>
  <si>
    <t>Qatar</t>
  </si>
  <si>
    <t>Saudi Arabia</t>
  </si>
  <si>
    <t>Sudan</t>
  </si>
  <si>
    <t>Switzerland</t>
  </si>
  <si>
    <t>Turkiye Of Republic</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</si>
  <si>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</si>
  <si>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</si>
  <si>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</si>
  <si>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</si>
  <si>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</si>
  <si>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</si>
  <si>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</si>
  <si>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</si>
  <si>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</si>
  <si>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</si>
  <si>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</si>
  <si>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</si>
  <si>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</si>
  <si>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</si>
  <si>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</si>
  <si>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</si>
  <si>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</si>
  <si>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</si>
  <si>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</si>
  <si>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</si>
  <si>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</si>
  <si>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</si>
  <si>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</si>
  <si>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</si>
  <si>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</si>
  <si>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</si>
  <si>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</si>
  <si>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</si>
  <si>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</si>
  <si>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</si>
  <si>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</si>
  <si>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</si>
  <si>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</si>
  <si>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</si>
  <si>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</si>
  <si>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</si>
  <si>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</si>
  <si>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</si>
  <si>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</si>
  <si>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</si>
  <si>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</si>
  <si>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</si>
  <si>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</si>
  <si>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</si>
  <si>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</si>
  <si>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</si>
  <si>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</si>
  <si>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</si>
  <si>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</si>
  <si>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</si>
  <si>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</si>
  <si>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</si>
  <si>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</si>
  <si>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</si>
  <si>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</si>
  <si>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</si>
  <si>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</si>
  <si>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</si>
  <si>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</si>
  <si>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</si>
  <si>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</si>
  <si>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</si>
  <si>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</si>
  <si>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</si>
  <si>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</si>
  <si>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</si>
  <si>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</si>
  <si>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</si>
  <si>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</si>
  <si>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</si>
  <si>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</si>
  <si>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</si>
  <si>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</si>
  <si>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</si>
  <si>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</si>
  <si>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</si>
  <si>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</si>
  <si>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</si>
  <si>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</si>
  <si>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</si>
  <si>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اخرى</t>
  </si>
  <si>
    <t>Note: The data for 2023 are preliminary</t>
  </si>
  <si>
    <t xml:space="preserve">Other </t>
  </si>
  <si>
    <t>المصدر: الإدارة العامة للجمارك</t>
  </si>
  <si>
    <t>Source: General Administration of Customs</t>
  </si>
  <si>
    <t>ملاحظة: بيانات عام 2023 أولية</t>
  </si>
  <si>
    <t>نوع التجارة الخارجية</t>
  </si>
  <si>
    <t xml:space="preserve">نسبة </t>
  </si>
  <si>
    <t xml:space="preserve">جدول 1: قيمة التجارة الخارجية غير النفطية بالمليون درهم، مايو 2023 </t>
  </si>
  <si>
    <t>مايو 2023</t>
  </si>
  <si>
    <t>Congo Republic</t>
  </si>
  <si>
    <t>جمهورية الكونجو</t>
  </si>
  <si>
    <t>حركة التجارة الخارجية السلعية غير النفطية عبر منافذ إمارة أبوظبي، مايو 2023</t>
  </si>
  <si>
    <t>قيمة التجارة الخارجية غير النفطية بالمليون درهم، مايو 2023</t>
  </si>
  <si>
    <t xml:space="preserve">التجارة الخارجية غير النفطية (النمو على أساس سنوي)، مايو 2023 </t>
  </si>
  <si>
    <t>الصادرات غير النفطية حسب أقسام النظام المنسق بالمليون درهم، مايو 2023</t>
  </si>
  <si>
    <t>المعاد تصديره غير النفطي حسب أقسام النظام المنسق بالمليون درهم، مايو 2023</t>
  </si>
  <si>
    <t>الواردات غير النفطية حسب أقسام النظام المنسق بالمليون درهم، مايو 2023</t>
  </si>
  <si>
    <t>الصادرات غير النفطية حسب الدولة بالمليون درهم، مايو 2023</t>
  </si>
  <si>
    <t>المعاد تصديره غير النفطي حسب الدولة بالمليون درهم، مايو 2023</t>
  </si>
  <si>
    <t>الواردات غير النفطية حسب الدولة بالمليون درهم، مايو2023</t>
  </si>
  <si>
    <t>التجارة الخارجية غير النفطية حسب المنطقة بالمليون درهم، مايو 2023</t>
  </si>
  <si>
    <t>التجارة الخارجية غير النفطية حسب وسيلة النقل بالمليون درهم، مايو 2023</t>
  </si>
  <si>
    <t xml:space="preserve">جدول 10: التجارة الخارجية غير النفطية حسب وسيلة النقل بالمليون درهم، مايو 2023 </t>
  </si>
  <si>
    <t xml:space="preserve">جدول 9: التجارة الخارجية غير النفطية حسب المنطقة بالمليون درهم، مايو 2023 </t>
  </si>
  <si>
    <t xml:space="preserve">جدول 7: المعاد تصديره غير النفطي حسب الدولة بالمليون درهم، مايو 2023 </t>
  </si>
  <si>
    <t xml:space="preserve">جدول 6: الصادرات غير النفطية حسب الدولة بالمليون درهم، مايو 2023 </t>
  </si>
  <si>
    <t xml:space="preserve">جدول 5: الواردات غير النفطية حسب أقسام النظام المنسق بالمليون درهم، مايو 2023 </t>
  </si>
  <si>
    <t xml:space="preserve">جدول 4: المعاد تصديره غير النفطي حسب أقسام النظام المنسق بالمليون درهم، مايو 2023 </t>
  </si>
  <si>
    <t xml:space="preserve">جدول 3: الصادرات غير النفطية حسب أقسام النظام المنسق بالمليون درهم، مايو 2023 </t>
  </si>
  <si>
    <t xml:space="preserve">جدول 2:  التجارة الخارجية غير النفطية (النمو على أساس سنوي)، مايو 2023 </t>
  </si>
  <si>
    <t>Table 1: Non-oil of trade components (in million AED), May, 2023</t>
  </si>
  <si>
    <t>Non-oil Foreign Merchandise Trade Through the Ports of Abu Dhabi Emirate, May 2023</t>
  </si>
  <si>
    <t>Non-oil of trade components (in million AED), May, 2023</t>
  </si>
  <si>
    <t>Non-oil of Trade components (year-on-year growth), May, 2023</t>
  </si>
  <si>
    <t>Non-oil exports by good HS, (in millions AED), May, 2023</t>
  </si>
  <si>
    <t>Re-exports by good HS, (in millions AED), May, 2023</t>
  </si>
  <si>
    <t>Imports by good HS, (in millions AED), May, 2023</t>
  </si>
  <si>
    <t>Non-oil exports by country (in millions AED), May, 2023</t>
  </si>
  <si>
    <t>Non-oil Re-exports by country (in millions AED), May, 2023</t>
  </si>
  <si>
    <t>Non-oil Imports by country (in millions AED), May, 2023</t>
  </si>
  <si>
    <t>Value of trade by region (in millions AED), May, 2023</t>
  </si>
  <si>
    <t>Value of trade by transportation means (in millions AED), May, 2023</t>
  </si>
  <si>
    <t>Non-oil Merchandise Trade, May 2023</t>
  </si>
  <si>
    <t>Table 8: Non-oil Imports by country (in millions AED), May 2023</t>
  </si>
  <si>
    <t>دول أوروبا الغربية الأخرى</t>
  </si>
  <si>
    <t>Goods by HS</t>
  </si>
  <si>
    <t>Table 2: Non-oil of trade components (year-on-year growth), May 2023</t>
  </si>
  <si>
    <t>Table 3: Non-oil exports by good HS, (in millions AED), May 2023</t>
  </si>
  <si>
    <t>Table 4: Re-exports by good HS, (in millions AED), May 2023</t>
  </si>
  <si>
    <t>Table 5: Imports by good HS, (in millions AED), May 2023</t>
  </si>
  <si>
    <t>Table 6: Non-oil exports by country (in millions AED), May 2023</t>
  </si>
  <si>
    <t>Table 7: Non-oil Re-exports by country (in millions AED), May 2023</t>
  </si>
  <si>
    <t xml:space="preserve">جدول 8: الواردات غير النفطية حسب الدولة بالمليون درهم، مايو 2023 </t>
  </si>
  <si>
    <t>Table 9: Value of trade by region (in millions AED), May 2023</t>
  </si>
  <si>
    <t>Table 10: Value of trade by transportation means (in millions AED),May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</si>
</sst>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7"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11"/>
      <color rgb="FFFF0000"/>
      <name val="Calibri"/>
      <family val="2"/>
      <scheme val="minor"/>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b/>
      <sz val="11"/>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0"/>
      <color rgb="FFFF0000"/>
      <name val="Arial"/>
      <family val="2"/>
    </font>
    <font>
      <sz val="9"/>
      <color rgb="FFFF000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8" fillId="0" borderId="0">
      <alignment vertical="center"/>
    </xf>
    <xf numFmtId="0" fontId="19" fillId="0" borderId="0"/>
    <xf numFmtId="0" fontId="23" fillId="0" borderId="0"/>
    <xf numFmtId="9" fontId="22" fillId="0" borderId="0" applyFont="0" applyFill="0" applyBorder="0" applyAlignment="0" applyProtection="0"/>
    <xf numFmtId="0" fontId="22" fillId="0" borderId="0"/>
    <xf numFmtId="0" fontId="1" fillId="0" borderId="0"/>
    <xf numFmtId="43" fontId="22" fillId="0" borderId="0" applyFont="0" applyFill="0" applyBorder="0" applyAlignment="0" applyProtection="0"/>
    <xf numFmtId="0" fontId="1" fillId="0" borderId="0"/>
    <xf numFmtId="0" fontId="24" fillId="0" borderId="0" applyNumberFormat="0" applyFill="0" applyBorder="0" applyAlignment="0" applyProtection="0"/>
    <xf numFmtId="43" fontId="2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41">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49" fontId="9" fillId="0" borderId="0" xfId="3" applyFont="1" applyAlignment="1">
      <alignment vertical="center" readingOrder="1"/>
    </xf>
    <xf numFmtId="167" fontId="11" fillId="5" borderId="0" xfId="1" applyNumberFormat="1" applyFont="1" applyFill="1" applyBorder="1" applyAlignment="1">
      <alignment vertical="center"/>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0" fontId="7" fillId="2" borderId="0" xfId="0" applyFont="1" applyFill="1" applyAlignment="1">
      <alignment horizontal="left"/>
    </xf>
    <xf numFmtId="167" fontId="9"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0"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0" fillId="2" borderId="0" xfId="1" applyNumberFormat="1" applyFont="1" applyFill="1" applyBorder="1" applyAlignment="1">
      <alignment horizontal="left" vertical="center" indent="2" readingOrder="1"/>
    </xf>
    <xf numFmtId="0" fontId="10" fillId="0" borderId="0" xfId="0" applyFont="1" applyAlignment="1">
      <alignment horizontal="right" vertical="center" readingOrder="2"/>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166" fontId="9" fillId="4" borderId="0" xfId="1" applyNumberFormat="1" applyFont="1" applyFill="1" applyBorder="1" applyAlignment="1">
      <alignment horizontal="lef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13" fillId="5" borderId="0" xfId="0" applyFont="1" applyFill="1" applyAlignment="1">
      <alignment horizontal="left" vertical="center" indent="1"/>
    </xf>
    <xf numFmtId="0" fontId="9"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5" fillId="5" borderId="0" xfId="0" applyFont="1" applyFill="1" applyAlignment="1">
      <alignment horizontal="left"/>
    </xf>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0"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1" fillId="5" borderId="2" xfId="1" applyNumberFormat="1" applyFont="1" applyFill="1" applyBorder="1" applyAlignment="1">
      <alignment vertical="center" readingOrder="1"/>
    </xf>
    <xf numFmtId="0" fontId="17" fillId="2" borderId="0" xfId="0" applyFont="1" applyFill="1"/>
    <xf numFmtId="0" fontId="14" fillId="0" borderId="0" xfId="4" applyFont="1" applyAlignment="1">
      <alignment horizontal="left" vertical="center" indent="2" readingOrder="1"/>
    </xf>
    <xf numFmtId="0" fontId="9" fillId="0" borderId="0" xfId="0" applyFont="1" applyAlignment="1">
      <alignment horizontal="left" vertical="center" indent="2" readingOrder="1"/>
    </xf>
    <xf numFmtId="0" fontId="20" fillId="2" borderId="0" xfId="4" applyFont="1" applyFill="1"/>
    <xf numFmtId="0" fontId="21" fillId="0" borderId="0" xfId="0" applyFont="1" applyAlignment="1">
      <alignment horizontal="left"/>
    </xf>
    <xf numFmtId="167" fontId="10" fillId="4" borderId="0" xfId="1" applyNumberFormat="1" applyFont="1" applyFill="1" applyBorder="1" applyAlignment="1">
      <alignment horizontal="right" vertical="center" indent="2" readingOrder="1"/>
    </xf>
    <xf numFmtId="0" fontId="5" fillId="0" borderId="0" xfId="0" applyFont="1" applyFill="1"/>
    <xf numFmtId="0" fontId="28"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5" fillId="0" borderId="0" xfId="0" applyFont="1" applyAlignment="1">
      <alignment horizontal="right"/>
    </xf>
    <xf numFmtId="0" fontId="11" fillId="0" borderId="0" xfId="0" applyFont="1" applyFill="1" applyAlignment="1">
      <alignment horizontal="center"/>
    </xf>
    <xf numFmtId="169" fontId="7" fillId="0" borderId="0" xfId="1" applyNumberFormat="1" applyFont="1" applyFill="1" applyBorder="1" applyAlignment="1">
      <alignment horizontal="right" vertical="center"/>
    </xf>
    <xf numFmtId="0" fontId="30"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0" fontId="29" fillId="0" borderId="3" xfId="0" applyFont="1" applyBorder="1" applyAlignment="1">
      <alignment vertical="center" wrapText="1"/>
    </xf>
    <xf numFmtId="0" fontId="31" fillId="0" borderId="3" xfId="0" applyFont="1" applyBorder="1" applyAlignment="1">
      <alignment vertical="center" wrapText="1"/>
    </xf>
    <xf numFmtId="39" fontId="10" fillId="4" borderId="0" xfId="1" applyNumberFormat="1" applyFont="1" applyFill="1" applyBorder="1" applyAlignment="1">
      <alignment horizontal="right" vertical="center" indent="2"/>
    </xf>
    <xf numFmtId="1"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5"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4" fillId="0" borderId="0" xfId="4" quotePrefix="1" applyFill="1"/>
    <xf numFmtId="0" fontId="0" fillId="0" borderId="0" xfId="0" applyFill="1"/>
    <xf numFmtId="0" fontId="32" fillId="5" borderId="0" xfId="0" applyFont="1" applyFill="1" applyAlignment="1">
      <alignment horizontal="left" vertical="center" wrapText="1" indent="1"/>
    </xf>
    <xf numFmtId="0" fontId="32" fillId="5" borderId="0" xfId="0" applyFont="1" applyFill="1" applyAlignment="1">
      <alignment horizontal="right" vertical="center" wrapText="1" indent="1"/>
    </xf>
    <xf numFmtId="0" fontId="27" fillId="0" borderId="0" xfId="0" applyFont="1" applyFill="1" applyAlignment="1">
      <alignment vertical="center" wrapText="1"/>
    </xf>
    <xf numFmtId="0" fontId="26" fillId="0" borderId="0" xfId="0" applyFont="1" applyFill="1" applyAlignment="1">
      <alignment vertical="center" wrapText="1"/>
    </xf>
    <xf numFmtId="49" fontId="31" fillId="0" borderId="0" xfId="3" applyFont="1" applyAlignment="1">
      <alignment vertical="center" wrapText="1" readingOrder="2"/>
    </xf>
    <xf numFmtId="49" fontId="31" fillId="0" borderId="0" xfId="3" applyFont="1" applyAlignment="1">
      <alignment vertical="center" wrapText="1" readingOrder="1"/>
    </xf>
    <xf numFmtId="49" fontId="31" fillId="0" borderId="0" xfId="3" applyFont="1" applyAlignment="1">
      <alignment vertical="center" readingOrder="1"/>
    </xf>
    <xf numFmtId="167" fontId="9" fillId="4" borderId="0" xfId="1" applyNumberFormat="1" applyFont="1" applyFill="1" applyBorder="1" applyAlignment="1">
      <alignment horizontal="left" vertical="center" readingOrder="1"/>
    </xf>
    <xf numFmtId="9" fontId="9" fillId="4" borderId="0" xfId="18" applyFont="1" applyFill="1" applyBorder="1" applyAlignment="1">
      <alignment horizontal="center"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9" fontId="10" fillId="2" borderId="0" xfId="18" applyFont="1" applyFill="1" applyBorder="1" applyAlignment="1">
      <alignment horizontal="center" vertical="center" readingOrder="1"/>
    </xf>
    <xf numFmtId="166" fontId="10" fillId="2" borderId="0" xfId="1" applyNumberFormat="1" applyFont="1" applyFill="1" applyBorder="1" applyAlignment="1">
      <alignment horizontal="right" vertical="center" indent="3" readingOrder="1"/>
    </xf>
    <xf numFmtId="0" fontId="10" fillId="2" borderId="0" xfId="0" applyFont="1" applyFill="1" applyAlignment="1">
      <alignment horizontal="right" vertical="center" readingOrder="2"/>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7" fontId="7" fillId="4" borderId="0" xfId="1" applyNumberFormat="1" applyFont="1" applyFill="1" applyBorder="1" applyAlignment="1">
      <alignment horizontal="right" vertical="center"/>
    </xf>
    <xf numFmtId="166" fontId="10" fillId="2" borderId="0" xfId="1" applyNumberFormat="1" applyFont="1" applyFill="1" applyBorder="1" applyAlignment="1">
      <alignment horizontal="right" vertical="center" indent="2" readingOrder="1"/>
    </xf>
    <xf numFmtId="49" fontId="31" fillId="0" borderId="0" xfId="3" applyFont="1" applyFill="1" applyAlignment="1">
      <alignment vertical="center" wrapText="1" readingOrder="1"/>
    </xf>
    <xf numFmtId="0" fontId="33" fillId="0" borderId="0" xfId="0" applyFont="1"/>
    <xf numFmtId="49" fontId="31" fillId="0" borderId="0" xfId="3" applyFont="1" applyAlignment="1">
      <alignment horizontal="right" vertical="center"/>
    </xf>
    <xf numFmtId="0" fontId="34" fillId="0" borderId="0" xfId="0" applyFont="1" applyAlignment="1">
      <alignment vertical="center" readingOrder="2"/>
    </xf>
    <xf numFmtId="49" fontId="31" fillId="0" borderId="0" xfId="3" applyFont="1" applyAlignment="1">
      <alignment vertical="center" wrapText="1"/>
    </xf>
    <xf numFmtId="0" fontId="33" fillId="0" borderId="0" xfId="0" applyFont="1" applyFill="1"/>
    <xf numFmtId="170" fontId="11" fillId="5" borderId="4" xfId="1" applyNumberFormat="1" applyFont="1" applyFill="1" applyBorder="1" applyAlignment="1">
      <alignment horizontal="right" vertical="center" inden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9" fontId="10" fillId="4" borderId="0" xfId="18" applyFont="1" applyFill="1" applyBorder="1" applyAlignment="1">
      <alignment horizontal="center" vertical="center" readingOrder="1"/>
    </xf>
    <xf numFmtId="167" fontId="9" fillId="4" borderId="0" xfId="1" applyNumberFormat="1" applyFont="1" applyFill="1" applyBorder="1" applyAlignment="1">
      <alignment horizontal="right" vertical="center"/>
    </xf>
    <xf numFmtId="167" fontId="10" fillId="4" borderId="0" xfId="1" applyNumberFormat="1" applyFont="1" applyFill="1" applyBorder="1" applyAlignment="1">
      <alignment horizontal="right" vertical="center"/>
    </xf>
    <xf numFmtId="167" fontId="10" fillId="2" borderId="0" xfId="2" applyNumberFormat="1" applyFont="1" applyFill="1" applyAlignment="1">
      <alignment horizontal="right" vertical="center"/>
    </xf>
    <xf numFmtId="39" fontId="10" fillId="4" borderId="0" xfId="2" applyNumberFormat="1" applyFont="1" applyFill="1" applyAlignment="1">
      <alignment horizontal="right" vertical="center"/>
    </xf>
    <xf numFmtId="39" fontId="5" fillId="4" borderId="0" xfId="1" applyNumberFormat="1" applyFont="1" applyFill="1" applyBorder="1" applyAlignment="1">
      <alignment horizontal="right" vertical="center" indent="2"/>
    </xf>
    <xf numFmtId="39" fontId="10" fillId="2" borderId="0" xfId="1" applyNumberFormat="1" applyFont="1" applyFill="1" applyBorder="1" applyAlignment="1">
      <alignment horizontal="right" vertical="center" indent="2"/>
    </xf>
    <xf numFmtId="4"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xf>
    <xf numFmtId="39" fontId="5" fillId="0" borderId="0" xfId="0" applyNumberFormat="1" applyFont="1"/>
    <xf numFmtId="49" fontId="31" fillId="0" borderId="0" xfId="3" applyFont="1" applyFill="1" applyAlignment="1">
      <alignment horizontal="left" vertical="center" readingOrder="1"/>
    </xf>
    <xf numFmtId="39" fontId="10" fillId="2" borderId="0" xfId="2" applyNumberFormat="1" applyFont="1" applyFill="1" applyAlignment="1">
      <alignment horizontal="right" vertical="center"/>
    </xf>
    <xf numFmtId="39" fontId="5" fillId="2" borderId="0" xfId="1" applyNumberFormat="1" applyFont="1" applyFill="1" applyBorder="1" applyAlignment="1">
      <alignment horizontal="right" vertical="center" indent="2"/>
    </xf>
    <xf numFmtId="0" fontId="25" fillId="0" borderId="0" xfId="0" applyFont="1"/>
    <xf numFmtId="0" fontId="25" fillId="0" borderId="0" xfId="0" applyFont="1" applyAlignment="1">
      <alignment vertical="center" readingOrder="2"/>
    </xf>
    <xf numFmtId="43" fontId="5" fillId="0" borderId="0" xfId="0" applyNumberFormat="1" applyFont="1"/>
    <xf numFmtId="0" fontId="36" fillId="0" borderId="0" xfId="0" applyFont="1"/>
    <xf numFmtId="0" fontId="35" fillId="0" borderId="0" xfId="0" applyFont="1"/>
    <xf numFmtId="2" fontId="5" fillId="0" borderId="0" xfId="0" applyNumberFormat="1" applyFont="1"/>
    <xf numFmtId="170" fontId="11" fillId="5" borderId="4" xfId="1" applyNumberFormat="1" applyFont="1" applyFill="1" applyBorder="1" applyAlignment="1">
      <alignment horizontal="center" vertical="center"/>
    </xf>
    <xf numFmtId="49" fontId="31" fillId="0" borderId="0" xfId="3" applyFont="1" applyAlignment="1">
      <alignment horizontal="left" vertical="center" wrapText="1" readingOrder="1"/>
    </xf>
    <xf numFmtId="49" fontId="31" fillId="0" borderId="0" xfId="3" applyFont="1" applyFill="1" applyAlignment="1">
      <alignment horizontal="left" vertical="center" readingOrder="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628651</xdr:colOff>
      <xdr:row>0</xdr:row>
      <xdr:rowOff>0</xdr:rowOff>
    </xdr:from>
    <xdr:to>
      <xdr:col>1</xdr:col>
      <xdr:colOff>38100</xdr:colOff>
      <xdr:row>4</xdr:row>
      <xdr:rowOff>19050</xdr:rowOff>
    </xdr:to>
    <xdr:pic>
      <xdr:nvPicPr>
        <xdr:cNvPr id="2" name="Picture 1">
          <a:extLst>
            <a:ext uri="{FF2B5EF4-FFF2-40B4-BE49-F238E27FC236}">
              <a16:creationId xmlns:a16="http://schemas.microsoft.com/office/drawing/2014/main" id="{310A4BC4-55F9-48A0-A647-49C5E28E5D9B}"/>
            </a:ext>
          </a:extLst>
        </xdr:cNvPr>
        <xdr:cNvPicPr>
          <a:picLocks noChangeAspect="1"/>
        </xdr:cNvPicPr>
      </xdr:nvPicPr>
      <xdr:blipFill>
        <a:blip xmlns:r="http://schemas.openxmlformats.org/officeDocument/2006/relationships" r:embed="rId1"/>
        <a:stretch>
          <a:fillRect/>
        </a:stretch>
      </xdr:blipFill>
      <xdr:spPr>
        <a:xfrm>
          <a:off x="628651" y="0"/>
          <a:ext cx="1819274" cy="1133475"/>
        </a:xfrm>
        <a:prstGeom prst="rect">
          <a:avLst/>
        </a:prstGeom>
      </xdr:spPr>
    </xdr:pic>
    <xdr:clientData/>
  </xdr:twoCellAnchor>
  <xdr:twoCellAnchor editAs="oneCell">
    <xdr:from>
      <xdr:col>3</xdr:col>
      <xdr:colOff>3200399</xdr:colOff>
      <xdr:row>0</xdr:row>
      <xdr:rowOff>72611</xdr:rowOff>
    </xdr:from>
    <xdr:to>
      <xdr:col>7</xdr:col>
      <xdr:colOff>95249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scad.gov.ae/MethodologyDocumentLib/Harmonized%20Commodity%20%28HS%29%20-%20EN.xlsx" TargetMode="External"/><Relationship Id="rId7" Type="http://schemas.openxmlformats.org/officeDocument/2006/relationships/hyperlink" Target="https://www.scad.gov.ae/Release%20Documents/Dec_01_Publication_en_2021_Monthly_September_en.pdf" TargetMode="External"/><Relationship Id="rId2" Type="http://schemas.openxmlformats.org/officeDocument/2006/relationships/hyperlink" Target="https://www.scad.gov.ae/Release%20Documents/Statistical%20Yearbook%20of%20Abu%20Dhabi_2020_Annual_Yearly_en.pdf"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hyperlink" Target="https://www.scad.gov.ae/Release%20Documents/Jan_01_Publication_en_2021_Quarterly_Third%20Quarter_en_v2.pdf" TargetMode="External"/><Relationship Id="rId5" Type="http://schemas.openxmlformats.org/officeDocument/2006/relationships/hyperlink" Target="https://www.scad.gov.ae/MethodologyDocumentLib/Foreign%20Trade%20Statistics%20Methodology.pdf" TargetMode="External"/><Relationship Id="rId4" Type="http://schemas.openxmlformats.org/officeDocument/2006/relationships/hyperlink" Target="https://www.scad.gov.ae/MethodologyDocumentLib/Standard%20International%20Trade%20Classification%20%28SITC%29%20-%20EN.xlsx" TargetMode="External"/><Relationship Id="rId9"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tabSelected="1" workbookViewId="0">
      <selection activeCell="B9" sqref="B9"/>
    </sheetView>
  </sheetViews>
  <sheetFormatPr defaultColWidth="7.7109375" defaultRowHeight="11.25" x14ac:dyDescent="0.2"/>
  <cols>
    <col min="1" max="1" width="36.140625" style="3" customWidth="1"/>
    <col min="2" max="2" width="61.5703125" style="3" customWidth="1"/>
    <col min="3" max="3" width="20" style="3" customWidth="1"/>
    <col min="4" max="4" width="53.710937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6"/>
    </row>
    <row r="2" spans="1:674" x14ac:dyDescent="0.2">
      <c r="A2" s="6"/>
      <c r="B2" s="25"/>
      <c r="C2" s="25"/>
      <c r="D2" s="25"/>
    </row>
    <row r="3" spans="1:674" ht="54" customHeight="1" x14ac:dyDescent="0.2">
      <c r="A3" s="6"/>
      <c r="B3" s="84" t="s">
        <v>216</v>
      </c>
      <c r="C3" s="25"/>
      <c r="D3" s="85" t="s">
        <v>196</v>
      </c>
    </row>
    <row r="4" spans="1:674" x14ac:dyDescent="0.2">
      <c r="A4" s="6"/>
      <c r="B4" s="25"/>
      <c r="C4" s="25"/>
      <c r="D4" s="25"/>
    </row>
    <row r="5" spans="1:674" x14ac:dyDescent="0.2">
      <c r="A5" s="6"/>
      <c r="B5" s="27"/>
      <c r="C5" s="27"/>
      <c r="D5" s="27"/>
    </row>
    <row r="6" spans="1:674" x14ac:dyDescent="0.2">
      <c r="A6" s="6"/>
      <c r="C6" s="28" t="s">
        <v>0</v>
      </c>
    </row>
    <row r="7" spans="1:674" x14ac:dyDescent="0.2">
      <c r="A7" s="6"/>
      <c r="C7" s="28" t="s">
        <v>1</v>
      </c>
    </row>
    <row r="8" spans="1:674"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
      <c r="B9" s="30" t="s">
        <v>2</v>
      </c>
      <c r="C9" s="30" t="s">
        <v>3</v>
      </c>
      <c r="D9" s="40" t="s">
        <v>4</v>
      </c>
      <c r="E9" s="30"/>
      <c r="F9" s="30"/>
    </row>
    <row r="10" spans="1:674" ht="14.45" customHeight="1" x14ac:dyDescent="0.2">
      <c r="A10" s="31"/>
      <c r="C10" s="30"/>
      <c r="E10" s="30"/>
      <c r="F10" s="30"/>
    </row>
    <row r="11" spans="1:674" ht="15" customHeight="1" x14ac:dyDescent="0.25">
      <c r="A11" s="31"/>
      <c r="B11" s="3" t="s">
        <v>217</v>
      </c>
      <c r="C11" s="82" t="s">
        <v>5</v>
      </c>
      <c r="D11" s="62" t="s">
        <v>197</v>
      </c>
    </row>
    <row r="12" spans="1:674" ht="15" customHeight="1" x14ac:dyDescent="0.25">
      <c r="A12" s="31"/>
      <c r="B12" s="3" t="s">
        <v>218</v>
      </c>
      <c r="C12" s="82" t="s">
        <v>6</v>
      </c>
      <c r="D12" s="62" t="s">
        <v>198</v>
      </c>
    </row>
    <row r="13" spans="1:674" ht="15" customHeight="1" x14ac:dyDescent="0.25">
      <c r="A13" s="31"/>
      <c r="B13" s="3" t="s">
        <v>219</v>
      </c>
      <c r="C13" s="82" t="s">
        <v>7</v>
      </c>
      <c r="D13" s="62" t="s">
        <v>199</v>
      </c>
    </row>
    <row r="14" spans="1:674" ht="15" customHeight="1" x14ac:dyDescent="0.25">
      <c r="A14" s="31"/>
      <c r="B14" s="3" t="s">
        <v>220</v>
      </c>
      <c r="C14" s="82" t="s">
        <v>8</v>
      </c>
      <c r="D14" s="62" t="s">
        <v>200</v>
      </c>
    </row>
    <row r="15" spans="1:674" ht="15" customHeight="1" x14ac:dyDescent="0.25">
      <c r="A15" s="31"/>
      <c r="B15" s="3" t="s">
        <v>221</v>
      </c>
      <c r="C15" s="82" t="s">
        <v>9</v>
      </c>
      <c r="D15" s="62" t="s">
        <v>201</v>
      </c>
    </row>
    <row r="16" spans="1:674" ht="15" customHeight="1" x14ac:dyDescent="0.25">
      <c r="A16" s="31"/>
      <c r="B16" s="3" t="s">
        <v>222</v>
      </c>
      <c r="C16" s="82" t="s">
        <v>10</v>
      </c>
      <c r="D16" s="62" t="s">
        <v>202</v>
      </c>
    </row>
    <row r="17" spans="1:4" ht="15" customHeight="1" x14ac:dyDescent="0.25">
      <c r="A17" s="31"/>
      <c r="B17" s="3" t="s">
        <v>223</v>
      </c>
      <c r="C17" s="82" t="s">
        <v>11</v>
      </c>
      <c r="D17" s="62" t="s">
        <v>203</v>
      </c>
    </row>
    <row r="18" spans="1:4" ht="15" customHeight="1" x14ac:dyDescent="0.25">
      <c r="A18" s="31"/>
      <c r="B18" s="3" t="s">
        <v>224</v>
      </c>
      <c r="C18" s="82" t="s">
        <v>12</v>
      </c>
      <c r="D18" s="62" t="s">
        <v>204</v>
      </c>
    </row>
    <row r="19" spans="1:4" ht="15" customHeight="1" x14ac:dyDescent="0.25">
      <c r="A19" s="31"/>
      <c r="B19" s="3" t="s">
        <v>225</v>
      </c>
      <c r="C19" s="82" t="s">
        <v>42</v>
      </c>
      <c r="D19" s="62" t="s">
        <v>205</v>
      </c>
    </row>
    <row r="20" spans="1:4" ht="15" customHeight="1" x14ac:dyDescent="0.25">
      <c r="A20" s="31"/>
      <c r="B20" s="3" t="s">
        <v>226</v>
      </c>
      <c r="C20" s="82" t="s">
        <v>43</v>
      </c>
      <c r="D20" s="62" t="s">
        <v>206</v>
      </c>
    </row>
    <row r="21" spans="1:4" ht="15" customHeight="1" x14ac:dyDescent="0.2">
      <c r="A21" s="31"/>
      <c r="C21" s="53"/>
    </row>
    <row r="22" spans="1:4" ht="15" customHeight="1" x14ac:dyDescent="0.2">
      <c r="A22" s="31"/>
      <c r="B22" s="3" t="s">
        <v>13</v>
      </c>
      <c r="C22" s="52" t="s">
        <v>14</v>
      </c>
    </row>
    <row r="23" spans="1:4" ht="15" customHeight="1" x14ac:dyDescent="0.2">
      <c r="A23" s="31"/>
    </row>
    <row r="24" spans="1:4" x14ac:dyDescent="0.2">
      <c r="A24" s="31"/>
    </row>
    <row r="25" spans="1:4" ht="15" x14ac:dyDescent="0.25">
      <c r="A25" s="31"/>
      <c r="B25" s="83"/>
    </row>
    <row r="26" spans="1:4" x14ac:dyDescent="0.2">
      <c r="A26" s="31"/>
      <c r="C26" s="28"/>
    </row>
    <row r="27" spans="1:4" x14ac:dyDescent="0.2">
      <c r="A27" s="31"/>
    </row>
    <row r="28" spans="1:4" x14ac:dyDescent="0.2">
      <c r="A28" s="31"/>
    </row>
    <row r="29" spans="1:4" x14ac:dyDescent="0.2">
      <c r="A29" s="31"/>
    </row>
    <row r="30" spans="1:4" x14ac:dyDescent="0.2">
      <c r="A30" s="31"/>
    </row>
    <row r="31" spans="1:4" x14ac:dyDescent="0.2">
      <c r="A31" s="31"/>
    </row>
    <row r="32" spans="1:4" x14ac:dyDescent="0.2">
      <c r="A32" s="31"/>
    </row>
    <row r="33" spans="1:1" x14ac:dyDescent="0.2">
      <c r="A33" s="31"/>
    </row>
    <row r="34" spans="1:1" x14ac:dyDescent="0.2">
      <c r="A34" s="31"/>
    </row>
    <row r="35" spans="1:1" x14ac:dyDescent="0.2">
      <c r="A35" s="31"/>
    </row>
    <row r="36" spans="1:1" x14ac:dyDescent="0.2">
      <c r="A36" s="31"/>
    </row>
    <row r="37" spans="1:1" x14ac:dyDescent="0.2">
      <c r="A37" s="31"/>
    </row>
    <row r="38" spans="1:1" x14ac:dyDescent="0.2">
      <c r="A38" s="31"/>
    </row>
    <row r="39" spans="1:1" x14ac:dyDescent="0.2">
      <c r="A39" s="31"/>
    </row>
    <row r="40" spans="1:1" x14ac:dyDescent="0.2">
      <c r="A40" s="31"/>
    </row>
    <row r="41" spans="1:1" x14ac:dyDescent="0.2">
      <c r="A41" s="31"/>
    </row>
    <row r="42" spans="1:1" x14ac:dyDescent="0.2">
      <c r="A42" s="31"/>
    </row>
    <row r="43" spans="1:1" x14ac:dyDescent="0.2">
      <c r="A43" s="31"/>
    </row>
    <row r="44" spans="1:1" x14ac:dyDescent="0.2">
      <c r="A44" s="31"/>
    </row>
    <row r="45" spans="1:1" x14ac:dyDescent="0.2">
      <c r="A45" s="31"/>
    </row>
    <row r="46" spans="1:1" x14ac:dyDescent="0.2">
      <c r="A46" s="31"/>
    </row>
    <row r="47" spans="1:1" x14ac:dyDescent="0.2">
      <c r="A47" s="31"/>
    </row>
    <row r="48" spans="1:1" x14ac:dyDescent="0.2">
      <c r="A48" s="31"/>
    </row>
    <row r="49" spans="1:1" x14ac:dyDescent="0.2">
      <c r="A49" s="31"/>
    </row>
    <row r="50" spans="1:1" x14ac:dyDescent="0.2">
      <c r="A50" s="31"/>
    </row>
    <row r="51" spans="1:1" x14ac:dyDescent="0.2">
      <c r="A51" s="31"/>
    </row>
    <row r="52" spans="1:1" x14ac:dyDescent="0.2">
      <c r="A52" s="31"/>
    </row>
    <row r="53" spans="1:1" x14ac:dyDescent="0.2">
      <c r="A53" s="31"/>
    </row>
    <row r="54" spans="1:1" x14ac:dyDescent="0.2">
      <c r="A54" s="31"/>
    </row>
    <row r="55" spans="1:1" x14ac:dyDescent="0.2">
      <c r="A55" s="31"/>
    </row>
    <row r="56" spans="1:1" x14ac:dyDescent="0.2">
      <c r="A56" s="31"/>
    </row>
    <row r="57" spans="1:1" x14ac:dyDescent="0.2">
      <c r="A57" s="31"/>
    </row>
    <row r="58" spans="1:1" x14ac:dyDescent="0.2">
      <c r="A58" s="31"/>
    </row>
    <row r="59" spans="1:1" x14ac:dyDescent="0.2">
      <c r="A59" s="31"/>
    </row>
    <row r="60" spans="1:1" x14ac:dyDescent="0.2">
      <c r="A60" s="31"/>
    </row>
    <row r="61" spans="1:1" x14ac:dyDescent="0.2">
      <c r="A61" s="31"/>
    </row>
    <row r="62" spans="1:1" x14ac:dyDescent="0.2">
      <c r="A62" s="31"/>
    </row>
    <row r="63" spans="1:1" x14ac:dyDescent="0.2">
      <c r="A63" s="31"/>
    </row>
    <row r="64" spans="1:1" x14ac:dyDescent="0.2">
      <c r="A64" s="31"/>
    </row>
    <row r="65" spans="1:1" x14ac:dyDescent="0.2">
      <c r="A65" s="31"/>
    </row>
    <row r="66" spans="1:1" x14ac:dyDescent="0.2">
      <c r="A66" s="31"/>
    </row>
    <row r="67" spans="1:1" x14ac:dyDescent="0.2">
      <c r="A67" s="31"/>
    </row>
    <row r="68" spans="1:1" x14ac:dyDescent="0.2">
      <c r="A68" s="31"/>
    </row>
    <row r="69" spans="1:1" x14ac:dyDescent="0.2">
      <c r="A69" s="31"/>
    </row>
    <row r="70" spans="1:1" x14ac:dyDescent="0.2">
      <c r="A70" s="31"/>
    </row>
    <row r="71" spans="1:1" x14ac:dyDescent="0.2">
      <c r="A71" s="31"/>
    </row>
    <row r="72" spans="1:1" x14ac:dyDescent="0.2">
      <c r="A72" s="31"/>
    </row>
    <row r="73" spans="1:1" x14ac:dyDescent="0.2">
      <c r="A73" s="31"/>
    </row>
    <row r="74" spans="1:1" x14ac:dyDescent="0.2">
      <c r="A74" s="31"/>
    </row>
    <row r="75" spans="1:1" x14ac:dyDescent="0.2">
      <c r="A75" s="31"/>
    </row>
    <row r="76" spans="1:1" x14ac:dyDescent="0.2">
      <c r="A76" s="31"/>
    </row>
    <row r="77" spans="1:1" x14ac:dyDescent="0.2">
      <c r="A77" s="31"/>
    </row>
    <row r="78" spans="1:1" x14ac:dyDescent="0.2">
      <c r="A78" s="31"/>
    </row>
    <row r="79" spans="1:1" x14ac:dyDescent="0.2">
      <c r="A79" s="31"/>
    </row>
    <row r="80" spans="1:1"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row r="131" spans="1:1" x14ac:dyDescent="0.2">
      <c r="A131" s="31"/>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H53"/>
  <sheetViews>
    <sheetView showGridLines="0" zoomScale="85" zoomScaleNormal="85" workbookViewId="0">
      <selection activeCell="C6" sqref="C6"/>
    </sheetView>
  </sheetViews>
  <sheetFormatPr defaultColWidth="8.7109375" defaultRowHeight="11.25" x14ac:dyDescent="0.2"/>
  <cols>
    <col min="1" max="2" width="8.85546875" style="6" customWidth="1"/>
    <col min="3" max="3" width="9" style="6" customWidth="1"/>
    <col min="4" max="4" width="13.140625" style="6" customWidth="1"/>
    <col min="5" max="5" width="36" style="6" customWidth="1"/>
    <col min="6" max="6" width="12.85546875" style="6" customWidth="1"/>
    <col min="7" max="7" width="54.140625" style="6" bestFit="1" customWidth="1"/>
    <col min="8" max="8" width="49.140625" style="6" customWidth="1"/>
    <col min="9" max="9" width="30.5703125" style="6" customWidth="1"/>
    <col min="10" max="16384" width="8.7109375" style="6"/>
  </cols>
  <sheetData>
    <row r="1" spans="1:8" ht="11.45" customHeight="1" x14ac:dyDescent="0.25">
      <c r="E1" s="49"/>
    </row>
    <row r="3" spans="1:8" s="106" customFormat="1" ht="29.25" customHeight="1" x14ac:dyDescent="0.2">
      <c r="A3" s="89"/>
      <c r="B3" s="89"/>
      <c r="C3" s="139" t="s">
        <v>238</v>
      </c>
      <c r="D3" s="139"/>
      <c r="E3" s="139"/>
      <c r="F3" s="89"/>
      <c r="G3" s="89" t="s">
        <v>208</v>
      </c>
      <c r="H3" s="89"/>
    </row>
    <row r="4" spans="1:8" x14ac:dyDescent="0.2">
      <c r="A4" s="41"/>
      <c r="B4" s="41"/>
      <c r="C4" s="41" t="s">
        <v>15</v>
      </c>
      <c r="F4" s="7"/>
      <c r="G4" s="6" t="s">
        <v>146</v>
      </c>
    </row>
    <row r="5" spans="1:8" x14ac:dyDescent="0.2">
      <c r="C5" s="9"/>
      <c r="F5" s="7"/>
      <c r="G5" s="8"/>
      <c r="H5" s="8"/>
    </row>
    <row r="6" spans="1:8" x14ac:dyDescent="0.2">
      <c r="C6" s="10" t="s">
        <v>16</v>
      </c>
      <c r="D6" s="21"/>
      <c r="E6" s="48" t="s">
        <v>62</v>
      </c>
      <c r="F6" s="111" t="s">
        <v>193</v>
      </c>
      <c r="G6" s="12" t="s">
        <v>177</v>
      </c>
      <c r="H6" s="8"/>
    </row>
    <row r="7" spans="1:8" x14ac:dyDescent="0.2">
      <c r="C7" s="10"/>
      <c r="D7" s="21"/>
      <c r="E7" s="48"/>
      <c r="F7" s="111">
        <v>45047</v>
      </c>
      <c r="G7" s="12"/>
      <c r="H7" s="8"/>
    </row>
    <row r="8" spans="1:8" x14ac:dyDescent="0.2">
      <c r="C8" s="14"/>
      <c r="D8" s="14" t="s">
        <v>25</v>
      </c>
      <c r="E8" s="14"/>
      <c r="F8" s="122">
        <v>29173.701825</v>
      </c>
      <c r="G8" s="58" t="s">
        <v>181</v>
      </c>
    </row>
    <row r="9" spans="1:8" x14ac:dyDescent="0.2">
      <c r="C9" s="22"/>
      <c r="D9" s="22" t="s">
        <v>20</v>
      </c>
      <c r="E9" s="16"/>
      <c r="F9" s="123">
        <v>12238.185918000001</v>
      </c>
      <c r="G9" s="61" t="s">
        <v>150</v>
      </c>
    </row>
    <row r="10" spans="1:8" ht="12" customHeight="1" x14ac:dyDescent="0.2">
      <c r="C10" s="42"/>
      <c r="D10" s="18"/>
      <c r="E10" s="42" t="s">
        <v>168</v>
      </c>
      <c r="F10" s="124">
        <v>3654.9692460000001</v>
      </c>
      <c r="G10" s="60" t="s">
        <v>157</v>
      </c>
    </row>
    <row r="11" spans="1:8" ht="12" customHeight="1" x14ac:dyDescent="0.2">
      <c r="C11" s="43"/>
      <c r="D11" s="16"/>
      <c r="E11" s="43" t="s">
        <v>169</v>
      </c>
      <c r="F11" s="125">
        <v>2201.2618729999999</v>
      </c>
      <c r="G11" s="59" t="s">
        <v>158</v>
      </c>
    </row>
    <row r="12" spans="1:8" ht="12" customHeight="1" x14ac:dyDescent="0.2">
      <c r="C12" s="42"/>
      <c r="D12" s="18"/>
      <c r="E12" s="42" t="s">
        <v>170</v>
      </c>
      <c r="F12" s="124">
        <v>264.72510399999999</v>
      </c>
      <c r="G12" s="60" t="s">
        <v>159</v>
      </c>
    </row>
    <row r="13" spans="1:8" ht="12" customHeight="1" x14ac:dyDescent="0.2">
      <c r="C13" s="43"/>
      <c r="D13" s="16"/>
      <c r="E13" s="43" t="s">
        <v>171</v>
      </c>
      <c r="F13" s="125">
        <v>2656.98522</v>
      </c>
      <c r="G13" s="59" t="s">
        <v>160</v>
      </c>
    </row>
    <row r="14" spans="1:8" ht="12" customHeight="1" x14ac:dyDescent="0.2">
      <c r="C14" s="42"/>
      <c r="D14" s="18"/>
      <c r="E14" s="42" t="s">
        <v>172</v>
      </c>
      <c r="F14" s="124">
        <v>0.469308</v>
      </c>
      <c r="G14" s="60" t="s">
        <v>229</v>
      </c>
    </row>
    <row r="15" spans="1:8" ht="12" customHeight="1" x14ac:dyDescent="0.2">
      <c r="C15" s="43"/>
      <c r="D15" s="16"/>
      <c r="E15" s="43" t="s">
        <v>173</v>
      </c>
      <c r="F15" s="125">
        <v>119.840858</v>
      </c>
      <c r="G15" s="59" t="s">
        <v>161</v>
      </c>
    </row>
    <row r="16" spans="1:8" ht="12" customHeight="1" x14ac:dyDescent="0.2">
      <c r="C16" s="42"/>
      <c r="D16" s="18"/>
      <c r="E16" s="42" t="s">
        <v>61</v>
      </c>
      <c r="F16" s="124">
        <v>3038.5722970000002</v>
      </c>
      <c r="G16" s="60" t="s">
        <v>162</v>
      </c>
    </row>
    <row r="17" spans="3:8" ht="12" customHeight="1" x14ac:dyDescent="0.2">
      <c r="C17" s="43"/>
      <c r="D17" s="16"/>
      <c r="E17" s="43" t="s">
        <v>174</v>
      </c>
      <c r="F17" s="125">
        <v>1.359758</v>
      </c>
      <c r="G17" s="59" t="s">
        <v>163</v>
      </c>
    </row>
    <row r="18" spans="3:8" ht="12" customHeight="1" x14ac:dyDescent="0.2">
      <c r="C18" s="42"/>
      <c r="D18" s="18"/>
      <c r="E18" s="42" t="s">
        <v>175</v>
      </c>
      <c r="F18" s="124">
        <v>112.23112500000001</v>
      </c>
      <c r="G18" s="60" t="s">
        <v>164</v>
      </c>
    </row>
    <row r="19" spans="3:8" ht="12" customHeight="1" x14ac:dyDescent="0.2">
      <c r="C19" s="43"/>
      <c r="D19" s="16"/>
      <c r="E19" s="43" t="s">
        <v>176</v>
      </c>
      <c r="F19" s="125">
        <v>93.780569</v>
      </c>
      <c r="G19" s="59" t="s">
        <v>165</v>
      </c>
    </row>
    <row r="20" spans="3:8" ht="12" customHeight="1" x14ac:dyDescent="0.2">
      <c r="C20" s="42"/>
      <c r="D20" s="18"/>
      <c r="E20" s="42" t="s">
        <v>166</v>
      </c>
      <c r="F20" s="124">
        <v>87.587948999999995</v>
      </c>
      <c r="G20" s="60" t="s">
        <v>167</v>
      </c>
    </row>
    <row r="21" spans="3:8" ht="12.75" customHeight="1" x14ac:dyDescent="0.2">
      <c r="C21" s="43"/>
      <c r="D21" s="16"/>
      <c r="E21" s="43" t="s">
        <v>186</v>
      </c>
      <c r="F21" s="125">
        <v>6.4026110000000003</v>
      </c>
      <c r="G21" s="59" t="s">
        <v>84</v>
      </c>
    </row>
    <row r="22" spans="3:8" ht="12" customHeight="1" x14ac:dyDescent="0.2">
      <c r="C22" s="14"/>
      <c r="D22" s="14" t="s">
        <v>21</v>
      </c>
      <c r="E22" s="14"/>
      <c r="F22" s="126">
        <v>4215.9672399999999</v>
      </c>
      <c r="G22" s="58" t="s">
        <v>151</v>
      </c>
    </row>
    <row r="23" spans="3:8" ht="12" customHeight="1" x14ac:dyDescent="0.2">
      <c r="C23" s="43"/>
      <c r="D23" s="16"/>
      <c r="E23" s="43" t="s">
        <v>168</v>
      </c>
      <c r="F23" s="125">
        <v>3346.5801510000001</v>
      </c>
      <c r="G23" s="59" t="s">
        <v>157</v>
      </c>
    </row>
    <row r="24" spans="3:8" ht="12" customHeight="1" x14ac:dyDescent="0.2">
      <c r="C24" s="42"/>
      <c r="D24" s="18"/>
      <c r="E24" s="42" t="s">
        <v>169</v>
      </c>
      <c r="F24" s="124">
        <v>63.119073</v>
      </c>
      <c r="G24" s="60" t="s">
        <v>158</v>
      </c>
    </row>
    <row r="25" spans="3:8" ht="12" customHeight="1" x14ac:dyDescent="0.2">
      <c r="C25" s="43"/>
      <c r="D25" s="16"/>
      <c r="E25" s="43" t="s">
        <v>170</v>
      </c>
      <c r="F25" s="125">
        <v>10.848056</v>
      </c>
      <c r="G25" s="59" t="s">
        <v>159</v>
      </c>
      <c r="H25" s="8"/>
    </row>
    <row r="26" spans="3:8" ht="12" customHeight="1" x14ac:dyDescent="0.2">
      <c r="C26" s="42"/>
      <c r="D26" s="18"/>
      <c r="E26" s="42" t="s">
        <v>171</v>
      </c>
      <c r="F26" s="124">
        <v>52.603794000000001</v>
      </c>
      <c r="G26" s="60" t="s">
        <v>160</v>
      </c>
    </row>
    <row r="27" spans="3:8" ht="12" customHeight="1" x14ac:dyDescent="0.2">
      <c r="C27" s="43"/>
      <c r="D27" s="16"/>
      <c r="E27" s="43" t="s">
        <v>172</v>
      </c>
      <c r="F27" s="125">
        <v>0</v>
      </c>
      <c r="G27" s="59" t="s">
        <v>229</v>
      </c>
    </row>
    <row r="28" spans="3:8" ht="12" customHeight="1" x14ac:dyDescent="0.2">
      <c r="C28" s="42"/>
      <c r="D28" s="18"/>
      <c r="E28" s="42" t="s">
        <v>173</v>
      </c>
      <c r="F28" s="124">
        <v>6.879289</v>
      </c>
      <c r="G28" s="60" t="s">
        <v>161</v>
      </c>
    </row>
    <row r="29" spans="3:8" ht="12" customHeight="1" x14ac:dyDescent="0.2">
      <c r="C29" s="43"/>
      <c r="D29" s="16"/>
      <c r="E29" s="43" t="s">
        <v>61</v>
      </c>
      <c r="F29" s="125">
        <v>24.672993999999999</v>
      </c>
      <c r="G29" s="59" t="s">
        <v>162</v>
      </c>
    </row>
    <row r="30" spans="3:8" ht="12" customHeight="1" x14ac:dyDescent="0.2">
      <c r="C30" s="42"/>
      <c r="D30" s="18"/>
      <c r="E30" s="42" t="s">
        <v>174</v>
      </c>
      <c r="F30" s="124">
        <v>0.23205500000000001</v>
      </c>
      <c r="G30" s="60" t="s">
        <v>163</v>
      </c>
    </row>
    <row r="31" spans="3:8" ht="12" customHeight="1" x14ac:dyDescent="0.2">
      <c r="C31" s="43"/>
      <c r="D31" s="16"/>
      <c r="E31" s="43" t="s">
        <v>175</v>
      </c>
      <c r="F31" s="125">
        <v>1.1994819999999999</v>
      </c>
      <c r="G31" s="59" t="s">
        <v>164</v>
      </c>
    </row>
    <row r="32" spans="3:8" ht="12" customHeight="1" x14ac:dyDescent="0.2">
      <c r="C32" s="42"/>
      <c r="D32" s="18"/>
      <c r="E32" s="42" t="s">
        <v>176</v>
      </c>
      <c r="F32" s="124">
        <v>5.5673450000000004</v>
      </c>
      <c r="G32" s="60" t="s">
        <v>165</v>
      </c>
    </row>
    <row r="33" spans="3:8" ht="12" customHeight="1" x14ac:dyDescent="0.2">
      <c r="C33" s="43"/>
      <c r="D33" s="16"/>
      <c r="E33" s="43" t="s">
        <v>166</v>
      </c>
      <c r="F33" s="125">
        <v>39.307600999999998</v>
      </c>
      <c r="G33" s="59" t="s">
        <v>167</v>
      </c>
      <c r="H33" s="8"/>
    </row>
    <row r="34" spans="3:8" ht="12.75" customHeight="1" x14ac:dyDescent="0.2">
      <c r="C34" s="42"/>
      <c r="D34" s="18"/>
      <c r="E34" s="42" t="s">
        <v>186</v>
      </c>
      <c r="F34" s="124">
        <v>664.95740000000001</v>
      </c>
      <c r="G34" s="60" t="s">
        <v>84</v>
      </c>
    </row>
    <row r="35" spans="3:8" ht="12" customHeight="1" x14ac:dyDescent="0.2">
      <c r="C35" s="43"/>
      <c r="D35" s="22" t="s">
        <v>149</v>
      </c>
      <c r="E35" s="43"/>
      <c r="F35" s="123">
        <v>12719.548666999999</v>
      </c>
      <c r="G35" s="61" t="s">
        <v>152</v>
      </c>
    </row>
    <row r="36" spans="3:8" ht="12" customHeight="1" x14ac:dyDescent="0.2">
      <c r="C36" s="42"/>
      <c r="D36" s="18"/>
      <c r="E36" s="42" t="s">
        <v>168</v>
      </c>
      <c r="F36" s="124">
        <v>2245.457723</v>
      </c>
      <c r="G36" s="60" t="s">
        <v>157</v>
      </c>
    </row>
    <row r="37" spans="3:8" ht="12" customHeight="1" x14ac:dyDescent="0.2">
      <c r="C37" s="43"/>
      <c r="D37" s="16"/>
      <c r="E37" s="43" t="s">
        <v>169</v>
      </c>
      <c r="F37" s="125">
        <v>3245.9738109999998</v>
      </c>
      <c r="G37" s="59" t="s">
        <v>158</v>
      </c>
    </row>
    <row r="38" spans="3:8" ht="12" customHeight="1" x14ac:dyDescent="0.2">
      <c r="C38" s="42"/>
      <c r="D38" s="18"/>
      <c r="E38" s="42" t="s">
        <v>170</v>
      </c>
      <c r="F38" s="124">
        <v>1833.6158539999999</v>
      </c>
      <c r="G38" s="60" t="s">
        <v>159</v>
      </c>
      <c r="H38" s="8"/>
    </row>
    <row r="39" spans="3:8" ht="12" customHeight="1" x14ac:dyDescent="0.2">
      <c r="C39" s="43"/>
      <c r="D39" s="16"/>
      <c r="E39" s="43" t="s">
        <v>171</v>
      </c>
      <c r="F39" s="125">
        <v>2332.0521530000001</v>
      </c>
      <c r="G39" s="59" t="s">
        <v>160</v>
      </c>
    </row>
    <row r="40" spans="3:8" ht="12" customHeight="1" x14ac:dyDescent="0.2">
      <c r="C40" s="42"/>
      <c r="D40" s="18"/>
      <c r="E40" s="42" t="s">
        <v>172</v>
      </c>
      <c r="F40" s="124">
        <v>10.127465000000001</v>
      </c>
      <c r="G40" s="60" t="s">
        <v>229</v>
      </c>
    </row>
    <row r="41" spans="3:8" ht="12" customHeight="1" x14ac:dyDescent="0.2">
      <c r="C41" s="43"/>
      <c r="D41" s="16"/>
      <c r="E41" s="43" t="s">
        <v>173</v>
      </c>
      <c r="F41" s="125">
        <v>174.05113600000001</v>
      </c>
      <c r="G41" s="59" t="s">
        <v>161</v>
      </c>
    </row>
    <row r="42" spans="3:8" ht="12" customHeight="1" x14ac:dyDescent="0.2">
      <c r="C42" s="42"/>
      <c r="D42" s="18"/>
      <c r="E42" s="42" t="s">
        <v>61</v>
      </c>
      <c r="F42" s="124">
        <v>2039.1262509999999</v>
      </c>
      <c r="G42" s="60" t="s">
        <v>162</v>
      </c>
    </row>
    <row r="43" spans="3:8" ht="12" customHeight="1" x14ac:dyDescent="0.2">
      <c r="C43" s="43"/>
      <c r="D43" s="16"/>
      <c r="E43" s="43" t="s">
        <v>174</v>
      </c>
      <c r="F43" s="125">
        <v>14.712873999999999</v>
      </c>
      <c r="G43" s="59" t="s">
        <v>163</v>
      </c>
    </row>
    <row r="44" spans="3:8" ht="12" customHeight="1" x14ac:dyDescent="0.2">
      <c r="C44" s="42"/>
      <c r="D44" s="18"/>
      <c r="E44" s="42" t="s">
        <v>175</v>
      </c>
      <c r="F44" s="124">
        <v>240.89940999999999</v>
      </c>
      <c r="G44" s="60" t="s">
        <v>164</v>
      </c>
    </row>
    <row r="45" spans="3:8" ht="12" customHeight="1" x14ac:dyDescent="0.2">
      <c r="C45" s="43"/>
      <c r="D45" s="16"/>
      <c r="E45" s="43" t="s">
        <v>176</v>
      </c>
      <c r="F45" s="125">
        <v>260.41198700000001</v>
      </c>
      <c r="G45" s="59" t="s">
        <v>165</v>
      </c>
    </row>
    <row r="46" spans="3:8" ht="12" customHeight="1" x14ac:dyDescent="0.2">
      <c r="C46" s="42"/>
      <c r="D46" s="18"/>
      <c r="E46" s="42" t="s">
        <v>166</v>
      </c>
      <c r="F46" s="124">
        <v>149.90597500000001</v>
      </c>
      <c r="G46" s="60" t="s">
        <v>167</v>
      </c>
      <c r="H46" s="8"/>
    </row>
    <row r="47" spans="3:8" ht="12.75" customHeight="1" x14ac:dyDescent="0.2">
      <c r="C47" s="43"/>
      <c r="D47" s="16"/>
      <c r="E47" s="43" t="s">
        <v>186</v>
      </c>
      <c r="F47" s="125">
        <v>173.21402800000001</v>
      </c>
      <c r="G47" s="59" t="s">
        <v>84</v>
      </c>
    </row>
    <row r="48" spans="3:8" x14ac:dyDescent="0.2">
      <c r="C48" s="42"/>
      <c r="D48" s="18"/>
      <c r="E48" s="42"/>
      <c r="F48" s="18"/>
      <c r="G48" s="60"/>
    </row>
    <row r="49" spans="2:7" x14ac:dyDescent="0.2">
      <c r="C49" s="42"/>
      <c r="D49" s="18"/>
      <c r="E49" s="42"/>
      <c r="F49" s="18"/>
      <c r="G49" s="18"/>
    </row>
    <row r="50" spans="2:7" x14ac:dyDescent="0.2">
      <c r="C50" s="23" t="s">
        <v>188</v>
      </c>
      <c r="D50" s="8"/>
      <c r="E50" s="8"/>
      <c r="G50" s="24" t="s">
        <v>187</v>
      </c>
    </row>
    <row r="51" spans="2:7" x14ac:dyDescent="0.2">
      <c r="B51" s="23"/>
      <c r="C51" s="23" t="s">
        <v>185</v>
      </c>
      <c r="G51" s="24" t="s">
        <v>189</v>
      </c>
    </row>
    <row r="52" spans="2:7" x14ac:dyDescent="0.2">
      <c r="B52" s="23"/>
    </row>
    <row r="53" spans="2:7" x14ac:dyDescent="0.2">
      <c r="C53" s="24"/>
    </row>
  </sheetData>
  <mergeCells count="1">
    <mergeCell ref="C3: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I23"/>
  <sheetViews>
    <sheetView showGridLines="0" workbookViewId="0">
      <selection activeCell="C6" sqref="C6"/>
    </sheetView>
  </sheetViews>
  <sheetFormatPr defaultColWidth="8.7109375" defaultRowHeight="11.25" x14ac:dyDescent="0.2"/>
  <cols>
    <col min="1" max="2" width="8.7109375" style="6"/>
    <col min="3" max="3" width="14.5703125" style="6" customWidth="1"/>
    <col min="4" max="4" width="42.42578125" style="6" customWidth="1"/>
    <col min="5" max="5" width="16.28515625" style="6" customWidth="1"/>
    <col min="6" max="6" width="61.42578125" style="6" customWidth="1"/>
    <col min="7" max="16384" width="8.7109375" style="6"/>
  </cols>
  <sheetData>
    <row r="3" spans="2:9" s="106" customFormat="1" ht="36" customHeight="1" x14ac:dyDescent="0.2">
      <c r="B3" s="89"/>
      <c r="C3" s="139" t="s">
        <v>239</v>
      </c>
      <c r="D3" s="139"/>
      <c r="E3" s="139"/>
      <c r="F3" s="89" t="s">
        <v>207</v>
      </c>
      <c r="G3" s="89"/>
      <c r="H3" s="108"/>
      <c r="I3" s="108"/>
    </row>
    <row r="4" spans="2:9" x14ac:dyDescent="0.2">
      <c r="C4" s="41" t="s">
        <v>15</v>
      </c>
      <c r="E4" s="7"/>
      <c r="F4" s="6" t="s">
        <v>146</v>
      </c>
      <c r="H4" s="8"/>
      <c r="I4" s="8"/>
    </row>
    <row r="5" spans="2:9" x14ac:dyDescent="0.2">
      <c r="C5" s="9"/>
      <c r="E5" s="7"/>
      <c r="F5" s="8"/>
      <c r="G5" s="8"/>
      <c r="H5" s="8"/>
      <c r="I5" s="8"/>
    </row>
    <row r="6" spans="2:9" x14ac:dyDescent="0.2">
      <c r="C6" s="10" t="s">
        <v>16</v>
      </c>
      <c r="D6" s="11" t="s">
        <v>17</v>
      </c>
      <c r="E6" s="111" t="s">
        <v>193</v>
      </c>
      <c r="F6" s="12" t="s">
        <v>156</v>
      </c>
      <c r="G6" s="8"/>
      <c r="H6" s="8"/>
      <c r="I6" s="8"/>
    </row>
    <row r="7" spans="2:9" x14ac:dyDescent="0.2">
      <c r="C7" s="10"/>
      <c r="D7" s="11"/>
      <c r="E7" s="111">
        <v>45047</v>
      </c>
      <c r="F7" s="12"/>
      <c r="G7" s="8"/>
      <c r="H7" s="8"/>
      <c r="I7" s="8"/>
    </row>
    <row r="8" spans="2:9" x14ac:dyDescent="0.2">
      <c r="C8" s="13"/>
      <c r="D8" s="14" t="s">
        <v>20</v>
      </c>
      <c r="E8" s="112">
        <v>12238.185917999999</v>
      </c>
      <c r="F8" s="58" t="s">
        <v>150</v>
      </c>
    </row>
    <row r="9" spans="2:9" x14ac:dyDescent="0.2">
      <c r="C9" s="15"/>
      <c r="D9" s="16" t="s">
        <v>26</v>
      </c>
      <c r="E9" s="113">
        <v>8478.0252849999997</v>
      </c>
      <c r="F9" s="59" t="s">
        <v>153</v>
      </c>
    </row>
    <row r="10" spans="2:9" x14ac:dyDescent="0.2">
      <c r="C10" s="17"/>
      <c r="D10" s="18" t="s">
        <v>27</v>
      </c>
      <c r="E10" s="114">
        <v>1115.9613179999999</v>
      </c>
      <c r="F10" s="60" t="s">
        <v>154</v>
      </c>
      <c r="H10" s="8"/>
    </row>
    <row r="11" spans="2:9" x14ac:dyDescent="0.2">
      <c r="C11" s="15"/>
      <c r="D11" s="16" t="s">
        <v>28</v>
      </c>
      <c r="E11" s="113">
        <v>2644.1993149999998</v>
      </c>
      <c r="F11" s="59" t="s">
        <v>155</v>
      </c>
      <c r="G11" s="8"/>
    </row>
    <row r="12" spans="2:9" x14ac:dyDescent="0.2">
      <c r="C12" s="13"/>
      <c r="D12" s="14" t="s">
        <v>21</v>
      </c>
      <c r="E12" s="112">
        <v>4215.9672399999999</v>
      </c>
      <c r="F12" s="58" t="s">
        <v>151</v>
      </c>
    </row>
    <row r="13" spans="2:9" x14ac:dyDescent="0.2">
      <c r="C13" s="15"/>
      <c r="D13" s="16" t="s">
        <v>26</v>
      </c>
      <c r="E13" s="113">
        <v>83.027028000000001</v>
      </c>
      <c r="F13" s="59" t="s">
        <v>153</v>
      </c>
      <c r="I13" s="8"/>
    </row>
    <row r="14" spans="2:9" x14ac:dyDescent="0.2">
      <c r="C14" s="17"/>
      <c r="D14" s="18" t="s">
        <v>27</v>
      </c>
      <c r="E14" s="114">
        <v>495.55290300000001</v>
      </c>
      <c r="F14" s="60" t="s">
        <v>154</v>
      </c>
    </row>
    <row r="15" spans="2:9" x14ac:dyDescent="0.2">
      <c r="C15" s="15"/>
      <c r="D15" s="16" t="s">
        <v>28</v>
      </c>
      <c r="E15" s="113">
        <v>3637.3873090000002</v>
      </c>
      <c r="F15" s="59" t="s">
        <v>155</v>
      </c>
      <c r="G15" s="8"/>
      <c r="H15" s="8"/>
    </row>
    <row r="16" spans="2:9" x14ac:dyDescent="0.2">
      <c r="C16" s="13"/>
      <c r="D16" s="14" t="s">
        <v>22</v>
      </c>
      <c r="E16" s="112">
        <v>12719.548666999999</v>
      </c>
      <c r="F16" s="58" t="s">
        <v>152</v>
      </c>
      <c r="I16" s="8"/>
    </row>
    <row r="17" spans="3:9" x14ac:dyDescent="0.2">
      <c r="C17" s="15"/>
      <c r="D17" s="16" t="s">
        <v>26</v>
      </c>
      <c r="E17" s="113">
        <v>7597.3068979999998</v>
      </c>
      <c r="F17" s="59" t="s">
        <v>153</v>
      </c>
    </row>
    <row r="18" spans="3:9" x14ac:dyDescent="0.2">
      <c r="C18" s="17"/>
      <c r="D18" s="18" t="s">
        <v>27</v>
      </c>
      <c r="E18" s="114">
        <v>2018.644507</v>
      </c>
      <c r="F18" s="60" t="s">
        <v>154</v>
      </c>
    </row>
    <row r="19" spans="3:9" x14ac:dyDescent="0.2">
      <c r="C19" s="15"/>
      <c r="D19" s="16" t="s">
        <v>28</v>
      </c>
      <c r="E19" s="113">
        <v>3103.5972619999998</v>
      </c>
      <c r="F19" s="59" t="s">
        <v>155</v>
      </c>
      <c r="G19" s="8"/>
      <c r="H19" s="8"/>
      <c r="I19" s="8"/>
    </row>
    <row r="20" spans="3:9" s="1" customFormat="1" x14ac:dyDescent="0.2">
      <c r="D20" s="20"/>
      <c r="E20" s="20"/>
    </row>
    <row r="21" spans="3:9" s="1" customFormat="1" x14ac:dyDescent="0.2">
      <c r="D21" s="20"/>
      <c r="E21" s="20"/>
      <c r="F21" s="24"/>
    </row>
    <row r="22" spans="3:9" x14ac:dyDescent="0.2">
      <c r="C22" s="23" t="s">
        <v>188</v>
      </c>
      <c r="E22" s="134"/>
      <c r="F22" s="24" t="s">
        <v>187</v>
      </c>
    </row>
    <row r="23" spans="3:9" x14ac:dyDescent="0.2">
      <c r="C23" s="23" t="s">
        <v>185</v>
      </c>
      <c r="F23" s="24" t="s">
        <v>189</v>
      </c>
    </row>
  </sheetData>
  <mergeCells count="1">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33"/>
  <sheetViews>
    <sheetView showGridLines="0" workbookViewId="0">
      <selection activeCell="B10" sqref="B10"/>
    </sheetView>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227</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B5" s="27"/>
      <c r="C5" s="27"/>
      <c r="D5" s="27"/>
      <c r="E5" s="27"/>
      <c r="F5" s="27"/>
      <c r="G5" s="27"/>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35" t="s">
        <v>29</v>
      </c>
      <c r="C10" s="4"/>
    </row>
    <row r="11" spans="1:676" x14ac:dyDescent="0.2">
      <c r="B11" s="36"/>
      <c r="C11" s="34"/>
      <c r="D11" s="4"/>
    </row>
    <row r="12" spans="1:676" x14ac:dyDescent="0.2">
      <c r="B12" s="51" t="s">
        <v>52</v>
      </c>
    </row>
    <row r="13" spans="1:676" x14ac:dyDescent="0.2">
      <c r="B13" s="51" t="s">
        <v>53</v>
      </c>
    </row>
    <row r="14" spans="1:676" x14ac:dyDescent="0.2">
      <c r="B14" s="51" t="s">
        <v>54</v>
      </c>
    </row>
    <row r="15" spans="1:676" x14ac:dyDescent="0.2">
      <c r="B15" s="51" t="s">
        <v>55</v>
      </c>
    </row>
    <row r="16" spans="1:676" x14ac:dyDescent="0.2">
      <c r="B16" s="51" t="s">
        <v>56</v>
      </c>
    </row>
    <row r="17" spans="2:2" x14ac:dyDescent="0.2">
      <c r="B17" s="51" t="s">
        <v>57</v>
      </c>
    </row>
    <row r="18" spans="2:2" x14ac:dyDescent="0.2">
      <c r="B18" s="51" t="s">
        <v>58</v>
      </c>
    </row>
    <row r="19" spans="2:2" x14ac:dyDescent="0.2">
      <c r="B19" s="51" t="s">
        <v>59</v>
      </c>
    </row>
    <row r="20" spans="2:2" x14ac:dyDescent="0.2">
      <c r="B20" s="51" t="s">
        <v>60</v>
      </c>
    </row>
    <row r="21" spans="2:2" x14ac:dyDescent="0.2">
      <c r="B21" s="6"/>
    </row>
    <row r="22" spans="2:2" x14ac:dyDescent="0.2">
      <c r="B22" s="35" t="s">
        <v>30</v>
      </c>
    </row>
    <row r="23" spans="2:2" x14ac:dyDescent="0.2">
      <c r="B23" s="37" t="s">
        <v>31</v>
      </c>
    </row>
    <row r="24" spans="2:2" x14ac:dyDescent="0.2">
      <c r="B24" s="32"/>
    </row>
    <row r="25" spans="2:2" x14ac:dyDescent="0.2">
      <c r="B25" s="35" t="s">
        <v>32</v>
      </c>
    </row>
    <row r="26" spans="2:2" x14ac:dyDescent="0.2">
      <c r="B26" s="38" t="s">
        <v>33</v>
      </c>
    </row>
    <row r="27" spans="2:2" x14ac:dyDescent="0.2">
      <c r="B27" s="38" t="s">
        <v>34</v>
      </c>
    </row>
    <row r="28" spans="2:2" x14ac:dyDescent="0.2">
      <c r="B28" s="37" t="s">
        <v>31</v>
      </c>
    </row>
    <row r="29" spans="2:2" x14ac:dyDescent="0.2">
      <c r="B29" s="39"/>
    </row>
    <row r="30" spans="2:2" x14ac:dyDescent="0.2">
      <c r="B30" s="35" t="s">
        <v>35</v>
      </c>
    </row>
    <row r="31" spans="2:2" x14ac:dyDescent="0.2">
      <c r="B31" s="50" t="s">
        <v>51</v>
      </c>
    </row>
    <row r="32" spans="2:2" x14ac:dyDescent="0.2">
      <c r="B32" s="50" t="s">
        <v>50</v>
      </c>
    </row>
    <row r="33" spans="2:2" x14ac:dyDescent="0.2">
      <c r="B33" s="38" t="s">
        <v>36</v>
      </c>
    </row>
  </sheetData>
  <hyperlinks>
    <hyperlink ref="B23" r:id="rId1" xr:uid="{433B68CD-46ED-416D-9B7F-C0081D65A8E4}"/>
    <hyperlink ref="B33" r:id="rId2" xr:uid="{C6E8B8CF-70D8-462C-BCAA-EDF1E8BD37E1}"/>
    <hyperlink ref="B26" r:id="rId3" xr:uid="{49A08FA5-3124-4EDC-BEC6-708EE5E67282}"/>
    <hyperlink ref="B27" r:id="rId4" xr:uid="{8C2EE43E-44BA-46B6-881A-446376B3AD38}"/>
    <hyperlink ref="B28" r:id="rId5" xr:uid="{E05AFA25-3462-4470-B7F4-A4474ED62ECB}"/>
    <hyperlink ref="B32" r:id="rId6" display="https://www.scad.gov.ae/Release Documents/Jan_01_Publication_en_2021_Quarterly_Third Quarter_en_v2.pdf" xr:uid="{D4140D2D-AA2B-4DF9-8AB6-32F043BA5326}"/>
    <hyperlink ref="B31" r:id="rId7" display="https://www.scad.gov.ae/Release Documents/Dec_01_Publication_en_2021_Monthly_September_en.pdf" xr:uid="{7F8C5B21-44C1-4595-A6D3-69951B4C0A8F}"/>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election activeCell="B10" sqref="B10"/>
    </sheetView>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227</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37</v>
      </c>
    </row>
    <row r="11" spans="1:676" x14ac:dyDescent="0.2">
      <c r="B11" s="34" t="s">
        <v>38</v>
      </c>
      <c r="D11" s="4"/>
    </row>
    <row r="13" spans="1:676" x14ac:dyDescent="0.2">
      <c r="B13" s="4" t="s">
        <v>39</v>
      </c>
    </row>
    <row r="14" spans="1:676" ht="123.75" x14ac:dyDescent="0.2">
      <c r="B14" s="5" t="s">
        <v>40</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G23"/>
  <sheetViews>
    <sheetView showGridLines="0" workbookViewId="0">
      <selection activeCell="B5" sqref="B5"/>
    </sheetView>
  </sheetViews>
  <sheetFormatPr defaultColWidth="8.7109375" defaultRowHeight="11.25" x14ac:dyDescent="0.2"/>
  <cols>
    <col min="1" max="1" width="8.7109375" style="6"/>
    <col min="2" max="2" width="12.85546875" style="6" customWidth="1"/>
    <col min="3" max="3" width="48.5703125" style="6" customWidth="1"/>
    <col min="4" max="4" width="14" style="6" customWidth="1"/>
    <col min="5" max="5" width="47" style="6" customWidth="1"/>
    <col min="6" max="6" width="68.85546875" style="6" customWidth="1"/>
    <col min="7" max="16384" width="8.7109375" style="6"/>
  </cols>
  <sheetData>
    <row r="2" spans="2:7" s="106" customFormat="1" ht="36" customHeight="1" x14ac:dyDescent="0.2">
      <c r="B2" s="139" t="s">
        <v>215</v>
      </c>
      <c r="C2" s="139"/>
      <c r="D2" s="89"/>
      <c r="E2" s="109" t="s">
        <v>192</v>
      </c>
      <c r="F2" s="108"/>
    </row>
    <row r="3" spans="2:7" x14ac:dyDescent="0.2">
      <c r="B3" s="41" t="s">
        <v>15</v>
      </c>
      <c r="D3" s="7"/>
      <c r="E3" s="6" t="s">
        <v>146</v>
      </c>
      <c r="F3" s="8"/>
    </row>
    <row r="4" spans="2:7" x14ac:dyDescent="0.2">
      <c r="B4" s="9"/>
      <c r="D4" s="7"/>
      <c r="E4" s="8"/>
      <c r="F4" s="8"/>
    </row>
    <row r="5" spans="2:7" x14ac:dyDescent="0.2">
      <c r="B5" s="10" t="s">
        <v>16</v>
      </c>
      <c r="C5" s="11" t="s">
        <v>17</v>
      </c>
      <c r="D5" s="111" t="s">
        <v>193</v>
      </c>
      <c r="E5" s="12" t="s">
        <v>190</v>
      </c>
      <c r="F5" s="8"/>
    </row>
    <row r="6" spans="2:7" x14ac:dyDescent="0.2">
      <c r="B6" s="10"/>
      <c r="C6" s="11"/>
      <c r="D6" s="111">
        <v>45047</v>
      </c>
      <c r="E6" s="12"/>
      <c r="F6" s="8"/>
    </row>
    <row r="7" spans="2:7" x14ac:dyDescent="0.2">
      <c r="B7" s="13" t="s">
        <v>44</v>
      </c>
      <c r="C7" s="14" t="s">
        <v>18</v>
      </c>
      <c r="D7" s="112">
        <f>+D8+D11</f>
        <v>29173.701825</v>
      </c>
      <c r="E7" s="58" t="s">
        <v>180</v>
      </c>
    </row>
    <row r="8" spans="2:7" x14ac:dyDescent="0.2">
      <c r="B8" s="15" t="s">
        <v>45</v>
      </c>
      <c r="C8" s="16" t="s">
        <v>19</v>
      </c>
      <c r="D8" s="113">
        <f>+D9+D10</f>
        <v>16454.153158000001</v>
      </c>
      <c r="E8" s="59" t="s">
        <v>178</v>
      </c>
    </row>
    <row r="9" spans="2:7" x14ac:dyDescent="0.2">
      <c r="B9" s="17" t="s">
        <v>46</v>
      </c>
      <c r="C9" s="45" t="s">
        <v>20</v>
      </c>
      <c r="D9" s="114">
        <v>12238.185917999999</v>
      </c>
      <c r="E9" s="75" t="s">
        <v>150</v>
      </c>
      <c r="F9" s="132"/>
    </row>
    <row r="10" spans="2:7" x14ac:dyDescent="0.2">
      <c r="B10" s="15" t="s">
        <v>47</v>
      </c>
      <c r="C10" s="46" t="s">
        <v>21</v>
      </c>
      <c r="D10" s="113">
        <v>4215.9672399999999</v>
      </c>
      <c r="E10" s="76" t="s">
        <v>151</v>
      </c>
      <c r="F10" s="132"/>
      <c r="G10" s="19"/>
    </row>
    <row r="11" spans="2:7" x14ac:dyDescent="0.2">
      <c r="B11" s="17" t="s">
        <v>48</v>
      </c>
      <c r="C11" s="18" t="s">
        <v>22</v>
      </c>
      <c r="D11" s="114">
        <v>12719.548666999999</v>
      </c>
      <c r="E11" s="60" t="s">
        <v>152</v>
      </c>
      <c r="F11" s="132"/>
    </row>
    <row r="12" spans="2:7" x14ac:dyDescent="0.2">
      <c r="B12" s="15" t="s">
        <v>49</v>
      </c>
      <c r="C12" s="43" t="s">
        <v>23</v>
      </c>
      <c r="D12" s="113">
        <f>D8-D11</f>
        <v>3734.6044910000019</v>
      </c>
      <c r="E12" s="74" t="s">
        <v>179</v>
      </c>
      <c r="F12" s="133"/>
      <c r="G12" s="19"/>
    </row>
    <row r="13" spans="2:7" s="1" customFormat="1" x14ac:dyDescent="0.2">
      <c r="C13" s="20"/>
      <c r="D13" s="20"/>
    </row>
    <row r="14" spans="2:7" x14ac:dyDescent="0.2">
      <c r="B14" s="23" t="s">
        <v>188</v>
      </c>
      <c r="E14" s="24" t="s">
        <v>187</v>
      </c>
    </row>
    <row r="15" spans="2:7" x14ac:dyDescent="0.2">
      <c r="B15" s="23" t="s">
        <v>185</v>
      </c>
      <c r="E15" s="24" t="s">
        <v>189</v>
      </c>
    </row>
    <row r="16" spans="2:7" ht="20.25" x14ac:dyDescent="0.3">
      <c r="D16" s="137"/>
      <c r="F16" s="56"/>
    </row>
    <row r="17" spans="3:6" ht="20.25" x14ac:dyDescent="0.3">
      <c r="D17" s="73"/>
      <c r="F17" s="56"/>
    </row>
    <row r="18" spans="3:6" ht="20.25" x14ac:dyDescent="0.3">
      <c r="D18" s="73"/>
      <c r="F18" s="56"/>
    </row>
    <row r="22" spans="3:6" ht="12.75" x14ac:dyDescent="0.2">
      <c r="C22" s="70"/>
    </row>
    <row r="23" spans="3:6" ht="12.75" x14ac:dyDescent="0.2">
      <c r="C23" s="71"/>
    </row>
  </sheetData>
  <mergeCells count="1">
    <mergeCell ref="B2:C2"/>
  </mergeCells>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M14"/>
  <sheetViews>
    <sheetView showGridLines="0" workbookViewId="0">
      <selection activeCell="B5" sqref="B5"/>
    </sheetView>
  </sheetViews>
  <sheetFormatPr defaultColWidth="8.7109375" defaultRowHeight="11.25" x14ac:dyDescent="0.2"/>
  <cols>
    <col min="1" max="1" width="8.7109375" style="6"/>
    <col min="2" max="2" width="9" style="6" customWidth="1"/>
    <col min="3" max="3" width="42.5703125" style="6" bestFit="1" customWidth="1"/>
    <col min="4" max="4" width="15.7109375" style="6" customWidth="1"/>
    <col min="5" max="5" width="70.28515625" style="6" customWidth="1"/>
    <col min="6" max="16384" width="8.7109375" style="6"/>
  </cols>
  <sheetData>
    <row r="2" spans="2:13" s="106" customFormat="1" ht="12.75" x14ac:dyDescent="0.2">
      <c r="B2" s="90" t="s">
        <v>231</v>
      </c>
      <c r="D2" s="107"/>
      <c r="E2" s="90" t="s">
        <v>214</v>
      </c>
      <c r="F2" s="108"/>
      <c r="G2" s="108"/>
      <c r="H2" s="108"/>
      <c r="I2" s="108"/>
      <c r="J2" s="108"/>
      <c r="K2" s="108"/>
      <c r="L2" s="108"/>
    </row>
    <row r="3" spans="2:13" x14ac:dyDescent="0.2">
      <c r="B3" s="41" t="s">
        <v>24</v>
      </c>
      <c r="D3" s="7"/>
      <c r="E3" s="6" t="s">
        <v>191</v>
      </c>
      <c r="F3" s="8"/>
      <c r="G3" s="8"/>
      <c r="H3" s="8"/>
      <c r="I3" s="8"/>
      <c r="J3" s="8"/>
      <c r="K3" s="8"/>
      <c r="L3" s="8"/>
    </row>
    <row r="4" spans="2:13" x14ac:dyDescent="0.2">
      <c r="B4" s="9"/>
      <c r="D4" s="7"/>
      <c r="E4" s="8"/>
      <c r="F4" s="8"/>
      <c r="G4" s="8"/>
      <c r="H4" s="8"/>
      <c r="I4" s="8"/>
      <c r="J4" s="8"/>
      <c r="K4" s="8"/>
      <c r="L4" s="8"/>
    </row>
    <row r="5" spans="2:13" x14ac:dyDescent="0.2">
      <c r="B5" s="10" t="s">
        <v>16</v>
      </c>
      <c r="C5" s="11" t="s">
        <v>17</v>
      </c>
      <c r="D5" s="138" t="s">
        <v>193</v>
      </c>
      <c r="E5" s="12" t="s">
        <v>190</v>
      </c>
      <c r="F5" s="8"/>
      <c r="G5" s="8"/>
      <c r="H5" s="8"/>
      <c r="I5" s="8"/>
      <c r="J5" s="8"/>
      <c r="K5" s="8"/>
      <c r="L5" s="8"/>
    </row>
    <row r="6" spans="2:13" x14ac:dyDescent="0.2">
      <c r="B6" s="10"/>
      <c r="C6" s="11"/>
      <c r="D6" s="138">
        <v>45047</v>
      </c>
      <c r="E6" s="12"/>
      <c r="F6" s="8"/>
      <c r="G6" s="8"/>
      <c r="H6" s="8"/>
      <c r="I6" s="8"/>
      <c r="J6" s="8"/>
      <c r="K6" s="8"/>
      <c r="L6" s="8"/>
    </row>
    <row r="7" spans="2:13" x14ac:dyDescent="0.2">
      <c r="B7" s="47" t="s">
        <v>44</v>
      </c>
      <c r="C7" s="91" t="s">
        <v>18</v>
      </c>
      <c r="D7" s="92">
        <v>0.47216903520706355</v>
      </c>
      <c r="E7" s="93" t="s">
        <v>180</v>
      </c>
    </row>
    <row r="8" spans="2:13" s="1" customFormat="1" x14ac:dyDescent="0.2">
      <c r="B8" s="17" t="s">
        <v>45</v>
      </c>
      <c r="C8" s="101" t="s">
        <v>19</v>
      </c>
      <c r="D8" s="98">
        <v>0.51333962988207671</v>
      </c>
      <c r="E8" s="102" t="s">
        <v>178</v>
      </c>
    </row>
    <row r="9" spans="2:13" x14ac:dyDescent="0.2">
      <c r="B9" s="15" t="s">
        <v>46</v>
      </c>
      <c r="C9" s="94" t="s">
        <v>20</v>
      </c>
      <c r="D9" s="115">
        <v>0.61496081483730658</v>
      </c>
      <c r="E9" s="95" t="s">
        <v>150</v>
      </c>
    </row>
    <row r="10" spans="2:13" s="1" customFormat="1" x14ac:dyDescent="0.2">
      <c r="B10" s="17" t="s">
        <v>47</v>
      </c>
      <c r="C10" s="97" t="s">
        <v>21</v>
      </c>
      <c r="D10" s="98">
        <v>0.27960379563518828</v>
      </c>
      <c r="E10" s="99" t="s">
        <v>151</v>
      </c>
      <c r="F10" s="20"/>
      <c r="G10" s="20"/>
      <c r="H10" s="20"/>
      <c r="I10" s="20"/>
      <c r="J10" s="20"/>
      <c r="K10" s="20"/>
      <c r="L10" s="20"/>
      <c r="M10" s="100"/>
    </row>
    <row r="11" spans="2:13" x14ac:dyDescent="0.2">
      <c r="B11" s="15" t="s">
        <v>48</v>
      </c>
      <c r="C11" s="96" t="s">
        <v>22</v>
      </c>
      <c r="D11" s="92">
        <v>0.42212076462383485</v>
      </c>
      <c r="E11" s="74" t="s">
        <v>152</v>
      </c>
    </row>
    <row r="12" spans="2:13" s="1" customFormat="1" x14ac:dyDescent="0.2">
      <c r="C12" s="20"/>
      <c r="D12" s="20"/>
    </row>
    <row r="13" spans="2:13" x14ac:dyDescent="0.2">
      <c r="B13" s="23" t="s">
        <v>188</v>
      </c>
      <c r="E13" s="24" t="s">
        <v>187</v>
      </c>
    </row>
    <row r="14" spans="2:13" x14ac:dyDescent="0.2">
      <c r="B14" s="23" t="s">
        <v>185</v>
      </c>
      <c r="E14" s="24" t="s">
        <v>189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K33"/>
  <sheetViews>
    <sheetView showGridLines="0" zoomScaleNormal="100" workbookViewId="0">
      <selection activeCell="B5" sqref="B5"/>
    </sheetView>
  </sheetViews>
  <sheetFormatPr defaultColWidth="8.7109375" defaultRowHeight="11.25" x14ac:dyDescent="0.2"/>
  <cols>
    <col min="1" max="1" width="8.7109375" style="6"/>
    <col min="2" max="2" width="9" style="6" customWidth="1"/>
    <col min="3" max="3" width="51.140625" style="6" customWidth="1"/>
    <col min="4" max="4" width="11.5703125" style="6" bestFit="1" customWidth="1"/>
    <col min="5" max="5" width="68.5703125" style="6" customWidth="1"/>
    <col min="6" max="16384" width="8.7109375" style="6"/>
  </cols>
  <sheetData>
    <row r="1" spans="2:11" ht="30" customHeight="1" x14ac:dyDescent="0.3">
      <c r="B1" s="57"/>
      <c r="C1" s="56"/>
    </row>
    <row r="2" spans="2:11" s="106" customFormat="1" ht="12.75" x14ac:dyDescent="0.2">
      <c r="B2" s="90" t="s">
        <v>232</v>
      </c>
      <c r="D2" s="107"/>
      <c r="E2" s="90" t="s">
        <v>213</v>
      </c>
      <c r="F2" s="108"/>
      <c r="G2" s="108"/>
      <c r="H2" s="108"/>
      <c r="I2" s="108"/>
      <c r="J2" s="108"/>
    </row>
    <row r="3" spans="2:11" x14ac:dyDescent="0.2">
      <c r="B3" s="41" t="s">
        <v>15</v>
      </c>
      <c r="D3" s="7"/>
      <c r="E3" s="6" t="s">
        <v>146</v>
      </c>
      <c r="F3" s="8"/>
      <c r="G3" s="8"/>
      <c r="H3" s="8"/>
      <c r="I3" s="8"/>
      <c r="J3" s="8"/>
    </row>
    <row r="4" spans="2:11" x14ac:dyDescent="0.2">
      <c r="B4" s="9"/>
      <c r="D4" s="7"/>
      <c r="E4" s="8"/>
      <c r="F4" s="8"/>
      <c r="G4" s="8"/>
      <c r="H4" s="8"/>
      <c r="I4" s="8"/>
      <c r="J4" s="8"/>
    </row>
    <row r="5" spans="2:11" x14ac:dyDescent="0.2">
      <c r="B5" s="10" t="s">
        <v>16</v>
      </c>
      <c r="C5" s="48" t="s">
        <v>230</v>
      </c>
      <c r="D5" s="111" t="s">
        <v>193</v>
      </c>
      <c r="E5" s="12" t="s">
        <v>147</v>
      </c>
      <c r="F5" s="8"/>
      <c r="G5" s="8"/>
      <c r="H5" s="8"/>
      <c r="I5" s="8"/>
      <c r="J5" s="8"/>
    </row>
    <row r="6" spans="2:11" x14ac:dyDescent="0.2">
      <c r="B6" s="10"/>
      <c r="C6" s="48"/>
      <c r="D6" s="111">
        <v>45047</v>
      </c>
      <c r="E6" s="12"/>
      <c r="F6" s="8"/>
      <c r="G6" s="8"/>
      <c r="H6" s="8"/>
      <c r="I6" s="8"/>
      <c r="J6" s="8"/>
    </row>
    <row r="7" spans="2:11" x14ac:dyDescent="0.2">
      <c r="B7" s="47" t="s">
        <v>44</v>
      </c>
      <c r="C7" s="91" t="s">
        <v>25</v>
      </c>
      <c r="D7" s="103">
        <v>12238.185918000001</v>
      </c>
      <c r="E7" s="61" t="s">
        <v>181</v>
      </c>
    </row>
    <row r="8" spans="2:11" s="1" customFormat="1" x14ac:dyDescent="0.2">
      <c r="B8" s="17"/>
      <c r="C8" s="101" t="s">
        <v>106</v>
      </c>
      <c r="D8" s="18">
        <v>102.286638</v>
      </c>
      <c r="E8" s="104" t="s">
        <v>126</v>
      </c>
    </row>
    <row r="9" spans="2:11" x14ac:dyDescent="0.2">
      <c r="B9" s="15"/>
      <c r="C9" s="96" t="s">
        <v>107</v>
      </c>
      <c r="D9" s="96">
        <v>61.220886</v>
      </c>
      <c r="E9" s="54" t="s">
        <v>127</v>
      </c>
    </row>
    <row r="10" spans="2:11" s="1" customFormat="1" x14ac:dyDescent="0.2">
      <c r="B10" s="17"/>
      <c r="C10" s="101" t="s">
        <v>108</v>
      </c>
      <c r="D10" s="18">
        <v>51.365167</v>
      </c>
      <c r="E10" s="104" t="s">
        <v>128</v>
      </c>
      <c r="G10" s="20"/>
      <c r="H10" s="20"/>
      <c r="I10" s="20"/>
      <c r="J10" s="20"/>
      <c r="K10" s="100"/>
    </row>
    <row r="11" spans="2:11" x14ac:dyDescent="0.2">
      <c r="B11" s="15"/>
      <c r="C11" s="96" t="s">
        <v>109</v>
      </c>
      <c r="D11" s="96">
        <v>385.11915099999999</v>
      </c>
      <c r="E11" s="54" t="s">
        <v>129</v>
      </c>
    </row>
    <row r="12" spans="2:11" s="1" customFormat="1" x14ac:dyDescent="0.2">
      <c r="B12" s="17"/>
      <c r="C12" s="101" t="s">
        <v>110</v>
      </c>
      <c r="D12" s="18">
        <v>66.399866000000003</v>
      </c>
      <c r="E12" s="104" t="s">
        <v>130</v>
      </c>
    </row>
    <row r="13" spans="2:11" x14ac:dyDescent="0.2">
      <c r="B13" s="15"/>
      <c r="C13" s="96" t="s">
        <v>111</v>
      </c>
      <c r="D13" s="96">
        <v>447.002272</v>
      </c>
      <c r="E13" s="54" t="s">
        <v>131</v>
      </c>
    </row>
    <row r="14" spans="2:11" s="1" customFormat="1" x14ac:dyDescent="0.2">
      <c r="B14" s="17"/>
      <c r="C14" s="101" t="s">
        <v>112</v>
      </c>
      <c r="D14" s="18">
        <v>1774.10437</v>
      </c>
      <c r="E14" s="104" t="s">
        <v>132</v>
      </c>
    </row>
    <row r="15" spans="2:11" x14ac:dyDescent="0.2">
      <c r="B15" s="15"/>
      <c r="C15" s="96" t="s">
        <v>113</v>
      </c>
      <c r="D15" s="96">
        <v>0.181871</v>
      </c>
      <c r="E15" s="54" t="s">
        <v>133</v>
      </c>
    </row>
    <row r="16" spans="2:11" s="1" customFormat="1" x14ac:dyDescent="0.2">
      <c r="B16" s="17"/>
      <c r="C16" s="101" t="s">
        <v>114</v>
      </c>
      <c r="D16" s="18">
        <v>7.7908710000000001</v>
      </c>
      <c r="E16" s="104" t="s">
        <v>134</v>
      </c>
    </row>
    <row r="17" spans="2:5" x14ac:dyDescent="0.2">
      <c r="B17" s="15"/>
      <c r="C17" s="96" t="s">
        <v>115</v>
      </c>
      <c r="D17" s="96">
        <v>207.404516</v>
      </c>
      <c r="E17" s="54" t="s">
        <v>135</v>
      </c>
    </row>
    <row r="18" spans="2:5" s="1" customFormat="1" x14ac:dyDescent="0.2">
      <c r="B18" s="17"/>
      <c r="C18" s="101" t="s">
        <v>116</v>
      </c>
      <c r="D18" s="18">
        <v>28.24653</v>
      </c>
      <c r="E18" s="104" t="s">
        <v>136</v>
      </c>
    </row>
    <row r="19" spans="2:5" x14ac:dyDescent="0.2">
      <c r="B19" s="15"/>
      <c r="C19" s="96" t="s">
        <v>117</v>
      </c>
      <c r="D19" s="96">
        <v>0.34389700000000001</v>
      </c>
      <c r="E19" s="54" t="s">
        <v>137</v>
      </c>
    </row>
    <row r="20" spans="2:5" s="1" customFormat="1" x14ac:dyDescent="0.2">
      <c r="B20" s="17"/>
      <c r="C20" s="101" t="s">
        <v>118</v>
      </c>
      <c r="D20" s="18">
        <v>124.39290200000001</v>
      </c>
      <c r="E20" s="104" t="s">
        <v>138</v>
      </c>
    </row>
    <row r="21" spans="2:5" x14ac:dyDescent="0.2">
      <c r="B21" s="15"/>
      <c r="C21" s="96" t="s">
        <v>119</v>
      </c>
      <c r="D21" s="96">
        <v>1107.979711</v>
      </c>
      <c r="E21" s="54" t="s">
        <v>139</v>
      </c>
    </row>
    <row r="22" spans="2:5" s="1" customFormat="1" x14ac:dyDescent="0.2">
      <c r="B22" s="17"/>
      <c r="C22" s="101" t="s">
        <v>120</v>
      </c>
      <c r="D22" s="18">
        <v>7483.1385620000001</v>
      </c>
      <c r="E22" s="104" t="s">
        <v>140</v>
      </c>
    </row>
    <row r="23" spans="2:5" x14ac:dyDescent="0.2">
      <c r="B23" s="15"/>
      <c r="C23" s="96" t="s">
        <v>121</v>
      </c>
      <c r="D23" s="96">
        <v>261.48647499999998</v>
      </c>
      <c r="E23" s="54" t="s">
        <v>141</v>
      </c>
    </row>
    <row r="24" spans="2:5" s="1" customFormat="1" x14ac:dyDescent="0.2">
      <c r="B24" s="17"/>
      <c r="C24" s="101" t="s">
        <v>122</v>
      </c>
      <c r="D24" s="18">
        <v>54.961249000000002</v>
      </c>
      <c r="E24" s="104" t="s">
        <v>142</v>
      </c>
    </row>
    <row r="25" spans="2:5" x14ac:dyDescent="0.2">
      <c r="B25" s="15"/>
      <c r="C25" s="96" t="s">
        <v>123</v>
      </c>
      <c r="D25" s="96">
        <v>3.774324</v>
      </c>
      <c r="E25" s="54" t="s">
        <v>143</v>
      </c>
    </row>
    <row r="26" spans="2:5" s="1" customFormat="1" x14ac:dyDescent="0.2">
      <c r="B26" s="17"/>
      <c r="C26" s="101" t="s">
        <v>124</v>
      </c>
      <c r="D26" s="18">
        <v>70.670704999999998</v>
      </c>
      <c r="E26" s="104" t="s">
        <v>144</v>
      </c>
    </row>
    <row r="27" spans="2:5" x14ac:dyDescent="0.2">
      <c r="B27" s="15"/>
      <c r="C27" s="96" t="s">
        <v>125</v>
      </c>
      <c r="D27" s="96">
        <v>0.31595499999999999</v>
      </c>
      <c r="E27" s="54" t="s">
        <v>145</v>
      </c>
    </row>
    <row r="29" spans="2:5" x14ac:dyDescent="0.2">
      <c r="C29" s="23" t="s">
        <v>188</v>
      </c>
      <c r="E29" s="24" t="s">
        <v>187</v>
      </c>
    </row>
    <row r="30" spans="2:5" x14ac:dyDescent="0.2">
      <c r="C30" s="23" t="s">
        <v>185</v>
      </c>
      <c r="E30" s="24" t="s">
        <v>189</v>
      </c>
    </row>
    <row r="31" spans="2:5" x14ac:dyDescent="0.2">
      <c r="D31" s="68"/>
    </row>
    <row r="32" spans="2:5" x14ac:dyDescent="0.2">
      <c r="D32" s="67"/>
    </row>
    <row r="33" spans="4:4" x14ac:dyDescent="0.2">
      <c r="D33" s="67"/>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J30"/>
  <sheetViews>
    <sheetView showGridLines="0" zoomScaleNormal="100" workbookViewId="0">
      <selection activeCell="B5" sqref="B5"/>
    </sheetView>
  </sheetViews>
  <sheetFormatPr defaultColWidth="8.7109375" defaultRowHeight="11.25" x14ac:dyDescent="0.2"/>
  <cols>
    <col min="1" max="1" width="8.7109375" style="6"/>
    <col min="2" max="2" width="9" style="6" customWidth="1"/>
    <col min="3" max="3" width="56.5703125" style="6" customWidth="1"/>
    <col min="4" max="4" width="15.5703125" style="6" customWidth="1"/>
    <col min="5" max="5" width="71.140625" style="6" customWidth="1"/>
    <col min="6" max="16384" width="8.7109375" style="6"/>
  </cols>
  <sheetData>
    <row r="2" spans="2:10" s="106" customFormat="1" ht="12.75" x14ac:dyDescent="0.2">
      <c r="B2" s="90" t="s">
        <v>233</v>
      </c>
      <c r="D2" s="107"/>
      <c r="E2" s="90" t="s">
        <v>212</v>
      </c>
      <c r="F2" s="108"/>
      <c r="G2" s="108"/>
      <c r="H2" s="108"/>
      <c r="I2" s="108"/>
    </row>
    <row r="3" spans="2:10" x14ac:dyDescent="0.2">
      <c r="B3" s="41" t="s">
        <v>15</v>
      </c>
      <c r="D3" s="63"/>
      <c r="E3" s="6" t="s">
        <v>146</v>
      </c>
      <c r="F3" s="8"/>
      <c r="G3" s="8"/>
      <c r="H3" s="8"/>
      <c r="I3" s="8"/>
    </row>
    <row r="4" spans="2:10" x14ac:dyDescent="0.2">
      <c r="B4" s="9"/>
      <c r="D4" s="64"/>
      <c r="E4" s="8"/>
      <c r="F4" s="8"/>
      <c r="G4" s="8"/>
      <c r="H4" s="8"/>
      <c r="I4" s="8"/>
    </row>
    <row r="5" spans="2:10" x14ac:dyDescent="0.2">
      <c r="B5" s="10" t="s">
        <v>16</v>
      </c>
      <c r="C5" s="48" t="s">
        <v>230</v>
      </c>
      <c r="D5" s="111" t="s">
        <v>193</v>
      </c>
      <c r="E5" s="12" t="s">
        <v>147</v>
      </c>
      <c r="F5" s="8"/>
      <c r="G5" s="8"/>
      <c r="H5" s="8"/>
      <c r="I5" s="8"/>
    </row>
    <row r="6" spans="2:10" x14ac:dyDescent="0.2">
      <c r="B6" s="10"/>
      <c r="C6" s="48"/>
      <c r="D6" s="111">
        <v>45047</v>
      </c>
      <c r="E6" s="12"/>
      <c r="F6" s="8"/>
      <c r="G6" s="8"/>
      <c r="H6" s="8"/>
      <c r="I6" s="8"/>
    </row>
    <row r="7" spans="2:10" x14ac:dyDescent="0.2">
      <c r="B7" s="47" t="s">
        <v>44</v>
      </c>
      <c r="C7" s="91" t="s">
        <v>25</v>
      </c>
      <c r="D7" s="103">
        <v>4215.9672399999999</v>
      </c>
      <c r="E7" s="61" t="s">
        <v>181</v>
      </c>
    </row>
    <row r="8" spans="2:10" ht="12" customHeight="1" x14ac:dyDescent="0.2">
      <c r="B8" s="17"/>
      <c r="C8" s="101" t="s">
        <v>106</v>
      </c>
      <c r="D8" s="18">
        <v>82.517105999999998</v>
      </c>
      <c r="E8" s="104" t="s">
        <v>126</v>
      </c>
    </row>
    <row r="9" spans="2:10" ht="12" customHeight="1" x14ac:dyDescent="0.2">
      <c r="B9" s="15"/>
      <c r="C9" s="96" t="s">
        <v>107</v>
      </c>
      <c r="D9" s="96">
        <v>261.76684299999999</v>
      </c>
      <c r="E9" s="54" t="s">
        <v>127</v>
      </c>
    </row>
    <row r="10" spans="2:10" ht="12" customHeight="1" x14ac:dyDescent="0.2">
      <c r="B10" s="17"/>
      <c r="C10" s="101" t="s">
        <v>108</v>
      </c>
      <c r="D10" s="18">
        <v>1.672229</v>
      </c>
      <c r="E10" s="104" t="s">
        <v>128</v>
      </c>
      <c r="F10" s="8"/>
      <c r="G10" s="8"/>
      <c r="H10" s="8"/>
      <c r="I10" s="8"/>
      <c r="J10" s="19"/>
    </row>
    <row r="11" spans="2:10" ht="12" customHeight="1" x14ac:dyDescent="0.2">
      <c r="B11" s="15"/>
      <c r="C11" s="96" t="s">
        <v>109</v>
      </c>
      <c r="D11" s="96">
        <v>77.285381999999998</v>
      </c>
      <c r="E11" s="54" t="s">
        <v>129</v>
      </c>
    </row>
    <row r="12" spans="2:10" ht="12" customHeight="1" x14ac:dyDescent="0.2">
      <c r="B12" s="17"/>
      <c r="C12" s="101" t="s">
        <v>110</v>
      </c>
      <c r="D12" s="18">
        <v>23.946835</v>
      </c>
      <c r="E12" s="104" t="s">
        <v>130</v>
      </c>
    </row>
    <row r="13" spans="2:10" ht="12" customHeight="1" x14ac:dyDescent="0.2">
      <c r="B13" s="15"/>
      <c r="C13" s="96" t="s">
        <v>111</v>
      </c>
      <c r="D13" s="96">
        <v>526.80369700000006</v>
      </c>
      <c r="E13" s="54" t="s">
        <v>131</v>
      </c>
    </row>
    <row r="14" spans="2:10" ht="12" customHeight="1" x14ac:dyDescent="0.2">
      <c r="B14" s="17"/>
      <c r="C14" s="101" t="s">
        <v>112</v>
      </c>
      <c r="D14" s="18">
        <v>164.36826400000001</v>
      </c>
      <c r="E14" s="104" t="s">
        <v>132</v>
      </c>
    </row>
    <row r="15" spans="2:10" ht="12" customHeight="1" x14ac:dyDescent="0.2">
      <c r="B15" s="15"/>
      <c r="C15" s="96" t="s">
        <v>113</v>
      </c>
      <c r="D15" s="96">
        <v>16.805439</v>
      </c>
      <c r="E15" s="54" t="s">
        <v>133</v>
      </c>
    </row>
    <row r="16" spans="2:10" ht="12" customHeight="1" x14ac:dyDescent="0.2">
      <c r="B16" s="17"/>
      <c r="C16" s="101" t="s">
        <v>114</v>
      </c>
      <c r="D16" s="18">
        <v>20.200742999999999</v>
      </c>
      <c r="E16" s="104" t="s">
        <v>134</v>
      </c>
    </row>
    <row r="17" spans="2:5" ht="12" customHeight="1" x14ac:dyDescent="0.2">
      <c r="B17" s="15"/>
      <c r="C17" s="96" t="s">
        <v>115</v>
      </c>
      <c r="D17" s="96">
        <v>36.418239999999997</v>
      </c>
      <c r="E17" s="54" t="s">
        <v>135</v>
      </c>
    </row>
    <row r="18" spans="2:5" ht="12" customHeight="1" x14ac:dyDescent="0.2">
      <c r="B18" s="17"/>
      <c r="C18" s="101" t="s">
        <v>116</v>
      </c>
      <c r="D18" s="18">
        <v>290.49508500000002</v>
      </c>
      <c r="E18" s="104" t="s">
        <v>136</v>
      </c>
    </row>
    <row r="19" spans="2:5" ht="12" customHeight="1" x14ac:dyDescent="0.2">
      <c r="B19" s="15"/>
      <c r="C19" s="96" t="s">
        <v>117</v>
      </c>
      <c r="D19" s="96">
        <v>61.287970999999999</v>
      </c>
      <c r="E19" s="54" t="s">
        <v>137</v>
      </c>
    </row>
    <row r="20" spans="2:5" ht="12" customHeight="1" x14ac:dyDescent="0.2">
      <c r="B20" s="17"/>
      <c r="C20" s="101" t="s">
        <v>118</v>
      </c>
      <c r="D20" s="18">
        <v>23.558810999999999</v>
      </c>
      <c r="E20" s="104" t="s">
        <v>138</v>
      </c>
    </row>
    <row r="21" spans="2:5" ht="12" customHeight="1" x14ac:dyDescent="0.2">
      <c r="B21" s="15"/>
      <c r="C21" s="96" t="s">
        <v>119</v>
      </c>
      <c r="D21" s="96">
        <v>296.11318699999998</v>
      </c>
      <c r="E21" s="54" t="s">
        <v>139</v>
      </c>
    </row>
    <row r="22" spans="2:5" ht="12" customHeight="1" x14ac:dyDescent="0.2">
      <c r="B22" s="17"/>
      <c r="C22" s="101" t="s">
        <v>120</v>
      </c>
      <c r="D22" s="18">
        <v>256.179214</v>
      </c>
      <c r="E22" s="104" t="s">
        <v>140</v>
      </c>
    </row>
    <row r="23" spans="2:5" ht="12" customHeight="1" x14ac:dyDescent="0.2">
      <c r="B23" s="15"/>
      <c r="C23" s="96" t="s">
        <v>121</v>
      </c>
      <c r="D23" s="96">
        <v>860.19577700000002</v>
      </c>
      <c r="E23" s="54" t="s">
        <v>141</v>
      </c>
    </row>
    <row r="24" spans="2:5" ht="12" customHeight="1" x14ac:dyDescent="0.2">
      <c r="B24" s="17"/>
      <c r="C24" s="101" t="s">
        <v>122</v>
      </c>
      <c r="D24" s="18">
        <v>981.75636499999996</v>
      </c>
      <c r="E24" s="104" t="s">
        <v>142</v>
      </c>
    </row>
    <row r="25" spans="2:5" ht="12" customHeight="1" x14ac:dyDescent="0.2">
      <c r="B25" s="15"/>
      <c r="C25" s="96" t="s">
        <v>123</v>
      </c>
      <c r="D25" s="96">
        <v>92.640512000000001</v>
      </c>
      <c r="E25" s="54" t="s">
        <v>143</v>
      </c>
    </row>
    <row r="26" spans="2:5" ht="12" customHeight="1" x14ac:dyDescent="0.2">
      <c r="B26" s="17"/>
      <c r="C26" s="101" t="s">
        <v>124</v>
      </c>
      <c r="D26" s="18">
        <v>108.945382</v>
      </c>
      <c r="E26" s="104" t="s">
        <v>144</v>
      </c>
    </row>
    <row r="27" spans="2:5" ht="12" customHeight="1" x14ac:dyDescent="0.2">
      <c r="B27" s="15"/>
      <c r="C27" s="96" t="s">
        <v>125</v>
      </c>
      <c r="D27" s="96">
        <v>33.010157999999997</v>
      </c>
      <c r="E27" s="54" t="s">
        <v>145</v>
      </c>
    </row>
    <row r="29" spans="2:5" x14ac:dyDescent="0.2">
      <c r="B29" s="23" t="s">
        <v>188</v>
      </c>
      <c r="E29" s="24" t="s">
        <v>187</v>
      </c>
    </row>
    <row r="30" spans="2:5" x14ac:dyDescent="0.2">
      <c r="B30" s="23" t="s">
        <v>185</v>
      </c>
      <c r="E30" s="24" t="s">
        <v>189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H32"/>
  <sheetViews>
    <sheetView showGridLines="0" zoomScaleNormal="100" workbookViewId="0">
      <selection activeCell="B5" sqref="B5"/>
    </sheetView>
  </sheetViews>
  <sheetFormatPr defaultColWidth="8.7109375" defaultRowHeight="11.25" x14ac:dyDescent="0.2"/>
  <cols>
    <col min="1" max="1" width="8.7109375" style="6"/>
    <col min="2" max="2" width="9" style="6" customWidth="1"/>
    <col min="3" max="3" width="55.7109375" style="6" customWidth="1"/>
    <col min="4" max="4" width="17.42578125" style="6" customWidth="1"/>
    <col min="5" max="5" width="71.85546875" style="6" customWidth="1"/>
    <col min="6" max="16384" width="8.7109375" style="6"/>
  </cols>
  <sheetData>
    <row r="2" spans="2:8" s="106" customFormat="1" ht="12.75" x14ac:dyDescent="0.2">
      <c r="B2" s="90" t="s">
        <v>234</v>
      </c>
      <c r="D2" s="107"/>
      <c r="E2" s="90" t="s">
        <v>211</v>
      </c>
      <c r="F2" s="108"/>
      <c r="G2" s="108"/>
      <c r="H2" s="108"/>
    </row>
    <row r="3" spans="2:8" x14ac:dyDescent="0.2">
      <c r="B3" s="41" t="s">
        <v>15</v>
      </c>
      <c r="D3" s="7"/>
      <c r="E3" s="6" t="s">
        <v>146</v>
      </c>
      <c r="F3" s="8"/>
      <c r="G3" s="8"/>
      <c r="H3" s="8"/>
    </row>
    <row r="4" spans="2:8" x14ac:dyDescent="0.2">
      <c r="B4" s="9"/>
      <c r="D4" s="7"/>
      <c r="E4" s="8"/>
      <c r="F4" s="8"/>
      <c r="G4" s="8"/>
      <c r="H4" s="8"/>
    </row>
    <row r="5" spans="2:8" x14ac:dyDescent="0.2">
      <c r="B5" s="10" t="s">
        <v>16</v>
      </c>
      <c r="C5" s="48" t="s">
        <v>230</v>
      </c>
      <c r="D5" s="111" t="s">
        <v>193</v>
      </c>
      <c r="E5" s="12" t="s">
        <v>147</v>
      </c>
      <c r="F5" s="8"/>
      <c r="G5" s="8"/>
      <c r="H5" s="8"/>
    </row>
    <row r="6" spans="2:8" x14ac:dyDescent="0.2">
      <c r="B6" s="10"/>
      <c r="C6" s="48"/>
      <c r="D6" s="111">
        <v>45047</v>
      </c>
      <c r="E6" s="12"/>
      <c r="F6" s="8"/>
      <c r="G6" s="8"/>
      <c r="H6" s="8"/>
    </row>
    <row r="7" spans="2:8" x14ac:dyDescent="0.2">
      <c r="B7" s="47" t="s">
        <v>44</v>
      </c>
      <c r="C7" s="91" t="s">
        <v>25</v>
      </c>
      <c r="D7" s="116">
        <v>12719.548666999999</v>
      </c>
      <c r="E7" s="61" t="s">
        <v>181</v>
      </c>
    </row>
    <row r="8" spans="2:8" x14ac:dyDescent="0.2">
      <c r="B8" s="17"/>
      <c r="C8" s="101" t="s">
        <v>106</v>
      </c>
      <c r="D8" s="18">
        <v>230.68434199999999</v>
      </c>
      <c r="E8" s="104" t="s">
        <v>126</v>
      </c>
    </row>
    <row r="9" spans="2:8" x14ac:dyDescent="0.2">
      <c r="B9" s="15"/>
      <c r="C9" s="96" t="s">
        <v>107</v>
      </c>
      <c r="D9" s="96">
        <v>175.577168</v>
      </c>
      <c r="E9" s="54" t="s">
        <v>127</v>
      </c>
    </row>
    <row r="10" spans="2:8" x14ac:dyDescent="0.2">
      <c r="B10" s="17"/>
      <c r="C10" s="101" t="s">
        <v>108</v>
      </c>
      <c r="D10" s="18">
        <v>23.754382</v>
      </c>
      <c r="E10" s="104" t="s">
        <v>128</v>
      </c>
      <c r="F10" s="8"/>
      <c r="G10" s="8"/>
      <c r="H10" s="8"/>
    </row>
    <row r="11" spans="2:8" x14ac:dyDescent="0.2">
      <c r="B11" s="15"/>
      <c r="C11" s="96" t="s">
        <v>109</v>
      </c>
      <c r="D11" s="96">
        <v>300.234353</v>
      </c>
      <c r="E11" s="54" t="s">
        <v>129</v>
      </c>
    </row>
    <row r="12" spans="2:8" x14ac:dyDescent="0.2">
      <c r="B12" s="17"/>
      <c r="C12" s="101" t="s">
        <v>110</v>
      </c>
      <c r="D12" s="18">
        <v>1340.125515</v>
      </c>
      <c r="E12" s="104" t="s">
        <v>130</v>
      </c>
    </row>
    <row r="13" spans="2:8" x14ac:dyDescent="0.2">
      <c r="B13" s="15"/>
      <c r="C13" s="96" t="s">
        <v>111</v>
      </c>
      <c r="D13" s="96">
        <v>1241.951086</v>
      </c>
      <c r="E13" s="54" t="s">
        <v>131</v>
      </c>
    </row>
    <row r="14" spans="2:8" x14ac:dyDescent="0.2">
      <c r="B14" s="17"/>
      <c r="C14" s="101" t="s">
        <v>112</v>
      </c>
      <c r="D14" s="18">
        <v>534.69396600000005</v>
      </c>
      <c r="E14" s="104" t="s">
        <v>132</v>
      </c>
    </row>
    <row r="15" spans="2:8" x14ac:dyDescent="0.2">
      <c r="B15" s="15"/>
      <c r="C15" s="96" t="s">
        <v>113</v>
      </c>
      <c r="D15" s="96">
        <v>14.468378</v>
      </c>
      <c r="E15" s="54" t="s">
        <v>133</v>
      </c>
    </row>
    <row r="16" spans="2:8" x14ac:dyDescent="0.2">
      <c r="B16" s="17"/>
      <c r="C16" s="101" t="s">
        <v>114</v>
      </c>
      <c r="D16" s="18">
        <v>13.581397000000001</v>
      </c>
      <c r="E16" s="104" t="s">
        <v>134</v>
      </c>
    </row>
    <row r="17" spans="2:5" x14ac:dyDescent="0.2">
      <c r="B17" s="15"/>
      <c r="C17" s="96" t="s">
        <v>115</v>
      </c>
      <c r="D17" s="96">
        <v>210.146784</v>
      </c>
      <c r="E17" s="54" t="s">
        <v>135</v>
      </c>
    </row>
    <row r="18" spans="2:5" x14ac:dyDescent="0.2">
      <c r="B18" s="17"/>
      <c r="C18" s="101" t="s">
        <v>116</v>
      </c>
      <c r="D18" s="18">
        <v>69.627262000000002</v>
      </c>
      <c r="E18" s="104" t="s">
        <v>136</v>
      </c>
    </row>
    <row r="19" spans="2:5" x14ac:dyDescent="0.2">
      <c r="B19" s="15"/>
      <c r="C19" s="96" t="s">
        <v>117</v>
      </c>
      <c r="D19" s="96">
        <v>15.005941999999999</v>
      </c>
      <c r="E19" s="54" t="s">
        <v>137</v>
      </c>
    </row>
    <row r="20" spans="2:5" x14ac:dyDescent="0.2">
      <c r="B20" s="17"/>
      <c r="C20" s="101" t="s">
        <v>118</v>
      </c>
      <c r="D20" s="18">
        <v>94.151842000000002</v>
      </c>
      <c r="E20" s="104" t="s">
        <v>138</v>
      </c>
    </row>
    <row r="21" spans="2:5" x14ac:dyDescent="0.2">
      <c r="B21" s="15"/>
      <c r="C21" s="96" t="s">
        <v>119</v>
      </c>
      <c r="D21" s="96">
        <v>485.77946200000002</v>
      </c>
      <c r="E21" s="54" t="s">
        <v>139</v>
      </c>
    </row>
    <row r="22" spans="2:5" x14ac:dyDescent="0.2">
      <c r="B22" s="17"/>
      <c r="C22" s="101" t="s">
        <v>120</v>
      </c>
      <c r="D22" s="18">
        <v>2017.6643449999999</v>
      </c>
      <c r="E22" s="104" t="s">
        <v>140</v>
      </c>
    </row>
    <row r="23" spans="2:5" x14ac:dyDescent="0.2">
      <c r="B23" s="15"/>
      <c r="C23" s="96" t="s">
        <v>121</v>
      </c>
      <c r="D23" s="96">
        <v>2657.1053969999998</v>
      </c>
      <c r="E23" s="54" t="s">
        <v>141</v>
      </c>
    </row>
    <row r="24" spans="2:5" x14ac:dyDescent="0.2">
      <c r="B24" s="17"/>
      <c r="C24" s="101" t="s">
        <v>122</v>
      </c>
      <c r="D24" s="18">
        <v>2748.7510339999999</v>
      </c>
      <c r="E24" s="104" t="s">
        <v>142</v>
      </c>
    </row>
    <row r="25" spans="2:5" x14ac:dyDescent="0.2">
      <c r="B25" s="15"/>
      <c r="C25" s="96" t="s">
        <v>123</v>
      </c>
      <c r="D25" s="96">
        <v>307.57364699999999</v>
      </c>
      <c r="E25" s="54" t="s">
        <v>143</v>
      </c>
    </row>
    <row r="26" spans="2:5" x14ac:dyDescent="0.2">
      <c r="B26" s="17"/>
      <c r="C26" s="101" t="s">
        <v>124</v>
      </c>
      <c r="D26" s="18">
        <v>81.968057000000002</v>
      </c>
      <c r="E26" s="104" t="s">
        <v>144</v>
      </c>
    </row>
    <row r="27" spans="2:5" x14ac:dyDescent="0.2">
      <c r="B27" s="15"/>
      <c r="C27" s="96" t="s">
        <v>125</v>
      </c>
      <c r="D27" s="96">
        <v>156.704308</v>
      </c>
      <c r="E27" s="54" t="s">
        <v>145</v>
      </c>
    </row>
    <row r="29" spans="2:5" x14ac:dyDescent="0.2">
      <c r="B29" s="23" t="s">
        <v>188</v>
      </c>
      <c r="E29" s="24" t="s">
        <v>187</v>
      </c>
    </row>
    <row r="30" spans="2:5" x14ac:dyDescent="0.2">
      <c r="B30" s="23" t="s">
        <v>185</v>
      </c>
      <c r="E30" s="24" t="s">
        <v>189</v>
      </c>
    </row>
    <row r="32" spans="2:5" x14ac:dyDescent="0.2">
      <c r="D32" s="6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I21"/>
  <sheetViews>
    <sheetView showGridLines="0" zoomScaleNormal="100" workbookViewId="0">
      <selection activeCell="B5" sqref="B5"/>
    </sheetView>
  </sheetViews>
  <sheetFormatPr defaultColWidth="8.7109375" defaultRowHeight="11.25" x14ac:dyDescent="0.2"/>
  <cols>
    <col min="1" max="1" width="15.5703125" style="55" customWidth="1"/>
    <col min="2" max="2" width="10.5703125" style="6" customWidth="1"/>
    <col min="3" max="3" width="51.85546875" style="6" customWidth="1"/>
    <col min="4" max="4" width="16.42578125" style="6" customWidth="1"/>
    <col min="5" max="5" width="32.28515625" style="6" customWidth="1"/>
    <col min="6" max="6" width="54.5703125" style="6" customWidth="1"/>
    <col min="7" max="16384" width="8.7109375" style="6"/>
  </cols>
  <sheetData>
    <row r="2" spans="1:9" s="106" customFormat="1" ht="24.75" customHeight="1" x14ac:dyDescent="0.2">
      <c r="A2" s="110"/>
      <c r="B2" s="140" t="s">
        <v>235</v>
      </c>
      <c r="C2" s="140"/>
      <c r="D2" s="89"/>
      <c r="E2" s="89" t="s">
        <v>210</v>
      </c>
      <c r="F2" s="89"/>
      <c r="G2" s="108"/>
      <c r="H2" s="108"/>
    </row>
    <row r="3" spans="1:9" ht="16.5" customHeight="1" x14ac:dyDescent="0.2">
      <c r="B3" s="41" t="s">
        <v>15</v>
      </c>
      <c r="C3" s="77"/>
      <c r="E3" s="6" t="s">
        <v>146</v>
      </c>
      <c r="G3" s="8"/>
      <c r="H3" s="8"/>
    </row>
    <row r="4" spans="1:9" x14ac:dyDescent="0.2">
      <c r="B4" s="9"/>
      <c r="D4" s="7"/>
      <c r="E4" s="8"/>
      <c r="F4" s="8"/>
      <c r="G4" s="8"/>
      <c r="H4" s="8"/>
    </row>
    <row r="5" spans="1:9" ht="12.75" x14ac:dyDescent="0.2">
      <c r="B5" s="10" t="s">
        <v>16</v>
      </c>
      <c r="C5" s="48" t="s">
        <v>41</v>
      </c>
      <c r="D5" s="111" t="s">
        <v>193</v>
      </c>
      <c r="E5" s="12" t="s">
        <v>148</v>
      </c>
      <c r="F5" s="8"/>
      <c r="G5" s="8"/>
      <c r="H5" s="8"/>
      <c r="I5" s="136"/>
    </row>
    <row r="6" spans="1:9" ht="12.75" x14ac:dyDescent="0.2">
      <c r="B6" s="10"/>
      <c r="C6" s="48"/>
      <c r="D6" s="111">
        <v>45047</v>
      </c>
      <c r="E6" s="44"/>
      <c r="F6" s="8"/>
      <c r="G6" s="8"/>
      <c r="H6" s="8"/>
      <c r="I6" s="136"/>
    </row>
    <row r="7" spans="1:9" x14ac:dyDescent="0.2">
      <c r="B7" s="13" t="s">
        <v>44</v>
      </c>
      <c r="C7" s="14" t="s">
        <v>25</v>
      </c>
      <c r="D7" s="69">
        <f>SUM(D8:D18)</f>
        <v>12238.186691999997</v>
      </c>
      <c r="E7" s="58" t="s">
        <v>181</v>
      </c>
    </row>
    <row r="8" spans="1:9" ht="15" x14ac:dyDescent="0.25">
      <c r="A8" s="65"/>
      <c r="B8" s="16"/>
      <c r="C8" s="16" t="s">
        <v>182</v>
      </c>
      <c r="D8" s="117">
        <v>2870.0197149999999</v>
      </c>
      <c r="E8" s="80" t="s">
        <v>66</v>
      </c>
    </row>
    <row r="9" spans="1:9" ht="15" x14ac:dyDescent="0.25">
      <c r="A9" s="65"/>
      <c r="B9" s="18"/>
      <c r="C9" s="18" t="s">
        <v>100</v>
      </c>
      <c r="D9" s="118">
        <v>2017.2068059999999</v>
      </c>
      <c r="E9" s="81" t="s">
        <v>63</v>
      </c>
      <c r="F9" s="106"/>
    </row>
    <row r="10" spans="1:9" ht="15" x14ac:dyDescent="0.25">
      <c r="A10" s="65"/>
      <c r="B10" s="16"/>
      <c r="C10" s="78" t="s">
        <v>96</v>
      </c>
      <c r="D10" s="117">
        <v>1519.701206</v>
      </c>
      <c r="E10" s="80" t="s">
        <v>68</v>
      </c>
      <c r="F10" s="108"/>
      <c r="G10" s="8"/>
      <c r="H10" s="8"/>
    </row>
    <row r="11" spans="1:9" ht="15" x14ac:dyDescent="0.25">
      <c r="A11" s="65"/>
      <c r="B11" s="18"/>
      <c r="C11" s="79" t="s">
        <v>90</v>
      </c>
      <c r="D11" s="118">
        <v>902.27198299999998</v>
      </c>
      <c r="E11" s="81" t="s">
        <v>71</v>
      </c>
      <c r="F11" s="106"/>
    </row>
    <row r="12" spans="1:9" ht="15" x14ac:dyDescent="0.25">
      <c r="A12" s="65"/>
      <c r="B12" s="16"/>
      <c r="C12" s="78" t="s">
        <v>104</v>
      </c>
      <c r="D12" s="117">
        <v>537.95047899999997</v>
      </c>
      <c r="E12" s="80" t="s">
        <v>79</v>
      </c>
    </row>
    <row r="13" spans="1:9" ht="15" x14ac:dyDescent="0.25">
      <c r="A13" s="65"/>
      <c r="B13" s="18"/>
      <c r="C13" s="79" t="s">
        <v>94</v>
      </c>
      <c r="D13" s="118">
        <v>414.98032899999998</v>
      </c>
      <c r="E13" s="81" t="s">
        <v>65</v>
      </c>
    </row>
    <row r="14" spans="1:9" ht="15" x14ac:dyDescent="0.25">
      <c r="A14" s="65"/>
      <c r="B14" s="16"/>
      <c r="C14" s="78" t="s">
        <v>86</v>
      </c>
      <c r="D14" s="117">
        <v>339.707855</v>
      </c>
      <c r="E14" s="80" t="s">
        <v>70</v>
      </c>
    </row>
    <row r="15" spans="1:9" ht="15" x14ac:dyDescent="0.25">
      <c r="A15" s="65"/>
      <c r="B15" s="18"/>
      <c r="C15" s="79" t="s">
        <v>91</v>
      </c>
      <c r="D15" s="118">
        <v>246.502251</v>
      </c>
      <c r="E15" s="81" t="s">
        <v>75</v>
      </c>
    </row>
    <row r="16" spans="1:9" ht="15" x14ac:dyDescent="0.25">
      <c r="A16" s="65"/>
      <c r="B16" s="16"/>
      <c r="C16" s="78" t="s">
        <v>95</v>
      </c>
      <c r="D16" s="117">
        <v>228.74705599999999</v>
      </c>
      <c r="E16" s="80" t="s">
        <v>76</v>
      </c>
    </row>
    <row r="17" spans="1:5" ht="15" x14ac:dyDescent="0.25">
      <c r="A17" s="65"/>
      <c r="B17" s="18"/>
      <c r="C17" s="79" t="s">
        <v>103</v>
      </c>
      <c r="D17" s="118">
        <v>203.87744799999999</v>
      </c>
      <c r="E17" s="81" t="s">
        <v>78</v>
      </c>
    </row>
    <row r="18" spans="1:5" x14ac:dyDescent="0.2">
      <c r="B18" s="16"/>
      <c r="C18" s="78" t="s">
        <v>183</v>
      </c>
      <c r="D18" s="117">
        <v>2957.2215639999995</v>
      </c>
      <c r="E18" s="80" t="s">
        <v>184</v>
      </c>
    </row>
    <row r="20" spans="1:5" x14ac:dyDescent="0.2">
      <c r="B20" s="23" t="s">
        <v>188</v>
      </c>
      <c r="E20" s="24" t="s">
        <v>187</v>
      </c>
    </row>
    <row r="21" spans="1:5" x14ac:dyDescent="0.2">
      <c r="B21" s="23" t="s">
        <v>185</v>
      </c>
      <c r="D21" s="67"/>
      <c r="E21" s="24" t="s">
        <v>189</v>
      </c>
    </row>
  </sheetData>
  <mergeCells count="1">
    <mergeCell ref="B2:C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1:F23"/>
  <sheetViews>
    <sheetView showGridLines="0" zoomScale="115" zoomScaleNormal="115" workbookViewId="0">
      <selection activeCell="B5" sqref="B5"/>
    </sheetView>
  </sheetViews>
  <sheetFormatPr defaultColWidth="8.7109375" defaultRowHeight="11.25" x14ac:dyDescent="0.2"/>
  <cols>
    <col min="1" max="1" width="8.7109375" style="6"/>
    <col min="2" max="2" width="9" style="6" customWidth="1"/>
    <col min="3" max="3" width="52.140625" style="6" customWidth="1"/>
    <col min="4" max="4" width="22.5703125" style="6" customWidth="1"/>
    <col min="5" max="5" width="77.28515625" style="6" customWidth="1"/>
    <col min="6" max="6" width="44.42578125" style="6" customWidth="1"/>
    <col min="7" max="16384" width="8.7109375" style="6"/>
  </cols>
  <sheetData>
    <row r="1" spans="1:6" x14ac:dyDescent="0.2">
      <c r="D1" s="55"/>
      <c r="E1" s="55"/>
    </row>
    <row r="2" spans="1:6" s="106" customFormat="1" ht="22.15" customHeight="1" x14ac:dyDescent="0.2">
      <c r="B2" s="129" t="s">
        <v>236</v>
      </c>
      <c r="C2" s="105"/>
      <c r="D2" s="89"/>
      <c r="E2" s="89" t="s">
        <v>209</v>
      </c>
      <c r="F2" s="89"/>
    </row>
    <row r="3" spans="1:6" ht="10.15" customHeight="1" x14ac:dyDescent="0.2">
      <c r="B3" s="41" t="s">
        <v>15</v>
      </c>
      <c r="D3" s="87"/>
      <c r="E3" s="6" t="s">
        <v>146</v>
      </c>
      <c r="F3" s="8"/>
    </row>
    <row r="4" spans="1:6" ht="10.15" customHeight="1" x14ac:dyDescent="0.2">
      <c r="B4" s="9"/>
      <c r="D4" s="86"/>
      <c r="E4" s="8"/>
      <c r="F4" s="8"/>
    </row>
    <row r="5" spans="1:6" x14ac:dyDescent="0.2">
      <c r="B5" s="10" t="s">
        <v>16</v>
      </c>
      <c r="C5" s="48" t="s">
        <v>41</v>
      </c>
      <c r="D5" s="111" t="s">
        <v>193</v>
      </c>
      <c r="E5" s="12" t="s">
        <v>148</v>
      </c>
      <c r="F5" s="8"/>
    </row>
    <row r="6" spans="1:6" x14ac:dyDescent="0.2">
      <c r="B6" s="10"/>
      <c r="C6" s="48"/>
      <c r="D6" s="111">
        <v>45047</v>
      </c>
      <c r="E6" s="44"/>
      <c r="F6" s="8"/>
    </row>
    <row r="7" spans="1:6" x14ac:dyDescent="0.2">
      <c r="B7" s="13"/>
      <c r="C7" s="14" t="s">
        <v>25</v>
      </c>
      <c r="D7" s="69">
        <v>4215.9672399999999</v>
      </c>
      <c r="E7" s="58" t="s">
        <v>181</v>
      </c>
    </row>
    <row r="8" spans="1:6" ht="15" x14ac:dyDescent="0.25">
      <c r="A8"/>
      <c r="B8" s="16"/>
      <c r="C8" s="16" t="s">
        <v>100</v>
      </c>
      <c r="D8" s="117">
        <v>1593.572379</v>
      </c>
      <c r="E8" s="72" t="s">
        <v>63</v>
      </c>
      <c r="F8" s="135"/>
    </row>
    <row r="9" spans="1:6" ht="15" x14ac:dyDescent="0.25">
      <c r="A9"/>
      <c r="B9" s="101"/>
      <c r="C9" s="101" t="s">
        <v>99</v>
      </c>
      <c r="D9" s="127">
        <v>553.10794499999997</v>
      </c>
      <c r="E9" s="121" t="s">
        <v>77</v>
      </c>
      <c r="F9" s="135"/>
    </row>
    <row r="10" spans="1:6" ht="15" x14ac:dyDescent="0.25">
      <c r="A10"/>
      <c r="B10" s="16"/>
      <c r="C10" s="16" t="s">
        <v>94</v>
      </c>
      <c r="D10" s="117">
        <v>461.952674</v>
      </c>
      <c r="E10" s="72" t="s">
        <v>65</v>
      </c>
      <c r="F10" s="8"/>
    </row>
    <row r="11" spans="1:6" ht="15" x14ac:dyDescent="0.25">
      <c r="A11"/>
      <c r="B11" s="101"/>
      <c r="C11" s="101" t="s">
        <v>85</v>
      </c>
      <c r="D11" s="127">
        <v>264.17949599999997</v>
      </c>
      <c r="E11" s="121" t="s">
        <v>72</v>
      </c>
    </row>
    <row r="12" spans="1:6" ht="15" x14ac:dyDescent="0.25">
      <c r="A12"/>
      <c r="B12" s="16"/>
      <c r="C12" s="16" t="s">
        <v>105</v>
      </c>
      <c r="D12" s="117">
        <v>107.676253</v>
      </c>
      <c r="E12" s="72" t="s">
        <v>74</v>
      </c>
    </row>
    <row r="13" spans="1:6" ht="15" x14ac:dyDescent="0.25">
      <c r="A13"/>
      <c r="B13" s="101"/>
      <c r="C13" s="101" t="s">
        <v>97</v>
      </c>
      <c r="D13" s="127">
        <v>91.800216000000006</v>
      </c>
      <c r="E13" s="121" t="s">
        <v>67</v>
      </c>
    </row>
    <row r="14" spans="1:6" ht="15" x14ac:dyDescent="0.25">
      <c r="A14"/>
      <c r="B14" s="16"/>
      <c r="C14" s="16" t="s">
        <v>93</v>
      </c>
      <c r="D14" s="117">
        <v>90.782418000000007</v>
      </c>
      <c r="E14" s="72" t="s">
        <v>73</v>
      </c>
    </row>
    <row r="15" spans="1:6" ht="15" x14ac:dyDescent="0.25">
      <c r="A15"/>
      <c r="B15" s="101"/>
      <c r="C15" s="101" t="s">
        <v>87</v>
      </c>
      <c r="D15" s="127">
        <v>76.413955999999999</v>
      </c>
      <c r="E15" s="121" t="s">
        <v>69</v>
      </c>
    </row>
    <row r="16" spans="1:6" ht="15" x14ac:dyDescent="0.25">
      <c r="A16"/>
      <c r="B16" s="16"/>
      <c r="C16" s="16" t="s">
        <v>101</v>
      </c>
      <c r="D16" s="117">
        <v>67.624153000000007</v>
      </c>
      <c r="E16" s="72" t="s">
        <v>80</v>
      </c>
    </row>
    <row r="17" spans="1:5" ht="15" x14ac:dyDescent="0.25">
      <c r="A17"/>
      <c r="B17" s="101"/>
      <c r="C17" s="101" t="s">
        <v>102</v>
      </c>
      <c r="D17" s="127">
        <v>39.031781000000002</v>
      </c>
      <c r="E17" s="121" t="s">
        <v>64</v>
      </c>
    </row>
    <row r="18" spans="1:5" x14ac:dyDescent="0.2">
      <c r="B18" s="16"/>
      <c r="C18" s="16" t="s">
        <v>186</v>
      </c>
      <c r="D18" s="117">
        <v>869.82596899999999</v>
      </c>
      <c r="E18" s="72" t="s">
        <v>84</v>
      </c>
    </row>
    <row r="20" spans="1:5" x14ac:dyDescent="0.2">
      <c r="B20" s="23" t="s">
        <v>188</v>
      </c>
      <c r="D20" s="67"/>
      <c r="E20" s="24" t="s">
        <v>187</v>
      </c>
    </row>
    <row r="21" spans="1:5" x14ac:dyDescent="0.2">
      <c r="B21" s="23" t="s">
        <v>185</v>
      </c>
      <c r="E21" s="24" t="s">
        <v>189</v>
      </c>
    </row>
    <row r="23" spans="1:5" x14ac:dyDescent="0.2">
      <c r="D23" s="13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C1:H22"/>
  <sheetViews>
    <sheetView showGridLines="0" zoomScaleNormal="100" workbookViewId="0">
      <selection activeCell="C5" sqref="C5"/>
    </sheetView>
  </sheetViews>
  <sheetFormatPr defaultColWidth="8.7109375" defaultRowHeight="11.25" x14ac:dyDescent="0.2"/>
  <cols>
    <col min="1" max="2" width="6.28515625" style="6" customWidth="1"/>
    <col min="3" max="3" width="9" style="6" customWidth="1"/>
    <col min="4" max="4" width="51.42578125" style="6" customWidth="1"/>
    <col min="5" max="5" width="9" style="6" customWidth="1"/>
    <col min="6" max="6" width="57.28515625" style="6" customWidth="1"/>
    <col min="7" max="7" width="41.5703125" style="6" customWidth="1"/>
    <col min="8" max="16384" width="8.7109375" style="6"/>
  </cols>
  <sheetData>
    <row r="1" spans="3:8" ht="10.15" customHeight="1" x14ac:dyDescent="0.2"/>
    <row r="2" spans="3:8" s="106" customFormat="1" ht="27.75" customHeight="1" x14ac:dyDescent="0.2">
      <c r="C2" s="139" t="s">
        <v>228</v>
      </c>
      <c r="D2" s="139"/>
      <c r="E2" s="88"/>
      <c r="F2" s="88" t="s">
        <v>237</v>
      </c>
      <c r="G2" s="88"/>
      <c r="H2" s="108"/>
    </row>
    <row r="3" spans="3:8" ht="14.45" customHeight="1" x14ac:dyDescent="0.2">
      <c r="C3" s="41" t="s">
        <v>15</v>
      </c>
      <c r="E3" s="7"/>
      <c r="F3" s="6" t="s">
        <v>146</v>
      </c>
      <c r="H3" s="8"/>
    </row>
    <row r="4" spans="3:8" x14ac:dyDescent="0.2">
      <c r="C4" s="9"/>
      <c r="E4" s="7"/>
      <c r="F4" s="8"/>
      <c r="G4" s="8"/>
      <c r="H4" s="8"/>
    </row>
    <row r="5" spans="3:8" x14ac:dyDescent="0.2">
      <c r="C5" s="10" t="s">
        <v>16</v>
      </c>
      <c r="D5" s="48" t="s">
        <v>41</v>
      </c>
      <c r="E5" s="111" t="s">
        <v>193</v>
      </c>
      <c r="F5" s="12" t="s">
        <v>148</v>
      </c>
      <c r="G5" s="8"/>
      <c r="H5" s="8"/>
    </row>
    <row r="6" spans="3:8" x14ac:dyDescent="0.2">
      <c r="C6" s="10"/>
      <c r="D6" s="48"/>
      <c r="E6" s="111">
        <v>45047</v>
      </c>
      <c r="F6" s="12"/>
      <c r="G6" s="8"/>
      <c r="H6" s="8"/>
    </row>
    <row r="7" spans="3:8" x14ac:dyDescent="0.2">
      <c r="C7" s="13"/>
      <c r="D7" s="14" t="s">
        <v>25</v>
      </c>
      <c r="E7" s="69">
        <v>12719.549981999993</v>
      </c>
      <c r="F7" s="58" t="s">
        <v>181</v>
      </c>
    </row>
    <row r="8" spans="3:8" s="1" customFormat="1" x14ac:dyDescent="0.2">
      <c r="C8" s="96"/>
      <c r="D8" s="96" t="s">
        <v>182</v>
      </c>
      <c r="E8" s="119">
        <v>1868.6054650000001</v>
      </c>
      <c r="F8" s="120" t="s">
        <v>66</v>
      </c>
      <c r="G8" s="132"/>
    </row>
    <row r="9" spans="3:8" x14ac:dyDescent="0.2">
      <c r="C9" s="18"/>
      <c r="D9" s="18" t="s">
        <v>100</v>
      </c>
      <c r="E9" s="130">
        <v>1371.434438</v>
      </c>
      <c r="F9" s="131" t="s">
        <v>63</v>
      </c>
    </row>
    <row r="10" spans="3:8" s="1" customFormat="1" x14ac:dyDescent="0.2">
      <c r="C10" s="96"/>
      <c r="D10" s="96" t="s">
        <v>86</v>
      </c>
      <c r="E10" s="119">
        <v>926.85312299999998</v>
      </c>
      <c r="F10" s="120" t="s">
        <v>70</v>
      </c>
      <c r="G10" s="132"/>
      <c r="H10" s="20"/>
    </row>
    <row r="11" spans="3:8" x14ac:dyDescent="0.2">
      <c r="C11" s="18"/>
      <c r="D11" s="18" t="s">
        <v>92</v>
      </c>
      <c r="E11" s="130">
        <v>903.87107900000001</v>
      </c>
      <c r="F11" s="131" t="s">
        <v>82</v>
      </c>
    </row>
    <row r="12" spans="3:8" x14ac:dyDescent="0.2">
      <c r="C12" s="96"/>
      <c r="D12" s="96" t="s">
        <v>194</v>
      </c>
      <c r="E12" s="119">
        <v>867.55344100000002</v>
      </c>
      <c r="F12" s="120" t="s">
        <v>195</v>
      </c>
    </row>
    <row r="13" spans="3:8" x14ac:dyDescent="0.2">
      <c r="C13" s="18"/>
      <c r="D13" s="18" t="s">
        <v>89</v>
      </c>
      <c r="E13" s="130">
        <v>851.17424300000005</v>
      </c>
      <c r="F13" s="131" t="s">
        <v>83</v>
      </c>
    </row>
    <row r="14" spans="3:8" x14ac:dyDescent="0.2">
      <c r="C14" s="96"/>
      <c r="D14" s="96" t="s">
        <v>88</v>
      </c>
      <c r="E14" s="119">
        <v>660.63706500000001</v>
      </c>
      <c r="F14" s="120" t="s">
        <v>81</v>
      </c>
    </row>
    <row r="15" spans="3:8" x14ac:dyDescent="0.2">
      <c r="C15" s="18"/>
      <c r="D15" s="18" t="s">
        <v>104</v>
      </c>
      <c r="E15" s="130">
        <v>490.89023400000002</v>
      </c>
      <c r="F15" s="131" t="s">
        <v>79</v>
      </c>
    </row>
    <row r="16" spans="3:8" x14ac:dyDescent="0.2">
      <c r="C16" s="96"/>
      <c r="D16" s="96" t="s">
        <v>91</v>
      </c>
      <c r="E16" s="119">
        <v>287.393394</v>
      </c>
      <c r="F16" s="120" t="s">
        <v>75</v>
      </c>
    </row>
    <row r="17" spans="3:6" x14ac:dyDescent="0.2">
      <c r="C17" s="18"/>
      <c r="D17" s="18" t="s">
        <v>85</v>
      </c>
      <c r="E17" s="130">
        <v>280.71181300000001</v>
      </c>
      <c r="F17" s="131" t="s">
        <v>72</v>
      </c>
    </row>
    <row r="18" spans="3:6" x14ac:dyDescent="0.2">
      <c r="C18" s="96"/>
      <c r="D18" s="96" t="s">
        <v>98</v>
      </c>
      <c r="E18" s="119">
        <v>4210.4246869999997</v>
      </c>
      <c r="F18" s="120" t="s">
        <v>84</v>
      </c>
    </row>
    <row r="21" spans="3:6" x14ac:dyDescent="0.2">
      <c r="C21" s="23" t="s">
        <v>188</v>
      </c>
      <c r="F21" s="24" t="s">
        <v>187</v>
      </c>
    </row>
    <row r="22" spans="3:6" x14ac:dyDescent="0.2">
      <c r="C22" s="23" t="s">
        <v>185</v>
      </c>
      <c r="E22" s="128"/>
      <c r="F22" s="24" t="s">
        <v>189</v>
      </c>
    </row>
  </sheetData>
  <mergeCells count="1">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Muneera Ali Zaher Alsulaimani</cp:lastModifiedBy>
  <cp:revision/>
  <dcterms:created xsi:type="dcterms:W3CDTF">2022-03-01T00:40:37Z</dcterms:created>
  <dcterms:modified xsi:type="dcterms:W3CDTF">2023-08-07T04:51:08Z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