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theme/theme1.xml" ContentType="application/vnd.openxmlformats-officedocument.theme+xml"/>
  <Override PartName="/xl/worksheets/sheet7.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mc:AlternateContent xmlns:mc="http://schemas.openxmlformats.org/markup-compatibility/2006">
    <mc:Choice Requires="x15">
      <x15ac:absPath xmlns:x15ac="http://schemas.microsoft.com/office/spreadsheetml/2010/11/ac" url="T:\FT أتمتة\May 2021\"/>
    </mc:Choice>
  </mc:AlternateContent>
  <xr:revisionPtr revIDLastSave="0" documentId="13_ncr:1_{B0E35019-0512-480D-ABFD-03B7874A6A5E}" xr6:coauthVersionLast="36" xr6:coauthVersionMax="36" xr10:uidLastSave="{00000000-0000-0000-0000-000000000000}"/>
  <bookViews>
    <workbookView xWindow="-120" yWindow="-120" windowWidth="29040" windowHeight="15990" tabRatio="576" activeTab="4" xr2:uid="{00000000-000D-0000-FFFF-FFFF00000000}"/>
  </bookViews>
  <sheets>
    <sheet name="1" sheetId="69" r:id="rId1"/>
    <sheet name="2" sheetId="71" r:id="rId2"/>
    <sheet name="3" sheetId="72" r:id="rId3"/>
    <sheet name="4" sheetId="73" r:id="rId4"/>
    <sheet name="5" sheetId="74" r:id="rId5"/>
    <sheet name="6" sheetId="75" r:id="rId6"/>
    <sheet name="working sheet" sheetId="76" state="hidden" r:id="rId7"/>
  </sheets>
  <definedNames>
    <definedName name="_xlnm.Print_Area" localSheetId="0">'1'!$A$1:$F$96</definedName>
    <definedName name="_xlnm.Print_Area" localSheetId="1">'2'!$A$1:$F$106</definedName>
    <definedName name="_xlnm.Print_Area" localSheetId="2">'3'!$A$1:$F$106</definedName>
    <definedName name="_xlnm.Print_Area" localSheetId="5">'6'!$A$1:$E$99</definedName>
    <definedName name="_xlnm.Print_Titles" localSheetId="0">'1'!$5:$6</definedName>
    <definedName name="_xlnm.Print_Titles" localSheetId="1">'2'!$5:$6</definedName>
    <definedName name="_xlnm.Print_Titles" localSheetId="2">'3'!$5:$6</definedName>
    <definedName name="_xlnm.Print_Titles" localSheetId="3">'4'!$5:$6</definedName>
    <definedName name="_xlnm.Print_Titles" localSheetId="4">'5'!$5:$6</definedName>
    <definedName name="_xlnm.Print_Titles" localSheetId="5">'6'!$5:$6</definedName>
  </definedNames>
  <calcPr calcId="191029"/>
</workbook>
</file>

<file path=xl/calcChain.xml><?xml version="1.0" encoding="utf-8"?>
<calcChain xmlns="http://schemas.openxmlformats.org/spreadsheetml/2006/main">
  <c r="D5" i="76" l="1"/>
  <c r="D4" i="76"/>
  <c r="D6" i="74" s="1"/>
  <c r="C5" i="76"/>
  <c r="D7" i="76" s="1"/>
  <c r="C4" i="76"/>
  <c r="B33" i="76"/>
  <c r="E6" i="75"/>
  <c r="D6" i="75"/>
  <c r="C6" i="75"/>
  <c r="E6" i="74"/>
  <c r="C6" i="74"/>
  <c r="B6" i="74"/>
  <c r="E6" i="73"/>
  <c r="C6" i="73"/>
  <c r="D6" i="73" l="1"/>
  <c r="A1131" i="72"/>
  <c r="A1084" i="71"/>
  <c r="A837" i="69"/>
  <c r="A99" i="75"/>
  <c r="B6" i="75"/>
  <c r="E6" i="69"/>
  <c r="C6" i="72"/>
  <c r="C6" i="69"/>
  <c r="C6" i="71"/>
  <c r="E6" i="71"/>
  <c r="E6" i="72"/>
  <c r="F6" i="72"/>
  <c r="F6" i="69"/>
  <c r="D6" i="72"/>
  <c r="D6" i="69"/>
  <c r="D6" i="71"/>
  <c r="F6" i="71"/>
  <c r="B6" i="73"/>
  <c r="A75" i="73"/>
  <c r="A67" i="74"/>
  <c r="B10" i="76" l="1"/>
  <c r="I3" i="76"/>
  <c r="J6" i="76" l="1"/>
  <c r="J8" i="76"/>
  <c r="J10" i="76"/>
  <c r="J4" i="76"/>
  <c r="J12" i="76"/>
  <c r="J14" i="76"/>
  <c r="B9" i="76"/>
  <c r="J9" i="76" l="1"/>
  <c r="A2" i="73" s="1"/>
  <c r="J7" i="76"/>
  <c r="A2" i="72" s="1"/>
  <c r="J5" i="76"/>
  <c r="A2" i="71" s="1"/>
  <c r="J3" i="76"/>
  <c r="A2" i="69" s="1"/>
  <c r="J13" i="76"/>
  <c r="A2" i="75" s="1"/>
  <c r="J11" i="76"/>
  <c r="A2" i="74" s="1"/>
</calcChain>
</file>

<file path=xl/sharedStrings.xml><?xml version="1.0" encoding="utf-8"?>
<sst xmlns="http://schemas.openxmlformats.org/spreadsheetml/2006/main" count="8795" uniqueCount="2509">
  <si>
    <t>Harmonized System Classification (HS)</t>
  </si>
  <si>
    <t>Monthly</t>
  </si>
  <si>
    <t>Year -to- date cumulative</t>
  </si>
  <si>
    <t>Total</t>
  </si>
  <si>
    <t>Country</t>
  </si>
  <si>
    <t>Saudi Arabia</t>
  </si>
  <si>
    <t>Switzerland</t>
  </si>
  <si>
    <t>Hong Kong</t>
  </si>
  <si>
    <t>Italy</t>
  </si>
  <si>
    <t>China</t>
  </si>
  <si>
    <t>India</t>
  </si>
  <si>
    <t>United States of America</t>
  </si>
  <si>
    <t>Kuwait</t>
  </si>
  <si>
    <t>Oman</t>
  </si>
  <si>
    <t>Kingdom of Bahrain</t>
  </si>
  <si>
    <t>Egypt</t>
  </si>
  <si>
    <t>Malaysia</t>
  </si>
  <si>
    <t>Jordan</t>
  </si>
  <si>
    <t>Netherlands</t>
  </si>
  <si>
    <t>Yemen</t>
  </si>
  <si>
    <t>Singapore</t>
  </si>
  <si>
    <t>Bangladesh</t>
  </si>
  <si>
    <t>Pakistan</t>
  </si>
  <si>
    <t>Turkey</t>
  </si>
  <si>
    <t>Australia</t>
  </si>
  <si>
    <t>Kenya</t>
  </si>
  <si>
    <t>Thailand</t>
  </si>
  <si>
    <t>Viet Nam</t>
  </si>
  <si>
    <t>Spain</t>
  </si>
  <si>
    <t>United Kingdom</t>
  </si>
  <si>
    <t>Belgium</t>
  </si>
  <si>
    <t>Japan</t>
  </si>
  <si>
    <t>Iraq</t>
  </si>
  <si>
    <t>Sudan</t>
  </si>
  <si>
    <t>Syrian Arab Republic</t>
  </si>
  <si>
    <t>Canada</t>
  </si>
  <si>
    <t>Indonesia</t>
  </si>
  <si>
    <t>Tanzania</t>
  </si>
  <si>
    <t>France</t>
  </si>
  <si>
    <t>South Africa</t>
  </si>
  <si>
    <t>Algeria</t>
  </si>
  <si>
    <t>Germany</t>
  </si>
  <si>
    <t>Philippines</t>
  </si>
  <si>
    <t>Morocco</t>
  </si>
  <si>
    <t>Tunisia</t>
  </si>
  <si>
    <t>Mexico</t>
  </si>
  <si>
    <t>Uganda</t>
  </si>
  <si>
    <t>Russian Federation</t>
  </si>
  <si>
    <t>Sri Lanka</t>
  </si>
  <si>
    <t>State of Palestine</t>
  </si>
  <si>
    <t>New Zealand</t>
  </si>
  <si>
    <t>Myanmar</t>
  </si>
  <si>
    <t>Nepal</t>
  </si>
  <si>
    <t>Taiwan</t>
  </si>
  <si>
    <t>Ethiopia</t>
  </si>
  <si>
    <t>Lebanon</t>
  </si>
  <si>
    <t>Colombia</t>
  </si>
  <si>
    <t>South Korea</t>
  </si>
  <si>
    <t>Djibouti</t>
  </si>
  <si>
    <t>Nigeria</t>
  </si>
  <si>
    <t>Peru</t>
  </si>
  <si>
    <t>Poland</t>
  </si>
  <si>
    <t>Greece</t>
  </si>
  <si>
    <t>Ukraine</t>
  </si>
  <si>
    <t>Portugal</t>
  </si>
  <si>
    <t>Brazil</t>
  </si>
  <si>
    <t>Libya</t>
  </si>
  <si>
    <t>Chile</t>
  </si>
  <si>
    <t>Others</t>
  </si>
  <si>
    <t>Ireland</t>
  </si>
  <si>
    <t>Chad</t>
  </si>
  <si>
    <t>Kazakhstan</t>
  </si>
  <si>
    <t>Uzbekistan</t>
  </si>
  <si>
    <t>Sweden</t>
  </si>
  <si>
    <t>Serbia</t>
  </si>
  <si>
    <t>Congo</t>
  </si>
  <si>
    <t>Guinea</t>
  </si>
  <si>
    <t>Austria</t>
  </si>
  <si>
    <t>Denmark</t>
  </si>
  <si>
    <t>Argentina</t>
  </si>
  <si>
    <t>Finland</t>
  </si>
  <si>
    <t>Norway</t>
  </si>
  <si>
    <t>Romania</t>
  </si>
  <si>
    <t>Czechia</t>
  </si>
  <si>
    <t>Slovakia</t>
  </si>
  <si>
    <t>Hungary</t>
  </si>
  <si>
    <t>Zambia</t>
  </si>
  <si>
    <t>Puerto Rico</t>
  </si>
  <si>
    <t>Bulgaria</t>
  </si>
  <si>
    <t>Estonia</t>
  </si>
  <si>
    <t>Luxembourg</t>
  </si>
  <si>
    <t>Lithuania</t>
  </si>
  <si>
    <t>Slovenia</t>
  </si>
  <si>
    <t>Bosnia and Herzegovina</t>
  </si>
  <si>
    <t>Croatia</t>
  </si>
  <si>
    <t>Million AED</t>
  </si>
  <si>
    <r>
      <rPr>
        <b/>
        <sz val="11"/>
        <color theme="4"/>
        <rFont val="Arial"/>
        <family val="2"/>
      </rPr>
      <t>Table 3:</t>
    </r>
    <r>
      <rPr>
        <b/>
        <sz val="11"/>
        <rFont val="Arial"/>
        <family val="2"/>
      </rPr>
      <t xml:space="preserve"> Imports by Harmonized System Classification, (Jan-Mar) and March, 2020-2021</t>
    </r>
  </si>
  <si>
    <t>Non-oil Foreign Merchandise Trade Through Abu Dhabi Ports, March 2021</t>
  </si>
  <si>
    <r>
      <rPr>
        <b/>
        <sz val="11"/>
        <color theme="4"/>
        <rFont val="Arial"/>
        <family val="2"/>
      </rPr>
      <t>Table 2:</t>
    </r>
    <r>
      <rPr>
        <b/>
        <sz val="11"/>
        <rFont val="Arial"/>
        <family val="2"/>
      </rPr>
      <t xml:space="preserve"> Re-exports by Harmonized System Classification, (Jan-Mar) and March, 2020-2021</t>
    </r>
  </si>
  <si>
    <r>
      <rPr>
        <b/>
        <sz val="11"/>
        <color theme="4"/>
        <rFont val="Arial"/>
        <family val="2"/>
      </rPr>
      <t>Table 1:</t>
    </r>
    <r>
      <rPr>
        <b/>
        <sz val="11"/>
        <rFont val="Arial"/>
        <family val="2"/>
      </rPr>
      <t xml:space="preserve"> Non-oil exports by Harmonized System Classification, (Jan-Mar) and March, 2020-2021</t>
    </r>
  </si>
  <si>
    <r>
      <rPr>
        <b/>
        <sz val="11"/>
        <color theme="4"/>
        <rFont val="Arial"/>
        <family val="2"/>
      </rPr>
      <t>Table 4:</t>
    </r>
    <r>
      <rPr>
        <b/>
        <sz val="11"/>
        <rFont val="Arial"/>
        <family val="2"/>
      </rPr>
      <t xml:space="preserve"> Non-oil exports by country in (Jan-Mar) and March, 2020-2021</t>
    </r>
  </si>
  <si>
    <r>
      <rPr>
        <b/>
        <sz val="11"/>
        <color theme="4"/>
        <rFont val="Arial"/>
        <family val="2"/>
      </rPr>
      <t>Table 5:</t>
    </r>
    <r>
      <rPr>
        <b/>
        <sz val="11"/>
        <rFont val="Arial"/>
        <family val="2"/>
      </rPr>
      <t xml:space="preserve"> Re-exports by country in (Jan-Mar) and March, 2020-2021</t>
    </r>
  </si>
  <si>
    <r>
      <rPr>
        <b/>
        <sz val="11"/>
        <color theme="4"/>
        <rFont val="Arial"/>
        <family val="2"/>
      </rPr>
      <t>Table 6:</t>
    </r>
    <r>
      <rPr>
        <b/>
        <sz val="11"/>
        <rFont val="Arial"/>
        <family val="2"/>
      </rPr>
      <t xml:space="preserve"> Imports by country in (Jan-Mar) and March, 2020-2021</t>
    </r>
  </si>
  <si>
    <t>Headers</t>
  </si>
  <si>
    <t>Footers</t>
  </si>
  <si>
    <t>Table 1:</t>
  </si>
  <si>
    <t xml:space="preserve">Non-oil Foreign Merchandise Trade Through Abu Dhabi Ports, </t>
  </si>
  <si>
    <t>Table 2:</t>
  </si>
  <si>
    <t>Table 3:</t>
  </si>
  <si>
    <t>Table 6:</t>
  </si>
  <si>
    <t>Table 5:</t>
  </si>
  <si>
    <t>Table 4:</t>
  </si>
  <si>
    <t>Month</t>
  </si>
  <si>
    <t>Year</t>
  </si>
  <si>
    <t>Start</t>
  </si>
  <si>
    <t>end</t>
  </si>
  <si>
    <t>Jan</t>
  </si>
  <si>
    <t>Mar</t>
  </si>
  <si>
    <t>Feb</t>
  </si>
  <si>
    <t>Apr</t>
  </si>
  <si>
    <t>May</t>
  </si>
  <si>
    <t>Jun</t>
  </si>
  <si>
    <t>Jul</t>
  </si>
  <si>
    <t>Aug</t>
  </si>
  <si>
    <t>Sep</t>
  </si>
  <si>
    <t>Oct</t>
  </si>
  <si>
    <t>Nov</t>
  </si>
  <si>
    <t>Dec</t>
  </si>
  <si>
    <t>January</t>
  </si>
  <si>
    <t>February</t>
  </si>
  <si>
    <t>March</t>
  </si>
  <si>
    <t>April</t>
  </si>
  <si>
    <t>June</t>
  </si>
  <si>
    <t>July</t>
  </si>
  <si>
    <t>August</t>
  </si>
  <si>
    <t>September</t>
  </si>
  <si>
    <t>October</t>
  </si>
  <si>
    <t>November</t>
  </si>
  <si>
    <t>December</t>
  </si>
  <si>
    <t>Year for preliminary data</t>
  </si>
  <si>
    <t>Turkmenistan</t>
  </si>
  <si>
    <t>Cyprus</t>
  </si>
  <si>
    <t>Islamic Republic Of Iran</t>
  </si>
  <si>
    <t>Belarus</t>
  </si>
  <si>
    <t>Azerbaijan</t>
  </si>
  <si>
    <t>Start Year</t>
  </si>
  <si>
    <t>Start Month</t>
  </si>
  <si>
    <t>End Year</t>
  </si>
  <si>
    <t>End Month</t>
  </si>
  <si>
    <t>Israel</t>
  </si>
  <si>
    <t>Qatar</t>
  </si>
  <si>
    <t>Equatorial Guinea</t>
  </si>
  <si>
    <t>Latvia</t>
  </si>
  <si>
    <t>Cambodia</t>
  </si>
  <si>
    <t>Costa Rica</t>
  </si>
  <si>
    <t>HS4 Code</t>
  </si>
  <si>
    <t>0101</t>
  </si>
  <si>
    <t>Live horses, asses, mules and hinnies</t>
  </si>
  <si>
    <t>0102</t>
  </si>
  <si>
    <t>Live bovine animals</t>
  </si>
  <si>
    <t>0104</t>
  </si>
  <si>
    <t>Live sheep and goats</t>
  </si>
  <si>
    <t>0105</t>
  </si>
  <si>
    <t>Live poultry, that is to say, fowls of the species Gallus domesticus, ducks, geese, turkeys and guinea fowls</t>
  </si>
  <si>
    <t>0106</t>
  </si>
  <si>
    <t>Other live animals</t>
  </si>
  <si>
    <t>0201</t>
  </si>
  <si>
    <t>Meat of bovine animals, fresh or chilled</t>
  </si>
  <si>
    <t>0202</t>
  </si>
  <si>
    <t>Meat of bovine animals, frozen</t>
  </si>
  <si>
    <t>0204</t>
  </si>
  <si>
    <t>Meat of sheep or goats, fresh, chilled or frozen</t>
  </si>
  <si>
    <t>0207</t>
  </si>
  <si>
    <t>Meat and edible offal, of the poultry of 0105, fresh, chilled or frozen</t>
  </si>
  <si>
    <t>0208</t>
  </si>
  <si>
    <t>Other meat and edible meat offal, fresh, chilled or frozen</t>
  </si>
  <si>
    <t>0210</t>
  </si>
  <si>
    <t>Meat and edible meat offal, salted, in brine, dried or smoked; edible flours and meals of meat and meat offal</t>
  </si>
  <si>
    <t>0301</t>
  </si>
  <si>
    <t>Live fish</t>
  </si>
  <si>
    <t>0302</t>
  </si>
  <si>
    <t>Fish, fresh or chilled, excluding fish fillets and other fish meat of 0304</t>
  </si>
  <si>
    <t>0303</t>
  </si>
  <si>
    <t>Fish, frozen, excluding fish fillets and other fish meat of 0304</t>
  </si>
  <si>
    <t>0304</t>
  </si>
  <si>
    <t>Fish fillets and other fish meat (whether or not minced), fresh, chilled or frozen</t>
  </si>
  <si>
    <t>0305</t>
  </si>
  <si>
    <t>Fish, dried, salted or in brine; smoked fish, whether or not cooked before or during the smoking process; flours, meals and pellets of fish, fit for human consumption</t>
  </si>
  <si>
    <t>0306</t>
  </si>
  <si>
    <t>Crustaceans, whether in shell or not, live, fresh, chilled, frozen, dried, salted or in brine; smoked crustaceans, whether in shell or not cooked before or during the smoking process; crustaceans, in shell, cooked by steaming or by boiling in water, whether or not chilled, frozen, dried, salted or in brine; flours, meals and pellets of crustaceans, fit for human consumption</t>
  </si>
  <si>
    <t>0307</t>
  </si>
  <si>
    <t>Molluscs, whether in shell or not, live, fresh, chilled, frozen, dried, salted or in brine; smoked molluscs, whether or not cooked before or during the smoking process; flours, meals and pellets of molluscs, fit for human consumption</t>
  </si>
  <si>
    <t>0401</t>
  </si>
  <si>
    <t>Milk and cream, not concentrated nor containing added sugar or other sweetening matter</t>
  </si>
  <si>
    <t>0402</t>
  </si>
  <si>
    <t>Milk and cream, concentrated or containing added sugar or other sweetening matter</t>
  </si>
  <si>
    <t>0403</t>
  </si>
  <si>
    <t>Buttermilk, curdled milk and cream, yoghurt, kephir and other fermented or acidified milk and cream, whether or not concentrated or containing added sugar or other sweetening matter or flavoured or containing added fruit, nuts or cocoa</t>
  </si>
  <si>
    <t>0404</t>
  </si>
  <si>
    <t>Whey, whether or not concentrated or containing added sugar or other sweetening matter; products consisting of natural milk constituents, whether or not containing added sugar or other sweetening matter, not elsewhere specified or included</t>
  </si>
  <si>
    <t>0405</t>
  </si>
  <si>
    <t>Butter and other fats and oils derived from milk; dairy spreads.</t>
  </si>
  <si>
    <t>0406</t>
  </si>
  <si>
    <t>Cheese and curd</t>
  </si>
  <si>
    <t>0407</t>
  </si>
  <si>
    <t>Birds' eggs, in shell, fresh, preserved or cooked</t>
  </si>
  <si>
    <t>0408</t>
  </si>
  <si>
    <t>Birds' eggs, not in shell, and egg yolks, fresh, dried, cooked by steaming or by boiling in water, moulded, frozen or otherwise preserved, whether or not containing added sugar or other sweetening matter</t>
  </si>
  <si>
    <t>0409</t>
  </si>
  <si>
    <t>Natural honey</t>
  </si>
  <si>
    <t>0601</t>
  </si>
  <si>
    <t>Bulbs, tubers, tuberous roots, corms, crowns and rhizomes, dormant, in growth or in flower; chicory plants and roots other than roots of 1212</t>
  </si>
  <si>
    <t>0602</t>
  </si>
  <si>
    <t>Other live plants (including their roots), cuttings and slips; mushroom spawn</t>
  </si>
  <si>
    <t>0604</t>
  </si>
  <si>
    <t>Foliage, branches and other parts of plants, without flowers or flower buds, and grasses, mosses and lichens, being goods of a kind suitable for bouquets or ornamental purposes, fresh, dried, dyed, bleached, impregnated or otherwise prepared</t>
  </si>
  <si>
    <t>0701</t>
  </si>
  <si>
    <t>Potatoes, fresh or chilled</t>
  </si>
  <si>
    <t>0702</t>
  </si>
  <si>
    <t>Tomatoes, fresh or chilled</t>
  </si>
  <si>
    <t>0703</t>
  </si>
  <si>
    <t>Onions, shallots, garlic, leeks and other alliaceous vegetables, fresh or chilled</t>
  </si>
  <si>
    <t>0704</t>
  </si>
  <si>
    <t>Cabbages, cauliflowers, kohlrabi, kale and similar edible brassicas, fresh or chilled</t>
  </si>
  <si>
    <t>0705</t>
  </si>
  <si>
    <t>Lettuce (lactuca sativa) and chicory (cichorium spp.), fresh or chilled</t>
  </si>
  <si>
    <t>0707</t>
  </si>
  <si>
    <t>Cucumbers and gherkins, fresh or chilled</t>
  </si>
  <si>
    <t>0708</t>
  </si>
  <si>
    <t>Leguminous vegetables, shelled or unshelled, fresh or chilled</t>
  </si>
  <si>
    <t>0709</t>
  </si>
  <si>
    <t>Other vegetables, fresh or chilled</t>
  </si>
  <si>
    <t>0710</t>
  </si>
  <si>
    <t>Vegetables (uncooked or cooked by steaming or boiling in water), frozen</t>
  </si>
  <si>
    <t>0711</t>
  </si>
  <si>
    <t>Vegetables provisionally preserved (for example, by sulphur dioxide gas, in brine, in sulphur water or in other preservative solutions), but unsuitable in that state for immediate consumption</t>
  </si>
  <si>
    <t>0712</t>
  </si>
  <si>
    <t>Dried vegetables, whole, cut, sliced, broken or in powder, but not further prepared</t>
  </si>
  <si>
    <t>0713</t>
  </si>
  <si>
    <t>Dried leguminous vegetables, shelled, whether or not skinned or split</t>
  </si>
  <si>
    <t>0714</t>
  </si>
  <si>
    <t>Manioc, arrowroot, salep, jerusalem artichokes, sweet potatoes and similar roots and tubers with high starch or inulin content, fresh, chilled, frozen or dried, whether or not sliced or in the form of pellets; sago pith</t>
  </si>
  <si>
    <t>0801</t>
  </si>
  <si>
    <t>Coconuts, brazil nuts and cashew nuts, fresh or dried, whether or not shelled or peeled</t>
  </si>
  <si>
    <t>0802</t>
  </si>
  <si>
    <t>Other nuts, fresh or dried, whether or not shelled or peeled</t>
  </si>
  <si>
    <t>0803</t>
  </si>
  <si>
    <t>Bananas, including plantains, fresh or dried</t>
  </si>
  <si>
    <t>0804</t>
  </si>
  <si>
    <t>Dates, figs, pineapples, avocados, guavas, mangoes and mangosteens, fresh or dried</t>
  </si>
  <si>
    <t>0805</t>
  </si>
  <si>
    <t>Citrus fruit, fresh or dried</t>
  </si>
  <si>
    <t>0806</t>
  </si>
  <si>
    <t>Grapes, fresh or dried</t>
  </si>
  <si>
    <t>0807</t>
  </si>
  <si>
    <t>Melons (including watermelons) and papaws (papayas), fresh</t>
  </si>
  <si>
    <t>0808</t>
  </si>
  <si>
    <t>Apples, pears and quinces, fresh</t>
  </si>
  <si>
    <t>0810</t>
  </si>
  <si>
    <t>Other fruit, fresh</t>
  </si>
  <si>
    <t>0811</t>
  </si>
  <si>
    <t>Fruit and nuts, uncooked or cooked by steaming or boiling in water, frozen, whether or not containing added sugar or other sweetening matter</t>
  </si>
  <si>
    <t>0813</t>
  </si>
  <si>
    <t>Fruit, dried, other than that of 0801 to 0806; mixtures of nuts or dried fruits of this chapter</t>
  </si>
  <si>
    <t>0901</t>
  </si>
  <si>
    <t>Coffee, whether or not roasted or decaffeinated; coffee husks and skins; coffee substitutes containing coffee in any proportion</t>
  </si>
  <si>
    <t>0902</t>
  </si>
  <si>
    <t>Tea, whether or not flavoured</t>
  </si>
  <si>
    <t>0904</t>
  </si>
  <si>
    <t>Pepper of the genus piper; dried or crushed or ground fruits of the genus capsicum or of the genus pimenta</t>
  </si>
  <si>
    <t>0905</t>
  </si>
  <si>
    <t>Vanilla</t>
  </si>
  <si>
    <t>0906</t>
  </si>
  <si>
    <t>Cinnamon and cinnamon-tree flowers</t>
  </si>
  <si>
    <t>0907</t>
  </si>
  <si>
    <t>Cloves (whole fruit, cloves and stems)</t>
  </si>
  <si>
    <t>0908</t>
  </si>
  <si>
    <t>Nutmeg, mace and cardamoms</t>
  </si>
  <si>
    <t>0909</t>
  </si>
  <si>
    <t>Seeds of anise, badian, fennel, coriander, cumin or caraway; juniper berries</t>
  </si>
  <si>
    <t>0910</t>
  </si>
  <si>
    <t>Ginger, saffron, turmeric (curcuma), thyme, bay leaves, curry and other spices</t>
  </si>
  <si>
    <t>1001</t>
  </si>
  <si>
    <t>Wheat and meslin</t>
  </si>
  <si>
    <t>1002</t>
  </si>
  <si>
    <t>Rye</t>
  </si>
  <si>
    <t>1003</t>
  </si>
  <si>
    <t>Barley</t>
  </si>
  <si>
    <t>1004</t>
  </si>
  <si>
    <t>Oats</t>
  </si>
  <si>
    <t>1005</t>
  </si>
  <si>
    <t>Maize (corn)</t>
  </si>
  <si>
    <t>1006</t>
  </si>
  <si>
    <t>Rice</t>
  </si>
  <si>
    <t>1007</t>
  </si>
  <si>
    <t>Grain sorghum</t>
  </si>
  <si>
    <t>1008</t>
  </si>
  <si>
    <t>Buckwheat, millet and canary seed; other cereals</t>
  </si>
  <si>
    <t>1101</t>
  </si>
  <si>
    <t>Wheat or meslin flour</t>
  </si>
  <si>
    <t>1102</t>
  </si>
  <si>
    <t>Cereal flours other than of wheat or meslin</t>
  </si>
  <si>
    <t>1103</t>
  </si>
  <si>
    <t>Cereal groats, meal and pellets</t>
  </si>
  <si>
    <t>1104</t>
  </si>
  <si>
    <t>Cereal grains otherwise worked (for example, hulled, rolled, flaked, pearled, sliced or kibbled), except rice of 1006; germ of cereals, whole, rolled, flaked or ground</t>
  </si>
  <si>
    <t>1105</t>
  </si>
  <si>
    <t>Flour, meal, powder, flakes, granules and pellets of potatoes</t>
  </si>
  <si>
    <t>1106</t>
  </si>
  <si>
    <t>Flour, meal and powder of the dried leguminous vegetables of 0713, of sago or of roots or tubers of 0714 or of the products of Chapter 08</t>
  </si>
  <si>
    <t>1108</t>
  </si>
  <si>
    <t>Starches; inulin</t>
  </si>
  <si>
    <t>1201</t>
  </si>
  <si>
    <t>Soya beans, whether or not broken</t>
  </si>
  <si>
    <t>1202</t>
  </si>
  <si>
    <t>Ground-nuts, not roasted or otherwise cooked, whether or not shelled or broken</t>
  </si>
  <si>
    <t>1204</t>
  </si>
  <si>
    <t>Linseed, whether or not broken</t>
  </si>
  <si>
    <t>1205</t>
  </si>
  <si>
    <t>Rape or colza seeds, whether or not broken</t>
  </si>
  <si>
    <t>1206</t>
  </si>
  <si>
    <t>Sunflower seeds, whether or not broken</t>
  </si>
  <si>
    <t>1207</t>
  </si>
  <si>
    <t>Other oil seeds and oleaginous fruits, whether or not broken</t>
  </si>
  <si>
    <t>1208</t>
  </si>
  <si>
    <t>Flours and meals of oil seeds or oleaginous fruits, other than those of mustard</t>
  </si>
  <si>
    <t>1209</t>
  </si>
  <si>
    <t>Seeds, fruit and spores, of a kind used for sowing</t>
  </si>
  <si>
    <t>1211</t>
  </si>
  <si>
    <t>Plants and parts of plants (including seeds and fruits), of a kind used primarily in perfumery, in pharmacy or for insecticidal, fungicidal or similar purposes, fresh or dried, whether or not cut, crushed or powdered</t>
  </si>
  <si>
    <t>1212</t>
  </si>
  <si>
    <t>Locust beans, seaweeds and other algae, sugar beet and sugar cane, fresh, chilled, frozen or dried, whether or not ground; fruit stones and kernels and other vegetable products (including unroasted chicory roots of the variety cichorium intybus sativum) of a kind used primarily for human consumption</t>
  </si>
  <si>
    <t>1213</t>
  </si>
  <si>
    <t>Cereal straw and husks, unprepared, whether or not chopped, ground, pressed or in the form of pellets</t>
  </si>
  <si>
    <t>1214</t>
  </si>
  <si>
    <t>Swedes, mangolds, fodder roots, hay, lucerne (alfalfa), clover, sainfoin, forage kale, lupins, vetches and similar forage products, whether or not in the form of pellets</t>
  </si>
  <si>
    <t>1301</t>
  </si>
  <si>
    <t>Lac; natural gums, resins, gum-resins and oleoresins (for example, balsams)</t>
  </si>
  <si>
    <t>1302</t>
  </si>
  <si>
    <t>Vegetable saps and extracts; peptic substances, pectinates and pectates; agar-agar and other mucilages and thickeners, whether or not modified, derived from vegetable products</t>
  </si>
  <si>
    <t>1404</t>
  </si>
  <si>
    <t>Vegetable products not elsewhere specified or included</t>
  </si>
  <si>
    <t>1507</t>
  </si>
  <si>
    <t>Soya-bean oil and its fractions, whether or not refined, but not chemically modified</t>
  </si>
  <si>
    <t>1508</t>
  </si>
  <si>
    <t>Ground-nut oil and its fractions, whether or not refined, but not chemically modified</t>
  </si>
  <si>
    <t>1509</t>
  </si>
  <si>
    <t>Olive oil and its fractioas, whether or not refined, but not chemically modified.</t>
  </si>
  <si>
    <t>1510</t>
  </si>
  <si>
    <t>Other oils and their fractions, obtained solely from olives, whether or not refined, but not chemically modified, including blends of these oils or fractions with oils or fractions of 1509</t>
  </si>
  <si>
    <t>1511</t>
  </si>
  <si>
    <t>Palm oil and its fractions, whether or not refined, but not chemically modified</t>
  </si>
  <si>
    <t>1512</t>
  </si>
  <si>
    <t>Sunflower-seed, safflower or cotton-seed oil and fractions thereof, whether or not refined, but not chemically modified</t>
  </si>
  <si>
    <t>1513</t>
  </si>
  <si>
    <t>Coconut (copra), palm kernel or babassu oil and fractions thereof, whether or not refined, but not chemically modified</t>
  </si>
  <si>
    <t>1514</t>
  </si>
  <si>
    <t>Rape, colza or mustard oil and fractions thereof, whether or not refined, but not chemically modified</t>
  </si>
  <si>
    <t>1515</t>
  </si>
  <si>
    <t>Other fixed vegetable fats and oils (including jojoba oil) and their fraction whether or not refined, but not chemically modified</t>
  </si>
  <si>
    <t>1516</t>
  </si>
  <si>
    <t>Animal or vegetable fats and oils and their fractions, partly or wholly hydrogenated, inter-esterified, re-esterified or elaidinised, whether or not refined, but not further prepared</t>
  </si>
  <si>
    <t>1517</t>
  </si>
  <si>
    <t>Margarine; edible mixtures or preparations of animal or vegetable fats or oil or of fractions of different fats or oils of this chapter, other than edible fats or oils or their fractions of 1516</t>
  </si>
  <si>
    <t>1518</t>
  </si>
  <si>
    <t>Animal or vegetable fats and oils and their fractions, boiled, oxidised, dehydrated, sulphurised, blown, polymerised by heat in vacuum or in inert gas or otherwise chemically modified, excluding those of 1516; inedible mixtures or preparations of animal or vegetable fats or oils or of fractions of different fats or oils of this chapter, not elsewhere specified or included</t>
  </si>
  <si>
    <t>1520</t>
  </si>
  <si>
    <t>Glycerol, crude; glycerol waters and glycerol lyes</t>
  </si>
  <si>
    <t>1521</t>
  </si>
  <si>
    <t>Vegetable waxes (other than triglycerides), beeswax, other insect waxes and spermaceti, whether or not refined or coloured</t>
  </si>
  <si>
    <t>1601</t>
  </si>
  <si>
    <t>Sausages and similar products, of meat, meat offal or blood; food preparations based on these products</t>
  </si>
  <si>
    <t>1602</t>
  </si>
  <si>
    <t>Other prepared or preserved meat, meat offal or blood</t>
  </si>
  <si>
    <t>1604</t>
  </si>
  <si>
    <t>Prepared or preserved fish; caviar and caviar substitutes prepared from fish eggs</t>
  </si>
  <si>
    <t>1605</t>
  </si>
  <si>
    <t>Crustaceans, molluscs and other aquatic invertebrates, prepared or preserved</t>
  </si>
  <si>
    <t>1701</t>
  </si>
  <si>
    <t>Cane or beet sugar and chemically pure sucrose, in solid form</t>
  </si>
  <si>
    <t>1702</t>
  </si>
  <si>
    <t>Other sugars, including chemically pure lactose, maltose, glucose and fructose, in solid form; sugar syrups not containing added flavouring or colouring matter; artificial honey, whether or not mixed with natural honey; caramel</t>
  </si>
  <si>
    <t>1703</t>
  </si>
  <si>
    <t>Molasses resulting from the extraction or refining of sugar</t>
  </si>
  <si>
    <t>1704</t>
  </si>
  <si>
    <t>Sugar confectionery (including white chocolate), not containing cocoa</t>
  </si>
  <si>
    <t>1803</t>
  </si>
  <si>
    <t>Cocoa paste, whether or not defatted</t>
  </si>
  <si>
    <t>1806</t>
  </si>
  <si>
    <t>Chocolate and other food preparations containing cocoa</t>
  </si>
  <si>
    <t>1901</t>
  </si>
  <si>
    <t>Malt extract; food preparations of flour, groats, meal, starch or malt extract, not containing cocoa or containing less than 40% by weight of cocoa calculated on a totally defatted basis, not elsewhere specified or included; food preparations of goods of 0401 to 0404, not containing cocoa or containing less than 5% by weight of cocoa calculated on a totally defatted basis, not elsewhere specified or included</t>
  </si>
  <si>
    <t>1902</t>
  </si>
  <si>
    <t>Pasta, whether or not cooked or stuffed (with meat or other substances) or otherwise prepared, such as spaghetti, macaroni, noodles, lasagne, gnocchi, ravioli, cannelloni; couscous, whether or not prepared</t>
  </si>
  <si>
    <t>1903</t>
  </si>
  <si>
    <t>Tapioca and substitutes therefor prepared from starch, in the form of flakes, grains, pearls, siftings or in similar forms</t>
  </si>
  <si>
    <t>1904</t>
  </si>
  <si>
    <t>Prepared foods obtained by the swelling or roasting of cereals or cereal products (for example, corn flakes); cereals (other than maize (corn)) in grain form or in the form of flakes or other worked grains (except flour, groats and meal), pre-cooked or otherwise prepared, not elsewhere specified or included</t>
  </si>
  <si>
    <t>1905</t>
  </si>
  <si>
    <t>Bread, pastry, cakes, biscuits and other bakers' wares, whether or not containing cocoa; communion wafers, empty cachets of a kind suitable for pharmaceutical use, sealing wafers, rice paper and similar products</t>
  </si>
  <si>
    <t>2001</t>
  </si>
  <si>
    <t>Vegetables, fruit, nuts and other edible parts of plants, prepared or preserved by vinegar or acetic acid</t>
  </si>
  <si>
    <t>2002</t>
  </si>
  <si>
    <t>Tomatoes prepared or preserved otherwise than by vinegar or acetic acid</t>
  </si>
  <si>
    <t>2004</t>
  </si>
  <si>
    <t>Other vegetables prepared or preserved otherwise than by vinegar or acetic acid, frozen, other than products of 2006</t>
  </si>
  <si>
    <t>2005</t>
  </si>
  <si>
    <t>Other vegetables prepared or preserved otherwise than by vinegar or acetic acid, not frozen, other than products of 2006</t>
  </si>
  <si>
    <t>2006</t>
  </si>
  <si>
    <t>Vegetables, fruit, nuts, fruit-peel and other parts of plants, preserved by sugar (drained, glace or crystallised)</t>
  </si>
  <si>
    <t>2007</t>
  </si>
  <si>
    <t>Jams, fruit jellies, marmalades, fruit or nut puree and fruit or nut pastes, obtained by cooking, whether or not containing added sugar or other sweetening matter</t>
  </si>
  <si>
    <t>2008</t>
  </si>
  <si>
    <t>Fruit, nuts and other edible parts of plants, otherwise prepared or preserved, whether or not containing added sugar or other sweetening matter or spirit, not elsewhere specified or included</t>
  </si>
  <si>
    <t>2009</t>
  </si>
  <si>
    <t>Fruit juices (including grape must) and vegetable juices, unfermented and not containing added spirit, whether or not containing added sugar or other sweetening matter</t>
  </si>
  <si>
    <t>2101</t>
  </si>
  <si>
    <t>Extracts, essences and concentrates, of coffee, tea or mate and preparations with a basis of these products or with a basis of coffee, tea or mate; roasted chicory and other roasted coffee substitutes, and extracts, essences and concentrates thereof</t>
  </si>
  <si>
    <t>2102</t>
  </si>
  <si>
    <t>Yeasts (active or inactive); other single-cell micro-organisms, dead (but not including vaccines of 3002); prepared baking powders</t>
  </si>
  <si>
    <t>2103</t>
  </si>
  <si>
    <t>Sauces and preparations therefor; mixed condiments and mixed seasonings; mustard flour and meal and prepared mustard</t>
  </si>
  <si>
    <t>2104</t>
  </si>
  <si>
    <t>Soups and broths and preparations therefor; homogenised composite food preparations</t>
  </si>
  <si>
    <t>2105</t>
  </si>
  <si>
    <t>Ice cream and other edible ice, whether or not containing cocoa</t>
  </si>
  <si>
    <t>2106</t>
  </si>
  <si>
    <t>Food preparations not elsewhere specified or included</t>
  </si>
  <si>
    <t>2201</t>
  </si>
  <si>
    <t>Waters, including natural or artificial mineral waters and aerated waters, not containing added sugar or other sweetening matter nor flavoured; ice and snow</t>
  </si>
  <si>
    <t>2202</t>
  </si>
  <si>
    <t>Waters, including mineral waters and aerated waters, containing added sugar or other sweetening matter or flavoured, and other non-alcoholic beverages, not including fruit or vegetable juices of 2009</t>
  </si>
  <si>
    <t>2207</t>
  </si>
  <si>
    <t>Undenatured ethyl alcohol of an alcoholic strength by volume of 80% vol or higher; ethyl alcohol and other spirits, denatured, of any strength</t>
  </si>
  <si>
    <t>2209</t>
  </si>
  <si>
    <t>Vinegar and substitutes for vinegar obtained from acetic acid</t>
  </si>
  <si>
    <t>2301</t>
  </si>
  <si>
    <t>Flours, meals and pellets, of meat or meat offal, of fish or of crustaceans, molluscs or other aquatic invertebrates, unfit for human consumption; greaves</t>
  </si>
  <si>
    <t>2302</t>
  </si>
  <si>
    <t>Bran, sharps and other residues, whether or not in the form of pellets, derived from the sifting, milling or other working of cereals or of leguminous plants</t>
  </si>
  <si>
    <t>2303</t>
  </si>
  <si>
    <t>Residues of starch manufacture and similar residues, beet-pulp, bagasse and other waste of sugar manufacture, brewing or distilling dregs and waste, whether or not in the form of pellets</t>
  </si>
  <si>
    <t>2304</t>
  </si>
  <si>
    <t>Oil-cake and other solid residues, whether or not ground or in the form of pellets, resulting from the extraction of soya-bean oil</t>
  </si>
  <si>
    <t>2306</t>
  </si>
  <si>
    <t>Oil-cake and other solid residues, whether or not ground or in the form of pellets, resulting from the extraction of vegetable fats or oils, other than those of 2304 or 2305</t>
  </si>
  <si>
    <t>2308</t>
  </si>
  <si>
    <t>Vegetable materials and vegetable waste, vegetable residues and by-products, whether or not in the form of pellets, of a kind used in animal feeding, not elsewhere specified or included</t>
  </si>
  <si>
    <t>2309</t>
  </si>
  <si>
    <t>Preparations of a kind used in animal feeding</t>
  </si>
  <si>
    <t>2402</t>
  </si>
  <si>
    <t>Cigars, cheroots, cigarillos and cigarettes, of tobacco or of tobacco substitutes</t>
  </si>
  <si>
    <t>2403</t>
  </si>
  <si>
    <t>Other manufactured tobacco and manufactured tobacco substitutes; 'homogenised ' or 'reconstituted' tobacco; tobacco extracts and essences</t>
  </si>
  <si>
    <t>2501</t>
  </si>
  <si>
    <t>Salt (including table salt and denatured salt) and pure sodium chloride, whether or not in aqueous solution or containing added anti-caking or free-flowing agents; sea water</t>
  </si>
  <si>
    <t>2505</t>
  </si>
  <si>
    <t>Natural sands of all kinds, whether or not coloured, other than metal-bearing sands of Chapter 26</t>
  </si>
  <si>
    <t>2507</t>
  </si>
  <si>
    <t>Kaolin and other kaolinic clays, whether or not calcined</t>
  </si>
  <si>
    <t>2508</t>
  </si>
  <si>
    <t>Other clays (not including expanded clays of 6806), andalusite, kyanite and sillimanite, whether or not calcined; mullite; chamotte or dinas earths</t>
  </si>
  <si>
    <t>2513</t>
  </si>
  <si>
    <t>Pumice stone; emery; natural corundum, natural garnet and other natural abrasives, whether or not heat-treated</t>
  </si>
  <si>
    <t>2515</t>
  </si>
  <si>
    <t>Marble, travertine, ecaussine and other calcareous monumental or building stone of an apparent specific gravity of 2.5 or more, and alabaster, whether or not roughly trimmed or merely cut, by sawing or otherwise, into blocks or slabs of a rectangular (including square) shape</t>
  </si>
  <si>
    <t>2517</t>
  </si>
  <si>
    <t>Pebbles, gravel, broken or crushed stone, of a kind commonly used for concrete aggregates, for road metalling or for railway or other ballast, shingle and flint, whether or not heat-treated; macadam of slag, dross or similar industrial waste, whether or not incorporating the materials cited in the first part of the heading; tarred macadam; granules, chippings and powder, of stones of 2515 or 2516, whether or not heat-treated</t>
  </si>
  <si>
    <t>2518</t>
  </si>
  <si>
    <t>Dolomite, whether or not calcined or sintered, including dolomite roughly trimmed or merely cut, by sawing or otherwise, into blocks or slabs of a rectangular (including square) shape; dolomite ramming mix</t>
  </si>
  <si>
    <t>2520</t>
  </si>
  <si>
    <t>Gypsum; anhydrite; plasters (consisting of calcined gypsum or calcium sulphate) whether or not coloured, with or without small quantities of accelerators or retarders</t>
  </si>
  <si>
    <t>2521</t>
  </si>
  <si>
    <t>Limestone flux; limestone and other calcareous stone, of a kind used for the manufacture of lime or cement</t>
  </si>
  <si>
    <t>2522</t>
  </si>
  <si>
    <t>Quicklime, slaked lime and hydraulic lime, other than calcium oxide and hydroxide of 2825</t>
  </si>
  <si>
    <t>2523</t>
  </si>
  <si>
    <t>Portland cement, aluminous cement, slag cement, supersulphate cement and similar hydraulic cements, whether or not coloured or in the form of clinkers</t>
  </si>
  <si>
    <t>2530</t>
  </si>
  <si>
    <t>Mineral substances not elsewhere specified or included</t>
  </si>
  <si>
    <t>2601</t>
  </si>
  <si>
    <t>Iron ores and concentrates, including roasted iron pyrites</t>
  </si>
  <si>
    <t>2615</t>
  </si>
  <si>
    <t>Niobium, tantalum, vanadium or zirconium ores and concentrates</t>
  </si>
  <si>
    <t>2618</t>
  </si>
  <si>
    <t>Granulated slag (slag sand) from the manufacture of iron or steel</t>
  </si>
  <si>
    <t>2619</t>
  </si>
  <si>
    <t>Slag, dross (other than granulated slag), scalings and other waste from the manufacture of iron or steel</t>
  </si>
  <si>
    <t>2620</t>
  </si>
  <si>
    <t>Slag, ash and residues (other than from the manufacture of iron or steel) containing metals, arsenic or their compounds</t>
  </si>
  <si>
    <t>2621</t>
  </si>
  <si>
    <t>Other slag and ash, including seaweed ash (kelp); ash and residues from the incineration of municipal waste</t>
  </si>
  <si>
    <t>2701</t>
  </si>
  <si>
    <t>Coal; briquettes, ovoids and similar solid fuels manufactured from coal</t>
  </si>
  <si>
    <t>2707</t>
  </si>
  <si>
    <t>Oils and other products of the distillation of high temperature coal tar; similar products in which the weight of the aromatic constituents exceeds that of the non-aromatic constituents</t>
  </si>
  <si>
    <t>2709</t>
  </si>
  <si>
    <t>Petroleum oils and oils obtained from bituminous minerals, crude</t>
  </si>
  <si>
    <t>2710</t>
  </si>
  <si>
    <t>Petroleum oils and oils obtained from bituminous minerals, other than crude; preparations not elsewhere specified or included, containing by weight 70% or more of petroleum oils or of oils obtained from bituminous minerals, these oils being the basic constituents of the preparations; waste oils</t>
  </si>
  <si>
    <t>2711</t>
  </si>
  <si>
    <t>Petroleum gases and other gaseous hydrocarbons</t>
  </si>
  <si>
    <t>2712</t>
  </si>
  <si>
    <t>Petroleum jelly; paraffin wax, micro-crystalline petroleum wax, slack wax, ozokerite, lignite wax, peat wax, other mineral waxes, and similar products obtained by synthesis or by other processes, whether or not coloured</t>
  </si>
  <si>
    <t>2713</t>
  </si>
  <si>
    <t>Petroleum coke, petroleum bitumen and other residues of petroleum oils or of oils obtained from bituminous minerals</t>
  </si>
  <si>
    <t>2714</t>
  </si>
  <si>
    <t>Bitumen and asphalt, natural; bituminous or oil shale and tar sands; asphaltites and asphaltic rocks</t>
  </si>
  <si>
    <t>2715</t>
  </si>
  <si>
    <t>Bituminous mixtures based on natural asphalt, on natural bitumen, on petroleum bitumen, on mineral tar or on mineral tar pitch (for example, bituminous mastics, cut-backs)</t>
  </si>
  <si>
    <t>2804</t>
  </si>
  <si>
    <t>Hydrogen, rare gases and other non-metals</t>
  </si>
  <si>
    <t>2806</t>
  </si>
  <si>
    <t>Hydrogen chloride (hydrochloric acid); chlorosulphuric acid</t>
  </si>
  <si>
    <t>2808</t>
  </si>
  <si>
    <t>Nitric acid; sulphonitric acids</t>
  </si>
  <si>
    <t>2809</t>
  </si>
  <si>
    <t>Diphosphorus pentoxide; phosphoric acid; polyphosphoric acids, whether or not chemically defined</t>
  </si>
  <si>
    <t>2811</t>
  </si>
  <si>
    <t>Other inorganic acids and other inorganic oxygen compounds of non-metals</t>
  </si>
  <si>
    <t>2814</t>
  </si>
  <si>
    <t>Ammonia, anhydrous or in aqueous solution</t>
  </si>
  <si>
    <t>2815</t>
  </si>
  <si>
    <t>Sodium hydroxide (caustic soda); potassium hydroxide (caustic potash); peroxides of sodium or potassium</t>
  </si>
  <si>
    <t>2817</t>
  </si>
  <si>
    <t>Zinc oxide; zinc peroxide</t>
  </si>
  <si>
    <t>2818</t>
  </si>
  <si>
    <t>Artificial corundum, whether or not chemically defined; aluminium oxide; aluminium hydroxide</t>
  </si>
  <si>
    <t>2821</t>
  </si>
  <si>
    <t>Iron oxides and hydroxides; earth colours containing 70% or more by weight of combined iron evaluated as iron oxide as Fe?O?</t>
  </si>
  <si>
    <t>2825</t>
  </si>
  <si>
    <t>Hydrazine and hydroxylamine and their inorganic salts; other inorganic bases; other metal oxides, hydroxides and peroxides</t>
  </si>
  <si>
    <t>2826</t>
  </si>
  <si>
    <t>Fluorides; fluorosilicates, fluoroaluminates and other complex fluorine salts</t>
  </si>
  <si>
    <t>2827</t>
  </si>
  <si>
    <t>Chlorides, chloride oxides and chloride hydroxides; bromides and bromide oxides; iodides and iodide oxides</t>
  </si>
  <si>
    <t>2828</t>
  </si>
  <si>
    <t>Hypochlorites; commercial calcium hypochlorite; chlorites; hypobromites</t>
  </si>
  <si>
    <t>2832</t>
  </si>
  <si>
    <t>Sulphites; thiosulphates</t>
  </si>
  <si>
    <t>2833</t>
  </si>
  <si>
    <t>Sulphates; alums; peroxosulphates (persulphates)</t>
  </si>
  <si>
    <t>2834</t>
  </si>
  <si>
    <t>Nitrites; nitrates</t>
  </si>
  <si>
    <t>2835</t>
  </si>
  <si>
    <t>Phosphinates (hypophosphites), phosphonates (phosphites) and phosphates; polyphosphates, whether or not chemically defined</t>
  </si>
  <si>
    <t>2836</t>
  </si>
  <si>
    <t>Carbonates; peroxocarbonates (percarbonates); commercial ammonium carbonate containing ammonium carbamate</t>
  </si>
  <si>
    <t>2839</t>
  </si>
  <si>
    <t>Silicates; commercial alkali metal silicates</t>
  </si>
  <si>
    <t>2842</t>
  </si>
  <si>
    <t>Other salts of inorganic acids or peroxoacids (including aluminosilicates whether or not chemically defined), other than azides</t>
  </si>
  <si>
    <t>2847</t>
  </si>
  <si>
    <t>Hydrogen peroxide, whether or not solidified with urea</t>
  </si>
  <si>
    <t>2849</t>
  </si>
  <si>
    <t>Carbides, whether or not chemically defined</t>
  </si>
  <si>
    <t>2853</t>
  </si>
  <si>
    <t>Other inorganic compounds (including distilled or conductivity water and water of similar purity); liquid air (whether or not rare gases have been removed); compressed air; amalgams, other than amalgams of precious metals</t>
  </si>
  <si>
    <t>2902</t>
  </si>
  <si>
    <t>Cyclic hydrocarbons</t>
  </si>
  <si>
    <t>2903</t>
  </si>
  <si>
    <t>Halogenated derivatives of hydrocarbons</t>
  </si>
  <si>
    <t>2904</t>
  </si>
  <si>
    <t>Sulphonated, nitrated or nitrosated derivatives of hydrocarbons, whether or not halogenated</t>
  </si>
  <si>
    <t>2905</t>
  </si>
  <si>
    <t>Acyclic alcohols and their halogenated, sulphonated, nitrated or nitrosated derivatives</t>
  </si>
  <si>
    <t>2907</t>
  </si>
  <si>
    <t>Phenols; phenol-alcohols</t>
  </si>
  <si>
    <t>2909</t>
  </si>
  <si>
    <t>Ethers, ether-alcohols, ether-phenols, ether-alcohol-phenols, alcohol peroxides, ether peroxides, ketone peroxides (whether or not chemically defined), and their halogenated, sulphonated, nitrated or nitrosated derivatives</t>
  </si>
  <si>
    <t>2910</t>
  </si>
  <si>
    <t>Epoxides, epoxyalcohols, epoxyphenols and epoxyethers, with a three-membered ring, and their halogenated, sulphonated, nitrated or nitrosated derivatives</t>
  </si>
  <si>
    <t>2912</t>
  </si>
  <si>
    <t>Aldehydes, whether or not with other oxygen function; cyclic polymers of aldehydes; paraformaldehyde</t>
  </si>
  <si>
    <t>2915</t>
  </si>
  <si>
    <t>Saturated acyclic monocarboxylic acids and their anhydrides, halides, peroxides and peroxyacids; their halogenated, sulphonated, nitrated or nitrosated derivatives</t>
  </si>
  <si>
    <t>2916</t>
  </si>
  <si>
    <t>Unsaturated acyclic monocarboxylic acids, cyclic monocarboxylic acids, their anhydrides, halides, peroxides and peroxyacids; their halogenated, sulphonated, nitrated or nitrosated derivatives</t>
  </si>
  <si>
    <t>2917</t>
  </si>
  <si>
    <t>Polycarboxylic acids, their anhydrides, halides, peroxides and peroxyacids; their halogenated, sulphonated, nitrated or nitrosated derivatives</t>
  </si>
  <si>
    <t>2918</t>
  </si>
  <si>
    <t>Carboxylic acids with additional oxygen function and their anhydrides, halides, peroxides and peroxyacids; their halogenated, sulphonated, nitrated or nitrosated derivatives</t>
  </si>
  <si>
    <t>2921</t>
  </si>
  <si>
    <t>Amine-function compounds</t>
  </si>
  <si>
    <t>2922</t>
  </si>
  <si>
    <t>Oxygen-function amino-compounds</t>
  </si>
  <si>
    <t>2923</t>
  </si>
  <si>
    <t>Quaternary ammonium salts and hydroxides; lecithins and other phosphoaminolipids, whether or not chemically defined</t>
  </si>
  <si>
    <t>2928</t>
  </si>
  <si>
    <t>Organic derivatives of hydrazine or of hydroxylamine</t>
  </si>
  <si>
    <t>2929</t>
  </si>
  <si>
    <t>Compounds with other nitrogen function</t>
  </si>
  <si>
    <t>2930</t>
  </si>
  <si>
    <t>Organo-sulphur compounds</t>
  </si>
  <si>
    <t>2931</t>
  </si>
  <si>
    <t>Other organo-inorganic compounds</t>
  </si>
  <si>
    <t>2933</t>
  </si>
  <si>
    <t>Heterocyclic compounds with nitrogen hetero-atom(s) only</t>
  </si>
  <si>
    <t>3002</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</si>
  <si>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t>
  </si>
  <si>
    <t>3004</t>
  </si>
  <si>
    <t>Medicaments (excluding goods of 3002, 3005 or 3006) consisting of mixed or unmixed products for therapeutic or prophylactic uses, put up in measured doses (including those in the form of transdermal administration systems) or in forms or packings for retail sale</t>
  </si>
  <si>
    <t>3006</t>
  </si>
  <si>
    <t>Pharmaceutical goods specified in Note 4 to this Chapter</t>
  </si>
  <si>
    <t>3101</t>
  </si>
  <si>
    <t>Animal or vegetable fertilisers, whether or not mixed together or chemically treated; fertilisers produced by the mixing or chemical treatment of animal or vegetable products</t>
  </si>
  <si>
    <t>3102</t>
  </si>
  <si>
    <t>Mineral or chemical fertilisers, nitrogenous</t>
  </si>
  <si>
    <t>3103</t>
  </si>
  <si>
    <t>Mineral or chemical fertilisers, phosphatic</t>
  </si>
  <si>
    <t>3104</t>
  </si>
  <si>
    <t>Mineral or chemical fertilisers, potassic</t>
  </si>
  <si>
    <t>3105</t>
  </si>
  <si>
    <t>Mineral or chemical fertilisers containing two or three of the fertilising elements nitrogen, phosphorus and potassium; other fertilisers; goods of this chapter in tablets or similar forms or in packages of a gross weight not exceeding 10 kg</t>
  </si>
  <si>
    <t>3202</t>
  </si>
  <si>
    <t>Synthetic organic tanning substances; inorganic tanning substances; tanning preparations, whether or not containing natural tanning substances; enzymatic preparations for pre-tanning</t>
  </si>
  <si>
    <t>3204</t>
  </si>
  <si>
    <t>Synthetic organic colouring matter, whether or not chemically defined; preparations as specified in Note 3 to this Chapter based on synthetic organic colouring matter; synthetic organic products of a kind used as fluorescent brightening agents or as luminophores, whether or not chemically defined</t>
  </si>
  <si>
    <t>3206</t>
  </si>
  <si>
    <t>Other colouring matter; preparations as specified in Note 3 to this Chapter, other than those of 3203, 3204 or 3205; inorganic products of a kind used as luminophores, whether or not chemically defined</t>
  </si>
  <si>
    <t>3207</t>
  </si>
  <si>
    <t>Prepared pigments, prepared opacifiers and prepared colours, vitrifiable enamels and glazes, engobes (slips), liquid lustres and similar preparations, of a kind used in the ceramic, enamelling or glass industry; glass frit and other glass, in the form of powder, granules or flakes</t>
  </si>
  <si>
    <t>3208</t>
  </si>
  <si>
    <t>Paints and varnishes (including enamels and lacquers) based on synthetic polymers or chemically modified natural polymers, dispersed or dissolved in a non-aqueous medium; solutions as defined in Note 4 to this Chapter</t>
  </si>
  <si>
    <t>3209</t>
  </si>
  <si>
    <t>Paints and varnishes (including enamels and lacquers) based on synthetic polymers or chemically modified natural polymers, dispersed or dissolved in an aqueous medium</t>
  </si>
  <si>
    <t>3210</t>
  </si>
  <si>
    <t>Other paints and varnishes (including enamels, lacquers and distempers); prepared water pigments of a kind used for finishing leather</t>
  </si>
  <si>
    <t>3211</t>
  </si>
  <si>
    <t>Prepared driers</t>
  </si>
  <si>
    <t>3212</t>
  </si>
  <si>
    <t>Pigments (including metallic powders and flakes) dispersed in non-aqueous media, in liquid or paste form, of a kind used in the manufacture of paints (including enamels); stamping foils; dyes and other colouring matter put up in forms or packings for retail sale</t>
  </si>
  <si>
    <t>3213</t>
  </si>
  <si>
    <t>Artists', students' or signboard painters' colours, modifying tints, amusement colours and the like, in tablets, tubes, jars, bottles, pans or in similar forms or packings</t>
  </si>
  <si>
    <t>3214</t>
  </si>
  <si>
    <t>Glaziers' putty, grafting putty, resin cements, caulking compounds and other mastics; painters' fillings; non-refractory surfacing preparations for facades, indoor walls, floors, ceilings or the like</t>
  </si>
  <si>
    <t>3215</t>
  </si>
  <si>
    <t>Printing ink, writing or drawing ink and other inks, whether or not concentrated or solid</t>
  </si>
  <si>
    <t>3301</t>
  </si>
  <si>
    <t>Essential oils (terpeneless or not), including concretes and absolutes; resinoids; extracted oleoresins; concentrates of essential oils in fats,in fixed oils, in waxes or the like, obtained by enfleurage or maceration; terpenic by-products of the deterpenation of essential oils; aqueous distillates and aqueous solutions of essential oils</t>
  </si>
  <si>
    <t>3302</t>
  </si>
  <si>
    <t>Mixtures of odoriferous substances and mixtures (including alcoholic solutions) with a basis of one or more of these substances, of a kind used as raw materials in industry; other preparations based on odoriferous substances, of a kind used for the manufacture of beverages</t>
  </si>
  <si>
    <t>3303</t>
  </si>
  <si>
    <t>Perfumes and toilet waters</t>
  </si>
  <si>
    <t>3304</t>
  </si>
  <si>
    <t>Beauty or make-up preparations and preparations for the care of the skin (other than medicaments), including sunscreen or sun tan preparations; manicure or pedicure preparations</t>
  </si>
  <si>
    <t>3305</t>
  </si>
  <si>
    <t>Preparations for use on the hair</t>
  </si>
  <si>
    <t>3306</t>
  </si>
  <si>
    <t>Preparations for oral or dental hygiene, including denture fixative pastes and powders; yarn used to clean between the teeth (dental floss), in retail packages</t>
  </si>
  <si>
    <t>3307</t>
  </si>
  <si>
    <t>Pre-shave, shaving or after-shave preparations, personal deodorants, bath preparations, depilatories and other perfumery, cosmetic or toilet preparations, not elsewhere specified or included; prepared room deodorisers, whether or not perfumed or having disinfectant properties</t>
  </si>
  <si>
    <t>3401</t>
  </si>
  <si>
    <t>Soap; organic surface-active products and preparations for use as soap, in the form of bars, cakes, moulded pieces or shapes, whether or not containing soap; organic surface-active products and preparations for washing the skin, in the form of liquid or cream and put up for retail sale, whether or not containing soap; paper, wadding, felt and nonwovens, impregnated, coated or covered with soap or detergent</t>
  </si>
  <si>
    <t>3402</t>
  </si>
  <si>
    <t>Organic surface-active agents (other than soap); surface-active preparations, washing preparations (including auxiliary washing preparations) and cleaning preparations, whether or not containing soap, other than those of 3401</t>
  </si>
  <si>
    <t>3403</t>
  </si>
  <si>
    <t>Lubricating preparations (including cutting-oil preparations, bolt or nut release preparations, anti-rust or anti-corrosion preparations and mould release preparations, based on lubricants) and preparations of a kind used for the oil or grease treatment of textile materials, leather, furskins or other materials, but excluding preparations containing, as basic constituents, 70% or more by weight of petroleum oils or of oils obtained from bituminous minerals</t>
  </si>
  <si>
    <t>3404</t>
  </si>
  <si>
    <t>Artificial waxes and prepared waxes</t>
  </si>
  <si>
    <t>3405</t>
  </si>
  <si>
    <t>Polishes and creams, for footwear, furniture, floors, coachwork, glass or metal, scouring pastes and powders and similar preparations (whether or not in the form of paper, wadding, felt, nonwovens, cellular plastics or cellular rubber, impregnated, coated or covered with such preparations), excluding waxes of heading 3404</t>
  </si>
  <si>
    <t>3501</t>
  </si>
  <si>
    <t>Casein, caseinates and other casein derivatives; casein glues</t>
  </si>
  <si>
    <t>3502</t>
  </si>
  <si>
    <t>Albumins (including concentrates of two or more whey proteins, containing by weight more than 80% whey proteins, calculated on the dry matter), albuminates and other albumin derivatives</t>
  </si>
  <si>
    <t>3503</t>
  </si>
  <si>
    <t>Gelatin (including gelatin in rectangular (including square) sheets, whether or not surface-worked or coloured) and gelatin derivatives; isinglass; other glue of animal origin, excluding casein glues of 3501</t>
  </si>
  <si>
    <t>3505</t>
  </si>
  <si>
    <t>Dextrins and other modified starches (for example, pregelatinised or esterified starches); glues based on starches, or on dextrins or other modified starches</t>
  </si>
  <si>
    <t>3506</t>
  </si>
  <si>
    <t>Prepared glues and other prepared adhesives, not elsewhere specified or included; products suitable for use as glues or adhesives, put up for retail sale as glues or adhesives, not exceeding a net weight of 1 kg:</t>
  </si>
  <si>
    <t>3507</t>
  </si>
  <si>
    <t>Enzymes; prepared enzymes not elsewhere specified or included</t>
  </si>
  <si>
    <t>3606</t>
  </si>
  <si>
    <t>Ferro-cerium and other pyrophoric alloys in all forms; articles of combustible materials as specified in Note 2 to this Chapter</t>
  </si>
  <si>
    <t>3702</t>
  </si>
  <si>
    <t>Photographic film in rolls, sensitised, unexposed, of any material other than paper, paperboard or textiles; instant print film in rolls, sensitised, unexposed</t>
  </si>
  <si>
    <t>3706</t>
  </si>
  <si>
    <t>Cinematographic film, exposed and developed, whether or not incorporating sound track or consisting only of sound track</t>
  </si>
  <si>
    <t>3707</t>
  </si>
  <si>
    <t>Chemical preparations for photographic uses (other than varnishes, glues, adhesives and similar preparations); unmixed products for photographic uses, put up in measured portions or put up for retail sale in a form ready for use</t>
  </si>
  <si>
    <t>3801</t>
  </si>
  <si>
    <t>Artificial graphite; colloidal or semi-colloidal graphite; preparations based on graphite or other carbon in the form of pastes, blocks, plates or other semi-manufactures</t>
  </si>
  <si>
    <t>3804</t>
  </si>
  <si>
    <t>Residual lyes from the manufacture of wood pulp, whether or not concentrated, desugared or chemically treated, including lignin sulphonates, but excluding tall oil of 3803</t>
  </si>
  <si>
    <t>3805</t>
  </si>
  <si>
    <t>Gum, wood or sulphate turpentine and other terpenic oils produced by the distillation or other treatment of coniferous woods; crude dipentene; sulphite turpentine and other crude para-cymene; pine oil containing alpha-terpineol as the main constituent</t>
  </si>
  <si>
    <t>3807</t>
  </si>
  <si>
    <t>Wood tar; wood tar oils; wood creosote; wood naphtha; vegetable pitch; brewers' pitch and similar preparations based on rosin, resin acids or on vegetable pitch</t>
  </si>
  <si>
    <t>3808</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</si>
  <si>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t>
  </si>
  <si>
    <t>3809</t>
  </si>
  <si>
    <t>Finishing agents, dye carriers to accelerate the dyeing or fixing of dye-stuffs and other products and preparations (for example, dressings and mordants), of a kind used in the textile, paper, leather or like industries, not elsewhere specified or included</t>
  </si>
  <si>
    <t>3810</t>
  </si>
  <si>
    <t>Pickling preparations for metal surfaces; fluxes and other auxiliary preparations for soldering, brazing or welding; soldering, brazing or welding powders and pastes consisting of metal and other materials; preparations of a kind used as cores or coatings for welding electrodes or rods</t>
  </si>
  <si>
    <t>3811</t>
  </si>
  <si>
    <t>Anti-knock preparations, oxidation inhibitors, gum inhibitors, viscosity improvers, anti-corrosive preparations and other prepared addivites, for mineral oils (including gasoline) or for other liquids used for the same purposes as mineral oils</t>
  </si>
  <si>
    <t>3812</t>
  </si>
  <si>
    <t>Prepared rubber accelerators; compound plasticisers for rubber or plastics, not elsewhere specified or included; anti-oxidising preparations and other compound stabilisers for rubber or plastics</t>
  </si>
  <si>
    <t>3813</t>
  </si>
  <si>
    <t>Preparations and charges for fire-extinguishers; charged fire-extinguishing grenades</t>
  </si>
  <si>
    <t>3814</t>
  </si>
  <si>
    <t>Organic composite solvents and thinners, not elsewhere specified or included; prepared paint or varnish removers</t>
  </si>
  <si>
    <t>3815</t>
  </si>
  <si>
    <t>Reaction initiators, reaction accelerators and catalytic preparations, not elsewhere specified or included</t>
  </si>
  <si>
    <t>3816</t>
  </si>
  <si>
    <t>Refractory cements, mortars, concretes and similar compositions, other than products of 3801</t>
  </si>
  <si>
    <t>3817</t>
  </si>
  <si>
    <t>Mixed alkylbenzenes and mixed alkylnaphthalenes, other than those of 2707 or 2902</t>
  </si>
  <si>
    <t>3819</t>
  </si>
  <si>
    <t>Hydraulic brake fluids and other prepared liquids for hydraulic transmission, not containing or containing less than 70% by weight of petroleum oils or oils obtained from bituminous minerals</t>
  </si>
  <si>
    <t>3820</t>
  </si>
  <si>
    <t>Anti-freezing preparations and prepared de-icing fluids</t>
  </si>
  <si>
    <t>3822</t>
  </si>
  <si>
    <t>Diagnostic or laboratory reagents on a backing, prepared diagnostic or laboratory reagents whether or not on a backing, other than those of 3002 or 3006; certified reference materials</t>
  </si>
  <si>
    <t>3823</t>
  </si>
  <si>
    <t>Industrial monocarboxylic fatty acids; acid oils from refining; industrial fatty alcohols</t>
  </si>
  <si>
    <t>3824</t>
  </si>
  <si>
    <t>Prepared binders for foundry moulds or cores; chemical products and preparations of the chemical or allied industries (including those consisting of mixtures of natural products), not elsewhere specified or included</t>
  </si>
  <si>
    <t>3825</t>
  </si>
  <si>
    <t>Residual products of the chemical or allied industries, not elsewhere specified or included; municipal waste; sewage sludge; other wastes specified in Note 6 to this Chapter</t>
  </si>
  <si>
    <t>3826</t>
  </si>
  <si>
    <t>Biodiesel and mixtures thereof, not containing or containing less than 70 percent by weight of petroleum oils or oils obtained from bituminous materials:</t>
  </si>
  <si>
    <t>3901</t>
  </si>
  <si>
    <t>Polymers of ethylene, in primary forms</t>
  </si>
  <si>
    <t>3902</t>
  </si>
  <si>
    <t>Polymers of propylene or of other olefins, in primary forms</t>
  </si>
  <si>
    <t>3903</t>
  </si>
  <si>
    <t>Polymers of styrene, in primary forms</t>
  </si>
  <si>
    <t>3904</t>
  </si>
  <si>
    <t>Polymers of vinyl chloride or of other halogenated olefins, in primary forms</t>
  </si>
  <si>
    <t>3905</t>
  </si>
  <si>
    <t>Polymers of vinyl acetate or of other vinyl esters, in primary forms; other vinyl polymers in primary forms</t>
  </si>
  <si>
    <t>3906</t>
  </si>
  <si>
    <t>Acrylic polymers in primary forms</t>
  </si>
  <si>
    <t>3907</t>
  </si>
  <si>
    <t>Polyacetals, other polyethers and epoxide resins, in primary forms; polycarbonates, alkyd resins, polyallyl esters and other polyesters, in primary forms</t>
  </si>
  <si>
    <t>3908</t>
  </si>
  <si>
    <t>Polyamides in primary forms</t>
  </si>
  <si>
    <t>3909</t>
  </si>
  <si>
    <t>Amino-resins, phenolic resins and polyurethanes, in primary forms</t>
  </si>
  <si>
    <t>3910</t>
  </si>
  <si>
    <t>Silicones in primary forms</t>
  </si>
  <si>
    <t>3911</t>
  </si>
  <si>
    <t>Petroleum resins, coumarone-indene resins, polyterpenes, polysulphides, polysulphones and other products specified in Note 3 to this Chapter, not elsewhere specified or included, in primary forms</t>
  </si>
  <si>
    <t>3912</t>
  </si>
  <si>
    <t>Cellulose and its chemical derivatives, not elsewhere specified or included, in primary forms</t>
  </si>
  <si>
    <t>3913</t>
  </si>
  <si>
    <t>Natural polymers (for example, alginic acid) and modified natural polymers (for example, hardened proteins, chemical derivatives of natural rubber), not elsewhere specified or included, in primary forms</t>
  </si>
  <si>
    <t>3914</t>
  </si>
  <si>
    <t>Ion-exchangers based on polymers of 3901 to 3913, in primary forms</t>
  </si>
  <si>
    <t>3915</t>
  </si>
  <si>
    <t>Waste, parings and scrap, of plastics</t>
  </si>
  <si>
    <t>3916</t>
  </si>
  <si>
    <t>Monofilament of which any cross-sectional dimension exceeds 1 mm, rods, sticks and profile shapes, whether or not surface-worked but not otherwise worked, of plastics</t>
  </si>
  <si>
    <t>3917</t>
  </si>
  <si>
    <t>Tubes, pipes and hoses, and fittings therefor (for example, joints, elbows, flanges), of plastics</t>
  </si>
  <si>
    <t>3918</t>
  </si>
  <si>
    <t>Floor coverings of plastics, whether or not self-adhesive, in rolls or in the form of tiles; wall or ceiling coverings of plastics, as defined in Note 9 to this Chapter</t>
  </si>
  <si>
    <t>3919</t>
  </si>
  <si>
    <t>Self-adhesive plates, sheets, film, foil, tape, strip and other flat shapes, of plastics, whether or not in rolls</t>
  </si>
  <si>
    <t>3920</t>
  </si>
  <si>
    <t>Other plates, sheets, film, foil and strip, of plastics, non-cellular and not reinforced, laminated, supported or similarly combined with other materials</t>
  </si>
  <si>
    <t>3921</t>
  </si>
  <si>
    <t>Other plates, sheets, film, foil and strip, of plastics</t>
  </si>
  <si>
    <t>3922</t>
  </si>
  <si>
    <t>Baths, shower-baths, sinks, wash-basins, bidets, lavatory pans, seats and covers, flushing cisterns and similar sanitary ware, of plastics</t>
  </si>
  <si>
    <t>3923</t>
  </si>
  <si>
    <t>Articles for the conveyance or packing of goods, of plastics; stoppers, lids, caps and other closures, of plastics</t>
  </si>
  <si>
    <t>3924</t>
  </si>
  <si>
    <t>Tableware, kitchenware, other household articles and hygienic or toilet articles, of plastics</t>
  </si>
  <si>
    <t>3925</t>
  </si>
  <si>
    <t>Builders' ware of plastics, not elsewhere specified or included</t>
  </si>
  <si>
    <t>3926</t>
  </si>
  <si>
    <t>Other articles of plastics and articles of other materials of 3901 to 3914</t>
  </si>
  <si>
    <t>4001</t>
  </si>
  <si>
    <t>Natural rubber, balata, gutta-percha, guayule, chicle and similar natural gums, in primary forms or in plates, sheets or strip</t>
  </si>
  <si>
    <t>4002</t>
  </si>
  <si>
    <t>Synthetic rubber and factice derived from oils, in primary forms or in plates, sheets or strip; mixtures of any product of 4001 with any product of this heading, in primary forms or in plates, sheets or strip</t>
  </si>
  <si>
    <t>4003</t>
  </si>
  <si>
    <t>Reclaimed rubber in primary forms or in plates, sheets or strip</t>
  </si>
  <si>
    <t>4005</t>
  </si>
  <si>
    <t>Compounded rubber, unvulcanised, in primary forms or in plates, sheets or strip</t>
  </si>
  <si>
    <t>4006</t>
  </si>
  <si>
    <t>Other forms (for example, rods, tubes and profile shapes) and articles (for example, discs and rings), of unvulcanised rubber</t>
  </si>
  <si>
    <t>4008</t>
  </si>
  <si>
    <t>Plates, sheets, strip, rods and profile shapes, of vulcanised rubber other than hard rubber</t>
  </si>
  <si>
    <t>4009</t>
  </si>
  <si>
    <t>Tubes, pipes and hoses, of vulcanised rubber other than hard rubber, with or without their fittings (for example, joints, elbows, flanges)</t>
  </si>
  <si>
    <t>4010</t>
  </si>
  <si>
    <t>Conveyor or transmission belts or belting, of vulcanised rubber</t>
  </si>
  <si>
    <t>4011</t>
  </si>
  <si>
    <t>New pneumatic tyres, of rubber</t>
  </si>
  <si>
    <t>4015</t>
  </si>
  <si>
    <t>Articles of apparel and clothing accessories (including gloves, mittens and mitts), for all purposes, of vulcanised rubber other than hard rubber</t>
  </si>
  <si>
    <t>4016</t>
  </si>
  <si>
    <t>Other articles of vulcanised rubber other than hard rubber</t>
  </si>
  <si>
    <t>4017</t>
  </si>
  <si>
    <t>Hard rubber (for example, ebonite) in all forms, including waste and scrap; articles of hard rubber</t>
  </si>
  <si>
    <t>4202</t>
  </si>
  <si>
    <t>Trunks, suit-cases, vanity-cases, executive-cases, brief-cases, school satchels, spectacle cases, binocular cases, camera cases, musical instrument cases, gun cases, holsters and similar containers; travelling bags, insulated food or beverages bags, toilet bags, rucksacks, handbags, shopping bags, wallets, purses, map-cases, cigarette-cases, tobacco-pouches, tool bags, sports bags, bottle-cases, jewellery boxes, powder-boxes, cutlery cases and similar containers, of leather or of composition leather, of sheeting of plastics, of textile materials, of vulcanised fibre or of paperboard, or wholly or mainly covered with such materials or with paper</t>
  </si>
  <si>
    <t>4203</t>
  </si>
  <si>
    <t>Articles of apparel and clothing accessories, of leather or of composition leather</t>
  </si>
  <si>
    <t>4205</t>
  </si>
  <si>
    <t>Other articles of leather or of composition leather</t>
  </si>
  <si>
    <t>4401</t>
  </si>
  <si>
    <t>Fuel wood, in logs, in billets, in twigs, in faggots or in similar forms; wood in chips or particles; sawdust and wood waste and scrap, whether or not agglomerated in logs, briquettes, pellets or similar forms</t>
  </si>
  <si>
    <t>4402</t>
  </si>
  <si>
    <t>Wood charcoal (including shell or nut charcoal), whether or not agglomerated</t>
  </si>
  <si>
    <t>4403</t>
  </si>
  <si>
    <t>Wood in the rough, whether or not stripped of bark or sapwood, or roughly squared</t>
  </si>
  <si>
    <t>4404</t>
  </si>
  <si>
    <t>Hoopwood; split poles; piles, pickets and stakes of wood, pointed but not sawn lengthwise; wooden sticks, roughly trimmed but not turned, bent or otherwise worked, suitable for the manufacture of walking-sticks, umbrellas, tool handles or the like; chipwood and the like</t>
  </si>
  <si>
    <t>4405</t>
  </si>
  <si>
    <t>Wood wool; wood flour</t>
  </si>
  <si>
    <t>4406</t>
  </si>
  <si>
    <t>Railway or tramway sleepers (cross-ties) of wood</t>
  </si>
  <si>
    <t>4407</t>
  </si>
  <si>
    <t>Wood sawn or chipped lengthwise, sliced or peeled, whether or not planed, sanded or end-jointed, of a thickness exceeding 6 mm</t>
  </si>
  <si>
    <t>4408</t>
  </si>
  <si>
    <t>Sheets for veneering (including those obtained by slicing laminated wood), for plywood or for similar laminated wood and other wood, sawn lengthwise, sliced or peeled, whether or not planed, sanded, spliced or end-jointed, of a thickness not exceeding 6 mm</t>
  </si>
  <si>
    <t>4409</t>
  </si>
  <si>
    <t>Wood (including strips and friezes for parquet flooring, not assembled) continuously shaped (tongued, grooved, rebated, chamfered, v-jointed, beaded, moulded, rounded or the like) along any of its edges, ends or faces, whether or not planed, sanded or end-jointed</t>
  </si>
  <si>
    <t>4410</t>
  </si>
  <si>
    <t>Particle board, oriented strand board (OSB) and similar board (for example waferboard) of wood or other ligneous materials, whether or not agglomerated with resins or other organic binding substances</t>
  </si>
  <si>
    <t>4411</t>
  </si>
  <si>
    <t>Fibreboard of wood or other ligneous materials, whether or not bonded with resins or other organic substances</t>
  </si>
  <si>
    <t>4412</t>
  </si>
  <si>
    <t>Plywood, veneered panels and similar laminated wood</t>
  </si>
  <si>
    <t>4413</t>
  </si>
  <si>
    <t>Densified wood, in blocks, plates, strips or profile shapes</t>
  </si>
  <si>
    <t>4414</t>
  </si>
  <si>
    <t>Wooden frames for paintings, photographs, mirrors or similar objects</t>
  </si>
  <si>
    <t>4415</t>
  </si>
  <si>
    <t>Packing cases, boxes, crates, drums and similar packings, of wood; cable-drums of wood; pallets, box pallets and other load boards, of wood; pallet collars of wood</t>
  </si>
  <si>
    <t>4417</t>
  </si>
  <si>
    <t>Tools, tool bodies, tool handles, broom or brush bodies and handles, of wood; boot or shoe lasts and trees, of wood</t>
  </si>
  <si>
    <t>4418</t>
  </si>
  <si>
    <t>Builders' joinery and carpentry of wood, including cellular wood panels, assembled flooring panels, shingles and shakes</t>
  </si>
  <si>
    <t>4419</t>
  </si>
  <si>
    <t>Tableware and kitchenware, of wood</t>
  </si>
  <si>
    <t>4420</t>
  </si>
  <si>
    <t>Wood marquetry and inlaid wood; caskets and cases for jewellery or cutlery, and similar articles, of wood; statuettes and other ornaments, of wood; wooden articles of furniture not falling in Chapter 94</t>
  </si>
  <si>
    <t>4421</t>
  </si>
  <si>
    <t>Other articles of wood</t>
  </si>
  <si>
    <t>4502</t>
  </si>
  <si>
    <t>Natural cork, debacked or roughly squared, or in rectangular (including square) blocks, plates, sheets or strip, (including sharp-edged blanks for corks or stoppers)</t>
  </si>
  <si>
    <t>4503</t>
  </si>
  <si>
    <t>Articles of natural cork</t>
  </si>
  <si>
    <t>4504</t>
  </si>
  <si>
    <t>Agglomerated cork (with or without a binding substance) and articles of agglomerated cork</t>
  </si>
  <si>
    <t>4601</t>
  </si>
  <si>
    <t>Plaits and similar products of plaiting materials, whether or not assembled into strips; plaiting materials, plaits and similar products of plaiting materials, bound together in parallel strands or woven, in sheet form, whether or not being finished articles (for example, mats, matting, screens)</t>
  </si>
  <si>
    <t>4602</t>
  </si>
  <si>
    <t>Basketwork, wickerwork and other articles, made directly to shape from plaiting materials or made up from goods of 4601; articles of loofah</t>
  </si>
  <si>
    <t>4701</t>
  </si>
  <si>
    <t>Mechanical wood pulp</t>
  </si>
  <si>
    <t>4706</t>
  </si>
  <si>
    <t>Pulps of fibres derived from recovered (waste and scrap) paper or paperboard or of other fibrous cellulosic material</t>
  </si>
  <si>
    <t>4707</t>
  </si>
  <si>
    <t>Recovered (waste and scrap) paper or paperboard</t>
  </si>
  <si>
    <t>4802</t>
  </si>
  <si>
    <t>Uncoated paper and paperboard, of a kind used for writing, printing or other graphic purposes, and non perforated punch-cards and punch tape paper, in rolls or rectangular (including square) sheets, of any size, other than paper of 4801 or 4803; hand-made paper and paperboard</t>
  </si>
  <si>
    <t>4803</t>
  </si>
  <si>
    <t>Toilet or facial tissue stock, towel or napkin stock and similar paper of a kind used for household or sanitary purposes, cellulose wadding and webs of cellulose fibres, whether or not creped, crinkled, embossed, perforated, surface-coloured, surface-decorated or printed, in rolls or sheets</t>
  </si>
  <si>
    <t>4804</t>
  </si>
  <si>
    <t>Uncoated kraft paper and paperboard, in rolls or sheets, other than that of 4802 or 4803</t>
  </si>
  <si>
    <t>4805</t>
  </si>
  <si>
    <t>Other uncoated paper and paperboard, in rolls or sheets, not further worked or processed than as specified in Note 2 to this Chapter</t>
  </si>
  <si>
    <t>4806</t>
  </si>
  <si>
    <t>Vegetable parchment, greaseproof papers, tracing papers and glassine and other glazed transparent or translucent papers, in rolls or sheets</t>
  </si>
  <si>
    <t>4807</t>
  </si>
  <si>
    <t>Composite paper and paperboard (made by sticking flat layers of paper or paperboard together with an adhesive), not surface-coated or impregnated, whether or not internally reinforced, in rolls or sheets</t>
  </si>
  <si>
    <t>4808</t>
  </si>
  <si>
    <t>Paper and paperboard, corrugated (with or without glued flat surface sheets), creped, crinkled, embossed or perforated, in rolls or sheets, other than paper of the kind described in 4803</t>
  </si>
  <si>
    <t>4809</t>
  </si>
  <si>
    <t>Carbon paper, self-copy paper and other copying or transfer papers (including coated or impregnated paper for duplicator stencils or offset plates), whether or not printed, in rolls or sheets</t>
  </si>
  <si>
    <t>4810</t>
  </si>
  <si>
    <t>Paper and paperboard, coated on one or both sides with kaolin (china clay) or other inorganic substances, with or without a binder, and with no other coating, whether or not surface-coloured, surface-decorated or printed, in rolls or rectangular (including square) sheets, of any size</t>
  </si>
  <si>
    <t>4811</t>
  </si>
  <si>
    <t>Paper, paperboard, cellulose wadding and webs of cellulose fibres, coated, impregnated, covered, surface-coloured, surface-decorated or printed, in rolls or rectangular (including square) sheets, of any size, other than goods of the kind described in 4803, 4809 or 4810</t>
  </si>
  <si>
    <t>4814</t>
  </si>
  <si>
    <t>Wallpaper and similar wall coverings; window transparencies of paper</t>
  </si>
  <si>
    <t>4816</t>
  </si>
  <si>
    <t>Carbon paper, self-copy paper and other copying or transfer papers (other than those of 4809), duplicator stencils and offset plates, of paper, whether or not put up in boxes</t>
  </si>
  <si>
    <t>4817</t>
  </si>
  <si>
    <t>Envelopes, letter cards, plain postcards and correspondence cards, of paper or paperboard; boxes, pouches, wallets and writing compendiums, of paper or paperboard, containing an assortment of paper stationery</t>
  </si>
  <si>
    <t>4818</t>
  </si>
  <si>
    <t>Toilet paper and similar paper, cellulose wadding or webs of cellulose fibres of a kind used for household or sanitary purposes, in rolls of a width not exceeding 36 cm, or cut to size or shape; handkerchiefs, cleansing tissues, towels, tablecloths, serviettes, bed sheets and similar household, sanitary or hospital articles, articles of apparel and clothing accessories, of paper pulp, paper, cellulose wadding or webs of cellulose fibres</t>
  </si>
  <si>
    <t>4819</t>
  </si>
  <si>
    <t>Cartons, boxes, cases, bags and other packing containers, of paper, paperboard, cellulose wadding or webs of cellulose fibres; box files, letter trays, and similar articles, of paper or paperboard of a kind used in offices, shops or the like</t>
  </si>
  <si>
    <t>4820</t>
  </si>
  <si>
    <t>Registers, account books, note books, order books, receipt books, letter pads, memorandum pads, diaries and similar articles, exercise books, blotting-pads, binders (loose-leaf or other), folders, file covers, manifold business forms, interleaved carbon sets and other articles of stationery, of paper or paperboard; albums for samples or for collections and book covers, of paper or paperboard</t>
  </si>
  <si>
    <t>4821</t>
  </si>
  <si>
    <t>Paper or paperboard labels of all kinds, whether or not printed</t>
  </si>
  <si>
    <t>4822</t>
  </si>
  <si>
    <t>Bobbins, spools, cops and similar supports of paper pulp, paper or paperboard (whether or not perforated or hardened)</t>
  </si>
  <si>
    <t>4823</t>
  </si>
  <si>
    <t>Other paper, paperboard, cellulose wadding and webs of cellulose fibres, cut to size or shape, other articles of paper pulp, paper, paperboard, cellulose wadding or webs of cellulose fibres</t>
  </si>
  <si>
    <t>4901</t>
  </si>
  <si>
    <t>Printed books, brochures, leaflets and similar printed matter, whether or not in single sheets</t>
  </si>
  <si>
    <t>4902</t>
  </si>
  <si>
    <t>Newspapers, journals and periodicals, whether or not illustrated or containing advertising material</t>
  </si>
  <si>
    <t>4905</t>
  </si>
  <si>
    <t>Maps and hydrographic or similar charts of all kinds, including atlases, wall maps, topographical plans and globes, printed</t>
  </si>
  <si>
    <t>4906</t>
  </si>
  <si>
    <t>Plans and drawings for architectural, engineering, industrial, commercial, topographical or similar purposes, being originals drawn by hand; hand-written texts; photographic reproductions on sensitised paper and carbon copies of the foregoing</t>
  </si>
  <si>
    <t>4907</t>
  </si>
  <si>
    <t>Unused postage, revenue or similar stamps of current or new issue in the country in which they have, or will have, a recognised face value; stamp-impressed paper; cheque forms; banknotes, stock, share or bond certificates and similar documents of title</t>
  </si>
  <si>
    <t>4909</t>
  </si>
  <si>
    <t>Printed or illustrated postcards; printed cards bearing personal greetings, messages or announcements, whether or not illustrated, with or without envelopes or trimmings</t>
  </si>
  <si>
    <t>4910</t>
  </si>
  <si>
    <t>Calendars of any kind, printed, including calendar blocks</t>
  </si>
  <si>
    <t>4911</t>
  </si>
  <si>
    <t>Other printed matter, including printed pictures and photographs</t>
  </si>
  <si>
    <t>5204</t>
  </si>
  <si>
    <t>Cotton sewing thread, whether or not put up for retail sale</t>
  </si>
  <si>
    <t>5208</t>
  </si>
  <si>
    <t>Woven fabrics of cotton, containing 85% or more by weight of cotton, weighing not more than 200 g/m2</t>
  </si>
  <si>
    <t>5210</t>
  </si>
  <si>
    <t>Woven fabrics of cotton, containing less than 85% by weight of cotton, mixed mainly or solely with man-made fibres, weighing not more than 200 g/m2</t>
  </si>
  <si>
    <t>5212</t>
  </si>
  <si>
    <t>Other woven fabrics of cotton</t>
  </si>
  <si>
    <t>5303</t>
  </si>
  <si>
    <t>Jute and other textile bast fibres (excluding flax, true hemp and ramie), raw or processed but not spun; tow and waste of these fibres (including yarn waste and garnetted stock)</t>
  </si>
  <si>
    <t>5401</t>
  </si>
  <si>
    <t>Sewing thread of man-made filaments, whether or not put up for retail sale</t>
  </si>
  <si>
    <t>5402</t>
  </si>
  <si>
    <t>Synthetic filament yarn (other than sewing thread), not put up for retail sale, including synthetic monofilament of less than 67 decitex</t>
  </si>
  <si>
    <t>5407</t>
  </si>
  <si>
    <t>Woven fabrics of synthetic filament yarn, including woven fabrics obtained from materials of 5404</t>
  </si>
  <si>
    <t>5503</t>
  </si>
  <si>
    <t>Synthetic staple fibres, not carded, combed or otherwise processed for spinning</t>
  </si>
  <si>
    <t>5505</t>
  </si>
  <si>
    <t>Waste (including noils, yarn waste and garnetted stock) of man-made fibres</t>
  </si>
  <si>
    <t>5506</t>
  </si>
  <si>
    <t>Synthetic staple fibres, carded, combed or otherwise processed for spinning</t>
  </si>
  <si>
    <t>5509</t>
  </si>
  <si>
    <t>Yarn (other than sewing thread) of synthetic staple fibres, not put up for retail sale</t>
  </si>
  <si>
    <t>5513</t>
  </si>
  <si>
    <t>Woven fabrics of synthetic staple fibres, containing less than 85% by weight such fibres, mixed mainly or solely with cotton, of a weight not exceeding 170 g/m2</t>
  </si>
  <si>
    <t>5514</t>
  </si>
  <si>
    <t>Woven fabrics of synthetic staple fibres, containing less than 85% by weight such fibres, mixed mainly or solely with cotton, of a weight exceeding 170 g/m2</t>
  </si>
  <si>
    <t>5601</t>
  </si>
  <si>
    <t>Wadding of textile materials and articles thereof; textile fibres, not exceeding 5 mm in length (flock), textile dust and mill neps</t>
  </si>
  <si>
    <t>5602</t>
  </si>
  <si>
    <t>Felt, whether or not impregnated, coated, covered or laminated</t>
  </si>
  <si>
    <t>5603</t>
  </si>
  <si>
    <t>Non-wovens, whether or not impregnated, coated, covered or laminated</t>
  </si>
  <si>
    <t>5604</t>
  </si>
  <si>
    <t>Rubber thread and cord, textile covered; textile yarn, and strip and the like of 5404 or 5405, impregnated, coated, covered or sheathed with rubber or plastics</t>
  </si>
  <si>
    <t>5607</t>
  </si>
  <si>
    <t>Twine, cordage, ropes and cables, whether or not plaited or braided and whether or not impregnated, coated, covered or sheathed with rubber or plastics</t>
  </si>
  <si>
    <t>5608</t>
  </si>
  <si>
    <t>Knotted netting of twine, cordage or rope; made up fishing nets and other made up nets, of textile materials</t>
  </si>
  <si>
    <t>5609</t>
  </si>
  <si>
    <t>Articles of yarn, strip or the like of 5404 or 5405, twine, cordage, rope or cables, not elsewhere specified or included</t>
  </si>
  <si>
    <t>5701</t>
  </si>
  <si>
    <t>Carpets and other textile floor coverings, knotted, whether or not made up</t>
  </si>
  <si>
    <t>5702</t>
  </si>
  <si>
    <t>Carpets and other textile floor coverings, woven, not tufted or flocked, whether or not made up, including 'kelem', 'schumacks', 'karamanie' and similar hand-woven rugs</t>
  </si>
  <si>
    <t>5703</t>
  </si>
  <si>
    <t>Carpets and other textile floor coverings, tufted, whether or not made up</t>
  </si>
  <si>
    <t>5704</t>
  </si>
  <si>
    <t>Carpets and other textile floor coverings, of felt, not tufted or flocked, whether or not made up</t>
  </si>
  <si>
    <t>5705</t>
  </si>
  <si>
    <t>Other carpets and other textile floor coverings, whether or not made up</t>
  </si>
  <si>
    <t>5801</t>
  </si>
  <si>
    <t>Woven pile fabrics and chenille fabrics, other than fabrics of 5802 or 5806</t>
  </si>
  <si>
    <t>5806</t>
  </si>
  <si>
    <t>Narrow woven fabrics, other than goods of 5807; narrow fabrics consisting of warp without weft assembled by means of an adhesive (bolducs)</t>
  </si>
  <si>
    <t>5807</t>
  </si>
  <si>
    <t>Labels, badges and similar articles of textile materials, in the piece, in strips or cut to shape or size, not embroidered</t>
  </si>
  <si>
    <t>5808</t>
  </si>
  <si>
    <t>Braids in the piece; ornamental trimmings in the piece, without embroidery, other than knitted or crocheted; tassels, pompons and similar articles</t>
  </si>
  <si>
    <t>5811</t>
  </si>
  <si>
    <t>Quilted textile products in the piece, composed of one or more layers of textile materials assembled with padding by stitching or otherwise, other than embroidery of 5810</t>
  </si>
  <si>
    <t>5901</t>
  </si>
  <si>
    <t>Textile fabrics coated with gum or amylaceous substances, of a kind used for the outer covers of books or the like; tracing cloth; prepared painting canvas; buckram and similar stiffened textile fabrics of a kind used for hat foundations</t>
  </si>
  <si>
    <t>5903</t>
  </si>
  <si>
    <t>Textile fabrics impregnated, coated, covered or laminated with plastics, other than those of 5902</t>
  </si>
  <si>
    <t>5904</t>
  </si>
  <si>
    <t>Linoleum, whether or not cut to shape; floor coverings consisting of a coating or covering applied on a textile backing, whether or not cut to shape</t>
  </si>
  <si>
    <t>5906</t>
  </si>
  <si>
    <t>Rubberised textile fabrics, other than those of 5902</t>
  </si>
  <si>
    <t>5907</t>
  </si>
  <si>
    <t>Textile fabrics otherwise impregnated, coated or covered; painted canvas being theatrical scenery, studio back-cloths or the like</t>
  </si>
  <si>
    <t>5909</t>
  </si>
  <si>
    <t>Textile hose-piping and similar textile tubing, with or without lining, armour or accessories of other materials</t>
  </si>
  <si>
    <t>5911</t>
  </si>
  <si>
    <t>Textile products and articles, for technical uses, specified in Note 7 to this Chapter</t>
  </si>
  <si>
    <t>6004</t>
  </si>
  <si>
    <t>Knitted or crocheted fabrics of a width exceeding 30 cm, containing by weight 5% or more of elastomeric yarn or rubber thread, other than those of 6001</t>
  </si>
  <si>
    <t>6005</t>
  </si>
  <si>
    <t>Warp knit fabrics (including those made on galloon knitting machines), other than those of 6001 to 6004</t>
  </si>
  <si>
    <t>6101</t>
  </si>
  <si>
    <t>Men's or boys' overcoats, car-coats, capes, cloaks, anoraks (including ski- jackets), wind-cheaters, wind-jackets and similar articles, knitted or crocheted, other than those of 6103</t>
  </si>
  <si>
    <t>6103</t>
  </si>
  <si>
    <t>Men's or boys' suits, ensembles, jackets, blazers, trousers, bib and brace overalls, breeches and shorts (other than swimwear), knitted or crocheted</t>
  </si>
  <si>
    <t>6104</t>
  </si>
  <si>
    <t>Women's or girls' suits, ensembles, jackets, blazers, dresses, skirts, divided skirts, trousers, bib and brace overalls, breeches and shorts (other than swimwear), knitted or crocheted</t>
  </si>
  <si>
    <t>6105</t>
  </si>
  <si>
    <t>Men's or boys' shirts, knitted or crocheted</t>
  </si>
  <si>
    <t>6106</t>
  </si>
  <si>
    <t>Women's or girls' blouses, shirts and shirt-blouses, knitted or crocheted</t>
  </si>
  <si>
    <t>6108</t>
  </si>
  <si>
    <t>Women's or girls' slips, petticoats, briefs, panties, nightdresses, pyjamas, negliges, bathrobes, dressing gowns and similar articles, knitted or crocheted</t>
  </si>
  <si>
    <t>6109</t>
  </si>
  <si>
    <t>T-shirts, singlets and other vests, knitted or crocheted</t>
  </si>
  <si>
    <t>6111</t>
  </si>
  <si>
    <t>Babies' garments and clothing accessories, knitted or crocheted</t>
  </si>
  <si>
    <t>6112</t>
  </si>
  <si>
    <t>Track suits, ski suits and swimwear, knitted or crocheted</t>
  </si>
  <si>
    <t>6113</t>
  </si>
  <si>
    <t>Garments, made up of knitted or crocheted fabrics of 5903, 5906 or 5907</t>
  </si>
  <si>
    <t>6114</t>
  </si>
  <si>
    <t>Other garments, knitted or crocheted</t>
  </si>
  <si>
    <t>6115</t>
  </si>
  <si>
    <t>Panty hose, tights, stockings, socks and other hosiery, including graduated compression hosiery (for example, stockings for varicose veins) and footwear without applied soles, knitted or crocheted</t>
  </si>
  <si>
    <t>6116</t>
  </si>
  <si>
    <t>Gloves, mittens and mitts, knitted or crocheted</t>
  </si>
  <si>
    <t>6117</t>
  </si>
  <si>
    <t>Other made up clothing accessories, knitted or crocheted; knitted or crocheted parts of garments or of clothing accessories</t>
  </si>
  <si>
    <t>6202</t>
  </si>
  <si>
    <t>Women's or girls' overcoats, car-coats, capes, cloaks, anoraks (including ski- jackets), wind-cheaters, wind-jackets and similar articles, other than those of 6204</t>
  </si>
  <si>
    <t>6203</t>
  </si>
  <si>
    <t>Men's or boys' suits, ensembles, jackets, blazers, trousers, bib and brace overalls, breeches and shorts (other than swimwear)</t>
  </si>
  <si>
    <t>6204</t>
  </si>
  <si>
    <t>Women's or girls' suits, ensembles, jackets, blazers, dresses, skirts, divided skirts, trousers, bib and brace overalls, breeches and shorts (other than swimwear)</t>
  </si>
  <si>
    <t>6205</t>
  </si>
  <si>
    <t>Men's or boys' shirts</t>
  </si>
  <si>
    <t>6206</t>
  </si>
  <si>
    <t>Women's or girls' blouses, shirts and shirt-blouses</t>
  </si>
  <si>
    <t>6207</t>
  </si>
  <si>
    <t>Men's or boys' singlets and other vests, underpants, briefs, nightshirts, pyjamas, bathrobes, dressing gowns and similar articles</t>
  </si>
  <si>
    <t>6208</t>
  </si>
  <si>
    <t>Women's or girls' singlets and other vests, slips, petticoats, briefs, panties, nightdresses, pyjamas, negliges, bathrobes, dressing gowns and similar articles</t>
  </si>
  <si>
    <t>6209</t>
  </si>
  <si>
    <t>Babies' garments and clothing accessories</t>
  </si>
  <si>
    <t>6210</t>
  </si>
  <si>
    <t>Garments, made up of fabrics of 5602, 5603, 5903, 5906 or 5907</t>
  </si>
  <si>
    <t>6211</t>
  </si>
  <si>
    <t>Track suits, ski suits and swimwear; other garments</t>
  </si>
  <si>
    <t>6214</t>
  </si>
  <si>
    <t>Shawls, scarves, mufflers, mantillas, veils and the like</t>
  </si>
  <si>
    <t>6216</t>
  </si>
  <si>
    <t>Gloves, mittens and mitts</t>
  </si>
  <si>
    <t>6217</t>
  </si>
  <si>
    <t>Other made up clothing accessories; parts of garments or of clothing accessories, other than those of 6212</t>
  </si>
  <si>
    <t>6301</t>
  </si>
  <si>
    <t>Blankets and travelling rugs</t>
  </si>
  <si>
    <t>6302</t>
  </si>
  <si>
    <t>Bed linen, table linen, toilet linen and kitchen linen</t>
  </si>
  <si>
    <t>6303</t>
  </si>
  <si>
    <t>Curtains (including drapes) and interior blinds; curtain or bed valances</t>
  </si>
  <si>
    <t>6304</t>
  </si>
  <si>
    <t>Other furnishing articles, excluding those of 9404</t>
  </si>
  <si>
    <t>6305</t>
  </si>
  <si>
    <t>Sacks and bags, of a kind used for the packing of goods</t>
  </si>
  <si>
    <t>6306</t>
  </si>
  <si>
    <t>Tarpaulins, awnings and sunblinds; tents; sails for boats, sailboards or land craft; camping goods</t>
  </si>
  <si>
    <t>6307</t>
  </si>
  <si>
    <t>Other made up articles, including dress patterns</t>
  </si>
  <si>
    <t>6309</t>
  </si>
  <si>
    <t>Worn clothing and other worn articles</t>
  </si>
  <si>
    <t>6310</t>
  </si>
  <si>
    <t>Used or new rags, scrap twine, cordage, rope and cables and worn out articles of twine, cordage, rope or cables, of textile materials</t>
  </si>
  <si>
    <t>6401</t>
  </si>
  <si>
    <t>Waterproof footwear with other soles and uppers of rubber or of plastics, the uppers of which are neither fixed to the sole nor assembled by stitching, riveting, nailing, screwing, plugging or similar processes</t>
  </si>
  <si>
    <t>6402</t>
  </si>
  <si>
    <t>Other footwear, with outer soles and uppers of rubber or plastics</t>
  </si>
  <si>
    <t>6403</t>
  </si>
  <si>
    <t>Footwear, with outer soles of rubber, plastics, leather or composition leather and uppers of leather</t>
  </si>
  <si>
    <t>6404</t>
  </si>
  <si>
    <t>Footwear, with outer soles of rubber, plastics, leather or composition leather and uppers of textile materials</t>
  </si>
  <si>
    <t>6405</t>
  </si>
  <si>
    <t>Other footwear</t>
  </si>
  <si>
    <t>6505</t>
  </si>
  <si>
    <t>Hats and other headgear, knitted or crocheted, or made up from lace, felt or other textile fabric, in the piece (but not in strips), whether or not lined or trimmed; hair-nets of any material, whether or not lined or trimmed</t>
  </si>
  <si>
    <t>6506</t>
  </si>
  <si>
    <t>Other headgear, whether or not lined or trimmed</t>
  </si>
  <si>
    <t>6601</t>
  </si>
  <si>
    <t>Umbrellas and sun umbrellas (including walking-stick umbrellas, garden umbrellas and similar umbrellas)</t>
  </si>
  <si>
    <t>6602</t>
  </si>
  <si>
    <t>Walking-sticks, seat-sticks, whips, riding-crops and the like</t>
  </si>
  <si>
    <t>6603</t>
  </si>
  <si>
    <t>Parts, trimmings and accessories of articles of 6601 or 6602</t>
  </si>
  <si>
    <t>6702</t>
  </si>
  <si>
    <t>Artificial flowers, foliage and fruit and parts thereof; articles made of artificial flowers, foliage or fruit</t>
  </si>
  <si>
    <t>6801</t>
  </si>
  <si>
    <t>Setts, curbstones and flagstones, of natural stone (except slate)</t>
  </si>
  <si>
    <t>6802</t>
  </si>
  <si>
    <t>Worked monumental or building stone (except slate) and articles thereof, other than goods of 6801; mosaic cubes and the like, of natural stone (including slate), whether or not on a backing; artificially coloured granules, chippings and powder, of natural stone (including slate)</t>
  </si>
  <si>
    <t>6803</t>
  </si>
  <si>
    <t>Worked slate and articles of slate or of agglomerated slate</t>
  </si>
  <si>
    <t>6804</t>
  </si>
  <si>
    <t>Millstones, grindstones, grinding wheels and the like, without frameworks, for grinding, sharpening, polishing, trueing or cutting, hand sharpening or polishing stones, and parts thereof, of natural stone, of agglomerated natural or artificial abrasives, or of ceramics, with or without parts of other materials</t>
  </si>
  <si>
    <t>6805</t>
  </si>
  <si>
    <t>Natural or artificial abrasive powder or grain, on a base of textile material, of paper, of paperboard or of other materials, whether or not cut to shape or sewn or otherwise made up</t>
  </si>
  <si>
    <t>6806</t>
  </si>
  <si>
    <t>Slag wool, rock wool and similar mineral wools; exfoliated vermiculite, expanded clays, foamed slag and similar expanded mineral materials; mixtures and articles of heat-insulating, sound-insulating or sound-absorbing mineral materials, other than those of 6811 or 6812 or of Chapter 69</t>
  </si>
  <si>
    <t>6807</t>
  </si>
  <si>
    <t>Articles of asphalt or of similar material (for example, petroleum bitumen or coal tar pitch)</t>
  </si>
  <si>
    <t>6808</t>
  </si>
  <si>
    <t>Panels, boards, tiles, blocks and similar articles of vegetable fibre, of straw or of shavings, chips, particles, sawdust or other waste, of wood, agglomerated with cement, plaster or other mineral binders</t>
  </si>
  <si>
    <t>6809</t>
  </si>
  <si>
    <t>Articles of plaster or of compositions based on plaster</t>
  </si>
  <si>
    <t>6810</t>
  </si>
  <si>
    <t>Articles of cement, of concrete or of artificial stone, whether or not reinforced</t>
  </si>
  <si>
    <t>6811</t>
  </si>
  <si>
    <t>Articles of asbestos-cement of cellulose fibre-cement or the like</t>
  </si>
  <si>
    <t>6812</t>
  </si>
  <si>
    <t>Fabricated asbestos fibres; mixtures with a basis of asbestos or with a basis of asbestos and magnesium carbonate; articles of such mixtures or of asbestos (for example, thread, woven fabric, clothing, headgrear, footwear, gaskets) whether or not reinforced, other than goods of 6811 or 6813</t>
  </si>
  <si>
    <t>6813</t>
  </si>
  <si>
    <t>Friction material and articles thereof (for example, sheets, rolls, strips, segments, discs, washers, pads), not mounted, for brakes, for clutches or the like, with a basis of asbestos, of other mineral substances or of cellulose, whether or not combined with textile or other materials</t>
  </si>
  <si>
    <t>6814</t>
  </si>
  <si>
    <t>Worked mica and articles of mica, including agglomerated or reconstituted mica, whether or not on a support of paper, paperboard or other materials</t>
  </si>
  <si>
    <t>6815</t>
  </si>
  <si>
    <t>Articles of stone or of other mineral substances (including carbon fibres, articles of carbon fibres and articles of peat), not elsewhere specified or included</t>
  </si>
  <si>
    <t>6901</t>
  </si>
  <si>
    <t>Bricks, blocks, tiles and other ceramic goods of siliceous fossil meals (for example, kieselguhr, tripolite or diatomite) or of similar siliceous earths</t>
  </si>
  <si>
    <t>6902</t>
  </si>
  <si>
    <t>Refractory bricks, blocks, tiles and similar refractory ceramic constructional goods, other than those of siliceous fossil meals or similar siliceous earths</t>
  </si>
  <si>
    <t>6903</t>
  </si>
  <si>
    <t>Other refractory ceramic goods (for example, retorts, crucibles, muffles, nozzles, plugs, supports, cupels, tubes, pipes, sheaths and rods), other than those of siliceous fossil meals or of similar siliceous earths</t>
  </si>
  <si>
    <t>6904</t>
  </si>
  <si>
    <t>Ceramic building bricks, flooring blocks, support or filler tiles and the like</t>
  </si>
  <si>
    <t>6907</t>
  </si>
  <si>
    <t>Unglazed ceramic flags and paving, hearth or wall tiles; unglazed ceramic mosaic cubes and the like, whether or not on a backing</t>
  </si>
  <si>
    <t>6909</t>
  </si>
  <si>
    <t>Ceramic wares for laboratory, chemical or other technical uses; ceramic troughs, tubs and similar receptacles of a kind used in agriculture; ceramic pots, jars and similar articles of a kind used for the conveyance or packing of goods: Ceramic wares for laboratory, chemical or other technical uses</t>
  </si>
  <si>
    <t>6910</t>
  </si>
  <si>
    <t>Ceramic sinks, wash basins, wash basin pedestals, baths, bidets, water closet pans, flushing cisterns, urinals and similar sanitary fixtures</t>
  </si>
  <si>
    <t>6911</t>
  </si>
  <si>
    <t>Tableware, kitchenware, other household articles and toilet articles, of porcelain or china</t>
  </si>
  <si>
    <t>6912</t>
  </si>
  <si>
    <t>Ceramic tableware, kitchenware, other household articles and toilet articles, other than of porcelain or china</t>
  </si>
  <si>
    <t>6913</t>
  </si>
  <si>
    <t>Statuettes and other ornamental ceramic articles</t>
  </si>
  <si>
    <t>6914</t>
  </si>
  <si>
    <t>Other ceramic articles</t>
  </si>
  <si>
    <t>7001</t>
  </si>
  <si>
    <t>Cullet and other waste and scrap of glass; glass in the mass</t>
  </si>
  <si>
    <t>7003</t>
  </si>
  <si>
    <t>Cast glass and rolled glass, in sheets or profiles, whether or not having an absorbent, reflecting or non-reflecting layer, but not otherwise worked</t>
  </si>
  <si>
    <t>7004</t>
  </si>
  <si>
    <t>Drawn glass and blown glass, in sheets, whether or not having an absorbent, reflecting or non-reflecting layer, but not otherwise worked</t>
  </si>
  <si>
    <t>7005</t>
  </si>
  <si>
    <t>Float glass and surface ground or polished glass, in sheets, whether or not having an absorbent, reflecting or non-reflecting layer, but not otherwise worked</t>
  </si>
  <si>
    <t>7006</t>
  </si>
  <si>
    <t>Glass of 7003, 7004 or 7005, bent, edge-worked, engraved, drilled, enamelled or otherwise worked, but not framed or fitted with other materials</t>
  </si>
  <si>
    <t>7007</t>
  </si>
  <si>
    <t>Safety glass, consisting of toughened (tempered) or laminated glass</t>
  </si>
  <si>
    <t>7008</t>
  </si>
  <si>
    <t>Multiple-walled insulating units of glass</t>
  </si>
  <si>
    <t>7009</t>
  </si>
  <si>
    <t>Glass mirrors, whether or not framed, including rear-view mirrors</t>
  </si>
  <si>
    <t>7010</t>
  </si>
  <si>
    <t>Carboys, bottles, flasks, jars, pots, phials, ampoules and other containers, of glass, of a kind used for the conveyance or packing of goods; preserving jars of glass; stoppers, lids and other closures, of glass</t>
  </si>
  <si>
    <t>7011</t>
  </si>
  <si>
    <t>Glass envelopes (including bulbs and tubes), open, and glass parts thereof, without fittings, for electric lamps, cathode-ray tubes or the like</t>
  </si>
  <si>
    <t>7013</t>
  </si>
  <si>
    <t>Glassware of a kind used for table, kitchen, toilet, office, indoor decoration or similar purpose (other than that of 7010 or 7018)</t>
  </si>
  <si>
    <t>7016</t>
  </si>
  <si>
    <t>Paving blocks, slabs, bricks, squares, tiles and other articles of pressed or moulded glass, whether or not wired, of a kind used for building or construction purposes; glass cubes and other glass smallwares, whether or not on a backing, for mosaics or similar decorative purposes; leaded lights and the like; multicellular or foam glass in blocks, panels, plates, shells or similar forms</t>
  </si>
  <si>
    <t>7017</t>
  </si>
  <si>
    <t>Laboratory, hygienic or pharmaceutical glassware, whether or not graduated or calibrated</t>
  </si>
  <si>
    <t>7019</t>
  </si>
  <si>
    <t>Glass fibres (including glass wool) and articles thereof (for example, yarn, woven fabrics)</t>
  </si>
  <si>
    <t>7020</t>
  </si>
  <si>
    <t>Other articles of glass</t>
  </si>
  <si>
    <t>7106</t>
  </si>
  <si>
    <t>Silver (including silver plated with gold or platinum), unwrought or in semi-manufactured forms, or in powder form</t>
  </si>
  <si>
    <t>7108</t>
  </si>
  <si>
    <t>Gold (including gold plated with platinum) unwrought or in semi-manufactured forms, or in powder form</t>
  </si>
  <si>
    <t>7110</t>
  </si>
  <si>
    <t>Platinum, unwrought or in semi-manufactured forms, or in powder form</t>
  </si>
  <si>
    <t>7113</t>
  </si>
  <si>
    <t>Articles of jewellery and parts thereof, of precious metal or of metal clad with precious metal</t>
  </si>
  <si>
    <t>7117</t>
  </si>
  <si>
    <t>Imitation jewellery</t>
  </si>
  <si>
    <t>7201</t>
  </si>
  <si>
    <t>Pig iron and spiegeleisen in pigs, blocks or other primary forms</t>
  </si>
  <si>
    <t>7202</t>
  </si>
  <si>
    <t>Ferro-alloys</t>
  </si>
  <si>
    <t>7203</t>
  </si>
  <si>
    <t>Ferrous products obtained by direct reduction of iron ore and other spongy ferrous products, in lumps, pellets or similar forms; iron having a minimum purity by weight of 99.94%, in lumps, pellets or similar forms</t>
  </si>
  <si>
    <t>7204</t>
  </si>
  <si>
    <t>Ferrous waste and scrap; remelting scrap ingots of iron or steel</t>
  </si>
  <si>
    <t>7206</t>
  </si>
  <si>
    <t>Iron and non-alloy steel in ingots or other primary forms (excluding iron of heading 7203)</t>
  </si>
  <si>
    <t>7207</t>
  </si>
  <si>
    <t>Semi-finished products of iron or non-alloy steel</t>
  </si>
  <si>
    <t>7208</t>
  </si>
  <si>
    <t>Flat-rolled products of iron or non-alloy steel, of a width of 600 mm or more, hot-rolled, not clad, plated or coated</t>
  </si>
  <si>
    <t>7209</t>
  </si>
  <si>
    <t>Flat-rolled products of iron or non-alloy steel, of a width of 600 mm or more, cold-rolled (cold-reduced), not clad, plated or coated</t>
  </si>
  <si>
    <t>7210</t>
  </si>
  <si>
    <t>Flat-rolled products of iron or non-alloy steel, of a width of 600 mm or more, clad, plated or coated</t>
  </si>
  <si>
    <t>7211</t>
  </si>
  <si>
    <t>Flat-rolled products of iron or non-alloy steel, of a width of less than 600 mm, not clad, plated or coated</t>
  </si>
  <si>
    <t>7212</t>
  </si>
  <si>
    <t>Flat-rolled products of iron or non-alloy steel, of a width of less than 600 mm, clad, plated or coated</t>
  </si>
  <si>
    <t>7213</t>
  </si>
  <si>
    <t>Bars and rods, hot-rolled, in irregularly wound coils, of iron or non-alloy steel</t>
  </si>
  <si>
    <t>7214</t>
  </si>
  <si>
    <t>Other bars and rods of iron or non-alloy steel, not further worked than forged, hot-rolled, hot-drawn or hot-extruded, but including those twisted after rolling</t>
  </si>
  <si>
    <t>7215</t>
  </si>
  <si>
    <t>Other bars and rods of iron or non-alloy steel</t>
  </si>
  <si>
    <t>7216</t>
  </si>
  <si>
    <t>Angles, shapes and sections of iron or non-alloy steel</t>
  </si>
  <si>
    <t>7217</t>
  </si>
  <si>
    <t>Wire of iron or non-alloy steel</t>
  </si>
  <si>
    <t>7218</t>
  </si>
  <si>
    <t>Stainless steel in ingots or other primary forms; semi-finished products of stainless steel</t>
  </si>
  <si>
    <t>7219</t>
  </si>
  <si>
    <t>Flat-rolled products of stainless steel, of a width of 600 mm or more</t>
  </si>
  <si>
    <t>7220</t>
  </si>
  <si>
    <t>Flat-rolled products of stainless steel, of a width of less than 600 mm</t>
  </si>
  <si>
    <t>7221</t>
  </si>
  <si>
    <t>Bars and rods, hot-rolled, in irregularly wound coils, of stainless steel</t>
  </si>
  <si>
    <t>7222</t>
  </si>
  <si>
    <t>Other bars and rods of stainless steel; angles, shapes and sections of stainless steel</t>
  </si>
  <si>
    <t>7223</t>
  </si>
  <si>
    <t>Wire of stainless steel</t>
  </si>
  <si>
    <t>7224</t>
  </si>
  <si>
    <t>Other alloy steel in ingots or other primary forms; semi-finished products of other alloy steel</t>
  </si>
  <si>
    <t>7225</t>
  </si>
  <si>
    <t>Flat-rolled products of other alloy steel, of a width of 600 mm or more</t>
  </si>
  <si>
    <t>7226</t>
  </si>
  <si>
    <t>Flat-rolled products of other alloy steel, of a width of less than 600 mm</t>
  </si>
  <si>
    <t>7227</t>
  </si>
  <si>
    <t>Bars and rods, hot-rolled, in irregularly wound coils, of other alloy steel</t>
  </si>
  <si>
    <t>7228</t>
  </si>
  <si>
    <t>Other bars and rods of other alloy steel; angles, shapes and sections, of other alloy steel; hollow drill bars and rods, of alloy or non-alloy steel</t>
  </si>
  <si>
    <t>7301</t>
  </si>
  <si>
    <t>Sheet piling of iron or steel, whether or not drilled, punched or made from assembled elements; welded angles, shapes and sections, of iron or steel</t>
  </si>
  <si>
    <t>7302</t>
  </si>
  <si>
    <t>Railway or tramway track construction material of iron or steel, the following: rails, check-rails and rack rails, switch blades, crossing frogs, point rods and other crossing pieces, sleepers (cross-ties), fish-plates, chairs, chair wedges, sole plates (base plates), rail clips, bed-plates, ties and other material specialized for jointing or fixing rails</t>
  </si>
  <si>
    <t>7303</t>
  </si>
  <si>
    <t>Tubes, pipes and hollow profiles, of cast iron</t>
  </si>
  <si>
    <t>7304</t>
  </si>
  <si>
    <t>Tubes, pipes and hollow profiles, seamless, of iron (other than cast iron) or steel</t>
  </si>
  <si>
    <t>7305</t>
  </si>
  <si>
    <t>Other tubes and pipes (for example, welded, riveted or similarly closed), having circular cross-sections, the external diameter of which exceeds 406.4 mm, of iron or steel</t>
  </si>
  <si>
    <t>7306</t>
  </si>
  <si>
    <t>Other tubes, pipes and hollow profiles (for example, open seam or welded, riveted or similarly closed), of iron or steel</t>
  </si>
  <si>
    <t>7307</t>
  </si>
  <si>
    <t>Tube or pipe fittings (for example couplings, elbows, sleeves), of iron or steel</t>
  </si>
  <si>
    <t>7308</t>
  </si>
  <si>
    <t>Structures (excluding prefabricated buildings of heading 9406) and parts of structures (for example,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t>
  </si>
  <si>
    <t>7309</t>
  </si>
  <si>
    <t>Reservoirs, tanks, vats and similar containers for any material (other than compressed or liquefied gas), of iron or steel, of a capacity exceeding 300 L, whether or not lined or heat-insulated, but not fitted with mechanical or thermal equipment</t>
  </si>
  <si>
    <t>7310</t>
  </si>
  <si>
    <t>Tanks, casks, drums, cans, boxes and similar containers, for any material (other than compressed or liquefied gas), of iron or steel, of a capacity not exceeding 300 L, whether or not lined or heat-insulated, but not fitted with mechanical or thermal equipment</t>
  </si>
  <si>
    <t>7311</t>
  </si>
  <si>
    <t>Containers for compressed or liquefied gas, of iron or steel</t>
  </si>
  <si>
    <t>7312</t>
  </si>
  <si>
    <t>Stranded wire, ropes, cables, plaited bands, slings and the like, of iron or steel, not electrically insulated</t>
  </si>
  <si>
    <t>7313</t>
  </si>
  <si>
    <t>Barbed wire of iron or steel; twisted hoop or single flat wire, barbed or not, and loosely twisted double wire, of a kind used for fencing, of iron or steel</t>
  </si>
  <si>
    <t>7314</t>
  </si>
  <si>
    <t>Cloth (including endless bands), grill, netting and fencing, of iron or steel wire; expanded metal of iron or steel</t>
  </si>
  <si>
    <t>7315</t>
  </si>
  <si>
    <t>Chain and parts thereof, of iron or steel</t>
  </si>
  <si>
    <t>7316</t>
  </si>
  <si>
    <t>Anchors, grapnels and parts thereof, of iron or steel</t>
  </si>
  <si>
    <t>7317</t>
  </si>
  <si>
    <t>Nails, tacks, drawing pins, corrugated nails, staples (other than those of heading 8305) and similar articles, of iron or steel, whether or not with heads of other material, but excluding such articles with heads of copper</t>
  </si>
  <si>
    <t>7318</t>
  </si>
  <si>
    <t>Screws, bolts, nuts, coach screws, screw hooks, rivets, cotters, cotter-pins, washers (including spring washers) and similar articles, of iron or steel</t>
  </si>
  <si>
    <t>7319</t>
  </si>
  <si>
    <t>Sewing needles, knitting needles, bodkins, crochet hooks, embroidery stilettos and similar articles, for use in the hand, of iron or steel; safety pins and other pins of iron or steel, not elsewhere specified or included</t>
  </si>
  <si>
    <t>7320</t>
  </si>
  <si>
    <t>Springs and leaves for springs, of iron or steel</t>
  </si>
  <si>
    <t>7321</t>
  </si>
  <si>
    <t>Stoves, ranges, grates, cookers (including those with subsidiary boilers for central heating), barbecues, braziers, gas-rings, plate warmers and similar non-electric domestic appliances, and parts thereof, of iron or steel</t>
  </si>
  <si>
    <t>7322</t>
  </si>
  <si>
    <t>Radiators for central heating, not electrically heated, and parts thereof, of iron or steel; air heaters and hot air distributors (including distributors which can also distribute fresh or conditioned air), not electrically heated, incorporating a motor-driven fan or blower, and parts thereof, of iron or steel</t>
  </si>
  <si>
    <t>7323</t>
  </si>
  <si>
    <t>Table, kitchen or other household articles and parts thereof, of iron or steel; iron or steel wool; pot scourers and scouring or polishing pads, gloves and the like, of iron or steel</t>
  </si>
  <si>
    <t>7324</t>
  </si>
  <si>
    <t>Sanitary ware and parts thereof, of iron or steel</t>
  </si>
  <si>
    <t>7325</t>
  </si>
  <si>
    <t>Other cast articles of iron or steel</t>
  </si>
  <si>
    <t>7326</t>
  </si>
  <si>
    <t>Other articles of iron or steel</t>
  </si>
  <si>
    <t>7403</t>
  </si>
  <si>
    <t>Refined copper and copper alloys, unwrought</t>
  </si>
  <si>
    <t>7404</t>
  </si>
  <si>
    <t>Copper waste and scrap</t>
  </si>
  <si>
    <t>7407</t>
  </si>
  <si>
    <t>Copper bars, rods and profiles</t>
  </si>
  <si>
    <t>7408</t>
  </si>
  <si>
    <t>Copper wire</t>
  </si>
  <si>
    <t>7409</t>
  </si>
  <si>
    <t>Copper plates, sheets and strip, of a thickness exceeding 0.15 mm</t>
  </si>
  <si>
    <t>7410</t>
  </si>
  <si>
    <t>Copper foil (whether or not printed or backed with paper, paperboard, plastics or similar backing materials) of a thickness (excluding any backing) not exceeding 0.15 mm</t>
  </si>
  <si>
    <t>7411</t>
  </si>
  <si>
    <t>Copper tubes and pipes</t>
  </si>
  <si>
    <t>7412</t>
  </si>
  <si>
    <t>Copper tube or pipe fittings (for example, couplings, elbows, sleeves)</t>
  </si>
  <si>
    <t>7413</t>
  </si>
  <si>
    <t>Stranded wire, cables, plaited bands and the like, of copper, not electrically insulated</t>
  </si>
  <si>
    <t>7415</t>
  </si>
  <si>
    <t>Nails, tacks, drawing pins, staples (other than those of heading 8305) and similar articles, of copper or of iron or steel with heads of copper; screws, bolts, nuts, screw hooks, rivets, cotters, cotter-pins, washers (including spring washers) and similar articles, of copper</t>
  </si>
  <si>
    <t>7418</t>
  </si>
  <si>
    <t>Table, kitchen or other household articles and parts thereof, of copper; pot scourers and scouring or polishing pads, gloves and the like, of copper; sanitary ware and parts thereof, of copper</t>
  </si>
  <si>
    <t>7419</t>
  </si>
  <si>
    <t>Other articles of copper</t>
  </si>
  <si>
    <t>7505</t>
  </si>
  <si>
    <t>Nickel bars, rods, profiles and wire</t>
  </si>
  <si>
    <t>7506</t>
  </si>
  <si>
    <t>Nickel plates, sheets, strip and foil</t>
  </si>
  <si>
    <t>7507</t>
  </si>
  <si>
    <t>Nickel tubes, pipes and tube or pipe fittings (for example, couplings, elbows, sleeves)</t>
  </si>
  <si>
    <t>7508</t>
  </si>
  <si>
    <t>Other articles of nickel</t>
  </si>
  <si>
    <t>7601</t>
  </si>
  <si>
    <t>Unwrought aluminium</t>
  </si>
  <si>
    <t>7602</t>
  </si>
  <si>
    <t>Aluminium waste and scrap</t>
  </si>
  <si>
    <t>7604</t>
  </si>
  <si>
    <t>Aluminium bars, rods and profiles</t>
  </si>
  <si>
    <t>7605</t>
  </si>
  <si>
    <t>Aluminium wire</t>
  </si>
  <si>
    <t>7606</t>
  </si>
  <si>
    <t>Aluminium plates, sheets and strip, of a thickness exceeding 0.2 mm</t>
  </si>
  <si>
    <t>7607</t>
  </si>
  <si>
    <t>Aluminium foil (whether or not printed or backed with paper, paperboard, plastics or similar backing materials) of a thickness (excluding any backing) not exceeding 0.2 mm</t>
  </si>
  <si>
    <t>7608</t>
  </si>
  <si>
    <t>Aluminium tubes and pipes</t>
  </si>
  <si>
    <t>7609</t>
  </si>
  <si>
    <t>Aluminium tube or pipe fittings (for example, couplings, elbows, sleeves)</t>
  </si>
  <si>
    <t>7610</t>
  </si>
  <si>
    <t>Aluminium structures (excluding prefabricated buildings of heading 9406) and parts of structures (for example, bridges and bridge-sections, towers, lattice masts, roofs, roofing frameworks, doors and windows and their frames and thresholds for doors, balustrades, pillars and columns); aluminium plates, rods, profiles, tubes and the like, prepared for use in structures</t>
  </si>
  <si>
    <t>7611</t>
  </si>
  <si>
    <t>Aluminium reservoirs, tanks, vats and similar containers, for any material (other than compressed or liquefied gas), of a capacity exceeding 300 L, whether or not lined or heat-insulated, but not fitted with mechanical or thermal equipment</t>
  </si>
  <si>
    <t>7612</t>
  </si>
  <si>
    <t>Aluminium casks, drums, cans, boxes and similar containers (including rigid or collapsible tubular containers), for any material (other than compressed or liquefied gas), of a capacity not exceeding 300 L, whether or not lined or heat-insulated, but not fitted with mechanical or thermal equipment</t>
  </si>
  <si>
    <t>7614</t>
  </si>
  <si>
    <t>Stranded wire, cables, plaited bands and the like, of aluminium, not electrically insulated</t>
  </si>
  <si>
    <t>7615</t>
  </si>
  <si>
    <t>Table, kitchen or other household articles and parts thereof, of aluminium; pot scourers and scouring or polishing pads, gloves and the like, of aluminium; sanitary ware and parts thereof, of aluminium</t>
  </si>
  <si>
    <t>7616</t>
  </si>
  <si>
    <t>Other articles of aluminium:</t>
  </si>
  <si>
    <t>7801</t>
  </si>
  <si>
    <t>Unwrought lead</t>
  </si>
  <si>
    <t>7804</t>
  </si>
  <si>
    <t>Lead plates, sheets, strip and foil; lead powders and flakes:</t>
  </si>
  <si>
    <t>7901</t>
  </si>
  <si>
    <t>Unwrought zinc</t>
  </si>
  <si>
    <t>7902</t>
  </si>
  <si>
    <t>Zinc waste and scrap</t>
  </si>
  <si>
    <t>7903</t>
  </si>
  <si>
    <t>Zinc dust, powders and flakes</t>
  </si>
  <si>
    <t>7904</t>
  </si>
  <si>
    <t>Zinc bars, rods, profiles and wire</t>
  </si>
  <si>
    <t>7905</t>
  </si>
  <si>
    <t>Zinc plates, sheets, strip and foil</t>
  </si>
  <si>
    <t>7907</t>
  </si>
  <si>
    <t>Other articles of zinc</t>
  </si>
  <si>
    <t>8003</t>
  </si>
  <si>
    <t>Tin bars, rods, profiles and wire</t>
  </si>
  <si>
    <t>8007</t>
  </si>
  <si>
    <t>Other articles of tin</t>
  </si>
  <si>
    <t>8101</t>
  </si>
  <si>
    <t>Tungsten (wolfram) and articles thereof, including waste and scrap</t>
  </si>
  <si>
    <t>8102</t>
  </si>
  <si>
    <t>Molybdenum and articles thereof, including waste and scrap</t>
  </si>
  <si>
    <t>8104</t>
  </si>
  <si>
    <t>Magnesium and articles thereof, including waste and scrap</t>
  </si>
  <si>
    <t>8108</t>
  </si>
  <si>
    <t>Titanium and articles thereof, including waste and scrap</t>
  </si>
  <si>
    <t>8112</t>
  </si>
  <si>
    <t>Beryllium, chromium, germanium, vanadium, gallium, hafnium, indium, niobium (columbium), rhenium and thallium, and articles of these metals, including waste and scrap</t>
  </si>
  <si>
    <t>8201</t>
  </si>
  <si>
    <t>Hand tools, the following: spades, shovels, mattocks, picks, hoes, forks and rakes; axes, bill hooks and similar hewing tools; secateurs and pruners of any kind: scythes, sickles, hay knives, hedge shears, timber wedges and other tools of a kind used in agriculture, horticulture or forestry</t>
  </si>
  <si>
    <t>8202</t>
  </si>
  <si>
    <t>Hand saws; blades for saws of all kinds (including slitting, slotting or toothless saw blades)</t>
  </si>
  <si>
    <t>8203</t>
  </si>
  <si>
    <t>Files, rasps, pliers (including cutting pliers), pincers, tweezers, metal cutting shears, pipe-cutters, bolt croppers, perforating punches and similar hand tools</t>
  </si>
  <si>
    <t>8204</t>
  </si>
  <si>
    <t>Hand-operated spanners and wrenches (including torque meter wrenches but not including tap wrenches); interchangeable spanner sockets, with or without handles</t>
  </si>
  <si>
    <t>8205</t>
  </si>
  <si>
    <t>Hand tools (including glaziers' diamonds), not elsewhere specified or included; blow lamps; vices, clamps and the like, other than accessories for and parts of, machine tools; anvils; portable forges; hand or pedal-operated grinding wheels with frameworks</t>
  </si>
  <si>
    <t>8207</t>
  </si>
  <si>
    <t>Interchangeable tools for hand tools, whether or not power-operated, or for machine-tools (for example, for pressing, stamping, punching, tapping, threading, drilling, boring, broaching, milling, turning or screw driving), including dies for drawing or extruding metal, and rock drilling or earth boring tools</t>
  </si>
  <si>
    <t>8210</t>
  </si>
  <si>
    <t>Hand-operated mechanical appliances, weighing 10 kg or less, used in the preparation, conditioning or serving of food or drink</t>
  </si>
  <si>
    <t>8211</t>
  </si>
  <si>
    <t>Knives with cutting blades, serrated or not (including pruning knives), other than knives of heading 8208, and blades therefor</t>
  </si>
  <si>
    <t>8212</t>
  </si>
  <si>
    <t>Razors and razor blades (including razor blade blanks in strips)</t>
  </si>
  <si>
    <t>8213</t>
  </si>
  <si>
    <t>Scissors, tailors' shears and similar shears, and blades therefor</t>
  </si>
  <si>
    <t>8215</t>
  </si>
  <si>
    <t>Spoons, forks, ladles, skimmers, cake-servers, fish-knives, butter-knives, sugar tongs and similar kitchen or tableware</t>
  </si>
  <si>
    <t>8301</t>
  </si>
  <si>
    <t>Padlocks and locks (key, combination or electrically operated), of base metal; clasps and frames with clasps, incorporating locks, of base metal; keys for any of the foregoing articles, of base metal</t>
  </si>
  <si>
    <t>8302</t>
  </si>
  <si>
    <t>Base metal mountings, fittings and similar articles suitable for furniture, doors, staircases, windows, blinds, coachwork, saddlery, trunks, chests, caskets or the like; base metal hat-racks, hat-pegs, brackets and similar fixtures; castors with mountings of base metal; automatic door closers of base metal</t>
  </si>
  <si>
    <t>8303</t>
  </si>
  <si>
    <t>Armoured or reinforced safes, strong-boxes and doors and safe deposit lockers for strong-rooms, cash or deed boxes and the like, of base metal</t>
  </si>
  <si>
    <t>8304</t>
  </si>
  <si>
    <t>Filing cabinets, card-index cabinets, paper trays, paper rests, pen trays, office-stamp stands and similar office or desk equipment, of base metal, other than office furniture of 9403</t>
  </si>
  <si>
    <t>8305</t>
  </si>
  <si>
    <t>Fittings for loose-leaf binders or files, letter clips, letter corners, paper clips, indexing tags and similar office articles, of base metal; staples in strips (for example, for offices, upholstery, packaging), of base metal</t>
  </si>
  <si>
    <t>8306</t>
  </si>
  <si>
    <t>Bells, gongs and the like, non-electric, of base metal; statuettes and other ornaments, of base metal; photograph, picture or similar frames, of base metal; mirrors of base metal</t>
  </si>
  <si>
    <t>8307</t>
  </si>
  <si>
    <t>Flexible tubing of base metal, with or without fittings</t>
  </si>
  <si>
    <t>8308</t>
  </si>
  <si>
    <t>Clasps, frames with clasps, buckles, buckle-clasps, hooks, eyes, eyelets and the like, of base metal, of a kind used for clothing, footwear, awnings, handbags, travel goods or other made up articles; tubular or bifurcated rivets, of base metal; beads and spangles, of base metal</t>
  </si>
  <si>
    <t>8309</t>
  </si>
  <si>
    <t>Stoppers, caps and lids (including crown corks, screw caps and pouring stoppers), capsules for bottles, threaded bungs, bung covers, seals and other packing accessories, of base metal</t>
  </si>
  <si>
    <t>8310</t>
  </si>
  <si>
    <t>Sign-plates, name-plates, address-plates and similar plates, numbers, letters and other symbols, of base metal, excluding those of 9405</t>
  </si>
  <si>
    <t>8311</t>
  </si>
  <si>
    <t>Wire, rods, tubes, plates, electrodes and similar products, of base metal or of metal carbides, coated or cored with flux material, of a kind used for soldering, brazing, welding or deposition of metal or of metal carbides; wire and rods, of agglomerated base metal powder, used for metal spraying</t>
  </si>
  <si>
    <t>8404</t>
  </si>
  <si>
    <t>Auxiliary plant for use with boilers of 8402 or 8403 (for example, economisers, super-heaters, soot removers, gas recoverers); condensers for steam or other vapour power units</t>
  </si>
  <si>
    <t>8405</t>
  </si>
  <si>
    <t>Producer gas or water gas generators, with or without their purifiers; acetylene gas generators and similar water process gas generators, with or without their purifiers</t>
  </si>
  <si>
    <t>8407</t>
  </si>
  <si>
    <t>Spark-ignition reciprocating or rotary internal combustion piston engines</t>
  </si>
  <si>
    <t>8409</t>
  </si>
  <si>
    <t>Parts suitable for use solely or principally with the engines of 8407 or 8408</t>
  </si>
  <si>
    <t>8411</t>
  </si>
  <si>
    <t>Turbo-jets, turbo-propellers and other gas turbines</t>
  </si>
  <si>
    <t>8412</t>
  </si>
  <si>
    <t>Other engines and motors</t>
  </si>
  <si>
    <t>8413</t>
  </si>
  <si>
    <t>Pumps for liquids, whether or not fitted with a measuring device; liquid elevators</t>
  </si>
  <si>
    <t>8414</t>
  </si>
  <si>
    <t>Air or vacuum pumps, air or other gas compressors and fans; ventilating or recycling hoods incorporating a fan, whether or not fitted with filters</t>
  </si>
  <si>
    <t>8415</t>
  </si>
  <si>
    <t>Air conditioning machines, comprising a motor-driven fan and elements for changing the temperature and humidity, including those machines in which the humidity cannot be separately regulated</t>
  </si>
  <si>
    <t>8416</t>
  </si>
  <si>
    <t>Furnace burners for liquid fuel, for pulverised solid fuel or for gas; mechanical stokers, including their mechanical grates, mechanical ash dischargers and similar appliances</t>
  </si>
  <si>
    <t>8417</t>
  </si>
  <si>
    <t>Industrial or laboratory furnaces and ovens, including incinerators, non-electric</t>
  </si>
  <si>
    <t>8418</t>
  </si>
  <si>
    <t>Refrigerators, freezers and other refrigerating or freezing equipment, electric or other; heat pumps other than air conditioning machines of 8415</t>
  </si>
  <si>
    <t>8419</t>
  </si>
  <si>
    <t>Machinery, plant or laboratory equipment, whether of not electrically heated (excluding furnaces, ovens and other equipment of 8514), for the treatment of materials by a process involving a change of temperature such as heating, cooking, roasting, distilling, rectifying, sterilising, pasteurising, steaming, drying, evaporating, vaporising, condensing or cooling, other than machinery or plant of a kind used for domestic purposes; instantaneous or storage water heaters, non-electric</t>
  </si>
  <si>
    <t>8420</t>
  </si>
  <si>
    <t>Calendering or other rolling machines, other than for metals or glass, and cylinders therefor</t>
  </si>
  <si>
    <t>8421</t>
  </si>
  <si>
    <t>Centrifuges, including centrifugal dryers; filtering or purifying machinery and apparatus, for liquids or gases</t>
  </si>
  <si>
    <t>8422</t>
  </si>
  <si>
    <t>Dish washing machines; machinery for cleaning or drying bottles or other containers; machinery for filling, closing, sealing or labelling bottles, cans, boxes, bags or other containers; machinery for capsuling bottles, jars, tubes and similar containers; other packing or wrapping machinery (including heat-shrink wrapping machinery); machinery for aerating beverages</t>
  </si>
  <si>
    <t>8423</t>
  </si>
  <si>
    <t>Weighing machinery (excluding balances of a sensitivity of 5 cg or better), including weight operated counting or checking machines; weighing machine weights of all kinds</t>
  </si>
  <si>
    <t>8424</t>
  </si>
  <si>
    <t>Mechanical appliances (whether or not hand-operated) for projecting, dispersing or spraying liquids or powders; fire extinguishers, whether or not charged; spray guns and similar appliances; steam or sand blasting machines and similar jet projecting machines</t>
  </si>
  <si>
    <t>8425</t>
  </si>
  <si>
    <t>Pulley tackle and hoists other than skip hoists; winches and capstans; jacks</t>
  </si>
  <si>
    <t>8426</t>
  </si>
  <si>
    <t>Ships' derricks; cranes, including cable cranes; mobile lifting frames, straddle carriers and works trucks fitted with a crane</t>
  </si>
  <si>
    <t>8427</t>
  </si>
  <si>
    <t>Fork-lift trucks; other works trucks fitted with lifting or handling equipment</t>
  </si>
  <si>
    <t>8428</t>
  </si>
  <si>
    <t>Other lifting, handling, loading or unloading machinery (for example, lifts, escalators, conveyors, teleferics)</t>
  </si>
  <si>
    <t>8430</t>
  </si>
  <si>
    <t>Other moving, grading, levelling, scraping, excavating, tamping, compacting, extracting or boring machinery, for earth, minerals or ores; pile-drivers and pile-extractors; snow-ploughs and snow-blowers</t>
  </si>
  <si>
    <t>8431</t>
  </si>
  <si>
    <t>Parts suitable for use solely or principally with the machinery of 8425 to 8430</t>
  </si>
  <si>
    <t>8432</t>
  </si>
  <si>
    <t>Agricultural, horticultural or forestry machinery for soil preparation or cultivation; lawn or sports-ground rollers</t>
  </si>
  <si>
    <t>8433</t>
  </si>
  <si>
    <t>Harvesting or threshing machinery, including straw or fodder balers; grass or hay mowers; machines for cleaning, sorting or grading eggs, fruit or other agricultural produce, other than machinery of 8437</t>
  </si>
  <si>
    <t>8434</t>
  </si>
  <si>
    <t>Milking machines and dairy machinery</t>
  </si>
  <si>
    <t>8436</t>
  </si>
  <si>
    <t>Other agricultural, horticultural, forestry, poultry-keeping or bee-keeping machinery, including germination plant fitted with mechanical or thermal equipment; poultry incubators and brooders</t>
  </si>
  <si>
    <t>8437</t>
  </si>
  <si>
    <t>Machines for cleaning, sorting or grading seed, grain or dried leguminous vegetables; machinery used in the milling industry or for the working of cereals or dried leguminous vegetables, other than farm-type machinery</t>
  </si>
  <si>
    <t>8438</t>
  </si>
  <si>
    <t>Machinery, not specified or included elsewhere in this chapter, for the industrial preparation or manufacture of food or drink, other than machinery for the extraction or preparation of animal or fixed vegetable fats or oils</t>
  </si>
  <si>
    <t>8439</t>
  </si>
  <si>
    <t>Machinery for making pulp of fibrous cellulosic material or for making or finishing paper or paperboard</t>
  </si>
  <si>
    <t>8441</t>
  </si>
  <si>
    <t>Other machinery for making up paper pulp, paper or paperboard, including cutting machines of all kinds</t>
  </si>
  <si>
    <t>8442</t>
  </si>
  <si>
    <t>Machinery, apparatus and equipment (other than the machine-tools of 8456 to 8465) for preparing or making plates, cylinders or other printing components; plates, cylinders and other printing components; plates, cylinders and lithographic stones, prepared for printing purposes (for example, planed, grained or polished)</t>
  </si>
  <si>
    <t>8443</t>
  </si>
  <si>
    <t>Printing machinery used for printing by means of plates, cylinders and other printing components of 8442; other printers, copying machines and facsimile machines, whether or not combined; parts and accessories thereof</t>
  </si>
  <si>
    <t>8448</t>
  </si>
  <si>
    <t>Auxiliary machinery for use with machines of 8444, 8445, 8446 or 8447 (for example, dobbies, jacquards, automatic stop motions, shuttle changing mechanisms); parts and accessories suitable for use solely or principally with the machines of this heading or of 8444, 8445, 8446 or 8447 (for example, spindles and spindle flyers, card clothing, combs, extruding nipples, shuttle healds and heald-frames, hosiery needles)</t>
  </si>
  <si>
    <t>8450</t>
  </si>
  <si>
    <t>Household or laundry-type washing machines, including machines which both wash and dry</t>
  </si>
  <si>
    <t>8455</t>
  </si>
  <si>
    <t>Metal-rolling mills and rolls therefor</t>
  </si>
  <si>
    <t>8456</t>
  </si>
  <si>
    <t>Machine-tools for working any material by removal of material, by laser or other light or photon beam, ultra-sonic, electro-discharge, electro-chemical, electron beam, ionic-beam or plasma arc processes; water-jet cutting machines</t>
  </si>
  <si>
    <t>8457</t>
  </si>
  <si>
    <t>Machining centres, unit construction machines (single station) and multi- station transfer machines, for working metal</t>
  </si>
  <si>
    <t>8459</t>
  </si>
  <si>
    <t>Machine-tools (including way-type unit head machines) for drilling, boring, milling, threading or tapping by removing metal, other than lathes (including turning centres) of 8458</t>
  </si>
  <si>
    <t>8460</t>
  </si>
  <si>
    <t>Machine-tools for deburring, sharpening, grinding, honing, lapping, polishing or otherwise finishing metal or cermets by means of grinding stones, abrasives or polishing products, other than gear cutting, gear grinding or gear finishing machines of 8461</t>
  </si>
  <si>
    <t>8461</t>
  </si>
  <si>
    <t>Machine-tools for planing, shaping, slotting, broaching, gear cutting, gear grinding or gear finishing, sawing, cutting-off and other machine-tools working by removing metal or cermets, not elsewhere specified or included</t>
  </si>
  <si>
    <t>8462</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</si>
  <si>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t>
  </si>
  <si>
    <t>8465</t>
  </si>
  <si>
    <t>Machine-tools (including machines for nailing, stapling, glueing or otherwise assembling) for working wood, cork, bone, hard rubber, hard plastics or similar hard materials</t>
  </si>
  <si>
    <t>8466</t>
  </si>
  <si>
    <t>Parts and accessories suitable for use solely or principally with the machines of 8456 to 8465, including work or tool holders, self-opening dieheads, dividing heads and other special attachments for machine-tools; tool holders for any type of tool for working in the hand</t>
  </si>
  <si>
    <t>8467</t>
  </si>
  <si>
    <t>Tools for working in the hand, pneumatic, hydraulic or with self-contained electric or non-electric motor</t>
  </si>
  <si>
    <t>8468</t>
  </si>
  <si>
    <t>Machinery and apparatus for soldering, brazing or welding, whether or not capable of cutting, other than those of 8515; gas-operated surface tempering machines and appliances</t>
  </si>
  <si>
    <t>8470</t>
  </si>
  <si>
    <t>Calculating machines and pocket-size data recording, reproducing and displaying machines with calculating functions; accounting machines, postage-franking machines, ticket-issuing machines and similar machines, incorporating a calculating device; cash registers</t>
  </si>
  <si>
    <t>8471</t>
  </si>
  <si>
    <t>Automatic data processing machines and units thereof; magnetic or optical readers, machines for transcribing data onto data media in coded form and machines for processing such data, not elsewhere specified or included</t>
  </si>
  <si>
    <t>8472</t>
  </si>
  <si>
    <t>Other office machines (for example, hectograph or stencil duplicating machines, addressing machines, automatic banknote dispensers, coin-sorting machines, coin-counting or wrapping machines, pencil-sharpening machines, perforating or stapling machines)</t>
  </si>
  <si>
    <t>8473</t>
  </si>
  <si>
    <t>Parts and accessories (other than covers, carrying cases and the like) suitable for use solely or principally with machines of 8469 to 8472</t>
  </si>
  <si>
    <t>8474</t>
  </si>
  <si>
    <t>Machinery for sorting, screening, separating, washing, crushing, grinding, mixing or kneading earth, stone, ores or other mineral substances, in solid (including powder or paste) form; machinery for agglomerating, shaping or moulding solid mineral fuels, ceramic paste, unhardened cements, plastering materials or other mineral products in powder or paste form; machines for forming foundry moulds of sand</t>
  </si>
  <si>
    <t>8477</t>
  </si>
  <si>
    <t>Machinery for working rubber or plastics or for the manufacture of products from these materials, not specified or included elsewhere in this Chapter</t>
  </si>
  <si>
    <t>8478</t>
  </si>
  <si>
    <t>Machinery for preparing or making up tobacco, not specified or included elsewhere in this Chapter</t>
  </si>
  <si>
    <t>8479</t>
  </si>
  <si>
    <t>Machines and mechanical appliances having individual functions, not specified or included elsewhere in this Chapter</t>
  </si>
  <si>
    <t>8480</t>
  </si>
  <si>
    <t>Moulding boxes for metal foundry; mould bases; moulding patterns; moulds for metal (other than ingot moulds), metal carbides, glass, mineral materials, rubber or plastics</t>
  </si>
  <si>
    <t>8481</t>
  </si>
  <si>
    <t>Taps, cocks, valves and similar appliances for pipes, boiler shells, tanks, vats or the like, including pressure-reducing valves and thermostatically controlled valves</t>
  </si>
  <si>
    <t>8482</t>
  </si>
  <si>
    <t>Ball or roller bearings</t>
  </si>
  <si>
    <t>8483</t>
  </si>
  <si>
    <t>Transmission shafts (including cam shafts and crank shafts) and cranks; bearing housings and plant shaft bearings; gears and gearing; ball or roller screws; gear boxes and other speed changers, including torque converters; flywheels and pulleys, including pulley blocks; clutches and shaft couplings (including universal joints)</t>
  </si>
  <si>
    <t>8484</t>
  </si>
  <si>
    <t>Gaskets and similar joints of metal sheeting combined with other material or of two or more layers of metal; sets or assortments of gaskets and similar joints, dissimilar in composition, put up in pouches, envelopes or similar packings; mechanical seals</t>
  </si>
  <si>
    <t>8486</t>
  </si>
  <si>
    <t>Machines and apparatus of a kind used solely or principally for the manufacture of semiconductor boules or wafers, semiconductor devices, electronic integrated circuits or flat panel displays; machines and appartus specified in Note 9 (c) to this Chapter; parts and accessories</t>
  </si>
  <si>
    <t>8487</t>
  </si>
  <si>
    <t>Machinery parts, not containing electrical connectors, insulators, coils, contacts or other electrical features, not specified or included elsewhere in this Chapter</t>
  </si>
  <si>
    <t>8501</t>
  </si>
  <si>
    <t>Electric motors and generators (excluding generating sets)</t>
  </si>
  <si>
    <t>8502</t>
  </si>
  <si>
    <t>Electric generating sets and rotary converters</t>
  </si>
  <si>
    <t>8503</t>
  </si>
  <si>
    <t>Parts suitable for use solely or principally with the machines of 8501 or 8502</t>
  </si>
  <si>
    <t>8504</t>
  </si>
  <si>
    <t>Electrical transformers, static converters (for example, rectifiers) and inductors</t>
  </si>
  <si>
    <t>8505</t>
  </si>
  <si>
    <t>Electro-magnets; permanent magnets and articles intended to become permanent magnets after magnetisation; electro-magnetic or permanent magnet chucks, clamps and similar holding devices; electro-magnetic couplings, clutches and brakes; electro-magnetic lifting heads:</t>
  </si>
  <si>
    <t>8507</t>
  </si>
  <si>
    <t>Electric accumulators, including separators therefor, whether or not rectangular (including square)</t>
  </si>
  <si>
    <t>8508</t>
  </si>
  <si>
    <t>Vacuum cleaners</t>
  </si>
  <si>
    <t>8509</t>
  </si>
  <si>
    <t>Electro-mechanical domestic appliances, with self-contained electric motor, other than vacuum cleaners of 8508</t>
  </si>
  <si>
    <t>8511</t>
  </si>
  <si>
    <t>Electrical ignition or starting equipment of a kind used for spark-ignition or compression-ignition internal combustion engines (for example, ignition magnetos, magneto-dynamos, ignition coils, sparking plugs and glow plugs, starter motors); generators (for example, dynamos, alternators) and cut-outs of a kind used in conjunction with such engines</t>
  </si>
  <si>
    <t>8512</t>
  </si>
  <si>
    <t>Electrical lighting or signalling equipment (excluding articles of 8539), windscreen wipers, defrosters and demisters, of a kind used for cycles or motor vehicles</t>
  </si>
  <si>
    <t>8513</t>
  </si>
  <si>
    <t>Portable electric lamps designed to function by their own source of energy (for example, dry batteries, accumulators, magnetos), other than lighting equipment of 8512</t>
  </si>
  <si>
    <t>8514</t>
  </si>
  <si>
    <t>Industrial or laboratory electric furnaces and ovens (including those functioning by induction or dielectric loss); other industrial or laboratory equipment for the heat treatment of materials by induction or dielectric loss</t>
  </si>
  <si>
    <t>8515</t>
  </si>
  <si>
    <t>Electric (including electrically heated gas), laser or other light or photon beam, ultrasonic, electron beam, magnetic pulse or plasma arc soldering, brazing or welding machines and apparatus, whether or not capable of cutting; electric machines and apparatus for hot spraying of metals or cermets</t>
  </si>
  <si>
    <t>8516</t>
  </si>
  <si>
    <t>Electric instantaneous or storage water heaters and immersion heaters; electric space heating apparatus and soil heating apparatus; electro-thermic hair-dressing apparatus (for example, hair dryers, hair curlers, curling tong heaters) and hand dryers; electric smoothing irons; other electro-thermic appliances of a kind used for domestic purposes; electric heating resistors, other than those of 8545</t>
  </si>
  <si>
    <t>8517</t>
  </si>
  <si>
    <t>Telephone sets, including telephones for cellular networks or for other wireless networks; other apparatus for the transmission or reception of voice, images or other data, including apparatus for communication in a wired or wireless network (such as a local or wide area network), other than transmission or reception apparatus of 8443, 8525, 8527 or 8528</t>
  </si>
  <si>
    <t>8518</t>
  </si>
  <si>
    <t>Microphones and stands therefor; loudspeakers, whether or not mounted in their enclosures; headphones and earphones, whether or not combined with a microphone, and sets consisting of a microphone and one or more loudspeakers; audio-frequency electric amplifiers; electric sound amplifier sets</t>
  </si>
  <si>
    <t>8523</t>
  </si>
  <si>
    <t>Discs, tapes, solid-state non-volatile storage devices, smart cards and other media for the recording of sound or of other phenomena, whether or not recorded, including matrices and masters for the production of discs, but excluding products of Chapter 37</t>
  </si>
  <si>
    <t>8525</t>
  </si>
  <si>
    <t>Transmission apparatus for radio-broadcasting or television, whether or not incorporating reception apparatus or sound recording or reproducing apparatus; television cameras, digital cameras and video camera recorders</t>
  </si>
  <si>
    <t>8527</t>
  </si>
  <si>
    <t>Reception apparatus for radio-broadcasting, whether or not combined, in the same housing, with sound recording or reproducing apparatus or a clock</t>
  </si>
  <si>
    <t>8528</t>
  </si>
  <si>
    <t>Monitors and projectors, not incorporating television reception apparatus; reception apparatus for television, whether or not incorporating radio-broadcast receivers or sound or video recording or reproducing apparatus</t>
  </si>
  <si>
    <t>8530</t>
  </si>
  <si>
    <t>Electrical signalling, safety or traffic control equipment for railways, tramways, roads, inland waterways, parking facilities, port installations or airfields (other than those of 8608)</t>
  </si>
  <si>
    <t>8531</t>
  </si>
  <si>
    <t>Electric sound or visual signalling apparatus (for example, bells, sirens, indicator panels, burglar or fire alarms), other than those of 8512 or 8530</t>
  </si>
  <si>
    <t>8534</t>
  </si>
  <si>
    <t>Printed circuits</t>
  </si>
  <si>
    <t>8535</t>
  </si>
  <si>
    <t>Electrical apparatus for switching or protecting electrical circuits, or for making connections to or in electrical circuits (for example, switches, fuses lightning arresters, voltage limiters, surge suppressors, plugs and other connectors, junction boxes), for a voltage exceeding 1,000 volts</t>
  </si>
  <si>
    <t>8536</t>
  </si>
  <si>
    <t>Electrical apparatus for switching or protecting electrical circuits, or for making connections to or in electrical circuits (for example, switches, relays, fuses, surge suppressors, plugs, sockets, lampholders and other connectors, junction boxes), for a voltage not exceeding 1,000 volts; connectors for optical fibres, optical fibre bundles or cables</t>
  </si>
  <si>
    <t>8537</t>
  </si>
  <si>
    <t>Boards, panels, consoles, desks, cabinets and other bases, equipped with two or more apparatus of 8535 or 8536, for electric control or the distribution of electricity, including those incorporating instruments or apparatus of Chapter 90, and numerical control apparatus, other than switching apparatus of 8517</t>
  </si>
  <si>
    <t>8538</t>
  </si>
  <si>
    <t>Parts suitable for use solely or principally with the apparatus of 8535, 8536 or 8537</t>
  </si>
  <si>
    <t>8539</t>
  </si>
  <si>
    <t>Electric filament or discharge lamps, including sealed beam lamp units and ultra-violet or infra red lamps; arc-lamps</t>
  </si>
  <si>
    <t>8540</t>
  </si>
  <si>
    <t>Thermionic, cold cathode or photo-cathode valves and tubes (for example, vacuum or vapour or gas filled valves and tubes, mercury arc rectifying valves and tubes, cathode-ray tubes, television camera tubes)</t>
  </si>
  <si>
    <t>8541</t>
  </si>
  <si>
    <t>Diodes, transistors and similar semi-conductor devices; photosensitive semi-conductor devices, including photovoltaic cells whether or not assembled in modules or made up into panels; light emitting diodes; mounted piezo-electric crystals</t>
  </si>
  <si>
    <t>8542</t>
  </si>
  <si>
    <t>Electronic integrated circuits</t>
  </si>
  <si>
    <t>8543</t>
  </si>
  <si>
    <t>Electrical machines and apparatus, having individual functions, not specified or included elsewhere in this Chapter</t>
  </si>
  <si>
    <t>8544</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</si>
  <si>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t>
  </si>
  <si>
    <t>8545</t>
  </si>
  <si>
    <t>Carbon electrodes, carbon brushes, lamp carbons, battery carbons and other articles of graphite or other carbon, with or without metal, of a kind used for electrical purposes</t>
  </si>
  <si>
    <t>8546</t>
  </si>
  <si>
    <t>Electrical insulators of any material</t>
  </si>
  <si>
    <t>8547</t>
  </si>
  <si>
    <t>Insulating fittings for electrical machines, appliances or equipment, being fittings wholly of insulating material apart from any minor components of metal (for example, threaded sockets) incorporated during moulding solely for purposes of assembly, other than insulators of 8546; electrical conduit tubing and joints therefor, of base metal lined with insulating material</t>
  </si>
  <si>
    <t>8606</t>
  </si>
  <si>
    <t>Railway or tramway goods vans and wagons, not self-propelled</t>
  </si>
  <si>
    <t>8607</t>
  </si>
  <si>
    <t>Parts of railway or tramway locomotives or rolling stock</t>
  </si>
  <si>
    <t>8608</t>
  </si>
  <si>
    <t>Railway or tramway track fixtures and fittings; mechanical (including electro-mechanical) signalling, safety or traffic control equipment for railways, tramways, roads, inland waterways, parking facilities, port installations or airfields; parts of the foregoing</t>
  </si>
  <si>
    <t>8609</t>
  </si>
  <si>
    <t>Containers (including containers for the transport of fluids) specially designed and equipped for carriage by one or more modes of transport</t>
  </si>
  <si>
    <t>8701</t>
  </si>
  <si>
    <t>Tractors (other than tractors of 8709)</t>
  </si>
  <si>
    <t>8702</t>
  </si>
  <si>
    <t>Motor vehicles for the transport of ten or more persons, including the driver</t>
  </si>
  <si>
    <t>8703</t>
  </si>
  <si>
    <t>Motor cars and other motor vehicles principally designed for the transport of persons (other than those of 8702), including station wagons and racing cars</t>
  </si>
  <si>
    <t>8704</t>
  </si>
  <si>
    <t>Motor vehicles for the transport of goods</t>
  </si>
  <si>
    <t>8705</t>
  </si>
  <si>
    <t>Special purpose motor vehicles, other than those principally designed for the transport of persons or goods (for example, breakdown lorries, crane lorries, fire fighting vehicles, concrete-mixer lorries, road sweeper lorries, spraying lorries, mobile radiological units)</t>
  </si>
  <si>
    <t>8706</t>
  </si>
  <si>
    <t>Chassis fitted with engines, for the motor vehicles of 8701 to 8705</t>
  </si>
  <si>
    <t>8707</t>
  </si>
  <si>
    <t>Bodies (including cabs), for the motor vehicles of 8701 to 8705</t>
  </si>
  <si>
    <t>8708</t>
  </si>
  <si>
    <t>Parts and accessories of the motor vehicles of 8701 to 8705</t>
  </si>
  <si>
    <t>8709</t>
  </si>
  <si>
    <t>Works trucks, self-propelled, not fitted with lifting or handling equipment, the type used in factories, warehouses, dock areas or airports for short distance transport of goods; tractors of the type used on railway station platforms; parts of the foregoing vehicles</t>
  </si>
  <si>
    <t>8711</t>
  </si>
  <si>
    <t>Motorcycles (including mopeds) and cycles fitted with an auxiliary motor, with or without side-cars; side-cars</t>
  </si>
  <si>
    <t>8713</t>
  </si>
  <si>
    <t>Carriages for disabled persons, whether or not motorised or otherwise mechanically propelled</t>
  </si>
  <si>
    <t>8714</t>
  </si>
  <si>
    <t>Parts and accessories of vehicles of 8711 to 8713</t>
  </si>
  <si>
    <t>8716</t>
  </si>
  <si>
    <t>Trailers and semi-trailers; other vehicles, not mechanically propelled; parts thereof</t>
  </si>
  <si>
    <t>8803</t>
  </si>
  <si>
    <t>Parts of goods of 8801 or 8802</t>
  </si>
  <si>
    <t>8901</t>
  </si>
  <si>
    <t>Cruise ships, excursion boats, ferry-boats, cargo ships, barges and similar vessels for the transport of persons or goods</t>
  </si>
  <si>
    <t>8903</t>
  </si>
  <si>
    <t>Yachts and other vessels for pleasure or sports; rowing boats and canoes</t>
  </si>
  <si>
    <t>8905</t>
  </si>
  <si>
    <t>Light-vessels, fire-floats, dredgers, floating cranes, and other vessels the navigability of which is subsidiary to their main function; floating docks; floating or submersible drilling or production platforms</t>
  </si>
  <si>
    <t>8906</t>
  </si>
  <si>
    <t>Other vessels, including warships and lifeboats other than rowing boats</t>
  </si>
  <si>
    <t>8907</t>
  </si>
  <si>
    <t>Other floating structures (for example, rafts, tanks, coffer-dams, landing-stages, buoys and beacons)</t>
  </si>
  <si>
    <t>8908</t>
  </si>
  <si>
    <t>Vessels and other floating structures for breaking up</t>
  </si>
  <si>
    <t>9001</t>
  </si>
  <si>
    <t>Optical fibres and optical fibre bundles; optical fibre cables other than those of 8544; sheets and plates of polarising material; lenses (including contact lenses), prisms, mirrors and other optical elements, of any material, unmounted, other than such elements of glass not optically worked</t>
  </si>
  <si>
    <t>9002</t>
  </si>
  <si>
    <t>Lenses, prisms, mirrors and other optical elements, of any material, mounted, being parts of or fittings for instruments or apparatus, other than such elements of glass not optically worked</t>
  </si>
  <si>
    <t>9003</t>
  </si>
  <si>
    <t>Frames and mountings for spectacles, goggles or the like, and parts thereof</t>
  </si>
  <si>
    <t>9004</t>
  </si>
  <si>
    <t>Spectacles, goggles and the like, corrective, protective or other</t>
  </si>
  <si>
    <t>9006</t>
  </si>
  <si>
    <t>Photographic (other than cinematographic) cameras; photographic flash-light apparatus and flashbulbs other than discharge lamps of 8539</t>
  </si>
  <si>
    <t>9007</t>
  </si>
  <si>
    <t>Cinematographic cameras and projectors, whether or not incorporating sound recording or reproducing apparatus</t>
  </si>
  <si>
    <t>9010</t>
  </si>
  <si>
    <t>Apparatus and equipment for photographic (including cinematographic) laboratories, not specified or included elsewhere in this chapter; negatoscopes; projection screens</t>
  </si>
  <si>
    <t>9011</t>
  </si>
  <si>
    <t>Compound optical microscopes, including those for photomicrography, cine-photomicrography or micro-projection</t>
  </si>
  <si>
    <t>9013</t>
  </si>
  <si>
    <t>Liquid crystal devices not constituting articles provided for more specifically in other headings; lasers, other than laser diodes; other optical appliances and instruments, not specified or included elsewhere in this Chapter</t>
  </si>
  <si>
    <t>9015</t>
  </si>
  <si>
    <t>Surveying (including photogrammetrical surveying), hydrographic, oceanographic, hydrological, meteorological or geophysical instruments and appliances, excluding compasses; range-finders</t>
  </si>
  <si>
    <t>9018</t>
  </si>
  <si>
    <t>Instruments and appliances used in medical, surgical, dental or veterinary sciences, including scintigraphic apparatus, other electro-medical apparatus and sight-testing instruments</t>
  </si>
  <si>
    <t>9019</t>
  </si>
  <si>
    <t>Mechano-therapy appliances; massage apparatus; psychological aptitude-testing apparatus; ozone therapy, oxygen therapy, aerosol therapy, artificial respiration or other therapeutic respiration apparatus</t>
  </si>
  <si>
    <t>9022</t>
  </si>
  <si>
    <t>Apparatus based on the use of X-rays or of alpha, beta or gamma radiations, whether or not for medical, surgical, dental or veterinary uses, including radiography or radiotherapy apparatus, X-ray tubes and other X-ray generators, high tension generators, control panels and desks, screens, examination or treatment tables, chairs and the like</t>
  </si>
  <si>
    <t>9023</t>
  </si>
  <si>
    <t>Instruments, apparatus and models, designed for demonstrational purposes (for example, in education or exhibitions), unsuitable for other uses</t>
  </si>
  <si>
    <t>9025</t>
  </si>
  <si>
    <t>Hydrometers and similar floating instruments, thermometers, pyrometers, barometers, hygrometers and psychrometers, recording or not, and any combination of these instruments</t>
  </si>
  <si>
    <t>9026</t>
  </si>
  <si>
    <t>Instruments and apparatus for measuring or checking the flow, level, pressure or other variables of liquids or gases (for example, flow meters, level gauges, manometers, heat meters), excluding instruments and apparatus of 9014, 9015, 9028 or 9032</t>
  </si>
  <si>
    <t>9027</t>
  </si>
  <si>
    <t>Instruments and apparatus for physical or chemical analysis (for example, polarimeters, refractometers, spectrometers, gas or smoke analysis apparatus); instruments and apparatus for measuring or checking viscosity, porosity, expansion, surface tension or the like; instruments and apparatus for measuring or checking quantities of heat, sound or light (including exposure meters); micro-tomes</t>
  </si>
  <si>
    <t>9029</t>
  </si>
  <si>
    <t>Revolution counters, production counters, taximeters, mileometers, pedometers and the like; speed indicators and tachometers, other than those of 9014 or 9015; stroboscopes</t>
  </si>
  <si>
    <t>9031</t>
  </si>
  <si>
    <t>Measuring or checking instruments, appliances and machines, not specified or included elsewhere in this Chapter; profile projectors</t>
  </si>
  <si>
    <t>9032</t>
  </si>
  <si>
    <t>Automatic regulating or controlling instruments and apparatus</t>
  </si>
  <si>
    <t>9033</t>
  </si>
  <si>
    <t>Parts and accessories (not specified or included elsewhere in this Chapter) for machines, appliances, instruments or apparatus of Chapter 90</t>
  </si>
  <si>
    <t>9105</t>
  </si>
  <si>
    <t>Other clocks</t>
  </si>
  <si>
    <t>9106</t>
  </si>
  <si>
    <t>Time of day recording apparatus and apparatus for measuring, recording or otherwise indicating intervals of time, with clock or watch movement or with synchronous motor (for example, time-registers, time-recorders)</t>
  </si>
  <si>
    <t>9107</t>
  </si>
  <si>
    <t>Time switches with clock or watch movement or with synchronous motor</t>
  </si>
  <si>
    <t>9114</t>
  </si>
  <si>
    <t>Other clock or watch parts</t>
  </si>
  <si>
    <t>9205</t>
  </si>
  <si>
    <t>Wind musical instruments (for example, keyboard pipe organs, accordions, clarenets, trumpets, bagpipes), other than fairground organs and mechanical street organs</t>
  </si>
  <si>
    <t>9401</t>
  </si>
  <si>
    <t>Seats (other than those of 9402), whether or not convertible into beds, and parts thereof</t>
  </si>
  <si>
    <t>9402</t>
  </si>
  <si>
    <t>Medical, surgical, dental or veterinary furniture (for example, operating tables, examination tables, hospital beds with mechanical fittings, dentists' chairs); barbers' chairs and similar chairs, having rotating as well as both reclining and elevating movements; parts of the foregoing articles</t>
  </si>
  <si>
    <t>9403</t>
  </si>
  <si>
    <t>Other furniture and parts thereof</t>
  </si>
  <si>
    <t>9404</t>
  </si>
  <si>
    <t>Mattress supports; articles of bedding and similar furnishing (for example, mattresses, quilts, eiderdowns, cushions, pouffes and pillows) fitted with springs or stuffed or internally fitted with any material or of cellular rubber or plastics, whether or not covered</t>
  </si>
  <si>
    <t>9405</t>
  </si>
  <si>
    <t>Lamps and lighting fittings including searchlights and spotlights and parts thereof, not elsewhere specified or included; illuminated signs, illuminated name-plates and the like, having a permanently fixed light source, and parts thereof not elsewhere specified or included</t>
  </si>
  <si>
    <t>9406</t>
  </si>
  <si>
    <t>Prefabricated buildings</t>
  </si>
  <si>
    <t>9503</t>
  </si>
  <si>
    <t>Tricycles, scooters, pedal cars and similar wheeled toys; dolls' carriages; dolls; other toys; reduced-size (scale) models and similar recreational models, working or not; puzzles of all kinds</t>
  </si>
  <si>
    <t>9504</t>
  </si>
  <si>
    <t>Video game consoles and machines, articles for funfair, table or parlour games, including pin-tables, billiards, special tables for casino games and automatic bowling alley equipment</t>
  </si>
  <si>
    <t>9505</t>
  </si>
  <si>
    <t>Festive, carnival or other entertainment articles, including conjuring tricks and novelty jokes</t>
  </si>
  <si>
    <t>9506</t>
  </si>
  <si>
    <t>Articles and equipment for general physical exercise, gymnastics, athletics, other sports (including table-tennis) or outdoor games, not specified or included elsewhere in this Chapter; swimming pools and paddling pools</t>
  </si>
  <si>
    <t>9507</t>
  </si>
  <si>
    <t>Fishing rods, fish-hooks and other line fishing tackle; fish landing nets, butterfly nets and similar nets; decoy 'birds' (other than those of 9208 or 9705) and similar hunting or shooting requisites</t>
  </si>
  <si>
    <t>9508</t>
  </si>
  <si>
    <t>Roundabouts, swings, shooting galleries and other fairground amusements; travelling circuses and travelling menageries; travelling theatres</t>
  </si>
  <si>
    <t>9602</t>
  </si>
  <si>
    <t>Worked vegetable or mineral carving material and articles of these materials; moulded or carved articles of wax, of stearin, of natural gums or natural resins or of modelling pastes, and other moulded or carved articles, not elsewhere specified or included; worked, unhardened gelatin (except gelatin of 3503) and articles of unhardened gelatin</t>
  </si>
  <si>
    <t>9603</t>
  </si>
  <si>
    <t>Brooms, brushes (including brushes constituting parts of machines, appliances or vehicles), hand-operated mechanical floor sweepers, not motorised, mops and feather dusters; prepared knots and tufts for broom or brush making; paint pads and rollers; squeegees (other than roller squeegees)</t>
  </si>
  <si>
    <t>9607</t>
  </si>
  <si>
    <t>Slide fasteners and parts thereof</t>
  </si>
  <si>
    <t>9608</t>
  </si>
  <si>
    <t>Ball point pens; felt tipped and other porous-tipped pens and markers; fountain pens, stylograph pens and other pens; duplicating stylos; propelling or sliding pencils; pen-holders, pencil-holders and similar holders; parts (including caps and clips) of the foregoing articles, other than those of 9609</t>
  </si>
  <si>
    <t>9609</t>
  </si>
  <si>
    <t>Pencils (other than pencils of 9608), crayons, pencil leads, pastels, drawing charcoals, writing or drawing chalks and tailors' chalks</t>
  </si>
  <si>
    <t>9612</t>
  </si>
  <si>
    <t>Typewriter or similar ribbons, inked or otherwise prepared for giving impressions, whether or not on spools or in cartridges; ink-pads, whether or not inked, with or without boxes</t>
  </si>
  <si>
    <t>9613</t>
  </si>
  <si>
    <t>Cigarette lighters and other lighters, whether or not mechanical or electrical, and parts thereof other than flints and wicks</t>
  </si>
  <si>
    <t>9614</t>
  </si>
  <si>
    <t>Smoking pipes (including pipe bowls) and cigar or cigarette holders, and parts thereof</t>
  </si>
  <si>
    <t>9615</t>
  </si>
  <si>
    <t>Combs, hair-slides and the like; hairpins, curling pins, curling grips, hair-curlers and the like, other than those of 8516, and parts thereof</t>
  </si>
  <si>
    <t>9616</t>
  </si>
  <si>
    <t>Scent sprays and similar toilet sprays, and mounts and heads therefor; powder-puffs and pads for the application of cosmetics or toilet preparations</t>
  </si>
  <si>
    <t>9618</t>
  </si>
  <si>
    <t>Tailors' dummies and other lay figures; automata and other animated displays used for shop window dressing</t>
  </si>
  <si>
    <t>9619</t>
  </si>
  <si>
    <t>Sanitary towels (pads) and tampons, napkins and napkin liners for babies and similar articles, of any material</t>
  </si>
  <si>
    <t>9701</t>
  </si>
  <si>
    <t>Paintings, drawings and pastels, executed entirely by hand, other than drawings of 4906 and other than hand-painted or hand-decorated manufactured articles; collages and similar decorative plaques</t>
  </si>
  <si>
    <t>9702</t>
  </si>
  <si>
    <t>Original engravings, prints and lithographs</t>
  </si>
  <si>
    <t>9703</t>
  </si>
  <si>
    <t>Original sculptures and statuary, in any material</t>
  </si>
  <si>
    <t>9801</t>
  </si>
  <si>
    <t>The personal effects and used household appliances bruoght into the country by the nationals residing abroad or the foreigners coming for the first time for residence in the country.</t>
  </si>
  <si>
    <t>9802</t>
  </si>
  <si>
    <t>Imports of the diplomatic corp, consulates, international organizations and the members of the diplomatic and concular corps accredited by the government.</t>
  </si>
  <si>
    <t>0203</t>
  </si>
  <si>
    <t>Meat of swine, fresh, chilled or frozen</t>
  </si>
  <si>
    <t>0206</t>
  </si>
  <si>
    <t>Edible offal of bovine animals, swine, sheep, goats, horses, asses, mules or hinnies, fresh, chilled or frozen</t>
  </si>
  <si>
    <t>0505</t>
  </si>
  <si>
    <t>Skins and other parts of birds, with their feathers or down, feathers and parts of feathers (whether or not with trimmed edges) and down, not further worked than cleaned, disinfected or treated for preservation; powder and waste of feathers or parts</t>
  </si>
  <si>
    <t>0510</t>
  </si>
  <si>
    <t>Ambergris, castoreum, civet and musk; cantharides; bile, whether or not dried; glands and other animal products used in the preparation of pharmaceutical products, fresh, chilled, frozen or otherwise provisionally preserved</t>
  </si>
  <si>
    <t>0511</t>
  </si>
  <si>
    <t>Animal products not elsewhere specified or included; dead animals of Chapter 1 or 3, unfit for human consumption.</t>
  </si>
  <si>
    <t>0603</t>
  </si>
  <si>
    <t>Cut flowers and flower buds of a kind suitable for bouquets or for ornamental purposes, fresh, dried, dyed, bleached, impregnated or otherwise prepared</t>
  </si>
  <si>
    <t>0706</t>
  </si>
  <si>
    <t>Carrots, turnips, salad beetroot, salsify, celeriac, radishes and similar edible roots, fresh or chilled</t>
  </si>
  <si>
    <t>0809</t>
  </si>
  <si>
    <t>Apricots, cherries, peaches (including nectarines), plums and sloes, fresh</t>
  </si>
  <si>
    <t>0812</t>
  </si>
  <si>
    <t>Fruit and nuts provisionally preserved (for example, by sulphur dioxide gas, in brine, in sulphur water or in other preservative solutions), but unsuitable in that state for immediate consumption</t>
  </si>
  <si>
    <t>0903</t>
  </si>
  <si>
    <t>Mate</t>
  </si>
  <si>
    <t>1203</t>
  </si>
  <si>
    <t>Copra</t>
  </si>
  <si>
    <t>1210</t>
  </si>
  <si>
    <t>Hop cones, fresh or dried, whether or not ground, powdered or in the form of pellets; lupulin</t>
  </si>
  <si>
    <t>1501</t>
  </si>
  <si>
    <t>Pig fat (including lard) and poultry fat, other than that of 0209 or 1503</t>
  </si>
  <si>
    <t>1502</t>
  </si>
  <si>
    <t>Fats of bovine animals, sheep or goats, other than those of 1503</t>
  </si>
  <si>
    <t>1504</t>
  </si>
  <si>
    <t>Fats and oils and their fractions, of fish or marine mammals, whether or not refined, but not chemically modified</t>
  </si>
  <si>
    <t>1505</t>
  </si>
  <si>
    <t>Wool grease and fatty substances derived therefrom (including lanolin)</t>
  </si>
  <si>
    <t>1506</t>
  </si>
  <si>
    <t>Other animal fats and oils and their fractions, whether or not refined, but not chemically modified</t>
  </si>
  <si>
    <t>1603</t>
  </si>
  <si>
    <t>Extracts and juices of meat, fish or crustaceans, molluscs or other aquatic invertebrates</t>
  </si>
  <si>
    <t>1801</t>
  </si>
  <si>
    <t>Cocoa beans, whole or broken, raw or roasted</t>
  </si>
  <si>
    <t>1804</t>
  </si>
  <si>
    <t>Cocoa butter, fat and oil</t>
  </si>
  <si>
    <t>1805</t>
  </si>
  <si>
    <t>Cocoa powder, not containing added sugar or other sweetening matter</t>
  </si>
  <si>
    <t>2003</t>
  </si>
  <si>
    <t>Mushrooms and truffles, prepared or preserved otherwise than by vinegar or acetic acid</t>
  </si>
  <si>
    <t>2203</t>
  </si>
  <si>
    <t>Beer made from malt</t>
  </si>
  <si>
    <t>2204</t>
  </si>
  <si>
    <t>Wine of fresh grapes, including fortified wines; grape must other than that of 2009</t>
  </si>
  <si>
    <t>2205</t>
  </si>
  <si>
    <t>Vermouth and other wine of fresh grapes flavoured with plants or aromatic substances</t>
  </si>
  <si>
    <t>2206</t>
  </si>
  <si>
    <t>Other fermented beverages (for example, cider, perry, mead); mixtures of fermented beverages and mixtures of fermented beverages and non-alcoholic beverages not elsewhere specified or included</t>
  </si>
  <si>
    <t>2208</t>
  </si>
  <si>
    <t>Undenatured ethyl alcohol of an alcoholic strength by volume of less than 80% vol; spirits, liqueurs and other spirituous beverages</t>
  </si>
  <si>
    <t>2401</t>
  </si>
  <si>
    <t>Unmanufactured tobacco; tobacco refuse</t>
  </si>
  <si>
    <t>2503</t>
  </si>
  <si>
    <t>Sulphur of all kinds, other than sublimed sulphur, precipitated sulphur and colloidal sulphur</t>
  </si>
  <si>
    <t>2506</t>
  </si>
  <si>
    <t>Quartz (other than natural sands); quartzite, whether or not roughly trimmed or merely cut, by sawing or otherwise, into blocks or slabs of a rectangular (including square) shape</t>
  </si>
  <si>
    <t>2509</t>
  </si>
  <si>
    <t>Chalk</t>
  </si>
  <si>
    <t>2511</t>
  </si>
  <si>
    <t>Natural barium sulphate (barytes); natural barium carbonate (witherite), whether or not calcined, other than barium oxide of 2816</t>
  </si>
  <si>
    <t>2512</t>
  </si>
  <si>
    <t>Siliceous fossil meals (for example, kieselguhr, tripolite and diatomite) and similar siliceous earths, whether or not calcined, of an apparent specific gravity of 1 or less</t>
  </si>
  <si>
    <t>2514</t>
  </si>
  <si>
    <t>Slate, whether or not roughly trimmed or merely cut, by sawing or otherwise, into blocks or slabs of a rectangular (including square) shape</t>
  </si>
  <si>
    <t>2516</t>
  </si>
  <si>
    <t>Granite, porphyry, basalt, sandstone and other monumental or building stone, whether or not roughly trimmed or merely cut, by sawing or otherwise, into blocks or slabs of a rectangular (including square) shape</t>
  </si>
  <si>
    <t>2519</t>
  </si>
  <si>
    <t>Natural magnesium carbonate (magnesite); fused magnesia; dead-burned (sintered) magnesia, whether or not containing small quantities of other oxides added before sintering; other magnesium oxide, whether or not pure</t>
  </si>
  <si>
    <t>2525</t>
  </si>
  <si>
    <t>Mica, including splittings; mica waste</t>
  </si>
  <si>
    <t>2526</t>
  </si>
  <si>
    <t>Natural steatite, whether or not roughly trimmed or merely cut, by sawing or otherwise, into blocks or slabs of a rectangular (including square) shape; talc</t>
  </si>
  <si>
    <t>2528</t>
  </si>
  <si>
    <t>Natural borates and concentrates thereof (whether or not calcined), but not including borates separated from natural brine; natural boric acid containing not more than 85% of boric acid calculated on the dry weight</t>
  </si>
  <si>
    <t>2529</t>
  </si>
  <si>
    <t>Feldspar; leucite; nepheline and nepheline syenite; fluorspar</t>
  </si>
  <si>
    <t>2603</t>
  </si>
  <si>
    <t>Copper ores and concentrates</t>
  </si>
  <si>
    <t>2604</t>
  </si>
  <si>
    <t>Nickel ores and concentrates</t>
  </si>
  <si>
    <t>2608</t>
  </si>
  <si>
    <t>Zinc ores and concentrates</t>
  </si>
  <si>
    <t>2613</t>
  </si>
  <si>
    <t>Molybdenum ores and concentrates</t>
  </si>
  <si>
    <t>2702</t>
  </si>
  <si>
    <t>Lignite, whether or not agglomerated, excluding jet</t>
  </si>
  <si>
    <t>2703</t>
  </si>
  <si>
    <t>Peat (including peat litter), whether or not agglomerated</t>
  </si>
  <si>
    <t>2704</t>
  </si>
  <si>
    <t>Coke and semi-coke of coal, of lignite or of peat, whether or not agglomerated; retort carbon</t>
  </si>
  <si>
    <t>2708</t>
  </si>
  <si>
    <t>Pitch and pitch coke, obtained from coal tar or from other mineral tars</t>
  </si>
  <si>
    <t>2716</t>
  </si>
  <si>
    <t>Electrical energy</t>
  </si>
  <si>
    <t>2801</t>
  </si>
  <si>
    <t>Fluorine, chlorine, bromide and iodine</t>
  </si>
  <si>
    <t>2803</t>
  </si>
  <si>
    <t>Carbon (carbon blacks and other forms of carbon not elsewhere specified or included)</t>
  </si>
  <si>
    <t>2805</t>
  </si>
  <si>
    <t>Alkali or alkaline-earth metals; rare-earth metals, scandium and yttrium whether or not intermixed or interalloyed; mercury</t>
  </si>
  <si>
    <t>2819</t>
  </si>
  <si>
    <t>Chromium oxides and hydroxides</t>
  </si>
  <si>
    <t>2820</t>
  </si>
  <si>
    <t>Manganese oxides</t>
  </si>
  <si>
    <t>2823</t>
  </si>
  <si>
    <t>Titanium oxides</t>
  </si>
  <si>
    <t>2831</t>
  </si>
  <si>
    <t>Dithionites and sulphoxylates</t>
  </si>
  <si>
    <t>2840</t>
  </si>
  <si>
    <t>Borates; peroxoborates (perborates)</t>
  </si>
  <si>
    <t>2841</t>
  </si>
  <si>
    <t>Salts of oxometallic or peroxometallic acids</t>
  </si>
  <si>
    <t>2844</t>
  </si>
  <si>
    <t>Radioactive chemical elements and radioactive isotopes (including the fissile or fertile chemical elements and isotopes) and their compounds; mixtures and residues containing these products:</t>
  </si>
  <si>
    <t>2901</t>
  </si>
  <si>
    <t>Acyclic hydrocarbons</t>
  </si>
  <si>
    <t>2906</t>
  </si>
  <si>
    <t>Cyclic alcohols and their halogenated, sulphonated, nitrated or nitrosated derivatives</t>
  </si>
  <si>
    <t>2908</t>
  </si>
  <si>
    <t>Halogenated, sulphonated, nitrated or nitrosated derivatives of phenols or phenol-alcohols</t>
  </si>
  <si>
    <t>2914</t>
  </si>
  <si>
    <t>Ketones and quinones, whether or not with other oxygen function, and their halogenated, sulphonated, nitrated or nitrosated derivatives</t>
  </si>
  <si>
    <t>2919</t>
  </si>
  <si>
    <t>Phosphoric esters and their salts, including lactophosphates; their halogenated, sulphonated, nitrated or nitrosated derivatives</t>
  </si>
  <si>
    <t>2920</t>
  </si>
  <si>
    <t>Esters of other inorganic acids of non-metals (excluding esters of hydrogen halides) and their salts; their halogenated, sulphonated, nitrated or nitrosated derivatives</t>
  </si>
  <si>
    <t>2924</t>
  </si>
  <si>
    <t>Carboxyamide-function compounds; amide-function compounds of carbonic acid</t>
  </si>
  <si>
    <t>2932</t>
  </si>
  <si>
    <t>Heterocyclic compounds with oxygen hetero-atom(s) only</t>
  </si>
  <si>
    <t>2934</t>
  </si>
  <si>
    <t>Nucleic acids and their salts, whether or not chemically defined; other heterocyclic compounds</t>
  </si>
  <si>
    <t>2936</t>
  </si>
  <si>
    <t>Provitamins and vitamins, natural or reproduced by synthesis (including natural concentrates), derivatives thereof used primarily as vitamins, and intermixtures of the foregoing, whether or not in any solvent</t>
  </si>
  <si>
    <t>2937</t>
  </si>
  <si>
    <t>Hormones, prostaglandins, thromboxanes and leukotrienes, natural or reproduced by synthesis; derivatives and structural analogues thereof, including chain modified polypeptides, used primarily as hormones</t>
  </si>
  <si>
    <t>2940</t>
  </si>
  <si>
    <t>Sugars, chemically pure, other than sucrose, lactose, maltose, glucose and fructose; sugar ethers, sugar acetals and sugar esters, and their salts, other than products of 2937, 2938 or 2939</t>
  </si>
  <si>
    <t>3005</t>
  </si>
  <si>
    <t>Wadding, gauze, bandages and similar articles (for example, dressings, adhesive plasters, poultices), impregnated or coated with pharmaceutical substances or put up in forms or packings for retail sale for medical, surgical, dental or veterinary purposes</t>
  </si>
  <si>
    <t>3201</t>
  </si>
  <si>
    <t>Tanning extracts of vegetable origin; tannins and their salts, ethers, esters and other derivatives</t>
  </si>
  <si>
    <t>3203</t>
  </si>
  <si>
    <t>Colouring matter of vegetable or animal origin (including dyeing extracts but excluding animal black), whether or not chemically defined; preparations as specified in Note 3 to this Chapter based on colouring matter or vegetable or animal origin</t>
  </si>
  <si>
    <t>3406</t>
  </si>
  <si>
    <t>Candles, tapers and the like</t>
  </si>
  <si>
    <t>3407</t>
  </si>
  <si>
    <t>Modelling pastes, including those put up for children's amusement; preparations known as dental wax or as dental impression compounds, put up in sets, in packings for retail sale or in plates, horseshoe shapes, sticks or similar forms; other preparations for use in dentistry, with a basis of plaster (of calcined gypsum or calcium sulphate)</t>
  </si>
  <si>
    <t>3504</t>
  </si>
  <si>
    <t>Peptones and their derivatives; other protein substances and their derivatives, not elsewhere specified or included; hide powder, whether or not chromed</t>
  </si>
  <si>
    <t>3604</t>
  </si>
  <si>
    <t>Fireworks, signalling flares, rain rockets, fog signals and other pyrotechnic articles</t>
  </si>
  <si>
    <t>3605</t>
  </si>
  <si>
    <t>Matches, other than pyrotechnic articles of 3604</t>
  </si>
  <si>
    <t>3701</t>
  </si>
  <si>
    <t>Photographic plates and film in the flat, sensitised, unexposed, of any material other than paper, paperboard or textiles; instant print film in the flat, sensitised, unexposed, whether or not in packs</t>
  </si>
  <si>
    <t>3703</t>
  </si>
  <si>
    <t>Photographic paper, paperboard and textiles, sensitised, unexposed</t>
  </si>
  <si>
    <t>3704</t>
  </si>
  <si>
    <t>Photographic plates, film, paper, paperboard and textiles, exposed but not developed</t>
  </si>
  <si>
    <t>3802</t>
  </si>
  <si>
    <t>Activated carbon; activated natural mineral products; animal black, including spent animal black</t>
  </si>
  <si>
    <t>3806</t>
  </si>
  <si>
    <t>Rosin and resin acids, and derivatives thereof; rosin spirit and rosin oils; run gums</t>
  </si>
  <si>
    <t>3818</t>
  </si>
  <si>
    <t>Chemical elements doped for use in electronics, in the form of discs, wafers or similar forms; chemical compounds doped for use in electronics</t>
  </si>
  <si>
    <t>3821</t>
  </si>
  <si>
    <t>Prepared culture media for the development or maintenance of micro-organisms (including viruses and the like) or of plant, human or animal cells</t>
  </si>
  <si>
    <t>4004</t>
  </si>
  <si>
    <t>Waste, parings and scrap of rubber (other than hard rubber) and powders and granules obtained therefrom</t>
  </si>
  <si>
    <t>4012</t>
  </si>
  <si>
    <t>Retreaded or used pneumatic tyres of rubber; solid or cushion tyres, tyre treads and tyre flaps, of rubber</t>
  </si>
  <si>
    <t>4013</t>
  </si>
  <si>
    <t>Inner tubes, of rubber</t>
  </si>
  <si>
    <t>4014</t>
  </si>
  <si>
    <t>Hygienic or pharmaceutical articles (including teats), of vulcanised rubber other than hard rubber, with or without fittings of hard rubber</t>
  </si>
  <si>
    <t>4103</t>
  </si>
  <si>
    <t>Other raw hides and skins (fresh, salted, dried, limed, pickled or otherwise preserved, but not tanned, parchment-dressed or further prepared), whether or not dehaired or split, other than those excluded by Note 1 (b) or 1 (c) to this Chapter</t>
  </si>
  <si>
    <t>4107</t>
  </si>
  <si>
    <t>Leather further prepared after tanning or crusting, including parchment-dressed leather, of bovine (including buffalo) or equine animals, without hair on, whether or not split, other than leather of 4114</t>
  </si>
  <si>
    <t>4114</t>
  </si>
  <si>
    <t>Chamois (including combination chamois) leather; patent leather and patent laminated leather; metallised leather</t>
  </si>
  <si>
    <t>4115</t>
  </si>
  <si>
    <t>Composition leather with a basis of leather or leather fibre, in slabs, sheets or strip, whether or not in rolls; parings and other waste of leather or of composition leather, not suitable for the manufacture of leather articles; leather dust, powder and flour</t>
  </si>
  <si>
    <t>4201</t>
  </si>
  <si>
    <t>Saddlery and harness for any animal (including traces, leads, knee pads, muzzles, saddle cloths, saddle bags, dog coats and the like), of any material</t>
  </si>
  <si>
    <t>4302</t>
  </si>
  <si>
    <t>Tanned or dressed furskins (including heads, tails, paws and other pieces or cuttings), unassembled, or assembled (without the addition of other materials) other than those of 4303</t>
  </si>
  <si>
    <t>4304</t>
  </si>
  <si>
    <t>Artificial fur and articles thereof</t>
  </si>
  <si>
    <t>4416</t>
  </si>
  <si>
    <t>Casks, barrels, vats, tubs and other coopers' products and parts thereof, of wood, including staves</t>
  </si>
  <si>
    <t>4501</t>
  </si>
  <si>
    <t>Natural cork, raw or simply prepared; waste cork; crushed, granulated or ground cork</t>
  </si>
  <si>
    <t>4703</t>
  </si>
  <si>
    <t>Chemical wood pulp, soda or sulphate, other than dissolving grades</t>
  </si>
  <si>
    <t>4801</t>
  </si>
  <si>
    <t>Newsprint, in rolls or sheets</t>
  </si>
  <si>
    <t>4812</t>
  </si>
  <si>
    <t>Filter blocks, slabs and plates, of paper pulp</t>
  </si>
  <si>
    <t>4813</t>
  </si>
  <si>
    <t>Cigarette paper, whether or not cut to size or in the form of booklets or tubes</t>
  </si>
  <si>
    <t>4903</t>
  </si>
  <si>
    <t>Children's picture, drawing or colouring books</t>
  </si>
  <si>
    <t>4904</t>
  </si>
  <si>
    <t>Music, printed or in manuscript, whether or not bound or illustrated</t>
  </si>
  <si>
    <t>4908</t>
  </si>
  <si>
    <t>Transfers (decalcomanias)</t>
  </si>
  <si>
    <t>5006</t>
  </si>
  <si>
    <t>Silk yarn and yarn spun from silk waste, put up for retail sale; silk-worm gut</t>
  </si>
  <si>
    <t>5007</t>
  </si>
  <si>
    <t>Woven fabrics of silk or of silk waste</t>
  </si>
  <si>
    <t>5101</t>
  </si>
  <si>
    <t>Wool, not carded or combed</t>
  </si>
  <si>
    <t>5105</t>
  </si>
  <si>
    <t>Wool and fine or coarse animal hair, carded or combed (including combed wool in fragments)</t>
  </si>
  <si>
    <t>5106</t>
  </si>
  <si>
    <t>Yarn of carded wool, not put up for retail sale</t>
  </si>
  <si>
    <t>5111</t>
  </si>
  <si>
    <t>Woven fabrics of carded wool or of carded fine animal hair</t>
  </si>
  <si>
    <t>5112</t>
  </si>
  <si>
    <t>Woven fabrics of combed wool or of combed fine animal hair</t>
  </si>
  <si>
    <t>5201</t>
  </si>
  <si>
    <t>Cotton, not carded or combed</t>
  </si>
  <si>
    <t>5202</t>
  </si>
  <si>
    <t>Cotton waste (including yarn waste and garnetted stock)</t>
  </si>
  <si>
    <t>5205</t>
  </si>
  <si>
    <t>Cotton yarn (other than sewing thread), containing 85% or more by weight of cotton, not put up for retail sale</t>
  </si>
  <si>
    <t>5206</t>
  </si>
  <si>
    <t>Cotton yarn (other than sewing thread), containing less than 85% by weight of cotton, not put up for retail sale</t>
  </si>
  <si>
    <t>5207</t>
  </si>
  <si>
    <t>Cotton yarn (other than sewing thread) put up for retail sale</t>
  </si>
  <si>
    <t>5209</t>
  </si>
  <si>
    <t>Woven fabrics of cotton, containing 85% or more by weight of cotton, weighing more than 200 g/m2</t>
  </si>
  <si>
    <t>5211</t>
  </si>
  <si>
    <t>Woven fabrics of cotton, containing less than 85% by weight of cotton, mixed mainly or solely with man-made fibres, weighing more than 200 g/m2</t>
  </si>
  <si>
    <t>5301</t>
  </si>
  <si>
    <t>Flax, raw or processed but not spun; flax tow and waste (including yarn waste and garnetted stock)</t>
  </si>
  <si>
    <t>5302</t>
  </si>
  <si>
    <t>True hemp (cannabis sativa l.), raw or processed but not spun; tow and waste of true hemp (including yarn waste and garnetted stock)</t>
  </si>
  <si>
    <t>5307</t>
  </si>
  <si>
    <t>Yarn of jute or of other textile bast fibres of 5303</t>
  </si>
  <si>
    <t>5308</t>
  </si>
  <si>
    <t>Yarn of other vegetable textile fibres; paper yarn</t>
  </si>
  <si>
    <t>5309</t>
  </si>
  <si>
    <t>Woven fabrics of flax</t>
  </si>
  <si>
    <t>5310</t>
  </si>
  <si>
    <t>Woven fabrics of jute or of other textile bast fibres of 5303</t>
  </si>
  <si>
    <t>5311</t>
  </si>
  <si>
    <t>Woven fabrics of other vegetable textile fibres; woven fabrics of paper yarn</t>
  </si>
  <si>
    <t>5403</t>
  </si>
  <si>
    <t>Artificial filament yarn (other than sewing thread), not put up for retail sale, including artificial monofilament of less than 67 decitex</t>
  </si>
  <si>
    <t>5404</t>
  </si>
  <si>
    <t>Synthetic monofilament of 67 decitex or more and of which no cross-sectional dimension exceeds 1 mm; strip and the like (for example, artificial straw) of synthetic textile materials of an apparent width not exceeding 5 mm</t>
  </si>
  <si>
    <t>5405</t>
  </si>
  <si>
    <t>Artificial monofilament of 67 decitex or more and of which no cross-sectional dimension exceeds 1 mm; strip and the like (for example, artificial straw) of artificial textile materials of an apparent width not exceeding 5 mm</t>
  </si>
  <si>
    <t>5406</t>
  </si>
  <si>
    <t>Man-made filament yarn (other than sewing thread), put up for retail sale</t>
  </si>
  <si>
    <t>5408</t>
  </si>
  <si>
    <t>Woven fabrics of artificial filament yarn, including woven fabrics obtained from materials of 5405</t>
  </si>
  <si>
    <t>5501</t>
  </si>
  <si>
    <t>Synthetic filament tow</t>
  </si>
  <si>
    <t>5508</t>
  </si>
  <si>
    <t>Sewing thread of man-made staple fibres, whether or not put up for retail sale</t>
  </si>
  <si>
    <t>5510</t>
  </si>
  <si>
    <t>Yarn (other than sewing thread) of artificial staple fibres, not put up for retail sale</t>
  </si>
  <si>
    <t>5512</t>
  </si>
  <si>
    <t>Woven fabrics of synthetic staple fibres, containing 85% or more by weight of synthetic staple fibres</t>
  </si>
  <si>
    <t>5515</t>
  </si>
  <si>
    <t>Other woven fabrics of synthetic staple fibres</t>
  </si>
  <si>
    <t>5516</t>
  </si>
  <si>
    <t>Woven fabrics of artificial staple fibres</t>
  </si>
  <si>
    <t>5605</t>
  </si>
  <si>
    <t>Metallised yarn, whether or not gimped, being textile yarn, or strip or the like of 5404 or 5405, combined with metal in the form of thread, strip or powder or covered with metal</t>
  </si>
  <si>
    <t>5802</t>
  </si>
  <si>
    <t>Terry towelling and similar woven terry fabrics, other than narrow fabrics of 5806; tufted textile fabrics, other than products of 5703</t>
  </si>
  <si>
    <t>5803</t>
  </si>
  <si>
    <t>Gauze, other than narrow fabrics of 5806</t>
  </si>
  <si>
    <t>5804</t>
  </si>
  <si>
    <t>Tulles and other net fabrics, not including woven, knitted or crocheted fabrics; lace in the piece, in strips or in motifs, other than fabrics of 6002 to 6006</t>
  </si>
  <si>
    <t>5809</t>
  </si>
  <si>
    <t>Woven fabrics of metal thread and woven fabrics of metallised yarn of 5605, of a kind used in apparel, as furnishing fabrics or for similar purposes, not elsewhere specified or included</t>
  </si>
  <si>
    <t>5810</t>
  </si>
  <si>
    <t>Embroidery in the piece, in strips or in motifs</t>
  </si>
  <si>
    <t>5902</t>
  </si>
  <si>
    <t>Tyre cord fabric of high tenacity yarn of nylon or other polyamides, polyesters or viscose rayon</t>
  </si>
  <si>
    <t>5905</t>
  </si>
  <si>
    <t>Textile wall coverings</t>
  </si>
  <si>
    <t>5908</t>
  </si>
  <si>
    <t>Textile wicks, woven, plaited or knitted, for lamps, stoves, lighters, candles or the like; incandescent gas mantles and tubular knitted gas mantle fabric therefor, whether or not impregnated</t>
  </si>
  <si>
    <t>5910</t>
  </si>
  <si>
    <t>Transmission or conveyor belts or belting, of textile material, whether or not impregnated, coated, covered or laminated with plastics, or reinforced with metal or other material</t>
  </si>
  <si>
    <t>6001</t>
  </si>
  <si>
    <t>Pile fabrics, including 'long pile' fabrics and terry fabrics, knitted or crocheted</t>
  </si>
  <si>
    <t>6002</t>
  </si>
  <si>
    <t>Knitted or crocheted fabrics of a width not exceeding 30 cm, containing by weight 5% or more of elastomeric yarn or rubber thread, other than those of 6001</t>
  </si>
  <si>
    <t>6003</t>
  </si>
  <si>
    <t>Knitted or crocheted fabrics of a width not exceeding 30 cm, other than those of 6001 or 6002</t>
  </si>
  <si>
    <t>6006</t>
  </si>
  <si>
    <t>Other knitted or crocheted fabrics</t>
  </si>
  <si>
    <t>6102</t>
  </si>
  <si>
    <t>Women's or girls' overcoats, car-coats, capes, cloaks, anoraks (including ski- jackets), wind-cheaters, wind-jackets and similar articles, knitted or crocheted, other than those of 6104</t>
  </si>
  <si>
    <t>6107</t>
  </si>
  <si>
    <t>Men's or boys' underpants, briefs, nightshirts, pyjamas, bathrobes, dressing gowns and similar articles, knitted or crocheted</t>
  </si>
  <si>
    <t>6110</t>
  </si>
  <si>
    <t>Jerseys, pullovers, cardigans, waistcoats and similar articles, knitted or crocheted</t>
  </si>
  <si>
    <t>6201</t>
  </si>
  <si>
    <t>Men's or boys' overcoats, car-coats, capes, cloaks, anoraks (including ski- jackets), wind-cheaters, wind-jackets and similar articles, other than those of 6203</t>
  </si>
  <si>
    <t>6212</t>
  </si>
  <si>
    <t>Brassieres, girdles, corsets, braces, suspenders, garters and similar articles and parts thereof, whether or not knitted or crocheted</t>
  </si>
  <si>
    <t>6213</t>
  </si>
  <si>
    <t>Handkerchiefs</t>
  </si>
  <si>
    <t>6215</t>
  </si>
  <si>
    <t>Ties, bow ties and cravats</t>
  </si>
  <si>
    <t>6308</t>
  </si>
  <si>
    <t>Sets consisting of woven fabric and yarn, whether or not with accessories, for making up into rugs, tapestries, embroidered table cloths or serviettes, or similar textile articles, put up in packings for retail sale</t>
  </si>
  <si>
    <t>6406</t>
  </si>
  <si>
    <t>Parts of footwear (including uppers whether or not attached to soles other than outer soles); removable in-soles, heel cushions and similar articles; gaiters, leggings and similar articles, and parts thereof</t>
  </si>
  <si>
    <t>6502</t>
  </si>
  <si>
    <t>Hat-shapes, plaited or made by assembling strips of any material, neither blocked to shape, nor with made brims, nor lined, nor trimmed</t>
  </si>
  <si>
    <t>6504</t>
  </si>
  <si>
    <t>Hats and other headgear, plaited or made by assembling strips of any material, whether or not lined or trimmed</t>
  </si>
  <si>
    <t>6507</t>
  </si>
  <si>
    <t>Head-bands, linings, covers, hat foundations, hat frames, peaks and chinstraps, for headgear</t>
  </si>
  <si>
    <t>6701</t>
  </si>
  <si>
    <t>Skins and other parts of birds with their feathers or down, feathers, parts of feathers, down and articles thereof (other than goods of 0505 and worked quills and scapes)</t>
  </si>
  <si>
    <t>6703</t>
  </si>
  <si>
    <t>Human hair, dressed, thinned, bleached or otherwise worked; wool or other animal hair or other textile materials, prepared for use in making wigs or the like</t>
  </si>
  <si>
    <t>6704</t>
  </si>
  <si>
    <t>Wigs, false beards, eyebrows and eyelashes, switches and the like, of human or animal hair or of textile materials; articles of human hair not elsewhere specified or included</t>
  </si>
  <si>
    <t>6905</t>
  </si>
  <si>
    <t>Roofing tiles, chimney-pots, cowls, chimney liners, architectural ornaments and other ceramic constructional goods</t>
  </si>
  <si>
    <t>6906</t>
  </si>
  <si>
    <t>Ceramic pipes, conduits, guttering and pipe fittings</t>
  </si>
  <si>
    <t>7002</t>
  </si>
  <si>
    <t>Glass in balls (other than microspheres of 7018), rods or tubes, unworked</t>
  </si>
  <si>
    <t>7014</t>
  </si>
  <si>
    <t>Signalling glassware and optical elements of glass (other than those of 7015), not optically worked</t>
  </si>
  <si>
    <t>7015</t>
  </si>
  <si>
    <t>Clock or watch glasses and similar glasses, glasses for non-corrective or corrective spectacles, curved, bent, hollowed or the like, not optically worked; hollow glass spheres and their segments, for the manufacture of such glasses</t>
  </si>
  <si>
    <t>7018</t>
  </si>
  <si>
    <t>Glass beads, imitation pearls, imitation precious or semi-precious stones and similar glass smallwares, and articles thereof other than imitation jewellery; glass eyes other than prosthetic articles; statuettes and other ornaments of lamp-worked glass, other than imitation jewellery; glass microspheres not exceeding 1 mm in diameter</t>
  </si>
  <si>
    <t>7102</t>
  </si>
  <si>
    <t>Diamonds, whether or not worked, but not mounted or set</t>
  </si>
  <si>
    <t>7104</t>
  </si>
  <si>
    <t>Synthetic or reconstructed precious or semi-precious stones, whether or not worked or graded but not strung, mounted or set; ungraded synthetic or reconstructed precious or semi-precious stones, temporarily strung for convenience of transport</t>
  </si>
  <si>
    <t>7109</t>
  </si>
  <si>
    <t>Base metals or silver, clad with gold, not further worked than semi-manufactured</t>
  </si>
  <si>
    <t>7111</t>
  </si>
  <si>
    <t>Base metals, silver or gold, clad with platinum, not further worked than semi -manufactured</t>
  </si>
  <si>
    <t>7114</t>
  </si>
  <si>
    <t>Articles of goldsmiths' or silversmiths' wares and parts thereof, of precious metal or of metal clad with precious metal</t>
  </si>
  <si>
    <t>7115</t>
  </si>
  <si>
    <t>Other articles of precious metal or of metal clad with precious metal</t>
  </si>
  <si>
    <t>7116</t>
  </si>
  <si>
    <t>Articles of natural or cultured pearls, precious or semi-precious stones (natural, synthetic or reconstructed)</t>
  </si>
  <si>
    <t>7205</t>
  </si>
  <si>
    <t>Granules and powders, of pig iron, spiegeleisen, iron or steel</t>
  </si>
  <si>
    <t>7229</t>
  </si>
  <si>
    <t>Wire of other alloy steel</t>
  </si>
  <si>
    <t>7402</t>
  </si>
  <si>
    <t>Unrefined copper; copper anodes for electrolytic refining</t>
  </si>
  <si>
    <t>7406</t>
  </si>
  <si>
    <t>Copper powders and flakes</t>
  </si>
  <si>
    <t>7501</t>
  </si>
  <si>
    <t>Nickel mattes, nickel oxide sinters and other intermediate products of nickel metallurgy</t>
  </si>
  <si>
    <t>7502</t>
  </si>
  <si>
    <t>Unwrought nickel</t>
  </si>
  <si>
    <t>7504</t>
  </si>
  <si>
    <t>Nickel powders and flakes</t>
  </si>
  <si>
    <t>7613</t>
  </si>
  <si>
    <t>Aluminium containers for compressed or liquefied gas</t>
  </si>
  <si>
    <t>7806</t>
  </si>
  <si>
    <t>Other articles of lead</t>
  </si>
  <si>
    <t>8002</t>
  </si>
  <si>
    <t>Tin waste and scrap</t>
  </si>
  <si>
    <t>8105</t>
  </si>
  <si>
    <t>Cobalt mattes and other intermediate products of cobalt metallurgy; cobalt and articles thereof, including waste and scrap</t>
  </si>
  <si>
    <t>8107</t>
  </si>
  <si>
    <t>Cadmium and articles thereof, including waste and scrap</t>
  </si>
  <si>
    <t>8111</t>
  </si>
  <si>
    <t>Manganese and articles thereof, including waste and scrap</t>
  </si>
  <si>
    <t>8113</t>
  </si>
  <si>
    <t>Cermets and articles thereof, including waste and scrap</t>
  </si>
  <si>
    <t>8206</t>
  </si>
  <si>
    <t>Tools of two or more of 8202 to 8205, put up in sets for retail sale</t>
  </si>
  <si>
    <t>8208</t>
  </si>
  <si>
    <t>Knives and cutting blades, for machines or for mechanical appliances</t>
  </si>
  <si>
    <t>8209</t>
  </si>
  <si>
    <t>Plates, sticks, tips and the like for tools, unmounted, of cermets</t>
  </si>
  <si>
    <t>8214</t>
  </si>
  <si>
    <t>Other articles of cutlery (for example, hair clippers, butchers' or kitchen cleavers, choppers and mincing knives, paper knives); manicure or pedicure sets and instruments (including nail files)</t>
  </si>
  <si>
    <t>8402</t>
  </si>
  <si>
    <t>Steam or other vapour generating boilers (other than central heating hot water boilers, capable also of producing low pressure steam); super-heated water boilers</t>
  </si>
  <si>
    <t>8403</t>
  </si>
  <si>
    <t>Central heating boilers other than those of 8402</t>
  </si>
  <si>
    <t>8406</t>
  </si>
  <si>
    <t>Steam turbines and other vapour turbines</t>
  </si>
  <si>
    <t>8408</t>
  </si>
  <si>
    <t>Compression-ignition internal combustion piston engines (diesel or semi-diesel engines)</t>
  </si>
  <si>
    <t>8410</t>
  </si>
  <si>
    <t>Hydraulic turbines, water wheels, and regulators therefor</t>
  </si>
  <si>
    <t>8429</t>
  </si>
  <si>
    <t>Self-propelled bulldozers, angledozers, graders, levellers, scrapers, mechanical shovels, excavators, shovel loaders, tamping machines and road rollers</t>
  </si>
  <si>
    <t>8435</t>
  </si>
  <si>
    <t>Presses, crushers and similar machinery used in the manufacture of wine, cider, fruit juices or similar beverages</t>
  </si>
  <si>
    <t>8440</t>
  </si>
  <si>
    <t>Book-binding machinery, including book-sewing machines</t>
  </si>
  <si>
    <t>8444</t>
  </si>
  <si>
    <t>Machines for extruding, drawing, texturing or cutting man-made textile materials</t>
  </si>
  <si>
    <t>8446</t>
  </si>
  <si>
    <t>Weaving machines (looms)</t>
  </si>
  <si>
    <t>8447</t>
  </si>
  <si>
    <t>Knitting machines, stitch-bonding machines and machines for making gimped yarn, tulle, lace, embroidery, trimmings, braid or net and machines for tufting</t>
  </si>
  <si>
    <t>8449</t>
  </si>
  <si>
    <t>Machinery for the manufacture or finishing of felt or non-wovens in the piece or in shapes, including machinery for making felt hats; blocks for making hats</t>
  </si>
  <si>
    <t>8451</t>
  </si>
  <si>
    <t>Machinery (other than machines of 8450) for washing, cleaning, wringing, drying, ironing, pressing (including fusing presses), bleaching, dyeing, dressing, finishing, coating or impregnating textile yarns, fabrics or made up textile articles and machines for applying the paste to the base fabric or other support used in the manufacture of floor coverings such as linoleum; machines for reeling, unreeling, folding, cutting or pinking textile fabrics</t>
  </si>
  <si>
    <t>8452</t>
  </si>
  <si>
    <t>Sewing machines, other than book-sewing machines of 8440; furniture, bases and covers specially designed for sewing machines; sewing machine needles</t>
  </si>
  <si>
    <t>8453</t>
  </si>
  <si>
    <t>Machinery for preparing, tanning or working hides, skins or leather or for making or repairing footwear or other articles of hides, skins or leather, other than sewing machines</t>
  </si>
  <si>
    <t>8454</t>
  </si>
  <si>
    <t>Converters, ladles, ingot moulds and casting machines, of a kind used in metallurgy or in metal foundries</t>
  </si>
  <si>
    <t>8458</t>
  </si>
  <si>
    <t>Lathes (including turning centres) for removing metal</t>
  </si>
  <si>
    <t>8463</t>
  </si>
  <si>
    <t>Other machine-tools for working metal or cermets, without removing material</t>
  </si>
  <si>
    <t>8464</t>
  </si>
  <si>
    <t>Machine-tools for working stone, ceramics, concrete, asbestos-cement or like mineral materials or for cold working glass</t>
  </si>
  <si>
    <t>8475</t>
  </si>
  <si>
    <t>Machines for assembling electric or electronic lamps, tubes or valves or flashbulbs, in glass envelopes; machines for manufacturing or hot working glass or glassware</t>
  </si>
  <si>
    <t>8476</t>
  </si>
  <si>
    <t>Automatic goods-vending machines (for example, postage stamp, cigarette, food or beverage machines), including money-changing machines</t>
  </si>
  <si>
    <t>8506</t>
  </si>
  <si>
    <t>Primary cells and primary batteries</t>
  </si>
  <si>
    <t>8510</t>
  </si>
  <si>
    <t>Shavers, hair clippers and hair-removing appliances, with self-contained electric motor</t>
  </si>
  <si>
    <t>8519</t>
  </si>
  <si>
    <t>Sound recording or reproducing apparatus</t>
  </si>
  <si>
    <t>8521</t>
  </si>
  <si>
    <t>Video recording or reproducing apparatus, whether or not incorporating a video tuner</t>
  </si>
  <si>
    <t>8522</t>
  </si>
  <si>
    <t>Parts and accessories suitable for use solely or principally with the apparatus of 8519 or 8521</t>
  </si>
  <si>
    <t>8526</t>
  </si>
  <si>
    <t>Radar apparatus, radio navigational aid apparatus and radio remote control apparatus</t>
  </si>
  <si>
    <t>8529</t>
  </si>
  <si>
    <t>Parts suitable for use solely or principally with the apparatus of 8525 to 8528</t>
  </si>
  <si>
    <t>8532</t>
  </si>
  <si>
    <t>Electrical capacitors, fixed, variable or adjustable (pre-set)</t>
  </si>
  <si>
    <t>8533</t>
  </si>
  <si>
    <t>Electrical resistors (including rheostats and potentiometers), other than heating resistors</t>
  </si>
  <si>
    <t>8548</t>
  </si>
  <si>
    <t>Waste and scrap of primary cells, primary batteries and electric accumulators; spent primary cells, spent primary batteries and spent electric accumulators; electrical parts of machinery or apparatus, not specified or included elsewhere in this Chapter</t>
  </si>
  <si>
    <t>8601</t>
  </si>
  <si>
    <t>Rail locomotives powered from an external source of electricity or by electric accumulators</t>
  </si>
  <si>
    <t>8605</t>
  </si>
  <si>
    <t>Railway or tramway passenger coaches, not self-propelled; luggage vans, post office coaches and other special purpose railway or tramway coaches, not self-propelled (excluding those of 8604)</t>
  </si>
  <si>
    <t>8712</t>
  </si>
  <si>
    <t>Bicycles and other cycles (including delivery tricycles), not motorised</t>
  </si>
  <si>
    <t>8715</t>
  </si>
  <si>
    <t>Baby carriages and parts thereof</t>
  </si>
  <si>
    <t>8801</t>
  </si>
  <si>
    <t>Balloons and dirigibles; gliders, hang gliders and other non-powered aircraft</t>
  </si>
  <si>
    <t>8802</t>
  </si>
  <si>
    <t>Other aircraft (for example, helicopters, aeroplanes); spacecraft (including satellites) and sub-orbital and spacecraft launch vehicles</t>
  </si>
  <si>
    <t>8805</t>
  </si>
  <si>
    <t>Aircraft launching gear; deck-arrestor or similar gear; ground flying trainers; parts of the foregoing articles</t>
  </si>
  <si>
    <t>9005</t>
  </si>
  <si>
    <t>Binoculars, monoculars, other optical telescopes, and mountings therefor; other astronomical instruments and mountings therefor, but not including instruments for radio-astronomy</t>
  </si>
  <si>
    <t>9008</t>
  </si>
  <si>
    <t>Image projectors, other than cinematographic; photographic (other than cinematographic) enlargers and reducers</t>
  </si>
  <si>
    <t>9012</t>
  </si>
  <si>
    <t>Microscopes other than optical microscopes; diffraction apparatus</t>
  </si>
  <si>
    <t>9014</t>
  </si>
  <si>
    <t>Direction finding compasses; other navigational instruments and appliances</t>
  </si>
  <si>
    <t>9016</t>
  </si>
  <si>
    <t>Balances of a sensitivity of 5 cg or better, with or without weights</t>
  </si>
  <si>
    <t>9017</t>
  </si>
  <si>
    <t>Drawing, marking-out or mathematical calculating instruments (for example, drafting machines, pantographs, protractors, drawing sets, slide rules, disc calculators); instruments for measuring length, for use in the hand (for example, measuring rods and tapes, micrometers, callipers), not specified or included elsewhere in this Chapter</t>
  </si>
  <si>
    <t>9020</t>
  </si>
  <si>
    <t>Other breathing appliances and gas masks, excluding protective masks having neither mechanical parts nor replaceable filters</t>
  </si>
  <si>
    <t>9024</t>
  </si>
  <si>
    <t>Machines and appliances for testing the hardness, strength, compressibility, elasticity or other mechanical properties of materials (for example, metals, wood, textiles, paper, plastics)</t>
  </si>
  <si>
    <t>9028</t>
  </si>
  <si>
    <t>Gas, liquid or electricity supply or production meters, including calibrating meters therefor</t>
  </si>
  <si>
    <t>9030</t>
  </si>
  <si>
    <t>Oscilloscopes, spectrum analysers and other instruments and apparatus for measuring or checking electrical quantities, excluding meters of 9028; instruments and apparatus for measuring or detecting alpha, beta, gamma, X-ray, cosmic or other ionising radiations</t>
  </si>
  <si>
    <t>9101</t>
  </si>
  <si>
    <t>Wrist-watches, pocket-watches and other watches, including stop-watches, with case of precious metal or of metal clad with precious metal</t>
  </si>
  <si>
    <t>9102</t>
  </si>
  <si>
    <t>Wrist-watches, pocket-watches and other watches, including stop-watches, other than those of 9101</t>
  </si>
  <si>
    <t>9103</t>
  </si>
  <si>
    <t>Clocks with watch movements, excluding clocks of 9104</t>
  </si>
  <si>
    <t>9104</t>
  </si>
  <si>
    <t>Instrument panel clocks and clocks of a similar type for vehicles, aircraft, spacecraft or vessels</t>
  </si>
  <si>
    <t>9108</t>
  </si>
  <si>
    <t>Watch movements, complete and assembled</t>
  </si>
  <si>
    <t>9109</t>
  </si>
  <si>
    <t>Clock movements, complete and assembled</t>
  </si>
  <si>
    <t>9110</t>
  </si>
  <si>
    <t>Complete watch or clock movements, unassembled or partly assembled (movement sets); incomplete watch or clock movements, assembled; rough watch or clock movements</t>
  </si>
  <si>
    <t>9111</t>
  </si>
  <si>
    <t>Watch cases and parts thereof</t>
  </si>
  <si>
    <t>9112</t>
  </si>
  <si>
    <t>Clock cases and cases of a similar type for other goods of this chapter, and parts thereof</t>
  </si>
  <si>
    <t>9113</t>
  </si>
  <si>
    <t>Watch straps, watch bands and watch bracelets, and parts thereof</t>
  </si>
  <si>
    <t>9201</t>
  </si>
  <si>
    <t>Pianos, including automatic pianos; harpsichords and other keyboard stringed instruments</t>
  </si>
  <si>
    <t>9202</t>
  </si>
  <si>
    <t>Other string musical instruments (for example, guitars, violins, harps)</t>
  </si>
  <si>
    <t>9206</t>
  </si>
  <si>
    <t>Percussion musical instruments (for example, drums, xylophones, cymbals, castanets, maracas)</t>
  </si>
  <si>
    <t>9207</t>
  </si>
  <si>
    <t>Musical instruments, the sound of which is produced, or must be amplified, electrically (for example, organs, guitars, accordions)</t>
  </si>
  <si>
    <t>9208</t>
  </si>
  <si>
    <t>Musical boxes, fairground organs, mechanical street organs, mechanical singing birds, musical saws and other musical instruments not falling within any other heading of this Chapter; decoy calls of all kinds; whistles, call horns and other mouth-blown sound signalling instruments</t>
  </si>
  <si>
    <t>9209</t>
  </si>
  <si>
    <t>Parts (for example, mechanisms for musical boxes) and accessories (for example, cards, discs and rolls for mechanical instruments) of musical instruments; metronomes, tuning forks and pitch pipes of all kinds</t>
  </si>
  <si>
    <t>9601</t>
  </si>
  <si>
    <t>Worked ivory, bone, tortoise-shell, horn, antlers, coral, mother-of-pearl and other animal carving material, and articles of these materials (including articles obtained by moulding)</t>
  </si>
  <si>
    <t>9604</t>
  </si>
  <si>
    <t>Hand sieves and hand riddles</t>
  </si>
  <si>
    <t>9605</t>
  </si>
  <si>
    <t>Travel sets for personal toilet, sewing or shoe or clothes cleaning</t>
  </si>
  <si>
    <t>9606</t>
  </si>
  <si>
    <t>Buttons, press-fasteners, snap-fasteners and press-studs, button moulds and other parts of these articles; button blanks</t>
  </si>
  <si>
    <t>9610</t>
  </si>
  <si>
    <t>Slates and boards, with writing or drawing surfaces, whether or not framed</t>
  </si>
  <si>
    <t>9611</t>
  </si>
  <si>
    <t>Date, sealing or numbering stamps, and the like (including devices for printing or embossing labels), designed for operating in the hand; hand-operated composing sticks and hand printing sets incorporating such composing sticks</t>
  </si>
  <si>
    <t>9617</t>
  </si>
  <si>
    <t>Vacuum flasks and other vacuum vessels, complete with cases; parts thereof other than glass inners</t>
  </si>
  <si>
    <t>9620</t>
  </si>
  <si>
    <t>Monopods, bipods, tripods and similar articles.</t>
  </si>
  <si>
    <t>9706</t>
  </si>
  <si>
    <t>Antiques of an age exceeding one hundred years</t>
  </si>
  <si>
    <t>0209</t>
  </si>
  <si>
    <t>Pig fat, free of lean meat, and poultry fat, not rendered or otherwise extracted, fresh, chilled, frozen, salted, in brine, dried or smoked</t>
  </si>
  <si>
    <t>0308</t>
  </si>
  <si>
    <t>Aquatic invertebrates other than crustaceans and molluscs, live, fresh, chilled, frozen, dried, salted or in brine; smoked aquatic invertebrates other than crustaceans and molluscs, fit for human consumption</t>
  </si>
  <si>
    <t>0504</t>
  </si>
  <si>
    <t>Guts, bladders and stomachs of animals (other than fish), whole and pieces thereof, fresh, chilled, frozen, salted, in brine, dried or smoked</t>
  </si>
  <si>
    <t>0508</t>
  </si>
  <si>
    <t>Coral and similar materials, unworked or simply prepared but not otherwise worked; shells of molluscs, crustaceans or echinoderms and cuttle-bone, unworked or simply prepared but not cut to shape, powder and waste thereof</t>
  </si>
  <si>
    <t>1107</t>
  </si>
  <si>
    <t>Malt, whether or not roasted</t>
  </si>
  <si>
    <t>1109</t>
  </si>
  <si>
    <t>Wheat gluten, whether or not dried</t>
  </si>
  <si>
    <t>1401</t>
  </si>
  <si>
    <t>Vegetable materials of a kind used primarily for plaiting (for example, bamboos, rattans, reeds, rushes, osier, raffia, cleaned, bleached or dyed cereal straw, and lime bark)</t>
  </si>
  <si>
    <t>1802</t>
  </si>
  <si>
    <t>Cocoa shells, husks, skins and other cocoa waste</t>
  </si>
  <si>
    <t>2504</t>
  </si>
  <si>
    <t>Natural graphite</t>
  </si>
  <si>
    <t>2510</t>
  </si>
  <si>
    <t>Natural calcium phosphates, natural aluminium calcium phosphates and phosphatic chalk</t>
  </si>
  <si>
    <t>2606</t>
  </si>
  <si>
    <t>Aluminium ores and concentrates</t>
  </si>
  <si>
    <t>2614</t>
  </si>
  <si>
    <t>Titanium ores and concentrates</t>
  </si>
  <si>
    <t>2617</t>
  </si>
  <si>
    <t>Other ores and concentrates</t>
  </si>
  <si>
    <t>2705</t>
  </si>
  <si>
    <t>Coal gas, water gas, producer gas and similar gases, other than petroleum gases and other gaseous hydrocarbons</t>
  </si>
  <si>
    <t>2810</t>
  </si>
  <si>
    <t>Oxides of boron; boric acids</t>
  </si>
  <si>
    <t>2812</t>
  </si>
  <si>
    <t>Halides and halide oxides of non-metals</t>
  </si>
  <si>
    <t>2816</t>
  </si>
  <si>
    <t>Hydroxide and peroxide of magnesium; oxides, hydroxides and peroxides, of strontium or barium</t>
  </si>
  <si>
    <t>2829</t>
  </si>
  <si>
    <t>Chlorates and perchlorates; bromates and perbromates; iodates and periodates</t>
  </si>
  <si>
    <t>2830</t>
  </si>
  <si>
    <t>Sulphides; polysulphides, whether or not chemically defined</t>
  </si>
  <si>
    <t>2843</t>
  </si>
  <si>
    <t>Colloidal precious metals; inorganic or organic compounds of precious metals, whether or not chemically defined; amalgams of precious metals</t>
  </si>
  <si>
    <t>2845</t>
  </si>
  <si>
    <t>Isotopes other than those of 2844; compounds, inorganic or organic, of such isotopes, whether or not chemically defined</t>
  </si>
  <si>
    <t>2846</t>
  </si>
  <si>
    <t>Compounds, inorganic or organic, of rare-earth metals, of yttrium or of scandium or of mixtures of these metals</t>
  </si>
  <si>
    <t>2850</t>
  </si>
  <si>
    <t>Hydrides, nitrides, azides, silicides and borides, whether or not chemically defined, other than compounds which are also carbides of 2849</t>
  </si>
  <si>
    <t>2913</t>
  </si>
  <si>
    <t>Halogenated, sulphonated, nitrated or nitrosated derivatives of products of 2912</t>
  </si>
  <si>
    <t>2925</t>
  </si>
  <si>
    <t>Carboxyimide-function compounds (including saccharin and its salts) and imine-function compounds</t>
  </si>
  <si>
    <t>2927</t>
  </si>
  <si>
    <t>Diazo-, azo- or azoxy-compounds</t>
  </si>
  <si>
    <t>2935</t>
  </si>
  <si>
    <t>Sulphonamides</t>
  </si>
  <si>
    <t>2939</t>
  </si>
  <si>
    <t>Vegetable alkaloids, natural or reproduced by synthesis, and their salts, ethers, esters and other derivatives</t>
  </si>
  <si>
    <t>2941</t>
  </si>
  <si>
    <t>Antibiotics</t>
  </si>
  <si>
    <t>2942</t>
  </si>
  <si>
    <t>Other organic compounds</t>
  </si>
  <si>
    <t>3001</t>
  </si>
  <si>
    <t>Glands and other organs for organo-therapeutic uses, dried, whether or not powdered; extracts of glands or other organs or of their secretions for organo therapeutic uses; heparin and its salts; other human or animal substances prepared for therapeutic or prophylactic uses, not elsewhere specified or included</t>
  </si>
  <si>
    <t>3003</t>
  </si>
  <si>
    <t>Medicaments (excluding goods of 3002, 3005 or 3006) consisting of two or more constituents which have been mixed together for therapeutic or prophylactic uses, not put up in measured doses or in forms or packings for retail sale</t>
  </si>
  <si>
    <t>3205</t>
  </si>
  <si>
    <t>Colour lakes; preparations based on colour lakes as specified in Note 3 to this Chapter</t>
  </si>
  <si>
    <t>3601</t>
  </si>
  <si>
    <t>Propellent powders</t>
  </si>
  <si>
    <t>3602</t>
  </si>
  <si>
    <t>Prepared explosives, other than propellent powders</t>
  </si>
  <si>
    <t>3603</t>
  </si>
  <si>
    <t>Safety fuses; detonating fuses; percussion or detonating caps; igniters; electric detonators</t>
  </si>
  <si>
    <t>3705</t>
  </si>
  <si>
    <t>Photographic plates and film, exposed and developed, other than cinematographic film</t>
  </si>
  <si>
    <t>3803</t>
  </si>
  <si>
    <t>Tall oil, whether or not refined</t>
  </si>
  <si>
    <t>4007</t>
  </si>
  <si>
    <t>Vulcanised rubber thread and cord</t>
  </si>
  <si>
    <t>4104</t>
  </si>
  <si>
    <t>Tanned or crust hides and skins of bovine (including buffalo) or equine animals, without hair on, whether or not split, but not further prepared</t>
  </si>
  <si>
    <t>4105</t>
  </si>
  <si>
    <t>Tanned or crust skins of sheep or lambs, without wool on, whether or not split, but not further prepared</t>
  </si>
  <si>
    <t>4112</t>
  </si>
  <si>
    <t>Leather further prepared after tanning or crusting, including parchment-dressed leather, of sheep or lamb, without wool on, whether or not split, other than leather of 4114</t>
  </si>
  <si>
    <t>4113</t>
  </si>
  <si>
    <t>Leather further prepared after tanning or crusting, including parchment-dressed leather, of other animals, without wool or hair on, whether or not split, other than leather of 4114</t>
  </si>
  <si>
    <t>4206</t>
  </si>
  <si>
    <t>Articles of gut (other than silk-worm gut), of goldbeater's skin, of bladders or of tendons</t>
  </si>
  <si>
    <t>4303</t>
  </si>
  <si>
    <t>Articles of apparel, clothing accessories and other articles of furskin</t>
  </si>
  <si>
    <t>4704</t>
  </si>
  <si>
    <t>Chemical wood pulp, sulphite, other than dissolving grades</t>
  </si>
  <si>
    <t>5002</t>
  </si>
  <si>
    <t>Raw silk (not thrown)</t>
  </si>
  <si>
    <t>5107</t>
  </si>
  <si>
    <t>Yarn of combed wool, not put up for retail sale</t>
  </si>
  <si>
    <t>5109</t>
  </si>
  <si>
    <t>Yarn of wool or of fine animal hair, put up for retail sale</t>
  </si>
  <si>
    <t>5113</t>
  </si>
  <si>
    <t>Woven fabrics of coarse animal hair or of horsehair</t>
  </si>
  <si>
    <t>5203</t>
  </si>
  <si>
    <t>Cotton, carded or combed</t>
  </si>
  <si>
    <t>5305</t>
  </si>
  <si>
    <t>Coconut, abaca (manila hemp or musa textilis nee), ramie and other vegetable textile fibres, not elsewhere specified or included, raw or processed but not spun; tow, noils and waste of these fibres (including yarn waste and garnetted stock)</t>
  </si>
  <si>
    <t>5306</t>
  </si>
  <si>
    <t>Flax yarn</t>
  </si>
  <si>
    <t>5502</t>
  </si>
  <si>
    <t>Artificial filament tow</t>
  </si>
  <si>
    <t>5504</t>
  </si>
  <si>
    <t>Artificial staple fibres, not carded, combed or otherwise processed for spinning</t>
  </si>
  <si>
    <t>5511</t>
  </si>
  <si>
    <t>Yarn (other than sewing thread) of man-made staple fibres, put up for retail sale</t>
  </si>
  <si>
    <t>5606</t>
  </si>
  <si>
    <t>Gimped yarn, and strip and the like of 5404 or 5405, gimped (other than those of 5605 and gimped horsehair yarn); chenille yarn (including flock chenille yarn); loop wale-yarn</t>
  </si>
  <si>
    <t>5805</t>
  </si>
  <si>
    <t>Hand-woven tapestries of the type gobelins, flanders, aubusson, beauvais and the like, and needle-worked tapestries (for example, petit point, cross stitch), whether or not made up</t>
  </si>
  <si>
    <t>6501</t>
  </si>
  <si>
    <t>Hat-forms, hat bodies and hoods of felt, neither blocked to shape nor with made brims; plateaux and manchons (including slit manchons), of felt</t>
  </si>
  <si>
    <t>7101</t>
  </si>
  <si>
    <t>Pearls, natural or cultured, whether or not worked or graded but not strung, mounted or set; pearls, natural or cultured, temporarily strung for convenience of transport</t>
  </si>
  <si>
    <t>7103</t>
  </si>
  <si>
    <t>Precious stones (other than diamonds) and semi-precious stones, whether or not worked or graded but not strung, mounted or set; ungraded precious stones (other than diamonds) and semi-precious stones, temporarily strung for convenience of transport</t>
  </si>
  <si>
    <t>7105</t>
  </si>
  <si>
    <t>Dust and powder of natural or synthetic precious or semi-precious stones</t>
  </si>
  <si>
    <t>7107</t>
  </si>
  <si>
    <t>Base metals clad with silver, not further worked than semi-manufactured</t>
  </si>
  <si>
    <t>7112</t>
  </si>
  <si>
    <t>Waste and scrap of precious metal or of metal clad with precious metal; other waste and scrap containing precious metal or precious metal compounds, of a kind used principally for the recovery of precious metal</t>
  </si>
  <si>
    <t>7118</t>
  </si>
  <si>
    <t>Coin</t>
  </si>
  <si>
    <t>7405</t>
  </si>
  <si>
    <t>Master alloys of copper</t>
  </si>
  <si>
    <t>7503</t>
  </si>
  <si>
    <t>Nickel waste and scrap</t>
  </si>
  <si>
    <t>7603</t>
  </si>
  <si>
    <t>Aluminium powders and flakes</t>
  </si>
  <si>
    <t>7802</t>
  </si>
  <si>
    <t>Lead waste and scrap</t>
  </si>
  <si>
    <t>8001</t>
  </si>
  <si>
    <t>Unwrought tin</t>
  </si>
  <si>
    <t>8103</t>
  </si>
  <si>
    <t>Tantalum and articles thereof, including waste and scrap</t>
  </si>
  <si>
    <t>8109</t>
  </si>
  <si>
    <t>Zirconium and articles thereof, including waste and scrap</t>
  </si>
  <si>
    <t>8110</t>
  </si>
  <si>
    <t>Antimony and articles thereof, including waste and scrap</t>
  </si>
  <si>
    <t>8401</t>
  </si>
  <si>
    <t>Nuclear reactors; fuel elements (cartridges), non-irradiated, for nuclear reactors; machinery and apparatus for isotopic separation</t>
  </si>
  <si>
    <t>8445</t>
  </si>
  <si>
    <t>Machines for preparing textile fibres; spinning, doubling or twisting machines and other machinery for producing textile yarns; textile reeling or winding (including weft-winding) machines and machines for preparing textile yarns for use on the machines of 8446 or 8447</t>
  </si>
  <si>
    <t>8602</t>
  </si>
  <si>
    <t>Other rail locomotives; locomotive tenders</t>
  </si>
  <si>
    <t>8603</t>
  </si>
  <si>
    <t>Self-propelled railway or tramway coaches, vans and trucks, other than those of 8604</t>
  </si>
  <si>
    <t>8604</t>
  </si>
  <si>
    <t>Railway or tramway maintenance or service vehicles, whether or not self- propelled (for example, workshops, cranes, ballast tampers, track-liners, testing coaches and track inspection vehicles)</t>
  </si>
  <si>
    <t>8804</t>
  </si>
  <si>
    <t>Parachutes (including dirigible parachutes and paragliders) and rotochutes; parts thereof and accessories thereto</t>
  </si>
  <si>
    <t>8902</t>
  </si>
  <si>
    <t>Fishing vessels; factory ships and other vessels for processing or preserving fishery products</t>
  </si>
  <si>
    <t>8904</t>
  </si>
  <si>
    <t>Tugs and pusher craft</t>
  </si>
  <si>
    <t>9021</t>
  </si>
  <si>
    <t>Orthopaedic appliances, including crutches, surgical belts and trusses; splints and other fracture appliances; artificial parts of the body; hearing aids and other appliances which are worn or carried, or implanted in the body to compensate for a defect or disability</t>
  </si>
  <si>
    <t>9704</t>
  </si>
  <si>
    <t>Postage or revenue stamps, stamp-postmarks, first-day covers, postal stationery (stamped paper), and the like, used or unused, other than those of 4907</t>
  </si>
  <si>
    <t>9705</t>
  </si>
  <si>
    <t>Collections and collectors' pieces of zoological, botanical, mineralogical, anatomical, historical, archaeological, palaeontological, ethnographic or numismatic interest</t>
  </si>
  <si>
    <t xml:space="preserve"> The value of non-oil exports by Harmonized System Classification, </t>
  </si>
  <si>
    <t xml:space="preserve"> The value of re-exports by Harmonized System Classification, </t>
  </si>
  <si>
    <t xml:space="preserve"> The value of imports by Harmonized System Classification, </t>
  </si>
  <si>
    <t xml:space="preserve"> The value of non-oil exports by country in </t>
  </si>
  <si>
    <t xml:space="preserve"> The value of re-exports by country in </t>
  </si>
  <si>
    <t xml:space="preserve"> The value of imports by country in </t>
  </si>
  <si>
    <t>0506</t>
  </si>
  <si>
    <t>Bones and horn-cores, unworked, defatted, simply prepared (but not cut to shape), treated with acid or degelatinised; powder and waste of these products</t>
  </si>
  <si>
    <t>2822</t>
  </si>
  <si>
    <t>Cobalt oxides and hydroxides; commercial cobalt oxides</t>
  </si>
  <si>
    <t>2926</t>
  </si>
  <si>
    <t>Nitrile-function compounds</t>
  </si>
  <si>
    <t>Angola</t>
  </si>
  <si>
    <t>El Salvador</t>
  </si>
  <si>
    <r>
      <t>Table 1</t>
    </r>
    <r>
      <rPr>
        <b/>
        <sz val="11"/>
        <rFont val="Arial"/>
        <family val="2"/>
      </rPr>
      <t>: The value of non-oil exports by Harmonized System Classification, (Jan-May) and May, 2020-2021</t>
    </r>
  </si>
  <si>
    <r>
      <t>Table 2</t>
    </r>
    <r>
      <rPr>
        <b/>
        <sz val="11"/>
        <rFont val="Arial"/>
        <family val="2"/>
      </rPr>
      <t>: The value of re-exports by Harmonized System Classification, (Jan-May) and May, 2020-2021</t>
    </r>
  </si>
  <si>
    <r>
      <t>Table 3</t>
    </r>
    <r>
      <rPr>
        <b/>
        <sz val="11"/>
        <rFont val="Arial"/>
        <family val="2"/>
      </rPr>
      <t>: The value of imports by Harmonized System Classification, (Jan-May) and May, 2020-2021</t>
    </r>
  </si>
  <si>
    <r>
      <t>Table 4</t>
    </r>
    <r>
      <rPr>
        <b/>
        <sz val="11"/>
        <rFont val="Arial"/>
        <family val="2"/>
      </rPr>
      <t>: The value of non-oil exports by country in (Jan-May) and May, 2020-2021</t>
    </r>
  </si>
  <si>
    <r>
      <t>Table 5</t>
    </r>
    <r>
      <rPr>
        <b/>
        <sz val="11"/>
        <rFont val="Arial"/>
        <family val="2"/>
      </rPr>
      <t>: The value of re-exports by country in (Jan-May) and May, 2020-2021</t>
    </r>
  </si>
  <si>
    <r>
      <t>Table 6</t>
    </r>
    <r>
      <rPr>
        <b/>
        <sz val="11"/>
        <rFont val="Arial"/>
        <family val="2"/>
      </rPr>
      <t>: The value of imports by country in (Jan-May) and May, 2020-2021</t>
    </r>
  </si>
  <si>
    <t>Ecuador</t>
  </si>
  <si>
    <t>Source: General Administration of Customs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</si>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</sst>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s>
  <fonts count="37" x14ac:knownFonts="1">
    <font>
      <sz val="10"/>
      <color theme="1"/>
      <name val="Tahoma"/>
      <family val="2"/>
    </font>
    <font>
      <sz val="11"/>
      <color theme="1"/>
      <name val="Arial"/>
      <family val="2"/>
      <scheme val="minor"/>
    </font>
    <font>
      <sz val="10"/>
      <color theme="1"/>
      <name val="Arial"/>
      <family val="2"/>
      <scheme val="minor"/>
    </font>
    <font>
      <b/>
      <sz val="10"/>
      <color theme="0"/>
      <name val="Tahoma"/>
      <family val="2"/>
    </font>
    <font>
      <sz val="10"/>
      <color rgb="FF595959"/>
      <name val="Tahoma"/>
      <family val="2"/>
    </font>
    <font>
      <sz val="11"/>
      <color theme="1"/>
      <name val="Arial"/>
      <family val="2"/>
      <scheme val="minor"/>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0"/>
      <color rgb="FF006100"/>
      <name val="Arial"/>
      <family val="2"/>
      <scheme val="minor"/>
    </font>
    <font>
      <sz val="10"/>
      <color rgb="FF9C0006"/>
      <name val="Arial"/>
      <family val="2"/>
      <scheme val="minor"/>
    </font>
    <font>
      <sz val="10"/>
      <color rgb="FF9C6500"/>
      <name val="Arial"/>
      <family val="2"/>
      <scheme val="minor"/>
    </font>
    <font>
      <sz val="10"/>
      <color rgb="FF3F3F76"/>
      <name val="Arial"/>
      <family val="2"/>
      <scheme val="minor"/>
    </font>
    <font>
      <b/>
      <sz val="10"/>
      <color rgb="FF3F3F3F"/>
      <name val="Arial"/>
      <family val="2"/>
      <scheme val="minor"/>
    </font>
    <font>
      <b/>
      <sz val="10"/>
      <color rgb="FFFA7D00"/>
      <name val="Arial"/>
      <family val="2"/>
      <scheme val="minor"/>
    </font>
    <font>
      <sz val="10"/>
      <color rgb="FFFA7D00"/>
      <name val="Arial"/>
      <family val="2"/>
      <scheme val="minor"/>
    </font>
    <font>
      <b/>
      <sz val="10"/>
      <color theme="0"/>
      <name val="Arial"/>
      <family val="2"/>
      <scheme val="minor"/>
    </font>
    <font>
      <sz val="10"/>
      <color rgb="FFFF0000"/>
      <name val="Arial"/>
      <family val="2"/>
      <scheme val="minor"/>
    </font>
    <font>
      <i/>
      <sz val="10"/>
      <color rgb="FF7F7F7F"/>
      <name val="Arial"/>
      <family val="2"/>
      <scheme val="minor"/>
    </font>
    <font>
      <b/>
      <sz val="10"/>
      <color theme="1"/>
      <name val="Arial"/>
      <family val="2"/>
      <scheme val="minor"/>
    </font>
    <font>
      <sz val="10"/>
      <color theme="0"/>
      <name val="Arial"/>
      <family val="2"/>
      <scheme val="minor"/>
    </font>
    <font>
      <b/>
      <sz val="11"/>
      <name val="Arial"/>
      <family val="2"/>
    </font>
    <font>
      <sz val="10"/>
      <name val="Arial"/>
      <family val="2"/>
    </font>
    <font>
      <sz val="11"/>
      <name val="Arial"/>
      <family val="2"/>
    </font>
    <font>
      <sz val="9"/>
      <name val="Arial"/>
      <family val="2"/>
    </font>
    <font>
      <b/>
      <sz val="10"/>
      <name val="Arial"/>
      <family val="2"/>
    </font>
    <font>
      <b/>
      <sz val="10"/>
      <color theme="0"/>
      <name val="Arial"/>
      <family val="2"/>
    </font>
    <font>
      <b/>
      <sz val="11"/>
      <color theme="4"/>
      <name val="Arial"/>
      <family val="2"/>
    </font>
    <font>
      <sz val="11"/>
      <name val="Arial"/>
      <family val="2"/>
      <scheme val="minor"/>
    </font>
    <font>
      <sz val="10"/>
      <name val="Tahoma"/>
      <family val="2"/>
    </font>
    <font>
      <b/>
      <sz val="11"/>
      <name val="Tahoma"/>
      <family val="2"/>
    </font>
    <font>
      <b/>
      <sz val="14"/>
      <name val="Arial"/>
      <family val="2"/>
      <scheme val="minor"/>
    </font>
    <font>
      <sz val="10"/>
      <color rgb="FFC00000"/>
      <name val="Arial"/>
      <family val="2"/>
      <scheme val="major"/>
    </font>
    <font>
      <sz val="10"/>
      <color rgb="FFD6A461"/>
      <name val="Tahoma"/>
      <family val="2"/>
    </font>
    <font>
      <sz val="8"/>
      <name val="Tahoma"/>
      <family val="2"/>
    </font>
    <font>
      <b/>
      <sz val="11"/>
      <color rgb="FFD6A461"/>
      <name val="Arial"/>
      <family val="2"/>
    </font>
  </fonts>
  <fills count="39">
    <fill>
      <patternFill patternType="none"/>
    </fill>
    <fill>
      <patternFill patternType="gray125"/>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A461"/>
        <bgColor indexed="64"/>
      </patternFill>
    </fill>
    <fill>
      <patternFill patternType="solid">
        <fgColor rgb="FFD5DDDF"/>
        <bgColor indexed="64"/>
      </patternFill>
    </fill>
    <fill>
      <patternFill patternType="solid">
        <fgColor rgb="FFFFFFFF"/>
        <bgColor indexed="64"/>
      </patternFill>
    </fill>
    <fill>
      <patternFill patternType="solid">
        <fgColor rgb="FFD9DDDF"/>
        <bgColor indexed="64"/>
      </patternFill>
    </fill>
    <fill>
      <patternFill patternType="solid">
        <fgColor theme="7" tint="0.79998168889431442"/>
        <bgColor theme="7" tint="0.79998168889431442"/>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D6A461"/>
      </bottom>
      <diagonal/>
    </border>
    <border>
      <left/>
      <right/>
      <top/>
      <bottom style="thin">
        <color theme="0"/>
      </bottom>
      <diagonal/>
    </border>
  </borders>
  <cellStyleXfs count="57">
    <xf numFmtId="0" fontId="0" fillId="0" borderId="0">
      <alignment vertical="center"/>
    </xf>
    <xf numFmtId="49" fontId="31" fillId="0" borderId="0">
      <alignment horizontal="right" vertical="center" readingOrder="2"/>
    </xf>
    <xf numFmtId="0" fontId="30" fillId="0" borderId="0">
      <alignment horizontal="right" vertical="center" readingOrder="2"/>
    </xf>
    <xf numFmtId="49" fontId="3" fillId="2" borderId="0">
      <alignment horizontal="right" vertical="center" wrapText="1" readingOrder="2"/>
    </xf>
    <xf numFmtId="0" fontId="30" fillId="0" borderId="0">
      <alignment horizontal="left" vertical="center" readingOrder="2"/>
    </xf>
    <xf numFmtId="0" fontId="33" fillId="0" borderId="0">
      <alignment horizontal="left" vertical="center" readingOrder="2"/>
    </xf>
    <xf numFmtId="164" fontId="4" fillId="0" borderId="0">
      <alignment horizontal="right" vertical="center" readingOrder="2"/>
    </xf>
    <xf numFmtId="43" fontId="5" fillId="0" borderId="0" applyFont="0" applyFill="0" applyBorder="0" applyAlignment="0" applyProtection="0"/>
    <xf numFmtId="41"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4" applyNumberFormat="0" applyAlignment="0" applyProtection="0"/>
    <xf numFmtId="0" fontId="14" fillId="7" borderId="5" applyNumberFormat="0" applyAlignment="0" applyProtection="0"/>
    <xf numFmtId="0" fontId="15" fillId="7" borderId="4" applyNumberFormat="0" applyAlignment="0" applyProtection="0"/>
    <xf numFmtId="0" fontId="16" fillId="0" borderId="6" applyNumberFormat="0" applyFill="0" applyAlignment="0" applyProtection="0"/>
    <xf numFmtId="0" fontId="17" fillId="8" borderId="7" applyNumberFormat="0" applyAlignment="0" applyProtection="0"/>
    <xf numFmtId="0" fontId="18" fillId="0" borderId="0" applyNumberFormat="0" applyFill="0" applyBorder="0" applyAlignment="0" applyProtection="0"/>
    <xf numFmtId="0" fontId="5" fillId="9" borderId="8" applyNumberFormat="0" applyFon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1" fillId="33" borderId="0" applyNumberFormat="0" applyBorder="0" applyAlignment="0" applyProtection="0"/>
    <xf numFmtId="0" fontId="29" fillId="0" borderId="0"/>
    <xf numFmtId="0" fontId="29" fillId="0" borderId="0"/>
    <xf numFmtId="0" fontId="32" fillId="0" borderId="0">
      <alignment vertical="center"/>
    </xf>
    <xf numFmtId="0" fontId="1" fillId="0" borderId="0"/>
  </cellStyleXfs>
  <cellXfs count="74">
    <xf numFmtId="0" fontId="0" fillId="0" borderId="0" xfId="0">
      <alignment vertical="center"/>
    </xf>
    <xf numFmtId="0" fontId="23" fillId="0" borderId="0" xfId="55" applyFont="1" applyFill="1" applyBorder="1" applyAlignment="1">
      <alignment horizontal="left" vertical="center" readingOrder="2"/>
    </xf>
    <xf numFmtId="164" fontId="23" fillId="0" borderId="0" xfId="55" applyNumberFormat="1" applyFont="1" applyFill="1" applyBorder="1" applyAlignment="1">
      <alignment horizontal="right" vertical="center" readingOrder="2"/>
    </xf>
    <xf numFmtId="0" fontId="24" fillId="0" borderId="0" xfId="55" applyFont="1" applyBorder="1">
      <alignment vertical="center"/>
    </xf>
    <xf numFmtId="164" fontId="24" fillId="0" borderId="0" xfId="55" applyNumberFormat="1" applyFont="1" applyBorder="1">
      <alignment vertical="center"/>
    </xf>
    <xf numFmtId="164" fontId="24" fillId="0" borderId="0" xfId="55" applyNumberFormat="1" applyFont="1" applyBorder="1" applyAlignment="1">
      <alignment horizontal="right"/>
    </xf>
    <xf numFmtId="0" fontId="26" fillId="35" borderId="0" xfId="55" applyFont="1" applyFill="1" applyBorder="1" applyAlignment="1">
      <alignment vertical="center"/>
    </xf>
    <xf numFmtId="0" fontId="23" fillId="0" borderId="0" xfId="55" applyFont="1" applyBorder="1" applyAlignment="1">
      <alignment vertical="center"/>
    </xf>
    <xf numFmtId="4" fontId="23" fillId="36" borderId="0" xfId="55" applyNumberFormat="1" applyFont="1" applyFill="1" applyBorder="1" applyAlignment="1">
      <alignment horizontal="right" vertical="center"/>
    </xf>
    <xf numFmtId="0" fontId="26" fillId="37" borderId="0" xfId="55" applyFont="1" applyFill="1" applyBorder="1" applyAlignment="1">
      <alignment vertical="center" wrapText="1"/>
    </xf>
    <xf numFmtId="0" fontId="24" fillId="0" borderId="0" xfId="55" applyFont="1" applyFill="1" applyBorder="1">
      <alignment vertical="center"/>
    </xf>
    <xf numFmtId="4" fontId="24" fillId="0" borderId="0" xfId="55" applyNumberFormat="1" applyFont="1" applyBorder="1">
      <alignment vertical="center"/>
    </xf>
    <xf numFmtId="0" fontId="23" fillId="0" borderId="0" xfId="55" applyFont="1" applyBorder="1" applyAlignment="1">
      <alignment vertical="center" wrapText="1"/>
    </xf>
    <xf numFmtId="0" fontId="26" fillId="0" borderId="0" xfId="55" applyFont="1" applyFill="1" applyBorder="1" applyAlignment="1">
      <alignment vertical="center"/>
    </xf>
    <xf numFmtId="0" fontId="22" fillId="0" borderId="0" xfId="55" applyFont="1" applyBorder="1">
      <alignment vertical="center"/>
    </xf>
    <xf numFmtId="0" fontId="22" fillId="0" borderId="0" xfId="55" applyFont="1" applyBorder="1" applyAlignment="1">
      <alignment vertical="top"/>
    </xf>
    <xf numFmtId="164" fontId="23" fillId="0" borderId="0" xfId="55" applyNumberFormat="1" applyFont="1" applyBorder="1" applyAlignment="1">
      <alignment horizontal="right"/>
    </xf>
    <xf numFmtId="0" fontId="29" fillId="0" borderId="0" xfId="54"/>
    <xf numFmtId="0" fontId="22" fillId="0" borderId="0" xfId="55" applyFont="1" applyBorder="1" applyAlignment="1"/>
    <xf numFmtId="164" fontId="24" fillId="0" borderId="0" xfId="55" applyNumberFormat="1" applyFont="1" applyBorder="1" applyAlignment="1"/>
    <xf numFmtId="0" fontId="24" fillId="0" borderId="0" xfId="55" applyFont="1" applyBorder="1" applyAlignment="1"/>
    <xf numFmtId="164" fontId="24" fillId="0" borderId="0" xfId="55" applyNumberFormat="1" applyFont="1" applyBorder="1" applyAlignment="1">
      <alignment horizontal="left" vertical="center"/>
    </xf>
    <xf numFmtId="0" fontId="24" fillId="0" borderId="0" xfId="55" applyFont="1" applyBorder="1" applyAlignment="1">
      <alignment horizontal="left" vertical="center"/>
    </xf>
    <xf numFmtId="0" fontId="22" fillId="0" borderId="0" xfId="55" applyFont="1" applyBorder="1" applyAlignment="1">
      <alignment horizontal="left" vertical="center"/>
    </xf>
    <xf numFmtId="164" fontId="23" fillId="0" borderId="0" xfId="55" applyNumberFormat="1" applyFont="1" applyFill="1" applyBorder="1" applyAlignment="1">
      <alignment horizontal="left" vertical="center" readingOrder="2"/>
    </xf>
    <xf numFmtId="164" fontId="23" fillId="0" borderId="0" xfId="55" applyNumberFormat="1" applyFont="1" applyBorder="1" applyAlignment="1">
      <alignment horizontal="left" vertical="center"/>
    </xf>
    <xf numFmtId="0" fontId="23" fillId="0" borderId="0" xfId="55" applyFont="1" applyBorder="1" applyAlignment="1">
      <alignment horizontal="left" vertical="center"/>
    </xf>
    <xf numFmtId="164" fontId="23" fillId="0" borderId="0" xfId="55" applyNumberFormat="1" applyFont="1" applyBorder="1" applyAlignment="1">
      <alignment horizontal="left" vertical="center" wrapText="1"/>
    </xf>
    <xf numFmtId="0" fontId="25" fillId="0" borderId="0" xfId="55" applyFont="1" applyBorder="1" applyAlignment="1">
      <alignment wrapText="1"/>
    </xf>
    <xf numFmtId="0" fontId="32" fillId="0" borderId="0" xfId="55">
      <alignment vertical="center"/>
    </xf>
    <xf numFmtId="0" fontId="30" fillId="0" borderId="0" xfId="4">
      <alignment horizontal="left" vertical="center" readingOrder="2"/>
    </xf>
    <xf numFmtId="0" fontId="34" fillId="0" borderId="0" xfId="0" applyFont="1">
      <alignment vertical="center"/>
    </xf>
    <xf numFmtId="0" fontId="33" fillId="0" borderId="0" xfId="5" applyAlignment="1">
      <alignment vertical="center" readingOrder="2"/>
    </xf>
    <xf numFmtId="0" fontId="22" fillId="0" borderId="0" xfId="55" applyFont="1" applyBorder="1" applyAlignment="1">
      <alignment vertical="center"/>
    </xf>
    <xf numFmtId="0" fontId="23" fillId="38" borderId="0" xfId="55" applyFont="1" applyFill="1">
      <alignment vertical="center"/>
    </xf>
    <xf numFmtId="2" fontId="23" fillId="38" borderId="0" xfId="55" applyNumberFormat="1" applyFont="1" applyFill="1">
      <alignment vertical="center"/>
    </xf>
    <xf numFmtId="0" fontId="23" fillId="0" borderId="0" xfId="55" applyFont="1">
      <alignment vertical="center"/>
    </xf>
    <xf numFmtId="2" fontId="23" fillId="36" borderId="0" xfId="55" applyNumberFormat="1" applyFont="1" applyFill="1" applyAlignment="1">
      <alignment horizontal="right" vertical="center"/>
    </xf>
    <xf numFmtId="2" fontId="23" fillId="38" borderId="10" xfId="55" applyNumberFormat="1" applyFont="1" applyFill="1" applyBorder="1">
      <alignment vertical="center"/>
    </xf>
    <xf numFmtId="1" fontId="17" fillId="34" borderId="0" xfId="54" applyNumberFormat="1" applyFont="1" applyFill="1" applyBorder="1" applyAlignment="1">
      <alignment horizontal="right" vertical="center"/>
    </xf>
    <xf numFmtId="2" fontId="23" fillId="38" borderId="0" xfId="55" applyNumberFormat="1" applyFont="1" applyFill="1" applyAlignment="1">
      <alignment horizontal="right" vertical="center"/>
    </xf>
    <xf numFmtId="2" fontId="23" fillId="38" borderId="10" xfId="55" applyNumberFormat="1" applyFont="1" applyFill="1" applyBorder="1" applyAlignment="1">
      <alignment horizontal="right" vertical="center"/>
    </xf>
    <xf numFmtId="0" fontId="23" fillId="38" borderId="0" xfId="55" applyFont="1" applyFill="1" applyAlignment="1">
      <alignment horizontal="left" vertical="center"/>
    </xf>
    <xf numFmtId="2" fontId="23" fillId="38" borderId="0" xfId="55" applyNumberFormat="1" applyFont="1" applyFill="1" applyAlignment="1">
      <alignment horizontal="left" vertical="center"/>
    </xf>
    <xf numFmtId="0" fontId="23" fillId="0" borderId="0" xfId="55" applyFont="1" applyAlignment="1">
      <alignment horizontal="left" vertical="center"/>
    </xf>
    <xf numFmtId="2" fontId="23" fillId="38" borderId="0" xfId="55" applyNumberFormat="1" applyFont="1" applyFill="1" applyAlignment="1">
      <alignment horizontal="left" vertical="center" wrapText="1"/>
    </xf>
    <xf numFmtId="2" fontId="23" fillId="36" borderId="0" xfId="55" applyNumberFormat="1" applyFont="1" applyFill="1" applyAlignment="1">
      <alignment horizontal="left" vertical="center" wrapText="1"/>
    </xf>
    <xf numFmtId="0" fontId="23" fillId="0" borderId="10" xfId="55" applyFont="1" applyBorder="1" applyAlignment="1">
      <alignment horizontal="left" vertical="center"/>
    </xf>
    <xf numFmtId="0" fontId="23" fillId="38" borderId="10" xfId="55" applyFont="1" applyFill="1" applyBorder="1" applyAlignment="1">
      <alignment horizontal="left" vertical="center"/>
    </xf>
    <xf numFmtId="0" fontId="26" fillId="35" borderId="0" xfId="55" applyFont="1" applyFill="1" applyBorder="1" applyAlignment="1">
      <alignment horizontal="left" vertical="center"/>
    </xf>
    <xf numFmtId="0" fontId="23" fillId="38" borderId="0" xfId="55" applyFont="1" applyFill="1" applyAlignment="1">
      <alignment horizontal="left" vertical="center" wrapText="1"/>
    </xf>
    <xf numFmtId="0" fontId="23" fillId="36" borderId="0" xfId="55" applyFont="1" applyFill="1" applyAlignment="1">
      <alignment horizontal="left" vertical="center" wrapText="1"/>
    </xf>
    <xf numFmtId="0" fontId="23" fillId="38" borderId="10" xfId="55" applyFont="1" applyFill="1" applyBorder="1" applyAlignment="1">
      <alignment horizontal="left" vertical="center" wrapText="1"/>
    </xf>
    <xf numFmtId="0" fontId="24" fillId="0" borderId="0" xfId="55" applyFont="1" applyBorder="1" applyAlignment="1">
      <alignment horizontal="left"/>
    </xf>
    <xf numFmtId="0" fontId="23" fillId="38" borderId="11" xfId="55" applyFont="1" applyFill="1" applyBorder="1" applyAlignment="1">
      <alignment horizontal="left" vertical="center"/>
    </xf>
    <xf numFmtId="0" fontId="23" fillId="38" borderId="11" xfId="55" applyFont="1" applyFill="1" applyBorder="1" applyAlignment="1">
      <alignment horizontal="left" vertical="center" wrapText="1"/>
    </xf>
    <xf numFmtId="0" fontId="23" fillId="36" borderId="10" xfId="55" applyFont="1" applyFill="1" applyBorder="1" applyAlignment="1">
      <alignment horizontal="left" vertical="center" wrapText="1"/>
    </xf>
    <xf numFmtId="0" fontId="36" fillId="0" borderId="0" xfId="55" applyFont="1" applyBorder="1" applyAlignment="1">
      <alignment vertical="center"/>
    </xf>
    <xf numFmtId="2" fontId="23" fillId="0" borderId="0" xfId="0" applyNumberFormat="1" applyFont="1" applyAlignment="1"/>
    <xf numFmtId="2" fontId="30" fillId="0" borderId="0" xfId="0" applyNumberFormat="1" applyFont="1" applyAlignment="1"/>
    <xf numFmtId="2" fontId="23" fillId="38" borderId="11" xfId="55" applyNumberFormat="1" applyFont="1" applyFill="1" applyBorder="1" applyAlignment="1">
      <alignment horizontal="right" vertical="center"/>
    </xf>
    <xf numFmtId="2" fontId="24" fillId="0" borderId="0" xfId="55" applyNumberFormat="1" applyFont="1" applyBorder="1" applyAlignment="1">
      <alignment horizontal="right"/>
    </xf>
    <xf numFmtId="2" fontId="23" fillId="36" borderId="10" xfId="55" applyNumberFormat="1" applyFont="1" applyFill="1" applyBorder="1" applyAlignment="1">
      <alignment horizontal="right" vertical="center"/>
    </xf>
    <xf numFmtId="4" fontId="26" fillId="37" borderId="0" xfId="55" applyNumberFormat="1" applyFont="1" applyFill="1" applyBorder="1" applyAlignment="1">
      <alignment horizontal="right" vertical="center" wrapText="1"/>
    </xf>
    <xf numFmtId="4" fontId="23" fillId="38" borderId="0" xfId="55" applyNumberFormat="1" applyFont="1" applyFill="1" applyAlignment="1">
      <alignment horizontal="right" vertical="center"/>
    </xf>
    <xf numFmtId="4" fontId="23" fillId="36" borderId="0" xfId="55" applyNumberFormat="1" applyFont="1" applyFill="1" applyAlignment="1">
      <alignment horizontal="right" vertical="center"/>
    </xf>
    <xf numFmtId="4" fontId="23" fillId="38" borderId="10" xfId="55" applyNumberFormat="1" applyFont="1" applyFill="1" applyBorder="1" applyAlignment="1">
      <alignment horizontal="right" vertical="center"/>
    </xf>
    <xf numFmtId="0" fontId="33" fillId="0" borderId="0" xfId="5">
      <alignment horizontal="left" vertical="center" readingOrder="2"/>
    </xf>
    <xf numFmtId="0" fontId="23" fillId="0" borderId="0" xfId="55" applyFont="1" applyBorder="1" applyAlignment="1">
      <alignment horizontal="left" vertical="center"/>
    </xf>
    <xf numFmtId="0" fontId="17" fillId="34" borderId="0" xfId="54" applyFont="1" applyFill="1" applyBorder="1" applyAlignment="1">
      <alignment vertical="center"/>
    </xf>
    <xf numFmtId="164" fontId="27" fillId="34" borderId="0" xfId="55" applyNumberFormat="1" applyFont="1" applyFill="1" applyBorder="1" applyAlignment="1">
      <alignment horizontal="center" vertical="center"/>
    </xf>
    <xf numFmtId="164" fontId="27" fillId="34" borderId="0" xfId="55" applyNumberFormat="1" applyFont="1" applyFill="1" applyBorder="1" applyAlignment="1">
      <alignment horizontal="center" vertical="center" wrapText="1"/>
    </xf>
    <xf numFmtId="0" fontId="27" fillId="34" borderId="0" xfId="55" applyFont="1" applyFill="1" applyBorder="1" applyAlignment="1">
      <alignment vertical="center"/>
    </xf>
    <xf numFmtId="164" fontId="23" fillId="0" borderId="0" xfId="55" applyNumberFormat="1" applyFont="1" applyBorder="1" applyAlignment="1">
      <alignment horizontal="left" vertical="center"/>
    </xf>
  </cellXfs>
  <cellStyles count="57">
    <cellStyle name="20% - Accent1" xfId="30" builtinId="30" hidden="1"/>
    <cellStyle name="20% - Accent2" xfId="34" builtinId="34" hidden="1"/>
    <cellStyle name="20% - Accent3" xfId="38" builtinId="38" hidden="1"/>
    <cellStyle name="20% - Accent4" xfId="42" builtinId="42" hidden="1"/>
    <cellStyle name="20% - Accent5" xfId="46" builtinId="46" hidden="1"/>
    <cellStyle name="20% - Accent6" xfId="50" builtinId="50" hidden="1"/>
    <cellStyle name="40% - Accent1" xfId="31" builtinId="31" hidden="1"/>
    <cellStyle name="40% - Accent2" xfId="35" builtinId="35" hidden="1"/>
    <cellStyle name="40% - Accent3" xfId="39" builtinId="39" hidden="1"/>
    <cellStyle name="40% - Accent4" xfId="43" builtinId="43" hidden="1"/>
    <cellStyle name="40% - Accent5" xfId="47" builtinId="47" hidden="1"/>
    <cellStyle name="40% - Accent6" xfId="51" builtinId="51" hidden="1"/>
    <cellStyle name="60% - Accent1" xfId="32" builtinId="32" hidden="1"/>
    <cellStyle name="60% - Accent2" xfId="36" builtinId="36" hidden="1"/>
    <cellStyle name="60% - Accent3" xfId="40" builtinId="40" hidden="1"/>
    <cellStyle name="60% - Accent4" xfId="44" builtinId="44" hidden="1"/>
    <cellStyle name="60% - Accent5" xfId="48" builtinId="48" hidden="1"/>
    <cellStyle name="60% - Accent6" xfId="52" builtinId="52" hidden="1"/>
    <cellStyle name="Accent1" xfId="29" builtinId="29" hidden="1"/>
    <cellStyle name="Accent2" xfId="33" builtinId="33" hidden="1"/>
    <cellStyle name="Accent3" xfId="37" builtinId="37" hidden="1"/>
    <cellStyle name="Accent4" xfId="41" builtinId="41" hidden="1"/>
    <cellStyle name="Accent5" xfId="45" builtinId="45" hidden="1"/>
    <cellStyle name="Accent6" xfId="49" builtinId="49" hidden="1"/>
    <cellStyle name="Bad" xfId="18" builtinId="27" hidden="1"/>
    <cellStyle name="Body_Decimal" xfId="6" xr:uid="{00000000-0005-0000-0000-000019000000}"/>
    <cellStyle name="Calculation" xfId="22" builtinId="22" hidden="1"/>
    <cellStyle name="Check Cell" xfId="24" builtinId="23" hidden="1"/>
    <cellStyle name="Comma" xfId="7" builtinId="3" hidden="1"/>
    <cellStyle name="Comma [0]" xfId="8" builtinId="6" hidden="1"/>
    <cellStyle name="Currency" xfId="9" builtinId="4" hidden="1"/>
    <cellStyle name="Currency [0]" xfId="10" builtinId="7" hidden="1"/>
    <cellStyle name="Explanatory Text" xfId="27" builtinId="53" hidden="1"/>
    <cellStyle name="Footnotes" xfId="5" xr:uid="{00000000-0005-0000-0000-000021000000}"/>
    <cellStyle name="Good" xfId="17" builtinId="26" hidden="1"/>
    <cellStyle name="Heading 1" xfId="13" builtinId="16" hidden="1"/>
    <cellStyle name="Heading 2" xfId="14" builtinId="17" hidden="1"/>
    <cellStyle name="Heading 3" xfId="15" builtinId="18" hidden="1"/>
    <cellStyle name="Heading 4" xfId="16" builtinId="19" hidden="1"/>
    <cellStyle name="Input" xfId="20" builtinId="20" hidden="1"/>
    <cellStyle name="Linked Cell" xfId="23" builtinId="24" hidden="1"/>
    <cellStyle name="Neutral" xfId="19" builtinId="28" hidden="1"/>
    <cellStyle name="Normal" xfId="0" builtinId="0" customBuiltin="1"/>
    <cellStyle name="Normal 2" xfId="53" xr:uid="{00000000-0005-0000-0000-00002B000000}"/>
    <cellStyle name="Normal 3" xfId="54" xr:uid="{00000000-0005-0000-0000-00002C000000}"/>
    <cellStyle name="Normal 4" xfId="56" xr:uid="{00000000-0005-0000-0000-00002D000000}"/>
    <cellStyle name="Note" xfId="26" builtinId="10" hidden="1"/>
    <cellStyle name="Output" xfId="21" builtinId="21" hidden="1"/>
    <cellStyle name="Percent" xfId="11" builtinId="5" hidden="1"/>
    <cellStyle name="Row_Header" xfId="3" xr:uid="{00000000-0005-0000-0000-000031000000}"/>
    <cellStyle name="Source" xfId="4" xr:uid="{00000000-0005-0000-0000-000032000000}"/>
    <cellStyle name="SubTitle" xfId="2" xr:uid="{00000000-0005-0000-0000-000033000000}"/>
    <cellStyle name="Table_Title" xfId="1" xr:uid="{00000000-0005-0000-0000-000034000000}"/>
    <cellStyle name="Title" xfId="12" builtinId="15" hidden="1"/>
    <cellStyle name="title" xfId="55" xr:uid="{00000000-0005-0000-0000-000036000000}"/>
    <cellStyle name="Total" xfId="28" builtinId="25" hidden="1"/>
    <cellStyle name="Warning Text" xfId="25" builtinId="11" hidden="1"/>
  </cellStyles>
  <dxfs count="0"/>
  <tableStyles count="0" defaultTableStyle="TableStyleMedium2" defaultPivotStyle="PivotStyleLight16"/>
  <colors>
    <mruColors>
      <color rgb="FFD6A461"/>
      <color rgb="FF595959"/>
      <color rgb="FFA2AC72"/>
      <color rgb="FF495663"/>
      <color rgb="FFAA9F8A"/>
      <color rgb="FF8A1E04"/>
      <color rgb="FF626262"/>
      <color rgb="FFE9E1CF"/>
      <color rgb="FFDADDDF"/>
      <color rgb="FF637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274955</xdr:colOff>
      <xdr:row>0</xdr:row>
      <xdr:rowOff>1397000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433705</xdr:colOff>
      <xdr:row>0</xdr:row>
      <xdr:rowOff>1397000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433705</xdr:colOff>
      <xdr:row>0</xdr:row>
      <xdr:rowOff>1397000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theme/theme1.xml><?xml version="1.0" encoding="utf-8"?>
<a:theme xmlns:a="http://schemas.openxmlformats.org/drawingml/2006/main" name="Economy_Theme">
  <a:themeElements>
    <a:clrScheme name="Economy">
      <a:dk1>
        <a:srgbClr val="595959"/>
      </a:dk1>
      <a:lt1>
        <a:srgbClr val="FFFFFF"/>
      </a:lt1>
      <a:dk2>
        <a:srgbClr val="D6A461"/>
      </a:dk2>
      <a:lt2>
        <a:srgbClr val="FFFFFF"/>
      </a:lt2>
      <a:accent1>
        <a:srgbClr val="D6A461"/>
      </a:accent1>
      <a:accent2>
        <a:srgbClr val="562800"/>
      </a:accent2>
      <a:accent3>
        <a:srgbClr val="6D6E71"/>
      </a:accent3>
      <a:accent4>
        <a:srgbClr val="DADDDF"/>
      </a:accent4>
      <a:accent5>
        <a:srgbClr val="AA9F8A"/>
      </a:accent5>
      <a:accent6>
        <a:srgbClr val="99502B"/>
      </a:accent6>
      <a:hlink>
        <a:srgbClr val="5C4018"/>
      </a:hlink>
      <a:folHlink>
        <a:srgbClr val="8A1E04"/>
      </a:folHlink>
    </a:clrScheme>
    <a:fontScheme name="SCAD">
      <a:majorFont>
        <a:latin typeface="Arial"/>
        <a:ea typeface=""/>
        <a:cs typeface="Tahoma"/>
      </a:majorFont>
      <a:minorFont>
        <a:latin typeface="Arial"/>
        <a:ea typeface=""/>
        <a:cs typeface="Taho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837"/>
  <sheetViews>
    <sheetView showGridLines="0" topLeftCell="A2" zoomScale="90" zoomScaleNormal="90" zoomScaleSheetLayoutView="115" workbookViewId="0">
      <selection activeCell="A4" sqref="A4:G4"/>
    </sheetView>
  </sheetViews>
  <sheetFormatPr defaultRowHeight="14.25" x14ac:dyDescent="0.2"/>
  <cols>
    <col min="1" max="1" width="14.28515625" style="3" customWidth="1"/>
    <col min="2" max="2" width="97.42578125"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ustomWidth="1"/>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3" ht="115.15" customHeight="1" x14ac:dyDescent="0.2"/>
    <row r="2" spans="1:13" s="22" customFormat="1" ht="40.15" customHeight="1" x14ac:dyDescent="0.2">
      <c r="A2" s="29" t="str">
        <f>'working sheet'!J3</f>
        <v>Non-oil Foreign Merchandise Trade Through Abu Dhabi Ports, May 2021</v>
      </c>
      <c r="B2" s="21"/>
      <c r="C2" s="21"/>
      <c r="D2" s="21"/>
      <c r="E2" s="21"/>
      <c r="F2" s="21"/>
      <c r="G2" s="21"/>
      <c r="H2" s="21"/>
    </row>
    <row r="3" spans="1:13" s="22" customFormat="1" ht="30" customHeight="1" x14ac:dyDescent="0.2">
      <c r="A3" s="57" t="s">
        <v>2500</v>
      </c>
      <c r="B3" s="33"/>
      <c r="C3" s="33"/>
      <c r="D3" s="33"/>
      <c r="E3" s="33"/>
      <c r="F3" s="23"/>
      <c r="G3" s="23"/>
      <c r="H3" s="23"/>
      <c r="I3" s="23"/>
      <c r="J3" s="23"/>
      <c r="K3" s="23"/>
      <c r="L3" s="1"/>
      <c r="M3" s="24"/>
    </row>
    <row r="4" spans="1:13" s="26" customFormat="1" ht="15" customHeight="1" x14ac:dyDescent="0.2">
      <c r="A4" s="68" t="s">
        <v>95</v>
      </c>
      <c r="B4" s="68"/>
      <c r="C4" s="68"/>
      <c r="D4" s="68"/>
      <c r="E4" s="68"/>
      <c r="F4" s="68"/>
      <c r="G4" s="68"/>
      <c r="H4" s="25"/>
      <c r="I4" s="1"/>
      <c r="J4" s="24"/>
      <c r="K4" s="25"/>
      <c r="L4" s="1"/>
      <c r="M4" s="24"/>
    </row>
    <row r="5" spans="1:13" ht="27" customHeight="1" x14ac:dyDescent="0.2">
      <c r="A5" s="69"/>
      <c r="B5" s="70" t="s">
        <v>0</v>
      </c>
      <c r="C5" s="70" t="s">
        <v>1</v>
      </c>
      <c r="D5" s="70"/>
      <c r="E5" s="71" t="s">
        <v>2</v>
      </c>
      <c r="F5" s="71"/>
      <c r="G5" s="3"/>
      <c r="H5" s="2"/>
      <c r="I5" s="1"/>
      <c r="J5" s="2"/>
      <c r="K5" s="2"/>
      <c r="L5" s="1"/>
      <c r="M5" s="2"/>
    </row>
    <row r="6" spans="1:13" x14ac:dyDescent="0.2">
      <c r="A6" s="69"/>
      <c r="B6" s="70"/>
      <c r="C6" s="39">
        <f>'working sheet'!$D$4</f>
        <v>2020</v>
      </c>
      <c r="D6" s="39">
        <f>'working sheet'!$D$5</f>
        <v>2021</v>
      </c>
      <c r="E6" s="39">
        <f>'working sheet'!$D$4</f>
        <v>2020</v>
      </c>
      <c r="F6" s="39">
        <f>'working sheet'!$D$5</f>
        <v>2021</v>
      </c>
      <c r="G6" s="3"/>
      <c r="H6" s="3"/>
    </row>
    <row r="7" spans="1:13" x14ac:dyDescent="0.2">
      <c r="A7" s="6" t="s">
        <v>155</v>
      </c>
      <c r="B7" s="49" t="s">
        <v>3</v>
      </c>
      <c r="C7" s="63">
        <v>4862.8163249999998</v>
      </c>
      <c r="D7" s="63">
        <v>7219.7960830000002</v>
      </c>
      <c r="E7" s="63">
        <v>23199.514386999999</v>
      </c>
      <c r="F7" s="63">
        <v>32491.616330000001</v>
      </c>
      <c r="G7" s="3"/>
      <c r="H7" s="3"/>
    </row>
    <row r="8" spans="1:13" x14ac:dyDescent="0.2">
      <c r="A8" s="42" t="s">
        <v>156</v>
      </c>
      <c r="B8" s="50" t="s">
        <v>157</v>
      </c>
      <c r="C8" s="40" t="s">
        <v>2508</v>
      </c>
      <c r="D8" s="40">
        <v>0.76469799999999999</v>
      </c>
      <c r="E8" s="40">
        <v>0.20915500000000001</v>
      </c>
      <c r="F8" s="40">
        <v>1.5683009999999999</v>
      </c>
      <c r="G8" s="3"/>
      <c r="H8" s="17"/>
      <c r="K8" s="1"/>
    </row>
    <row r="9" spans="1:13" x14ac:dyDescent="0.2">
      <c r="A9" s="44" t="s">
        <v>158</v>
      </c>
      <c r="B9" s="51" t="s">
        <v>159</v>
      </c>
      <c r="C9" s="37">
        <v>0.4</v>
      </c>
      <c r="D9" s="37" t="s">
        <v>2508</v>
      </c>
      <c r="E9" s="37">
        <v>1.183708</v>
      </c>
      <c r="F9" s="37">
        <v>0.30099999999999999</v>
      </c>
      <c r="G9" s="3"/>
      <c r="H9" s="3"/>
      <c r="K9" s="1"/>
    </row>
    <row r="10" spans="1:13" x14ac:dyDescent="0.2">
      <c r="A10" s="42" t="s">
        <v>160</v>
      </c>
      <c r="B10" s="50" t="s">
        <v>161</v>
      </c>
      <c r="C10" s="40" t="s">
        <v>2508</v>
      </c>
      <c r="D10" s="40" t="s">
        <v>2508</v>
      </c>
      <c r="E10" s="40">
        <v>5.1659999999999998E-2</v>
      </c>
      <c r="F10" s="40">
        <v>3.7753000000000001</v>
      </c>
      <c r="G10" s="3"/>
      <c r="H10" s="3"/>
      <c r="K10" s="1"/>
    </row>
    <row r="11" spans="1:13" x14ac:dyDescent="0.2">
      <c r="A11" s="44" t="s">
        <v>162</v>
      </c>
      <c r="B11" s="51" t="s">
        <v>163</v>
      </c>
      <c r="C11" s="37">
        <v>0.21337600000000001</v>
      </c>
      <c r="D11" s="37">
        <v>0.21682599999999999</v>
      </c>
      <c r="E11" s="37">
        <v>1.2181489999999999</v>
      </c>
      <c r="F11" s="37">
        <v>1.0594399999999999</v>
      </c>
      <c r="G11" s="3"/>
      <c r="H11" s="3"/>
      <c r="K11" s="1"/>
    </row>
    <row r="12" spans="1:13" x14ac:dyDescent="0.2">
      <c r="A12" s="42" t="s">
        <v>164</v>
      </c>
      <c r="B12" s="50" t="s">
        <v>165</v>
      </c>
      <c r="C12" s="40">
        <v>3.8109999999999999</v>
      </c>
      <c r="D12" s="40">
        <v>1.7906</v>
      </c>
      <c r="E12" s="59">
        <v>26.793073</v>
      </c>
      <c r="F12" s="59">
        <v>15.216206</v>
      </c>
      <c r="G12" s="3"/>
      <c r="H12" s="3"/>
      <c r="K12" s="1"/>
    </row>
    <row r="13" spans="1:13" x14ac:dyDescent="0.2">
      <c r="A13" s="44" t="s">
        <v>166</v>
      </c>
      <c r="B13" s="51" t="s">
        <v>167</v>
      </c>
      <c r="C13" s="37">
        <v>0.43099999999999999</v>
      </c>
      <c r="D13" s="37">
        <v>0.89734999999999998</v>
      </c>
      <c r="E13" s="59">
        <v>2.7881629999999999</v>
      </c>
      <c r="F13" s="59">
        <v>4.9712500000000004</v>
      </c>
      <c r="G13" s="3"/>
      <c r="H13" s="3"/>
    </row>
    <row r="14" spans="1:13" x14ac:dyDescent="0.2">
      <c r="A14" s="42" t="s">
        <v>168</v>
      </c>
      <c r="B14" s="50" t="s">
        <v>169</v>
      </c>
      <c r="C14" s="40">
        <v>0.37889299999999998</v>
      </c>
      <c r="D14" s="40">
        <v>0.51148499999999997</v>
      </c>
      <c r="E14" s="59">
        <v>3.7991039999999998</v>
      </c>
      <c r="F14" s="59">
        <v>6.4855840000000002</v>
      </c>
      <c r="G14" s="3"/>
      <c r="H14" s="3"/>
    </row>
    <row r="15" spans="1:13" x14ac:dyDescent="0.2">
      <c r="A15" s="44" t="s">
        <v>1776</v>
      </c>
      <c r="B15" s="51" t="s">
        <v>1777</v>
      </c>
      <c r="C15" s="37" t="s">
        <v>2508</v>
      </c>
      <c r="D15" s="37">
        <v>0.02</v>
      </c>
      <c r="E15" s="58" t="s">
        <v>2508</v>
      </c>
      <c r="F15" s="59">
        <v>0.02</v>
      </c>
      <c r="G15" s="3"/>
      <c r="H15" s="3"/>
    </row>
    <row r="16" spans="1:13" x14ac:dyDescent="0.2">
      <c r="A16" s="42" t="s">
        <v>170</v>
      </c>
      <c r="B16" s="50" t="s">
        <v>171</v>
      </c>
      <c r="C16" s="40">
        <v>2.3255999999999999E-2</v>
      </c>
      <c r="D16" s="40">
        <v>0.47645599999999999</v>
      </c>
      <c r="E16" s="59">
        <v>1.9670319999999999</v>
      </c>
      <c r="F16" s="59">
        <v>3.138395</v>
      </c>
      <c r="G16" s="3"/>
      <c r="H16" s="3"/>
    </row>
    <row r="17" spans="1:8" x14ac:dyDescent="0.2">
      <c r="A17" s="44" t="s">
        <v>1778</v>
      </c>
      <c r="B17" s="51" t="s">
        <v>1779</v>
      </c>
      <c r="C17" s="37" t="s">
        <v>2508</v>
      </c>
      <c r="D17" s="37">
        <v>0.01</v>
      </c>
      <c r="E17" s="58" t="s">
        <v>2508</v>
      </c>
      <c r="F17" s="59">
        <v>0.01</v>
      </c>
      <c r="G17" s="3"/>
      <c r="H17" s="3"/>
    </row>
    <row r="18" spans="1:8" x14ac:dyDescent="0.2">
      <c r="A18" s="42" t="s">
        <v>172</v>
      </c>
      <c r="B18" s="50" t="s">
        <v>173</v>
      </c>
      <c r="C18" s="40">
        <v>15.352777</v>
      </c>
      <c r="D18" s="40">
        <v>21.538402000000001</v>
      </c>
      <c r="E18" s="59">
        <v>114.01922399999999</v>
      </c>
      <c r="F18" s="59">
        <v>117.581294</v>
      </c>
      <c r="G18" s="3"/>
      <c r="H18" s="3"/>
    </row>
    <row r="19" spans="1:8" x14ac:dyDescent="0.2">
      <c r="A19" s="44" t="s">
        <v>174</v>
      </c>
      <c r="B19" s="51" t="s">
        <v>175</v>
      </c>
      <c r="C19" s="37">
        <v>0.213175</v>
      </c>
      <c r="D19" s="37">
        <v>0.30120000000000002</v>
      </c>
      <c r="E19" s="59">
        <v>1.797655</v>
      </c>
      <c r="F19" s="59">
        <v>0.78069999999999995</v>
      </c>
      <c r="G19" s="3"/>
      <c r="H19" s="3"/>
    </row>
    <row r="20" spans="1:8" x14ac:dyDescent="0.2">
      <c r="A20" s="42" t="s">
        <v>176</v>
      </c>
      <c r="B20" s="50" t="s">
        <v>177</v>
      </c>
      <c r="C20" s="40">
        <v>4.5900000000000003E-3</v>
      </c>
      <c r="D20" s="40">
        <v>1.8752169999999999</v>
      </c>
      <c r="E20" s="59">
        <v>0.54661800000000005</v>
      </c>
      <c r="F20" s="59">
        <v>3.4511449999999999</v>
      </c>
      <c r="G20" s="3"/>
      <c r="H20" s="3"/>
    </row>
    <row r="21" spans="1:8" x14ac:dyDescent="0.2">
      <c r="A21" s="44" t="s">
        <v>178</v>
      </c>
      <c r="B21" s="51" t="s">
        <v>179</v>
      </c>
      <c r="C21" s="37" t="s">
        <v>2508</v>
      </c>
      <c r="D21" s="37" t="s">
        <v>2508</v>
      </c>
      <c r="E21" s="59">
        <v>4.7E-2</v>
      </c>
      <c r="F21" s="58" t="s">
        <v>2508</v>
      </c>
      <c r="G21" s="3"/>
      <c r="H21" s="3"/>
    </row>
    <row r="22" spans="1:8" x14ac:dyDescent="0.2">
      <c r="A22" s="42" t="s">
        <v>180</v>
      </c>
      <c r="B22" s="50" t="s">
        <v>181</v>
      </c>
      <c r="C22" s="40">
        <v>0.45654</v>
      </c>
      <c r="D22" s="40">
        <v>0.140095</v>
      </c>
      <c r="E22" s="40">
        <v>3.3756439999999999</v>
      </c>
      <c r="F22" s="40">
        <v>35.394677000000001</v>
      </c>
      <c r="G22" s="3"/>
      <c r="H22" s="3"/>
    </row>
    <row r="23" spans="1:8" x14ac:dyDescent="0.2">
      <c r="A23" s="44" t="s">
        <v>182</v>
      </c>
      <c r="B23" s="51" t="s">
        <v>183</v>
      </c>
      <c r="C23" s="37">
        <v>7.4092000000000005E-2</v>
      </c>
      <c r="D23" s="37">
        <v>1.0344329999999999</v>
      </c>
      <c r="E23" s="37">
        <v>5.3698269999999999</v>
      </c>
      <c r="F23" s="37">
        <v>6.3394820000000003</v>
      </c>
      <c r="G23" s="3"/>
      <c r="H23" s="3"/>
    </row>
    <row r="24" spans="1:8" x14ac:dyDescent="0.2">
      <c r="A24" s="42" t="s">
        <v>184</v>
      </c>
      <c r="B24" s="50" t="s">
        <v>185</v>
      </c>
      <c r="C24" s="40">
        <v>0.14844499999999999</v>
      </c>
      <c r="D24" s="40">
        <v>0.57828999999999997</v>
      </c>
      <c r="E24" s="40">
        <v>2.353917</v>
      </c>
      <c r="F24" s="40">
        <v>3.4777209999999998</v>
      </c>
      <c r="G24" s="3"/>
      <c r="H24" s="3"/>
    </row>
    <row r="25" spans="1:8" ht="25.5" x14ac:dyDescent="0.2">
      <c r="A25" s="44" t="s">
        <v>186</v>
      </c>
      <c r="B25" s="51" t="s">
        <v>187</v>
      </c>
      <c r="C25" s="37" t="s">
        <v>2508</v>
      </c>
      <c r="D25" s="37">
        <v>0.17352600000000001</v>
      </c>
      <c r="E25" s="37">
        <v>0.67396100000000003</v>
      </c>
      <c r="F25" s="37">
        <v>1.5368250000000001</v>
      </c>
      <c r="G25" s="3"/>
      <c r="H25" s="3"/>
    </row>
    <row r="26" spans="1:8" ht="51" x14ac:dyDescent="0.2">
      <c r="A26" s="42" t="s">
        <v>188</v>
      </c>
      <c r="B26" s="50" t="s">
        <v>189</v>
      </c>
      <c r="C26" s="40">
        <v>3.1137320000000002</v>
      </c>
      <c r="D26" s="40">
        <v>2.2958620000000001</v>
      </c>
      <c r="E26" s="40">
        <v>29.263711000000001</v>
      </c>
      <c r="F26" s="40">
        <v>31.932155000000002</v>
      </c>
      <c r="G26" s="3"/>
      <c r="H26" s="3"/>
    </row>
    <row r="27" spans="1:8" ht="38.25" x14ac:dyDescent="0.2">
      <c r="A27" s="44" t="s">
        <v>190</v>
      </c>
      <c r="B27" s="51" t="s">
        <v>191</v>
      </c>
      <c r="C27" s="37">
        <v>0.44266699999999998</v>
      </c>
      <c r="D27" s="37">
        <v>0.54380899999999999</v>
      </c>
      <c r="E27" s="37">
        <v>2.6154809999999999</v>
      </c>
      <c r="F27" s="37">
        <v>2.1306430000000001</v>
      </c>
      <c r="G27" s="3"/>
      <c r="H27" s="3"/>
    </row>
    <row r="28" spans="1:8" x14ac:dyDescent="0.2">
      <c r="A28" s="42" t="s">
        <v>192</v>
      </c>
      <c r="B28" s="50" t="s">
        <v>193</v>
      </c>
      <c r="C28" s="40">
        <v>5.1693610000000003</v>
      </c>
      <c r="D28" s="40">
        <v>3.3357380000000001</v>
      </c>
      <c r="E28" s="40">
        <v>16.768393</v>
      </c>
      <c r="F28" s="40">
        <v>11.786707</v>
      </c>
      <c r="G28" s="3"/>
      <c r="H28" s="3"/>
    </row>
    <row r="29" spans="1:8" x14ac:dyDescent="0.2">
      <c r="A29" s="44" t="s">
        <v>194</v>
      </c>
      <c r="B29" s="51" t="s">
        <v>195</v>
      </c>
      <c r="C29" s="37">
        <v>47.818953999999998</v>
      </c>
      <c r="D29" s="37">
        <v>51.217750000000002</v>
      </c>
      <c r="E29" s="37">
        <v>400.38300700000002</v>
      </c>
      <c r="F29" s="37">
        <v>429.92815200000001</v>
      </c>
      <c r="G29" s="3"/>
      <c r="H29" s="3"/>
    </row>
    <row r="30" spans="1:8" ht="38.25" x14ac:dyDescent="0.2">
      <c r="A30" s="42" t="s">
        <v>196</v>
      </c>
      <c r="B30" s="50" t="s">
        <v>197</v>
      </c>
      <c r="C30" s="40">
        <v>5.4355599999999997</v>
      </c>
      <c r="D30" s="40">
        <v>7.4554859999999996</v>
      </c>
      <c r="E30" s="40">
        <v>17.844166000000001</v>
      </c>
      <c r="F30" s="40">
        <v>30.708317000000001</v>
      </c>
      <c r="G30" s="3"/>
      <c r="H30" s="3"/>
    </row>
    <row r="31" spans="1:8" ht="38.25" x14ac:dyDescent="0.2">
      <c r="A31" s="44" t="s">
        <v>198</v>
      </c>
      <c r="B31" s="51" t="s">
        <v>199</v>
      </c>
      <c r="C31" s="37">
        <v>2.8039000000000001E-2</v>
      </c>
      <c r="D31" s="37" t="s">
        <v>2508</v>
      </c>
      <c r="E31" s="37">
        <v>2.8039000000000001E-2</v>
      </c>
      <c r="F31" s="37">
        <v>0.58479999999999999</v>
      </c>
      <c r="G31" s="3"/>
      <c r="H31" s="3"/>
    </row>
    <row r="32" spans="1:8" x14ac:dyDescent="0.2">
      <c r="A32" s="42" t="s">
        <v>200</v>
      </c>
      <c r="B32" s="50" t="s">
        <v>201</v>
      </c>
      <c r="C32" s="40">
        <v>0.29972399999999999</v>
      </c>
      <c r="D32" s="40">
        <v>0.52049000000000001</v>
      </c>
      <c r="E32" s="40">
        <v>4.6530860000000001</v>
      </c>
      <c r="F32" s="40">
        <v>6.8888119999999997</v>
      </c>
      <c r="G32" s="3"/>
      <c r="H32" s="3"/>
    </row>
    <row r="33" spans="1:8" x14ac:dyDescent="0.2">
      <c r="A33" s="44" t="s">
        <v>202</v>
      </c>
      <c r="B33" s="51" t="s">
        <v>203</v>
      </c>
      <c r="C33" s="37">
        <v>3.1465619999999999</v>
      </c>
      <c r="D33" s="37">
        <v>2.8298559999999999</v>
      </c>
      <c r="E33" s="37">
        <v>24.143692000000001</v>
      </c>
      <c r="F33" s="37">
        <v>25.811553</v>
      </c>
      <c r="G33" s="3"/>
      <c r="H33" s="3"/>
    </row>
    <row r="34" spans="1:8" x14ac:dyDescent="0.2">
      <c r="A34" s="42" t="s">
        <v>204</v>
      </c>
      <c r="B34" s="50" t="s">
        <v>205</v>
      </c>
      <c r="C34" s="40">
        <v>2.1050260000000001</v>
      </c>
      <c r="D34" s="40">
        <v>1.608033</v>
      </c>
      <c r="E34" s="40">
        <v>6.5905240000000003</v>
      </c>
      <c r="F34" s="40">
        <v>7.408042</v>
      </c>
      <c r="G34" s="3"/>
      <c r="H34" s="3"/>
    </row>
    <row r="35" spans="1:8" ht="25.5" x14ac:dyDescent="0.2">
      <c r="A35" s="44" t="s">
        <v>206</v>
      </c>
      <c r="B35" s="51" t="s">
        <v>207</v>
      </c>
      <c r="C35" s="37">
        <v>0.37291800000000003</v>
      </c>
      <c r="D35" s="37">
        <v>1.725373</v>
      </c>
      <c r="E35" s="37">
        <v>2.2501479999999998</v>
      </c>
      <c r="F35" s="37">
        <v>4.084257</v>
      </c>
      <c r="G35" s="3"/>
      <c r="H35" s="3"/>
    </row>
    <row r="36" spans="1:8" x14ac:dyDescent="0.2">
      <c r="A36" s="42" t="s">
        <v>208</v>
      </c>
      <c r="B36" s="50" t="s">
        <v>209</v>
      </c>
      <c r="C36" s="40">
        <v>1.1683000000000001E-2</v>
      </c>
      <c r="D36" s="40">
        <v>0.22761600000000001</v>
      </c>
      <c r="E36" s="40">
        <v>0.369174</v>
      </c>
      <c r="F36" s="40">
        <v>2.0013529999999999</v>
      </c>
      <c r="G36" s="3"/>
      <c r="H36" s="3"/>
    </row>
    <row r="37" spans="1:8" ht="25.5" x14ac:dyDescent="0.2">
      <c r="A37" s="44" t="s">
        <v>210</v>
      </c>
      <c r="B37" s="51" t="s">
        <v>211</v>
      </c>
      <c r="C37" s="37" t="s">
        <v>2508</v>
      </c>
      <c r="D37" s="37" t="s">
        <v>2508</v>
      </c>
      <c r="E37" s="37" t="s">
        <v>2508</v>
      </c>
      <c r="F37" s="37">
        <v>4.1148870000000004</v>
      </c>
      <c r="G37" s="3"/>
      <c r="H37" s="3"/>
    </row>
    <row r="38" spans="1:8" x14ac:dyDescent="0.2">
      <c r="A38" s="42" t="s">
        <v>212</v>
      </c>
      <c r="B38" s="50" t="s">
        <v>213</v>
      </c>
      <c r="C38" s="40" t="s">
        <v>2508</v>
      </c>
      <c r="D38" s="40">
        <v>1.4812190000000001</v>
      </c>
      <c r="E38" s="40">
        <v>6.2401999999999999E-2</v>
      </c>
      <c r="F38" s="40">
        <v>5.0398719999999999</v>
      </c>
      <c r="G38" s="3"/>
      <c r="H38" s="3"/>
    </row>
    <row r="39" spans="1:8" ht="25.5" x14ac:dyDescent="0.2">
      <c r="A39" s="44" t="s">
        <v>1786</v>
      </c>
      <c r="B39" s="51" t="s">
        <v>1787</v>
      </c>
      <c r="C39" s="37">
        <v>1.866E-3</v>
      </c>
      <c r="D39" s="37" t="s">
        <v>2508</v>
      </c>
      <c r="E39" s="37">
        <v>1.866E-3</v>
      </c>
      <c r="F39" s="37" t="s">
        <v>2508</v>
      </c>
      <c r="G39" s="3"/>
      <c r="H39" s="3"/>
    </row>
    <row r="40" spans="1:8" ht="38.25" x14ac:dyDescent="0.2">
      <c r="A40" s="42" t="s">
        <v>214</v>
      </c>
      <c r="B40" s="50" t="s">
        <v>215</v>
      </c>
      <c r="C40" s="40" t="s">
        <v>2508</v>
      </c>
      <c r="D40" s="40" t="s">
        <v>2508</v>
      </c>
      <c r="E40" s="40" t="s">
        <v>2508</v>
      </c>
      <c r="F40" s="40">
        <v>1.1249999999999999E-3</v>
      </c>
      <c r="G40" s="3"/>
      <c r="H40" s="3"/>
    </row>
    <row r="41" spans="1:8" x14ac:dyDescent="0.2">
      <c r="A41" s="44" t="s">
        <v>216</v>
      </c>
      <c r="B41" s="51" t="s">
        <v>217</v>
      </c>
      <c r="C41" s="37" t="s">
        <v>2508</v>
      </c>
      <c r="D41" s="37" t="s">
        <v>2508</v>
      </c>
      <c r="E41" s="37">
        <v>5.9060000000000001E-2</v>
      </c>
      <c r="F41" s="37" t="s">
        <v>2508</v>
      </c>
      <c r="G41" s="3"/>
      <c r="H41" s="3"/>
    </row>
    <row r="42" spans="1:8" x14ac:dyDescent="0.2">
      <c r="A42" s="42" t="s">
        <v>218</v>
      </c>
      <c r="B42" s="50" t="s">
        <v>219</v>
      </c>
      <c r="C42" s="40" t="s">
        <v>2508</v>
      </c>
      <c r="D42" s="40">
        <v>5.0000000000000001E-3</v>
      </c>
      <c r="E42" s="40">
        <v>7.5599999999999999E-3</v>
      </c>
      <c r="F42" s="40">
        <v>2.0959999999999999E-2</v>
      </c>
      <c r="G42" s="3"/>
      <c r="H42" s="3"/>
    </row>
    <row r="43" spans="1:8" x14ac:dyDescent="0.2">
      <c r="A43" s="44" t="s">
        <v>220</v>
      </c>
      <c r="B43" s="51" t="s">
        <v>221</v>
      </c>
      <c r="C43" s="37">
        <v>8.9999999999999993E-3</v>
      </c>
      <c r="D43" s="37">
        <v>8.9999999999999993E-3</v>
      </c>
      <c r="E43" s="37">
        <v>0.121839</v>
      </c>
      <c r="F43" s="37">
        <v>9.6763000000000002E-2</v>
      </c>
      <c r="G43" s="3"/>
      <c r="H43" s="3"/>
    </row>
    <row r="44" spans="1:8" x14ac:dyDescent="0.2">
      <c r="A44" s="42" t="s">
        <v>222</v>
      </c>
      <c r="B44" s="50" t="s">
        <v>223</v>
      </c>
      <c r="C44" s="40" t="s">
        <v>2508</v>
      </c>
      <c r="D44" s="40">
        <v>1.9199999999999998E-2</v>
      </c>
      <c r="E44" s="40" t="s">
        <v>2508</v>
      </c>
      <c r="F44" s="40">
        <v>2.0459999999999999E-2</v>
      </c>
      <c r="G44" s="3"/>
      <c r="H44" s="3"/>
    </row>
    <row r="45" spans="1:8" x14ac:dyDescent="0.2">
      <c r="A45" s="44" t="s">
        <v>224</v>
      </c>
      <c r="B45" s="51" t="s">
        <v>225</v>
      </c>
      <c r="C45" s="37" t="s">
        <v>2508</v>
      </c>
      <c r="D45" s="37" t="s">
        <v>2508</v>
      </c>
      <c r="E45" s="37">
        <v>1.38E-2</v>
      </c>
      <c r="F45" s="37" t="s">
        <v>2508</v>
      </c>
      <c r="G45" s="3"/>
      <c r="H45" s="3"/>
    </row>
    <row r="46" spans="1:8" x14ac:dyDescent="0.2">
      <c r="A46" s="42" t="s">
        <v>226</v>
      </c>
      <c r="B46" s="50" t="s">
        <v>227</v>
      </c>
      <c r="C46" s="40" t="s">
        <v>2508</v>
      </c>
      <c r="D46" s="40" t="s">
        <v>2508</v>
      </c>
      <c r="E46" s="40">
        <v>7.3000000000000001E-3</v>
      </c>
      <c r="F46" s="40" t="s">
        <v>2508</v>
      </c>
      <c r="G46" s="3"/>
      <c r="H46" s="3"/>
    </row>
    <row r="47" spans="1:8" x14ac:dyDescent="0.2">
      <c r="A47" s="44" t="s">
        <v>228</v>
      </c>
      <c r="B47" s="51" t="s">
        <v>229</v>
      </c>
      <c r="C47" s="37">
        <v>4.8999999999999998E-3</v>
      </c>
      <c r="D47" s="37" t="s">
        <v>2508</v>
      </c>
      <c r="E47" s="37">
        <v>8.3296999999999996E-2</v>
      </c>
      <c r="F47" s="37">
        <v>7.4450000000000002E-3</v>
      </c>
      <c r="G47" s="3"/>
      <c r="H47" s="3"/>
    </row>
    <row r="48" spans="1:8" x14ac:dyDescent="0.2">
      <c r="A48" s="42" t="s">
        <v>230</v>
      </c>
      <c r="B48" s="50" t="s">
        <v>231</v>
      </c>
      <c r="C48" s="40">
        <v>0.32855499999999999</v>
      </c>
      <c r="D48" s="40">
        <v>0.25355</v>
      </c>
      <c r="E48" s="40">
        <v>1.258426</v>
      </c>
      <c r="F48" s="40">
        <v>2.008956</v>
      </c>
      <c r="G48" s="3"/>
      <c r="H48" s="3"/>
    </row>
    <row r="49" spans="1:8" x14ac:dyDescent="0.2">
      <c r="A49" s="44" t="s">
        <v>232</v>
      </c>
      <c r="B49" s="51" t="s">
        <v>233</v>
      </c>
      <c r="C49" s="37">
        <v>2.5114999999999998E-2</v>
      </c>
      <c r="D49" s="37">
        <v>2.2107999999999999E-2</v>
      </c>
      <c r="E49" s="37">
        <v>0.35315800000000003</v>
      </c>
      <c r="F49" s="37">
        <v>0.44553900000000002</v>
      </c>
      <c r="G49" s="3"/>
      <c r="H49" s="3"/>
    </row>
    <row r="50" spans="1:8" ht="25.5" x14ac:dyDescent="0.2">
      <c r="A50" s="42" t="s">
        <v>234</v>
      </c>
      <c r="B50" s="50" t="s">
        <v>235</v>
      </c>
      <c r="C50" s="40" t="s">
        <v>2508</v>
      </c>
      <c r="D50" s="40" t="s">
        <v>2508</v>
      </c>
      <c r="E50" s="40">
        <v>2.793E-2</v>
      </c>
      <c r="F50" s="40" t="s">
        <v>2508</v>
      </c>
      <c r="G50" s="3"/>
      <c r="H50" s="3"/>
    </row>
    <row r="51" spans="1:8" x14ac:dyDescent="0.2">
      <c r="A51" s="44" t="s">
        <v>236</v>
      </c>
      <c r="B51" s="51" t="s">
        <v>237</v>
      </c>
      <c r="C51" s="37" t="s">
        <v>2508</v>
      </c>
      <c r="D51" s="37" t="s">
        <v>2508</v>
      </c>
      <c r="E51" s="37">
        <v>1.2496999999999999E-2</v>
      </c>
      <c r="F51" s="37" t="s">
        <v>2508</v>
      </c>
      <c r="G51" s="3"/>
      <c r="H51" s="3"/>
    </row>
    <row r="52" spans="1:8" x14ac:dyDescent="0.2">
      <c r="A52" s="42" t="s">
        <v>238</v>
      </c>
      <c r="B52" s="50" t="s">
        <v>239</v>
      </c>
      <c r="C52" s="40">
        <v>28.090813000000001</v>
      </c>
      <c r="D52" s="40">
        <v>17.532273</v>
      </c>
      <c r="E52" s="40">
        <v>161.70810499999999</v>
      </c>
      <c r="F52" s="40">
        <v>152.93208000000001</v>
      </c>
      <c r="G52" s="3"/>
      <c r="H52" s="3"/>
    </row>
    <row r="53" spans="1:8" ht="25.5" x14ac:dyDescent="0.2">
      <c r="A53" s="44" t="s">
        <v>240</v>
      </c>
      <c r="B53" s="51" t="s">
        <v>241</v>
      </c>
      <c r="C53" s="37" t="s">
        <v>2508</v>
      </c>
      <c r="D53" s="37" t="s">
        <v>2508</v>
      </c>
      <c r="E53" s="37" t="s">
        <v>2508</v>
      </c>
      <c r="F53" s="37">
        <v>1.5E-3</v>
      </c>
      <c r="G53" s="3"/>
      <c r="H53" s="3"/>
    </row>
    <row r="54" spans="1:8" x14ac:dyDescent="0.2">
      <c r="A54" s="42" t="s">
        <v>242</v>
      </c>
      <c r="B54" s="50" t="s">
        <v>243</v>
      </c>
      <c r="C54" s="40">
        <v>0.39362200000000003</v>
      </c>
      <c r="D54" s="40">
        <v>0.189</v>
      </c>
      <c r="E54" s="40">
        <v>0.86215699999999995</v>
      </c>
      <c r="F54" s="40">
        <v>1.234496</v>
      </c>
      <c r="G54" s="3"/>
      <c r="H54" s="3"/>
    </row>
    <row r="55" spans="1:8" x14ac:dyDescent="0.2">
      <c r="A55" s="44" t="s">
        <v>244</v>
      </c>
      <c r="B55" s="51" t="s">
        <v>245</v>
      </c>
      <c r="C55" s="37">
        <v>0.64318799999999998</v>
      </c>
      <c r="D55" s="37">
        <v>0.49762499999999998</v>
      </c>
      <c r="E55" s="37">
        <v>9.6668540000000007</v>
      </c>
      <c r="F55" s="37">
        <v>4.3797680000000003</v>
      </c>
      <c r="G55" s="3"/>
      <c r="H55" s="3"/>
    </row>
    <row r="56" spans="1:8" x14ac:dyDescent="0.2">
      <c r="A56" s="42" t="s">
        <v>246</v>
      </c>
      <c r="B56" s="50" t="s">
        <v>247</v>
      </c>
      <c r="C56" s="40" t="s">
        <v>2508</v>
      </c>
      <c r="D56" s="40" t="s">
        <v>2508</v>
      </c>
      <c r="E56" s="40" t="s">
        <v>2508</v>
      </c>
      <c r="F56" s="40">
        <v>1.5200000000000001E-3</v>
      </c>
      <c r="G56" s="3"/>
      <c r="H56" s="3"/>
    </row>
    <row r="57" spans="1:8" x14ac:dyDescent="0.2">
      <c r="A57" s="44" t="s">
        <v>248</v>
      </c>
      <c r="B57" s="51" t="s">
        <v>249</v>
      </c>
      <c r="C57" s="37">
        <v>5.5579999999999998</v>
      </c>
      <c r="D57" s="37">
        <v>1.902596</v>
      </c>
      <c r="E57" s="37">
        <v>48.385424</v>
      </c>
      <c r="F57" s="37">
        <v>32.354810000000001</v>
      </c>
      <c r="G57" s="3"/>
      <c r="H57" s="3"/>
    </row>
    <row r="58" spans="1:8" x14ac:dyDescent="0.2">
      <c r="A58" s="42" t="s">
        <v>250</v>
      </c>
      <c r="B58" s="50" t="s">
        <v>251</v>
      </c>
      <c r="C58" s="40">
        <v>2.813E-3</v>
      </c>
      <c r="D58" s="40">
        <v>3.4000000000000002E-2</v>
      </c>
      <c r="E58" s="40">
        <v>7.613E-3</v>
      </c>
      <c r="F58" s="40">
        <v>0.27347100000000002</v>
      </c>
      <c r="G58" s="3"/>
      <c r="H58" s="3"/>
    </row>
    <row r="59" spans="1:8" x14ac:dyDescent="0.2">
      <c r="A59" s="44" t="s">
        <v>252</v>
      </c>
      <c r="B59" s="51" t="s">
        <v>253</v>
      </c>
      <c r="C59" s="37">
        <v>0.78354299999999999</v>
      </c>
      <c r="D59" s="37" t="s">
        <v>2508</v>
      </c>
      <c r="E59" s="37">
        <v>3.233006</v>
      </c>
      <c r="F59" s="37">
        <v>0.408636</v>
      </c>
      <c r="G59" s="3"/>
      <c r="H59" s="3"/>
    </row>
    <row r="60" spans="1:8" x14ac:dyDescent="0.2">
      <c r="A60" s="42" t="s">
        <v>254</v>
      </c>
      <c r="B60" s="50" t="s">
        <v>255</v>
      </c>
      <c r="C60" s="40" t="s">
        <v>2508</v>
      </c>
      <c r="D60" s="40" t="s">
        <v>2508</v>
      </c>
      <c r="E60" s="40" t="s">
        <v>2508</v>
      </c>
      <c r="F60" s="40">
        <v>6.1539999999999997E-3</v>
      </c>
      <c r="G60" s="3"/>
      <c r="H60" s="3"/>
    </row>
    <row r="61" spans="1:8" x14ac:dyDescent="0.2">
      <c r="A61" s="44" t="s">
        <v>256</v>
      </c>
      <c r="B61" s="51" t="s">
        <v>257</v>
      </c>
      <c r="C61" s="37" t="s">
        <v>2508</v>
      </c>
      <c r="D61" s="37" t="s">
        <v>2508</v>
      </c>
      <c r="E61" s="37" t="s">
        <v>2508</v>
      </c>
      <c r="F61" s="37">
        <v>4.8799999999999998E-3</v>
      </c>
      <c r="G61" s="3"/>
      <c r="H61" s="3"/>
    </row>
    <row r="62" spans="1:8" x14ac:dyDescent="0.2">
      <c r="A62" s="42" t="s">
        <v>258</v>
      </c>
      <c r="B62" s="50" t="s">
        <v>259</v>
      </c>
      <c r="C62" s="40" t="s">
        <v>2508</v>
      </c>
      <c r="D62" s="40">
        <v>7.6859999999999998E-2</v>
      </c>
      <c r="E62" s="40">
        <v>5.4000000000000001E-4</v>
      </c>
      <c r="F62" s="40">
        <v>0.16014999999999999</v>
      </c>
      <c r="G62" s="3"/>
      <c r="H62" s="3"/>
    </row>
    <row r="63" spans="1:8" ht="25.5" x14ac:dyDescent="0.2">
      <c r="A63" s="44" t="s">
        <v>260</v>
      </c>
      <c r="B63" s="51" t="s">
        <v>261</v>
      </c>
      <c r="C63" s="37" t="s">
        <v>2508</v>
      </c>
      <c r="D63" s="37" t="s">
        <v>2508</v>
      </c>
      <c r="E63" s="37">
        <v>8.0000000000000002E-3</v>
      </c>
      <c r="F63" s="37" t="s">
        <v>2508</v>
      </c>
      <c r="G63" s="3"/>
      <c r="H63" s="3"/>
    </row>
    <row r="64" spans="1:8" x14ac:dyDescent="0.2">
      <c r="A64" s="42" t="s">
        <v>262</v>
      </c>
      <c r="B64" s="50" t="s">
        <v>263</v>
      </c>
      <c r="C64" s="40">
        <v>0.43951800000000002</v>
      </c>
      <c r="D64" s="40">
        <v>0.10383299999999999</v>
      </c>
      <c r="E64" s="40">
        <v>1.9157489999999999</v>
      </c>
      <c r="F64" s="40">
        <v>0.80014200000000002</v>
      </c>
      <c r="G64" s="3"/>
      <c r="H64" s="3"/>
    </row>
    <row r="65" spans="1:8" ht="25.5" x14ac:dyDescent="0.2">
      <c r="A65" s="44" t="s">
        <v>264</v>
      </c>
      <c r="B65" s="51" t="s">
        <v>265</v>
      </c>
      <c r="C65" s="37" t="s">
        <v>2508</v>
      </c>
      <c r="D65" s="37">
        <v>0.30688199999999999</v>
      </c>
      <c r="E65" s="37">
        <v>1.258783</v>
      </c>
      <c r="F65" s="37">
        <v>1.336079</v>
      </c>
      <c r="G65" s="3"/>
      <c r="H65" s="3"/>
    </row>
    <row r="66" spans="1:8" x14ac:dyDescent="0.2">
      <c r="A66" s="42" t="s">
        <v>266</v>
      </c>
      <c r="B66" s="50" t="s">
        <v>267</v>
      </c>
      <c r="C66" s="40">
        <v>0.54231700000000005</v>
      </c>
      <c r="D66" s="40">
        <v>0.12983900000000001</v>
      </c>
      <c r="E66" s="40">
        <v>2.7451919999999999</v>
      </c>
      <c r="F66" s="40">
        <v>0.71561699999999995</v>
      </c>
      <c r="G66" s="3"/>
      <c r="H66" s="3"/>
    </row>
    <row r="67" spans="1:8" x14ac:dyDescent="0.2">
      <c r="A67" s="44" t="s">
        <v>268</v>
      </c>
      <c r="B67" s="51" t="s">
        <v>269</v>
      </c>
      <c r="C67" s="37">
        <v>0.18611800000000001</v>
      </c>
      <c r="D67" s="37">
        <v>0.65067799999999998</v>
      </c>
      <c r="E67" s="37">
        <v>2.220669</v>
      </c>
      <c r="F67" s="37">
        <v>2.3169469999999999</v>
      </c>
      <c r="G67" s="3"/>
      <c r="H67" s="3"/>
    </row>
    <row r="68" spans="1:8" x14ac:dyDescent="0.2">
      <c r="A68" s="42" t="s">
        <v>270</v>
      </c>
      <c r="B68" s="50" t="s">
        <v>271</v>
      </c>
      <c r="C68" s="40">
        <v>7.5714000000000004E-2</v>
      </c>
      <c r="D68" s="40">
        <v>5.0000000000000001E-4</v>
      </c>
      <c r="E68" s="40">
        <v>8.0306000000000002E-2</v>
      </c>
      <c r="F68" s="40">
        <v>1.3225000000000001E-2</v>
      </c>
      <c r="G68" s="3"/>
      <c r="H68" s="3"/>
    </row>
    <row r="69" spans="1:8" x14ac:dyDescent="0.2">
      <c r="A69" s="44" t="s">
        <v>272</v>
      </c>
      <c r="B69" s="51" t="s">
        <v>273</v>
      </c>
      <c r="C69" s="37">
        <v>5.0289999999999996E-3</v>
      </c>
      <c r="D69" s="37">
        <v>1.9499999999999999E-3</v>
      </c>
      <c r="E69" s="37">
        <v>7.3006000000000001E-2</v>
      </c>
      <c r="F69" s="37">
        <v>0.17832600000000001</v>
      </c>
      <c r="G69" s="3"/>
      <c r="H69" s="3"/>
    </row>
    <row r="70" spans="1:8" x14ac:dyDescent="0.2">
      <c r="A70" s="42" t="s">
        <v>274</v>
      </c>
      <c r="B70" s="50" t="s">
        <v>275</v>
      </c>
      <c r="C70" s="40">
        <v>7.2969999999999997E-3</v>
      </c>
      <c r="D70" s="40">
        <v>1.2999999999999999E-2</v>
      </c>
      <c r="E70" s="40">
        <v>0.126414</v>
      </c>
      <c r="F70" s="40">
        <v>2.1600000000000001E-2</v>
      </c>
      <c r="G70" s="3"/>
      <c r="H70" s="3"/>
    </row>
    <row r="71" spans="1:8" x14ac:dyDescent="0.2">
      <c r="A71" s="44" t="s">
        <v>276</v>
      </c>
      <c r="B71" s="51" t="s">
        <v>277</v>
      </c>
      <c r="C71" s="37">
        <v>7.4814000000000005E-2</v>
      </c>
      <c r="D71" s="37">
        <v>3.075E-2</v>
      </c>
      <c r="E71" s="37">
        <v>7.8387999999999999E-2</v>
      </c>
      <c r="F71" s="37">
        <v>0.52430399999999999</v>
      </c>
      <c r="G71" s="3"/>
      <c r="H71" s="3"/>
    </row>
    <row r="72" spans="1:8" x14ac:dyDescent="0.2">
      <c r="A72" s="42" t="s">
        <v>278</v>
      </c>
      <c r="B72" s="50" t="s">
        <v>279</v>
      </c>
      <c r="C72" s="40">
        <v>0.20776</v>
      </c>
      <c r="D72" s="40">
        <v>0.173542</v>
      </c>
      <c r="E72" s="40">
        <v>3.0395799999999999</v>
      </c>
      <c r="F72" s="40">
        <v>1.3762799999999999</v>
      </c>
      <c r="G72" s="3"/>
      <c r="H72" s="3"/>
    </row>
    <row r="73" spans="1:8" x14ac:dyDescent="0.2">
      <c r="A73" s="44" t="s">
        <v>280</v>
      </c>
      <c r="B73" s="51" t="s">
        <v>281</v>
      </c>
      <c r="C73" s="37">
        <v>0.32341399999999998</v>
      </c>
      <c r="D73" s="37">
        <v>0.1193</v>
      </c>
      <c r="E73" s="37">
        <v>1.637243</v>
      </c>
      <c r="F73" s="37">
        <v>1.488837</v>
      </c>
      <c r="G73" s="3"/>
      <c r="H73" s="3"/>
    </row>
    <row r="74" spans="1:8" x14ac:dyDescent="0.2">
      <c r="A74" s="42" t="s">
        <v>282</v>
      </c>
      <c r="B74" s="50" t="s">
        <v>283</v>
      </c>
      <c r="C74" s="40" t="s">
        <v>2508</v>
      </c>
      <c r="D74" s="40">
        <v>2.1888000000000001E-2</v>
      </c>
      <c r="E74" s="40">
        <v>0.31431399999999998</v>
      </c>
      <c r="F74" s="40">
        <v>0.59517299999999995</v>
      </c>
      <c r="G74" s="3"/>
      <c r="H74" s="3"/>
    </row>
    <row r="75" spans="1:8" x14ac:dyDescent="0.2">
      <c r="A75" s="44" t="s">
        <v>284</v>
      </c>
      <c r="B75" s="51" t="s">
        <v>285</v>
      </c>
      <c r="C75" s="37" t="s">
        <v>2508</v>
      </c>
      <c r="D75" s="37" t="s">
        <v>2508</v>
      </c>
      <c r="E75" s="37">
        <v>7.0000000000000001E-3</v>
      </c>
      <c r="F75" s="37" t="s">
        <v>2508</v>
      </c>
      <c r="G75" s="3"/>
      <c r="H75" s="3"/>
    </row>
    <row r="76" spans="1:8" x14ac:dyDescent="0.2">
      <c r="A76" s="42" t="s">
        <v>286</v>
      </c>
      <c r="B76" s="50" t="s">
        <v>287</v>
      </c>
      <c r="C76" s="40">
        <v>1.2481500000000001</v>
      </c>
      <c r="D76" s="40">
        <v>0.121056</v>
      </c>
      <c r="E76" s="40">
        <v>2.5774119999999998</v>
      </c>
      <c r="F76" s="40">
        <v>0.86923300000000003</v>
      </c>
      <c r="G76" s="3"/>
      <c r="H76" s="3"/>
    </row>
    <row r="77" spans="1:8" x14ac:dyDescent="0.2">
      <c r="A77" s="44" t="s">
        <v>288</v>
      </c>
      <c r="B77" s="51" t="s">
        <v>289</v>
      </c>
      <c r="C77" s="37">
        <v>1.8408359999999999</v>
      </c>
      <c r="D77" s="37">
        <v>0.71562599999999998</v>
      </c>
      <c r="E77" s="37">
        <v>10.562479</v>
      </c>
      <c r="F77" s="37">
        <v>22.191745000000001</v>
      </c>
      <c r="G77" s="3"/>
      <c r="H77" s="3"/>
    </row>
    <row r="78" spans="1:8" x14ac:dyDescent="0.2">
      <c r="A78" s="42" t="s">
        <v>290</v>
      </c>
      <c r="B78" s="50" t="s">
        <v>291</v>
      </c>
      <c r="C78" s="40">
        <v>1.140428</v>
      </c>
      <c r="D78" s="40">
        <v>0.10920000000000001</v>
      </c>
      <c r="E78" s="40">
        <v>4.8932200000000003</v>
      </c>
      <c r="F78" s="40">
        <v>0.675284</v>
      </c>
      <c r="G78" s="3"/>
      <c r="H78" s="3"/>
    </row>
    <row r="79" spans="1:8" x14ac:dyDescent="0.2">
      <c r="A79" s="44" t="s">
        <v>292</v>
      </c>
      <c r="B79" s="51" t="s">
        <v>293</v>
      </c>
      <c r="C79" s="37">
        <v>0.6</v>
      </c>
      <c r="D79" s="37">
        <v>6.6000000000000003E-2</v>
      </c>
      <c r="E79" s="37">
        <v>1.0363340000000001</v>
      </c>
      <c r="F79" s="37">
        <v>0.53834800000000005</v>
      </c>
      <c r="G79" s="3"/>
      <c r="H79" s="3"/>
    </row>
    <row r="80" spans="1:8" x14ac:dyDescent="0.2">
      <c r="A80" s="42" t="s">
        <v>294</v>
      </c>
      <c r="B80" s="50" t="s">
        <v>295</v>
      </c>
      <c r="C80" s="40">
        <v>0.08</v>
      </c>
      <c r="D80" s="40">
        <v>1.176E-3</v>
      </c>
      <c r="E80" s="40">
        <v>8.5511000000000004E-2</v>
      </c>
      <c r="F80" s="40">
        <v>0.10817599999999999</v>
      </c>
      <c r="G80" s="3"/>
      <c r="H80" s="3"/>
    </row>
    <row r="81" spans="1:8" x14ac:dyDescent="0.2">
      <c r="A81" s="44" t="s">
        <v>296</v>
      </c>
      <c r="B81" s="51" t="s">
        <v>297</v>
      </c>
      <c r="C81" s="37">
        <v>6.4180000000000001E-3</v>
      </c>
      <c r="D81" s="37">
        <v>0.134575</v>
      </c>
      <c r="E81" s="37">
        <v>0.22670899999999999</v>
      </c>
      <c r="F81" s="37">
        <v>0.89175700000000002</v>
      </c>
      <c r="G81" s="3"/>
      <c r="H81" s="3"/>
    </row>
    <row r="82" spans="1:8" x14ac:dyDescent="0.2">
      <c r="A82" s="42" t="s">
        <v>298</v>
      </c>
      <c r="B82" s="50" t="s">
        <v>299</v>
      </c>
      <c r="C82" s="40">
        <v>2.2458459999999998</v>
      </c>
      <c r="D82" s="40">
        <v>1.5716049999999999</v>
      </c>
      <c r="E82" s="40">
        <v>16.384854000000001</v>
      </c>
      <c r="F82" s="40">
        <v>16.259882000000001</v>
      </c>
      <c r="G82" s="3"/>
      <c r="H82" s="3"/>
    </row>
    <row r="83" spans="1:8" x14ac:dyDescent="0.2">
      <c r="A83" s="44" t="s">
        <v>300</v>
      </c>
      <c r="B83" s="51" t="s">
        <v>301</v>
      </c>
      <c r="C83" s="37">
        <v>0.118452</v>
      </c>
      <c r="D83" s="37">
        <v>0.14163999999999999</v>
      </c>
      <c r="E83" s="37">
        <v>0.55783799999999995</v>
      </c>
      <c r="F83" s="37">
        <v>0.68986999999999998</v>
      </c>
      <c r="G83" s="3"/>
      <c r="H83" s="3"/>
    </row>
    <row r="84" spans="1:8" x14ac:dyDescent="0.2">
      <c r="A84" s="42" t="s">
        <v>302</v>
      </c>
      <c r="B84" s="50" t="s">
        <v>303</v>
      </c>
      <c r="C84" s="40">
        <v>2.6815359999999999</v>
      </c>
      <c r="D84" s="40">
        <v>1.1477919999999999</v>
      </c>
      <c r="E84" s="40">
        <v>17.344892000000002</v>
      </c>
      <c r="F84" s="40">
        <v>18.808989</v>
      </c>
      <c r="G84" s="3"/>
      <c r="H84" s="3"/>
    </row>
    <row r="85" spans="1:8" ht="25.5" x14ac:dyDescent="0.2">
      <c r="A85" s="44" t="s">
        <v>304</v>
      </c>
      <c r="B85" s="51" t="s">
        <v>305</v>
      </c>
      <c r="C85" s="37">
        <v>1.8337779999999999</v>
      </c>
      <c r="D85" s="37">
        <v>0.432423</v>
      </c>
      <c r="E85" s="37">
        <v>28.764151999999999</v>
      </c>
      <c r="F85" s="37">
        <v>16.379781999999999</v>
      </c>
      <c r="G85" s="3"/>
      <c r="H85" s="3"/>
    </row>
    <row r="86" spans="1:8" x14ac:dyDescent="0.2">
      <c r="A86" s="42" t="s">
        <v>306</v>
      </c>
      <c r="B86" s="50" t="s">
        <v>307</v>
      </c>
      <c r="C86" s="40">
        <v>0.13600000000000001</v>
      </c>
      <c r="D86" s="40">
        <v>5.3471999999999999E-2</v>
      </c>
      <c r="E86" s="40">
        <v>0.39257799999999998</v>
      </c>
      <c r="F86" s="40">
        <v>0.689751</v>
      </c>
      <c r="G86" s="3"/>
      <c r="H86" s="3"/>
    </row>
    <row r="87" spans="1:8" ht="25.5" x14ac:dyDescent="0.2">
      <c r="A87" s="44" t="s">
        <v>308</v>
      </c>
      <c r="B87" s="51" t="s">
        <v>309</v>
      </c>
      <c r="C87" s="37">
        <v>1.2278089999999999</v>
      </c>
      <c r="D87" s="37">
        <v>0.69216999999999995</v>
      </c>
      <c r="E87" s="37">
        <v>9.2158859999999994</v>
      </c>
      <c r="F87" s="37">
        <v>6.2052139999999998</v>
      </c>
      <c r="G87" s="3"/>
      <c r="H87" s="3"/>
    </row>
    <row r="88" spans="1:8" x14ac:dyDescent="0.2">
      <c r="A88" s="42" t="s">
        <v>310</v>
      </c>
      <c r="B88" s="50" t="s">
        <v>311</v>
      </c>
      <c r="C88" s="40" t="s">
        <v>2508</v>
      </c>
      <c r="D88" s="40" t="s">
        <v>2508</v>
      </c>
      <c r="E88" s="40">
        <v>0.21790100000000001</v>
      </c>
      <c r="F88" s="40">
        <v>1.1740010000000001</v>
      </c>
      <c r="G88" s="3"/>
      <c r="H88" s="3"/>
    </row>
    <row r="89" spans="1:8" x14ac:dyDescent="0.2">
      <c r="A89" s="44" t="s">
        <v>312</v>
      </c>
      <c r="B89" s="51" t="s">
        <v>313</v>
      </c>
      <c r="C89" s="37" t="s">
        <v>2508</v>
      </c>
      <c r="D89" s="37" t="s">
        <v>2508</v>
      </c>
      <c r="E89" s="37" t="s">
        <v>2508</v>
      </c>
      <c r="F89" s="37">
        <v>0.47661599999999998</v>
      </c>
      <c r="G89" s="3"/>
      <c r="H89" s="3"/>
    </row>
    <row r="90" spans="1:8" x14ac:dyDescent="0.2">
      <c r="A90" s="42" t="s">
        <v>314</v>
      </c>
      <c r="B90" s="50" t="s">
        <v>315</v>
      </c>
      <c r="C90" s="40" t="s">
        <v>2508</v>
      </c>
      <c r="D90" s="40" t="s">
        <v>2508</v>
      </c>
      <c r="E90" s="40" t="s">
        <v>2508</v>
      </c>
      <c r="F90" s="40">
        <v>7.8081999999999999E-2</v>
      </c>
      <c r="G90" s="3"/>
      <c r="H90" s="3"/>
    </row>
    <row r="91" spans="1:8" x14ac:dyDescent="0.2">
      <c r="A91" s="44" t="s">
        <v>316</v>
      </c>
      <c r="B91" s="51" t="s">
        <v>317</v>
      </c>
      <c r="C91" s="37" t="s">
        <v>2508</v>
      </c>
      <c r="D91" s="37" t="s">
        <v>2508</v>
      </c>
      <c r="E91" s="37" t="s">
        <v>2508</v>
      </c>
      <c r="F91" s="37">
        <v>9.3720000000000001E-3</v>
      </c>
      <c r="G91" s="3"/>
      <c r="H91" s="3"/>
    </row>
    <row r="92" spans="1:8" x14ac:dyDescent="0.2">
      <c r="A92" s="42" t="s">
        <v>318</v>
      </c>
      <c r="B92" s="50" t="s">
        <v>319</v>
      </c>
      <c r="C92" s="40" t="s">
        <v>2508</v>
      </c>
      <c r="D92" s="40">
        <v>0.123947</v>
      </c>
      <c r="E92" s="40">
        <v>3.5999999999999997E-2</v>
      </c>
      <c r="F92" s="40">
        <v>0.123947</v>
      </c>
      <c r="G92" s="3"/>
      <c r="H92" s="3"/>
    </row>
    <row r="93" spans="1:8" x14ac:dyDescent="0.2">
      <c r="A93" s="44" t="s">
        <v>320</v>
      </c>
      <c r="B93" s="51" t="s">
        <v>321</v>
      </c>
      <c r="C93" s="37">
        <v>0.15843399999999999</v>
      </c>
      <c r="D93" s="37">
        <v>0.114554</v>
      </c>
      <c r="E93" s="37">
        <v>1.780937</v>
      </c>
      <c r="F93" s="37">
        <v>1.082516</v>
      </c>
      <c r="G93" s="3"/>
      <c r="H93" s="3"/>
    </row>
    <row r="94" spans="1:8" x14ac:dyDescent="0.2">
      <c r="A94" s="42" t="s">
        <v>322</v>
      </c>
      <c r="B94" s="50" t="s">
        <v>323</v>
      </c>
      <c r="C94" s="40">
        <v>0.35051500000000002</v>
      </c>
      <c r="D94" s="40">
        <v>0.220334</v>
      </c>
      <c r="E94" s="40">
        <v>3.5999129999999999</v>
      </c>
      <c r="F94" s="40">
        <v>1.938777</v>
      </c>
      <c r="G94" s="3"/>
      <c r="H94" s="3"/>
    </row>
    <row r="95" spans="1:8" x14ac:dyDescent="0.2">
      <c r="A95" s="44" t="s">
        <v>324</v>
      </c>
      <c r="B95" s="51" t="s">
        <v>325</v>
      </c>
      <c r="C95" s="37">
        <v>0.19465399999999999</v>
      </c>
      <c r="D95" s="37" t="s">
        <v>2508</v>
      </c>
      <c r="E95" s="37">
        <v>0.61293799999999998</v>
      </c>
      <c r="F95" s="37">
        <v>1.203611</v>
      </c>
      <c r="G95" s="3"/>
      <c r="H95" s="3"/>
    </row>
    <row r="96" spans="1:8" x14ac:dyDescent="0.2">
      <c r="A96" s="42" t="s">
        <v>326</v>
      </c>
      <c r="B96" s="50" t="s">
        <v>327</v>
      </c>
      <c r="C96" s="40" t="s">
        <v>2508</v>
      </c>
      <c r="D96" s="40" t="s">
        <v>2508</v>
      </c>
      <c r="E96" s="40" t="s">
        <v>2508</v>
      </c>
      <c r="F96" s="40">
        <v>6.4000000000000005E-4</v>
      </c>
      <c r="G96" s="3"/>
      <c r="H96" s="3"/>
    </row>
    <row r="97" spans="1:6" ht="25.5" x14ac:dyDescent="0.2">
      <c r="A97" s="44" t="s">
        <v>328</v>
      </c>
      <c r="B97" s="51" t="s">
        <v>329</v>
      </c>
      <c r="C97" s="37">
        <v>1.2544E-2</v>
      </c>
      <c r="D97" s="37">
        <v>0.40756399999999998</v>
      </c>
      <c r="E97" s="37">
        <v>2.329091</v>
      </c>
      <c r="F97" s="37">
        <v>2.8907259999999999</v>
      </c>
    </row>
    <row r="98" spans="1:6" ht="38.25" x14ac:dyDescent="0.2">
      <c r="A98" s="42" t="s">
        <v>330</v>
      </c>
      <c r="B98" s="50" t="s">
        <v>331</v>
      </c>
      <c r="C98" s="40" t="s">
        <v>2508</v>
      </c>
      <c r="D98" s="40">
        <v>0.202015</v>
      </c>
      <c r="E98" s="40">
        <v>3.5875999999999998E-2</v>
      </c>
      <c r="F98" s="40">
        <v>0.65366999999999997</v>
      </c>
    </row>
    <row r="99" spans="1:6" x14ac:dyDescent="0.2">
      <c r="A99" s="44" t="s">
        <v>332</v>
      </c>
      <c r="B99" s="51" t="s">
        <v>333</v>
      </c>
      <c r="C99" s="37">
        <v>5.3249999999999999E-2</v>
      </c>
      <c r="D99" s="37">
        <v>0.42652499999999999</v>
      </c>
      <c r="E99" s="37">
        <v>0.16486500000000001</v>
      </c>
      <c r="F99" s="37">
        <v>2.3611270000000002</v>
      </c>
    </row>
    <row r="100" spans="1:6" ht="25.5" x14ac:dyDescent="0.2">
      <c r="A100" s="42" t="s">
        <v>334</v>
      </c>
      <c r="B100" s="50" t="s">
        <v>335</v>
      </c>
      <c r="C100" s="40" t="s">
        <v>2508</v>
      </c>
      <c r="D100" s="40">
        <v>8.4000000000000003E-4</v>
      </c>
      <c r="E100" s="40">
        <v>2.5999999999999999E-3</v>
      </c>
      <c r="F100" s="40">
        <v>0.18467800000000001</v>
      </c>
    </row>
    <row r="101" spans="1:6" x14ac:dyDescent="0.2">
      <c r="A101" s="44" t="s">
        <v>336</v>
      </c>
      <c r="B101" s="51" t="s">
        <v>337</v>
      </c>
      <c r="C101" s="37" t="s">
        <v>2508</v>
      </c>
      <c r="D101" s="37">
        <v>2.0999999999999999E-3</v>
      </c>
      <c r="E101" s="37">
        <v>0.21016000000000001</v>
      </c>
      <c r="F101" s="37">
        <v>0.155834</v>
      </c>
    </row>
    <row r="102" spans="1:6" ht="25.5" x14ac:dyDescent="0.2">
      <c r="A102" s="42" t="s">
        <v>338</v>
      </c>
      <c r="B102" s="50" t="s">
        <v>339</v>
      </c>
      <c r="C102" s="40">
        <v>0.17036599999999999</v>
      </c>
      <c r="D102" s="40">
        <v>0.50484399999999996</v>
      </c>
      <c r="E102" s="40">
        <v>2.4586749999999999</v>
      </c>
      <c r="F102" s="40">
        <v>5.2036499999999997</v>
      </c>
    </row>
    <row r="103" spans="1:6" x14ac:dyDescent="0.2">
      <c r="A103" s="44" t="s">
        <v>340</v>
      </c>
      <c r="B103" s="51" t="s">
        <v>341</v>
      </c>
      <c r="C103" s="37">
        <v>0.104204</v>
      </c>
      <c r="D103" s="37" t="s">
        <v>2508</v>
      </c>
      <c r="E103" s="37">
        <v>0.129248</v>
      </c>
      <c r="F103" s="37">
        <v>0.29525499999999999</v>
      </c>
    </row>
    <row r="104" spans="1:6" x14ac:dyDescent="0.2">
      <c r="A104" s="42" t="s">
        <v>342</v>
      </c>
      <c r="B104" s="50" t="s">
        <v>343</v>
      </c>
      <c r="C104" s="40">
        <v>3.1747879999999999</v>
      </c>
      <c r="D104" s="40">
        <v>4.6924619999999999</v>
      </c>
      <c r="E104" s="40">
        <v>16.626971999999999</v>
      </c>
      <c r="F104" s="40">
        <v>21.617961000000001</v>
      </c>
    </row>
    <row r="105" spans="1:6" x14ac:dyDescent="0.2">
      <c r="A105" s="44" t="s">
        <v>344</v>
      </c>
      <c r="B105" s="51" t="s">
        <v>345</v>
      </c>
      <c r="C105" s="37" t="s">
        <v>2508</v>
      </c>
      <c r="D105" s="37" t="s">
        <v>2508</v>
      </c>
      <c r="E105" s="37">
        <v>1.103E-3</v>
      </c>
      <c r="F105" s="37">
        <v>1.5648489999999999</v>
      </c>
    </row>
    <row r="106" spans="1:6" x14ac:dyDescent="0.2">
      <c r="A106" s="42" t="s">
        <v>346</v>
      </c>
      <c r="B106" s="50" t="s">
        <v>347</v>
      </c>
      <c r="C106" s="40">
        <v>0.36013400000000001</v>
      </c>
      <c r="D106" s="40">
        <v>0.50617900000000005</v>
      </c>
      <c r="E106" s="40">
        <v>2.0367660000000001</v>
      </c>
      <c r="F106" s="40">
        <v>3.1259790000000001</v>
      </c>
    </row>
    <row r="107" spans="1:6" ht="25.5" x14ac:dyDescent="0.2">
      <c r="A107" s="44" t="s">
        <v>348</v>
      </c>
      <c r="B107" s="51" t="s">
        <v>349</v>
      </c>
      <c r="C107" s="37">
        <v>0.969862</v>
      </c>
      <c r="D107" s="37">
        <v>0.51069200000000003</v>
      </c>
      <c r="E107" s="37">
        <v>7.7649179999999998</v>
      </c>
      <c r="F107" s="37">
        <v>7.7313390000000002</v>
      </c>
    </row>
    <row r="108" spans="1:6" x14ac:dyDescent="0.2">
      <c r="A108" s="42" t="s">
        <v>350</v>
      </c>
      <c r="B108" s="50" t="s">
        <v>351</v>
      </c>
      <c r="C108" s="40">
        <v>2.6105969999999998</v>
      </c>
      <c r="D108" s="40">
        <v>2.3904000000000001</v>
      </c>
      <c r="E108" s="40">
        <v>23.193353999999999</v>
      </c>
      <c r="F108" s="40">
        <v>14.692378</v>
      </c>
    </row>
    <row r="109" spans="1:6" ht="25.5" x14ac:dyDescent="0.2">
      <c r="A109" s="44" t="s">
        <v>352</v>
      </c>
      <c r="B109" s="51" t="s">
        <v>353</v>
      </c>
      <c r="C109" s="37">
        <v>3.5175839999999998</v>
      </c>
      <c r="D109" s="37">
        <v>4.9857500000000003</v>
      </c>
      <c r="E109" s="37">
        <v>37.186211</v>
      </c>
      <c r="F109" s="37">
        <v>33.583575000000003</v>
      </c>
    </row>
    <row r="110" spans="1:6" ht="25.5" x14ac:dyDescent="0.2">
      <c r="A110" s="42" t="s">
        <v>354</v>
      </c>
      <c r="B110" s="50" t="s">
        <v>355</v>
      </c>
      <c r="C110" s="40" t="s">
        <v>2508</v>
      </c>
      <c r="D110" s="40" t="s">
        <v>2508</v>
      </c>
      <c r="E110" s="40">
        <v>0.13542999999999999</v>
      </c>
      <c r="F110" s="40">
        <v>6.4726000000000006E-2</v>
      </c>
    </row>
    <row r="111" spans="1:6" x14ac:dyDescent="0.2">
      <c r="A111" s="44" t="s">
        <v>356</v>
      </c>
      <c r="B111" s="51" t="s">
        <v>357</v>
      </c>
      <c r="C111" s="37">
        <v>0.62592700000000001</v>
      </c>
      <c r="D111" s="37">
        <v>0.12485400000000001</v>
      </c>
      <c r="E111" s="37">
        <v>3.1459280000000001</v>
      </c>
      <c r="F111" s="37">
        <v>2.9600870000000001</v>
      </c>
    </row>
    <row r="112" spans="1:6" ht="25.5" x14ac:dyDescent="0.2">
      <c r="A112" s="42" t="s">
        <v>358</v>
      </c>
      <c r="B112" s="50" t="s">
        <v>359</v>
      </c>
      <c r="C112" s="40">
        <v>2.5647280000000001</v>
      </c>
      <c r="D112" s="40">
        <v>3.1108910000000001</v>
      </c>
      <c r="E112" s="40">
        <v>24.495771999999999</v>
      </c>
      <c r="F112" s="40">
        <v>30.539778999999999</v>
      </c>
    </row>
    <row r="113" spans="1:6" ht="25.5" x14ac:dyDescent="0.2">
      <c r="A113" s="44" t="s">
        <v>360</v>
      </c>
      <c r="B113" s="51" t="s">
        <v>361</v>
      </c>
      <c r="C113" s="37">
        <v>3.9958480000000001</v>
      </c>
      <c r="D113" s="37">
        <v>9.3225730000000002</v>
      </c>
      <c r="E113" s="37">
        <v>35.028232000000003</v>
      </c>
      <c r="F113" s="37">
        <v>48.665956999999999</v>
      </c>
    </row>
    <row r="114" spans="1:6" ht="25.5" x14ac:dyDescent="0.2">
      <c r="A114" s="42" t="s">
        <v>362</v>
      </c>
      <c r="B114" s="50" t="s">
        <v>363</v>
      </c>
      <c r="C114" s="40">
        <v>2.544022</v>
      </c>
      <c r="D114" s="40">
        <v>3.5231409999999999</v>
      </c>
      <c r="E114" s="40">
        <v>21.552073</v>
      </c>
      <c r="F114" s="40">
        <v>29.588455</v>
      </c>
    </row>
    <row r="115" spans="1:6" ht="51" x14ac:dyDescent="0.2">
      <c r="A115" s="44" t="s">
        <v>364</v>
      </c>
      <c r="B115" s="51" t="s">
        <v>365</v>
      </c>
      <c r="C115" s="37" t="s">
        <v>2508</v>
      </c>
      <c r="D115" s="37" t="s">
        <v>2508</v>
      </c>
      <c r="E115" s="37" t="s">
        <v>2508</v>
      </c>
      <c r="F115" s="37">
        <v>6.4250000000000002E-3</v>
      </c>
    </row>
    <row r="116" spans="1:6" x14ac:dyDescent="0.2">
      <c r="A116" s="42" t="s">
        <v>366</v>
      </c>
      <c r="B116" s="50" t="s">
        <v>367</v>
      </c>
      <c r="C116" s="40" t="s">
        <v>2508</v>
      </c>
      <c r="D116" s="40" t="s">
        <v>2508</v>
      </c>
      <c r="E116" s="40">
        <v>5.7828999999999998E-2</v>
      </c>
      <c r="F116" s="40" t="s">
        <v>2508</v>
      </c>
    </row>
    <row r="117" spans="1:6" ht="25.5" x14ac:dyDescent="0.2">
      <c r="A117" s="44" t="s">
        <v>368</v>
      </c>
      <c r="B117" s="51" t="s">
        <v>369</v>
      </c>
      <c r="C117" s="37" t="s">
        <v>2508</v>
      </c>
      <c r="D117" s="37" t="s">
        <v>2508</v>
      </c>
      <c r="E117" s="37">
        <v>2.155E-2</v>
      </c>
      <c r="F117" s="37" t="s">
        <v>2508</v>
      </c>
    </row>
    <row r="118" spans="1:6" x14ac:dyDescent="0.2">
      <c r="A118" s="42" t="s">
        <v>370</v>
      </c>
      <c r="B118" s="50" t="s">
        <v>371</v>
      </c>
      <c r="C118" s="40">
        <v>8.1715999999999997E-2</v>
      </c>
      <c r="D118" s="40">
        <v>0.90646700000000002</v>
      </c>
      <c r="E118" s="40">
        <v>3.3555519999999999</v>
      </c>
      <c r="F118" s="40">
        <v>5.8927829999999997</v>
      </c>
    </row>
    <row r="119" spans="1:6" x14ac:dyDescent="0.2">
      <c r="A119" s="44" t="s">
        <v>372</v>
      </c>
      <c r="B119" s="51" t="s">
        <v>373</v>
      </c>
      <c r="C119" s="37">
        <v>41.479123999999999</v>
      </c>
      <c r="D119" s="37">
        <v>65.545969999999997</v>
      </c>
      <c r="E119" s="37">
        <v>233.55381600000001</v>
      </c>
      <c r="F119" s="37">
        <v>257.082515</v>
      </c>
    </row>
    <row r="120" spans="1:6" x14ac:dyDescent="0.2">
      <c r="A120" s="42" t="s">
        <v>374</v>
      </c>
      <c r="B120" s="50" t="s">
        <v>375</v>
      </c>
      <c r="C120" s="40">
        <v>0.120188</v>
      </c>
      <c r="D120" s="40">
        <v>0.19351599999999999</v>
      </c>
      <c r="E120" s="40">
        <v>0.49568299999999998</v>
      </c>
      <c r="F120" s="40">
        <v>0.60553400000000002</v>
      </c>
    </row>
    <row r="121" spans="1:6" x14ac:dyDescent="0.2">
      <c r="A121" s="44" t="s">
        <v>376</v>
      </c>
      <c r="B121" s="51" t="s">
        <v>377</v>
      </c>
      <c r="C121" s="37">
        <v>0.113325</v>
      </c>
      <c r="D121" s="37">
        <v>0.80844899999999997</v>
      </c>
      <c r="E121" s="37">
        <v>4.1737209999999996</v>
      </c>
      <c r="F121" s="37">
        <v>2.7345540000000002</v>
      </c>
    </row>
    <row r="122" spans="1:6" x14ac:dyDescent="0.2">
      <c r="A122" s="42" t="s">
        <v>378</v>
      </c>
      <c r="B122" s="50" t="s">
        <v>379</v>
      </c>
      <c r="C122" s="40">
        <v>2.7131699999999999</v>
      </c>
      <c r="D122" s="40">
        <v>0.24506</v>
      </c>
      <c r="E122" s="40">
        <v>18.301852</v>
      </c>
      <c r="F122" s="40">
        <v>5.651186</v>
      </c>
    </row>
    <row r="123" spans="1:6" ht="25.5" x14ac:dyDescent="0.2">
      <c r="A123" s="44" t="s">
        <v>380</v>
      </c>
      <c r="B123" s="51" t="s">
        <v>381</v>
      </c>
      <c r="C123" s="37">
        <v>0.78814099999999998</v>
      </c>
      <c r="D123" s="37">
        <v>0.39202999999999999</v>
      </c>
      <c r="E123" s="37">
        <v>12.148343000000001</v>
      </c>
      <c r="F123" s="37">
        <v>24.318826000000001</v>
      </c>
    </row>
    <row r="124" spans="1:6" x14ac:dyDescent="0.2">
      <c r="A124" s="42" t="s">
        <v>382</v>
      </c>
      <c r="B124" s="50" t="s">
        <v>383</v>
      </c>
      <c r="C124" s="40" t="s">
        <v>2508</v>
      </c>
      <c r="D124" s="40" t="s">
        <v>2508</v>
      </c>
      <c r="E124" s="40">
        <v>3.702E-3</v>
      </c>
      <c r="F124" s="40">
        <v>1.12E-2</v>
      </c>
    </row>
    <row r="125" spans="1:6" x14ac:dyDescent="0.2">
      <c r="A125" s="44" t="s">
        <v>384</v>
      </c>
      <c r="B125" s="51" t="s">
        <v>385</v>
      </c>
      <c r="C125" s="37">
        <v>0.82173799999999997</v>
      </c>
      <c r="D125" s="37">
        <v>2.0492520000000001</v>
      </c>
      <c r="E125" s="37">
        <v>14.232844999999999</v>
      </c>
      <c r="F125" s="37">
        <v>16.525321999999999</v>
      </c>
    </row>
    <row r="126" spans="1:6" x14ac:dyDescent="0.2">
      <c r="A126" s="42" t="s">
        <v>1812</v>
      </c>
      <c r="B126" s="50" t="s">
        <v>1813</v>
      </c>
      <c r="C126" s="40">
        <v>6.5399999999999996E-4</v>
      </c>
      <c r="D126" s="40" t="s">
        <v>2508</v>
      </c>
      <c r="E126" s="40">
        <v>6.5399999999999996E-4</v>
      </c>
      <c r="F126" s="40" t="s">
        <v>2508</v>
      </c>
    </row>
    <row r="127" spans="1:6" x14ac:dyDescent="0.2">
      <c r="A127" s="44" t="s">
        <v>386</v>
      </c>
      <c r="B127" s="51" t="s">
        <v>387</v>
      </c>
      <c r="C127" s="37" t="s">
        <v>2508</v>
      </c>
      <c r="D127" s="37" t="s">
        <v>2508</v>
      </c>
      <c r="E127" s="37">
        <v>0.46298099999999998</v>
      </c>
      <c r="F127" s="37" t="s">
        <v>2508</v>
      </c>
    </row>
    <row r="128" spans="1:6" x14ac:dyDescent="0.2">
      <c r="A128" s="42" t="s">
        <v>1816</v>
      </c>
      <c r="B128" s="50" t="s">
        <v>1817</v>
      </c>
      <c r="C128" s="40">
        <v>9.4200000000000002E-4</v>
      </c>
      <c r="D128" s="40" t="s">
        <v>2508</v>
      </c>
      <c r="E128" s="40">
        <v>9.4200000000000002E-4</v>
      </c>
      <c r="F128" s="40" t="s">
        <v>2508</v>
      </c>
    </row>
    <row r="129" spans="1:6" x14ac:dyDescent="0.2">
      <c r="A129" s="44" t="s">
        <v>388</v>
      </c>
      <c r="B129" s="51" t="s">
        <v>389</v>
      </c>
      <c r="C129" s="37">
        <v>21.485938000000001</v>
      </c>
      <c r="D129" s="37">
        <v>63.866053000000001</v>
      </c>
      <c r="E129" s="37">
        <v>228.74329700000001</v>
      </c>
      <c r="F129" s="37">
        <v>269.99321800000001</v>
      </c>
    </row>
    <row r="130" spans="1:6" ht="51" x14ac:dyDescent="0.2">
      <c r="A130" s="42" t="s">
        <v>390</v>
      </c>
      <c r="B130" s="50" t="s">
        <v>391</v>
      </c>
      <c r="C130" s="40">
        <v>10.494579</v>
      </c>
      <c r="D130" s="40">
        <v>14.870596000000001</v>
      </c>
      <c r="E130" s="40">
        <v>116.47157900000001</v>
      </c>
      <c r="F130" s="40">
        <v>162.43499399999999</v>
      </c>
    </row>
    <row r="131" spans="1:6" ht="25.5" x14ac:dyDescent="0.2">
      <c r="A131" s="44" t="s">
        <v>392</v>
      </c>
      <c r="B131" s="51" t="s">
        <v>393</v>
      </c>
      <c r="C131" s="37">
        <v>2.0165350000000002</v>
      </c>
      <c r="D131" s="37">
        <v>2.4401269999999999</v>
      </c>
      <c r="E131" s="37">
        <v>21.346781</v>
      </c>
      <c r="F131" s="37">
        <v>24.371009999999998</v>
      </c>
    </row>
    <row r="132" spans="1:6" ht="25.5" x14ac:dyDescent="0.2">
      <c r="A132" s="42" t="s">
        <v>394</v>
      </c>
      <c r="B132" s="50" t="s">
        <v>395</v>
      </c>
      <c r="C132" s="40" t="s">
        <v>2508</v>
      </c>
      <c r="D132" s="40">
        <v>2.8400000000000002E-2</v>
      </c>
      <c r="E132" s="40" t="s">
        <v>2508</v>
      </c>
      <c r="F132" s="40">
        <v>4.9099999999999998E-2</v>
      </c>
    </row>
    <row r="133" spans="1:6" ht="38.25" x14ac:dyDescent="0.2">
      <c r="A133" s="44" t="s">
        <v>396</v>
      </c>
      <c r="B133" s="51" t="s">
        <v>397</v>
      </c>
      <c r="C133" s="37">
        <v>3.14825</v>
      </c>
      <c r="D133" s="37">
        <v>3.1455139999999999</v>
      </c>
      <c r="E133" s="37">
        <v>19.097922000000001</v>
      </c>
      <c r="F133" s="37">
        <v>14.869820000000001</v>
      </c>
    </row>
    <row r="134" spans="1:6" ht="25.5" x14ac:dyDescent="0.2">
      <c r="A134" s="42" t="s">
        <v>398</v>
      </c>
      <c r="B134" s="50" t="s">
        <v>399</v>
      </c>
      <c r="C134" s="40">
        <v>34.931429000000001</v>
      </c>
      <c r="D134" s="40">
        <v>31.069331999999999</v>
      </c>
      <c r="E134" s="40">
        <v>224.888777</v>
      </c>
      <c r="F134" s="40">
        <v>236.75711999999999</v>
      </c>
    </row>
    <row r="135" spans="1:6" x14ac:dyDescent="0.2">
      <c r="A135" s="44" t="s">
        <v>400</v>
      </c>
      <c r="B135" s="51" t="s">
        <v>401</v>
      </c>
      <c r="C135" s="37">
        <v>7.3839999999999999E-3</v>
      </c>
      <c r="D135" s="37" t="s">
        <v>2508</v>
      </c>
      <c r="E135" s="37">
        <v>6.8037E-2</v>
      </c>
      <c r="F135" s="37">
        <v>2.2647E-2</v>
      </c>
    </row>
    <row r="136" spans="1:6" x14ac:dyDescent="0.2">
      <c r="A136" s="42" t="s">
        <v>402</v>
      </c>
      <c r="B136" s="50" t="s">
        <v>403</v>
      </c>
      <c r="C136" s="40">
        <v>2.8863989999999999</v>
      </c>
      <c r="D136" s="40">
        <v>6.9500679999999999</v>
      </c>
      <c r="E136" s="40">
        <v>27.546279999999999</v>
      </c>
      <c r="F136" s="40">
        <v>34.228540000000002</v>
      </c>
    </row>
    <row r="137" spans="1:6" ht="25.5" x14ac:dyDescent="0.2">
      <c r="A137" s="44" t="s">
        <v>404</v>
      </c>
      <c r="B137" s="51" t="s">
        <v>405</v>
      </c>
      <c r="C137" s="37">
        <v>2.2037999999999999E-2</v>
      </c>
      <c r="D137" s="37">
        <v>0.15623699999999999</v>
      </c>
      <c r="E137" s="37">
        <v>0.284667</v>
      </c>
      <c r="F137" s="37">
        <v>0.32692100000000002</v>
      </c>
    </row>
    <row r="138" spans="1:6" ht="25.5" x14ac:dyDescent="0.2">
      <c r="A138" s="42" t="s">
        <v>406</v>
      </c>
      <c r="B138" s="50" t="s">
        <v>407</v>
      </c>
      <c r="C138" s="40">
        <v>10.518174999999999</v>
      </c>
      <c r="D138" s="40">
        <v>11.201411</v>
      </c>
      <c r="E138" s="40">
        <v>63.507420000000003</v>
      </c>
      <c r="F138" s="40">
        <v>72.095050000000001</v>
      </c>
    </row>
    <row r="139" spans="1:6" x14ac:dyDescent="0.2">
      <c r="A139" s="44" t="s">
        <v>408</v>
      </c>
      <c r="B139" s="51" t="s">
        <v>409</v>
      </c>
      <c r="C139" s="37">
        <v>6.3199999999999997E-4</v>
      </c>
      <c r="D139" s="37" t="s">
        <v>2508</v>
      </c>
      <c r="E139" s="37">
        <v>6.8630000000000002E-3</v>
      </c>
      <c r="F139" s="37">
        <v>6.8364999999999995E-2</v>
      </c>
    </row>
    <row r="140" spans="1:6" ht="25.5" x14ac:dyDescent="0.2">
      <c r="A140" s="42" t="s">
        <v>410</v>
      </c>
      <c r="B140" s="50" t="s">
        <v>411</v>
      </c>
      <c r="C140" s="40">
        <v>0.17690400000000001</v>
      </c>
      <c r="D140" s="40">
        <v>0.54286299999999998</v>
      </c>
      <c r="E140" s="40">
        <v>1.235943</v>
      </c>
      <c r="F140" s="40">
        <v>4.3138860000000001</v>
      </c>
    </row>
    <row r="141" spans="1:6" ht="25.5" x14ac:dyDescent="0.2">
      <c r="A141" s="44" t="s">
        <v>412</v>
      </c>
      <c r="B141" s="51" t="s">
        <v>413</v>
      </c>
      <c r="C141" s="37">
        <v>3.855118</v>
      </c>
      <c r="D141" s="37">
        <v>5.1453550000000003</v>
      </c>
      <c r="E141" s="37">
        <v>35.116436999999998</v>
      </c>
      <c r="F141" s="37">
        <v>37.798118000000002</v>
      </c>
    </row>
    <row r="142" spans="1:6" ht="25.5" x14ac:dyDescent="0.2">
      <c r="A142" s="42" t="s">
        <v>414</v>
      </c>
      <c r="B142" s="50" t="s">
        <v>415</v>
      </c>
      <c r="C142" s="40">
        <v>2.7122839999999999</v>
      </c>
      <c r="D142" s="40">
        <v>1.803026</v>
      </c>
      <c r="E142" s="40">
        <v>15.880286999999999</v>
      </c>
      <c r="F142" s="40">
        <v>14.318712</v>
      </c>
    </row>
    <row r="143" spans="1:6" ht="38.25" x14ac:dyDescent="0.2">
      <c r="A143" s="44" t="s">
        <v>416</v>
      </c>
      <c r="B143" s="51" t="s">
        <v>417</v>
      </c>
      <c r="C143" s="37">
        <v>11.288040000000001</v>
      </c>
      <c r="D143" s="37">
        <v>22.529354000000001</v>
      </c>
      <c r="E143" s="37">
        <v>62.232559000000002</v>
      </c>
      <c r="F143" s="37">
        <v>91.388020999999995</v>
      </c>
    </row>
    <row r="144" spans="1:6" ht="25.5" x14ac:dyDescent="0.2">
      <c r="A144" s="42" t="s">
        <v>418</v>
      </c>
      <c r="B144" s="50" t="s">
        <v>419</v>
      </c>
      <c r="C144" s="40">
        <v>1.128E-2</v>
      </c>
      <c r="D144" s="40">
        <v>2.5440000000000001E-2</v>
      </c>
      <c r="E144" s="40">
        <v>0.61231899999999995</v>
      </c>
      <c r="F144" s="40">
        <v>0.76895899999999995</v>
      </c>
    </row>
    <row r="145" spans="1:6" ht="25.5" x14ac:dyDescent="0.2">
      <c r="A145" s="44" t="s">
        <v>420</v>
      </c>
      <c r="B145" s="51" t="s">
        <v>421</v>
      </c>
      <c r="C145" s="37">
        <v>5.2466439999999999</v>
      </c>
      <c r="D145" s="37">
        <v>8.2871489999999994</v>
      </c>
      <c r="E145" s="37">
        <v>44.304243</v>
      </c>
      <c r="F145" s="37">
        <v>47.872045</v>
      </c>
    </row>
    <row r="146" spans="1:6" x14ac:dyDescent="0.2">
      <c r="A146" s="42" t="s">
        <v>422</v>
      </c>
      <c r="B146" s="50" t="s">
        <v>423</v>
      </c>
      <c r="C146" s="40">
        <v>8.9353200000000008</v>
      </c>
      <c r="D146" s="40">
        <v>6.2402280000000001</v>
      </c>
      <c r="E146" s="40">
        <v>126.479238</v>
      </c>
      <c r="F146" s="40">
        <v>127.458934</v>
      </c>
    </row>
    <row r="147" spans="1:6" x14ac:dyDescent="0.2">
      <c r="A147" s="44" t="s">
        <v>424</v>
      </c>
      <c r="B147" s="51" t="s">
        <v>425</v>
      </c>
      <c r="C147" s="37">
        <v>9.2326149999999991</v>
      </c>
      <c r="D147" s="37">
        <v>23.297723000000001</v>
      </c>
      <c r="E147" s="37">
        <v>50.382640000000002</v>
      </c>
      <c r="F147" s="37">
        <v>61.18047</v>
      </c>
    </row>
    <row r="148" spans="1:6" x14ac:dyDescent="0.2">
      <c r="A148" s="42" t="s">
        <v>426</v>
      </c>
      <c r="B148" s="50" t="s">
        <v>427</v>
      </c>
      <c r="C148" s="40">
        <v>1.9175359999999999</v>
      </c>
      <c r="D148" s="40">
        <v>3.8435589999999999</v>
      </c>
      <c r="E148" s="40">
        <v>22.778352999999999</v>
      </c>
      <c r="F148" s="40">
        <v>33.100850000000001</v>
      </c>
    </row>
    <row r="149" spans="1:6" ht="25.5" x14ac:dyDescent="0.2">
      <c r="A149" s="44" t="s">
        <v>428</v>
      </c>
      <c r="B149" s="51" t="s">
        <v>429</v>
      </c>
      <c r="C149" s="37">
        <v>4.2677459999999998</v>
      </c>
      <c r="D149" s="37">
        <v>3.749879</v>
      </c>
      <c r="E149" s="37">
        <v>20.691797000000001</v>
      </c>
      <c r="F149" s="37">
        <v>17.179628999999998</v>
      </c>
    </row>
    <row r="150" spans="1:6" ht="25.5" x14ac:dyDescent="0.2">
      <c r="A150" s="42" t="s">
        <v>430</v>
      </c>
      <c r="B150" s="50" t="s">
        <v>431</v>
      </c>
      <c r="C150" s="40">
        <v>6.0716479999999997</v>
      </c>
      <c r="D150" s="40">
        <v>9.5185770000000005</v>
      </c>
      <c r="E150" s="40">
        <v>44.526972000000001</v>
      </c>
      <c r="F150" s="40">
        <v>45.222200999999998</v>
      </c>
    </row>
    <row r="151" spans="1:6" ht="25.5" x14ac:dyDescent="0.2">
      <c r="A151" s="44" t="s">
        <v>432</v>
      </c>
      <c r="B151" s="51" t="s">
        <v>433</v>
      </c>
      <c r="C151" s="37" t="s">
        <v>2508</v>
      </c>
      <c r="D151" s="37" t="s">
        <v>2508</v>
      </c>
      <c r="E151" s="37">
        <v>0.172872</v>
      </c>
      <c r="F151" s="37" t="s">
        <v>2508</v>
      </c>
    </row>
    <row r="152" spans="1:6" x14ac:dyDescent="0.2">
      <c r="A152" s="42" t="s">
        <v>434</v>
      </c>
      <c r="B152" s="50" t="s">
        <v>435</v>
      </c>
      <c r="C152" s="40">
        <v>0.64165899999999998</v>
      </c>
      <c r="D152" s="40">
        <v>0.33774999999999999</v>
      </c>
      <c r="E152" s="40">
        <v>2.4599310000000001</v>
      </c>
      <c r="F152" s="40">
        <v>2.5318350000000001</v>
      </c>
    </row>
    <row r="153" spans="1:6" ht="25.5" x14ac:dyDescent="0.2">
      <c r="A153" s="44" t="s">
        <v>436</v>
      </c>
      <c r="B153" s="51" t="s">
        <v>437</v>
      </c>
      <c r="C153" s="37" t="s">
        <v>2508</v>
      </c>
      <c r="D153" s="37" t="s">
        <v>2508</v>
      </c>
      <c r="E153" s="37">
        <v>0.81906999999999996</v>
      </c>
      <c r="F153" s="37" t="s">
        <v>2508</v>
      </c>
    </row>
    <row r="154" spans="1:6" ht="25.5" x14ac:dyDescent="0.2">
      <c r="A154" s="42" t="s">
        <v>438</v>
      </c>
      <c r="B154" s="50" t="s">
        <v>439</v>
      </c>
      <c r="C154" s="40">
        <v>4.3763180000000004</v>
      </c>
      <c r="D154" s="40">
        <v>4.1209720000000001</v>
      </c>
      <c r="E154" s="40">
        <v>34.803852999999997</v>
      </c>
      <c r="F154" s="40">
        <v>39.418329</v>
      </c>
    </row>
    <row r="155" spans="1:6" ht="25.5" x14ac:dyDescent="0.2">
      <c r="A155" s="44" t="s">
        <v>440</v>
      </c>
      <c r="B155" s="51" t="s">
        <v>441</v>
      </c>
      <c r="C155" s="37" t="s">
        <v>2508</v>
      </c>
      <c r="D155" s="37" t="s">
        <v>2508</v>
      </c>
      <c r="E155" s="37">
        <v>2.7499999999999998E-3</v>
      </c>
      <c r="F155" s="37" t="s">
        <v>2508</v>
      </c>
    </row>
    <row r="156" spans="1:6" ht="25.5" x14ac:dyDescent="0.2">
      <c r="A156" s="42" t="s">
        <v>442</v>
      </c>
      <c r="B156" s="50" t="s">
        <v>443</v>
      </c>
      <c r="C156" s="40">
        <v>2.52E-2</v>
      </c>
      <c r="D156" s="40" t="s">
        <v>2508</v>
      </c>
      <c r="E156" s="40">
        <v>1.3862000000000001</v>
      </c>
      <c r="F156" s="40" t="s">
        <v>2508</v>
      </c>
    </row>
    <row r="157" spans="1:6" ht="25.5" x14ac:dyDescent="0.2">
      <c r="A157" s="44" t="s">
        <v>444</v>
      </c>
      <c r="B157" s="51" t="s">
        <v>445</v>
      </c>
      <c r="C157" s="37" t="s">
        <v>2508</v>
      </c>
      <c r="D157" s="37" t="s">
        <v>2508</v>
      </c>
      <c r="E157" s="37">
        <v>3.7763999999999999E-2</v>
      </c>
      <c r="F157" s="37" t="s">
        <v>2508</v>
      </c>
    </row>
    <row r="158" spans="1:6" ht="25.5" x14ac:dyDescent="0.2">
      <c r="A158" s="42" t="s">
        <v>446</v>
      </c>
      <c r="B158" s="50" t="s">
        <v>447</v>
      </c>
      <c r="C158" s="40">
        <v>9.77E-4</v>
      </c>
      <c r="D158" s="40" t="s">
        <v>2508</v>
      </c>
      <c r="E158" s="40">
        <v>9.77E-4</v>
      </c>
      <c r="F158" s="40">
        <v>0.113459</v>
      </c>
    </row>
    <row r="159" spans="1:6" x14ac:dyDescent="0.2">
      <c r="A159" s="44" t="s">
        <v>448</v>
      </c>
      <c r="B159" s="51" t="s">
        <v>449</v>
      </c>
      <c r="C159" s="37">
        <v>6.0287090000000001</v>
      </c>
      <c r="D159" s="37">
        <v>2.5070209999999999</v>
      </c>
      <c r="E159" s="37">
        <v>28.610849000000002</v>
      </c>
      <c r="F159" s="37">
        <v>20.770061999999999</v>
      </c>
    </row>
    <row r="160" spans="1:6" x14ac:dyDescent="0.2">
      <c r="A160" s="42" t="s">
        <v>450</v>
      </c>
      <c r="B160" s="50" t="s">
        <v>451</v>
      </c>
      <c r="C160" s="40" t="s">
        <v>2508</v>
      </c>
      <c r="D160" s="40" t="s">
        <v>2508</v>
      </c>
      <c r="E160" s="40">
        <v>0.25778200000000001</v>
      </c>
      <c r="F160" s="40">
        <v>2E-3</v>
      </c>
    </row>
    <row r="161" spans="1:6" ht="25.5" x14ac:dyDescent="0.2">
      <c r="A161" s="44" t="s">
        <v>452</v>
      </c>
      <c r="B161" s="51" t="s">
        <v>453</v>
      </c>
      <c r="C161" s="37" t="s">
        <v>2508</v>
      </c>
      <c r="D161" s="37" t="s">
        <v>2508</v>
      </c>
      <c r="E161" s="37">
        <v>0.36584899999999998</v>
      </c>
      <c r="F161" s="37">
        <v>2.3760000000000001E-3</v>
      </c>
    </row>
    <row r="162" spans="1:6" ht="25.5" x14ac:dyDescent="0.2">
      <c r="A162" s="42" t="s">
        <v>454</v>
      </c>
      <c r="B162" s="50" t="s">
        <v>455</v>
      </c>
      <c r="C162" s="40">
        <v>3.5390999999999999E-2</v>
      </c>
      <c r="D162" s="40">
        <v>8.3307000000000006E-2</v>
      </c>
      <c r="E162" s="40">
        <v>0.33957500000000002</v>
      </c>
      <c r="F162" s="40">
        <v>2.0111240000000001</v>
      </c>
    </row>
    <row r="163" spans="1:6" x14ac:dyDescent="0.2">
      <c r="A163" s="44" t="s">
        <v>456</v>
      </c>
      <c r="B163" s="51" t="s">
        <v>457</v>
      </c>
      <c r="C163" s="37">
        <v>1.1129999999999999E-2</v>
      </c>
      <c r="D163" s="37">
        <v>0.116367</v>
      </c>
      <c r="E163" s="37">
        <v>0.39399699999999999</v>
      </c>
      <c r="F163" s="37">
        <v>0.486958</v>
      </c>
    </row>
    <row r="164" spans="1:6" x14ac:dyDescent="0.2">
      <c r="A164" s="42" t="s">
        <v>458</v>
      </c>
      <c r="B164" s="50" t="s">
        <v>459</v>
      </c>
      <c r="C164" s="40" t="s">
        <v>2508</v>
      </c>
      <c r="D164" s="40" t="s">
        <v>2508</v>
      </c>
      <c r="E164" s="40" t="s">
        <v>2508</v>
      </c>
      <c r="F164" s="40">
        <v>0.01</v>
      </c>
    </row>
    <row r="165" spans="1:6" ht="25.5" x14ac:dyDescent="0.2">
      <c r="A165" s="44" t="s">
        <v>460</v>
      </c>
      <c r="B165" s="51" t="s">
        <v>461</v>
      </c>
      <c r="C165" s="37" t="s">
        <v>2508</v>
      </c>
      <c r="D165" s="37">
        <v>0.71858299999999997</v>
      </c>
      <c r="E165" s="37">
        <v>7.9703999999999997E-2</v>
      </c>
      <c r="F165" s="37">
        <v>3.6228739999999999</v>
      </c>
    </row>
    <row r="166" spans="1:6" x14ac:dyDescent="0.2">
      <c r="A166" s="42" t="s">
        <v>462</v>
      </c>
      <c r="B166" s="50" t="s">
        <v>463</v>
      </c>
      <c r="C166" s="40" t="s">
        <v>2508</v>
      </c>
      <c r="D166" s="40" t="s">
        <v>2508</v>
      </c>
      <c r="E166" s="40">
        <v>3.673E-3</v>
      </c>
      <c r="F166" s="40" t="s">
        <v>2508</v>
      </c>
    </row>
    <row r="167" spans="1:6" ht="38.25" x14ac:dyDescent="0.2">
      <c r="A167" s="44" t="s">
        <v>464</v>
      </c>
      <c r="B167" s="51" t="s">
        <v>465</v>
      </c>
      <c r="C167" s="37" t="s">
        <v>2508</v>
      </c>
      <c r="D167" s="37" t="s">
        <v>2508</v>
      </c>
      <c r="E167" s="37" t="s">
        <v>2508</v>
      </c>
      <c r="F167" s="37">
        <v>9.7084000000000004E-2</v>
      </c>
    </row>
    <row r="168" spans="1:6" ht="51" x14ac:dyDescent="0.2">
      <c r="A168" s="42" t="s">
        <v>466</v>
      </c>
      <c r="B168" s="50" t="s">
        <v>467</v>
      </c>
      <c r="C168" s="40">
        <v>0.14000000000000001</v>
      </c>
      <c r="D168" s="40">
        <v>0.17299999999999999</v>
      </c>
      <c r="E168" s="40">
        <v>1.24285</v>
      </c>
      <c r="F168" s="40">
        <v>1.866374</v>
      </c>
    </row>
    <row r="169" spans="1:6" ht="25.5" x14ac:dyDescent="0.2">
      <c r="A169" s="44" t="s">
        <v>468</v>
      </c>
      <c r="B169" s="51" t="s">
        <v>469</v>
      </c>
      <c r="C169" s="37">
        <v>0.85272000000000003</v>
      </c>
      <c r="D169" s="37" t="s">
        <v>2508</v>
      </c>
      <c r="E169" s="37">
        <v>6.1632999999999996</v>
      </c>
      <c r="F169" s="37">
        <v>1.748256</v>
      </c>
    </row>
    <row r="170" spans="1:6" ht="25.5" x14ac:dyDescent="0.2">
      <c r="A170" s="42" t="s">
        <v>470</v>
      </c>
      <c r="B170" s="50" t="s">
        <v>471</v>
      </c>
      <c r="C170" s="40">
        <v>1.6473000000000002E-2</v>
      </c>
      <c r="D170" s="40" t="s">
        <v>2508</v>
      </c>
      <c r="E170" s="40">
        <v>0.13198199999999999</v>
      </c>
      <c r="F170" s="40">
        <v>1.585413</v>
      </c>
    </row>
    <row r="171" spans="1:6" x14ac:dyDescent="0.2">
      <c r="A171" s="44" t="s">
        <v>472</v>
      </c>
      <c r="B171" s="51" t="s">
        <v>473</v>
      </c>
      <c r="C171" s="37" t="s">
        <v>2508</v>
      </c>
      <c r="D171" s="37">
        <v>5.9699999999999996E-3</v>
      </c>
      <c r="E171" s="37">
        <v>3.3889000000000002E-2</v>
      </c>
      <c r="F171" s="37">
        <v>2.349E-2</v>
      </c>
    </row>
    <row r="172" spans="1:6" x14ac:dyDescent="0.2">
      <c r="A172" s="42" t="s">
        <v>474</v>
      </c>
      <c r="B172" s="50" t="s">
        <v>475</v>
      </c>
      <c r="C172" s="40">
        <v>1.116922</v>
      </c>
      <c r="D172" s="40">
        <v>1.7306010000000001</v>
      </c>
      <c r="E172" s="40">
        <v>6.5444529999999999</v>
      </c>
      <c r="F172" s="40">
        <v>10.674035</v>
      </c>
    </row>
    <row r="173" spans="1:6" ht="25.5" x14ac:dyDescent="0.2">
      <c r="A173" s="44" t="s">
        <v>476</v>
      </c>
      <c r="B173" s="51" t="s">
        <v>477</v>
      </c>
      <c r="C173" s="37">
        <v>1.0170140000000001</v>
      </c>
      <c r="D173" s="37">
        <v>7.1696229999999996</v>
      </c>
      <c r="E173" s="37">
        <v>8.6394909999999996</v>
      </c>
      <c r="F173" s="37">
        <v>38.482824000000001</v>
      </c>
    </row>
    <row r="174" spans="1:6" x14ac:dyDescent="0.2">
      <c r="A174" s="42" t="s">
        <v>478</v>
      </c>
      <c r="B174" s="50" t="s">
        <v>479</v>
      </c>
      <c r="C174" s="40" t="s">
        <v>2508</v>
      </c>
      <c r="D174" s="40">
        <v>6.6186999999999996E-2</v>
      </c>
      <c r="E174" s="40">
        <v>0.48450199999999999</v>
      </c>
      <c r="F174" s="40">
        <v>0.58862499999999995</v>
      </c>
    </row>
    <row r="175" spans="1:6" x14ac:dyDescent="0.2">
      <c r="A175" s="44" t="s">
        <v>480</v>
      </c>
      <c r="B175" s="51" t="s">
        <v>481</v>
      </c>
      <c r="C175" s="37" t="s">
        <v>2508</v>
      </c>
      <c r="D175" s="37" t="s">
        <v>2508</v>
      </c>
      <c r="E175" s="37" t="s">
        <v>2508</v>
      </c>
      <c r="F175" s="37">
        <v>21.101278000000001</v>
      </c>
    </row>
    <row r="176" spans="1:6" x14ac:dyDescent="0.2">
      <c r="A176" s="42" t="s">
        <v>482</v>
      </c>
      <c r="B176" s="50" t="s">
        <v>483</v>
      </c>
      <c r="C176" s="40" t="s">
        <v>2508</v>
      </c>
      <c r="D176" s="40">
        <v>0.144146</v>
      </c>
      <c r="E176" s="40">
        <v>0.45453399999999999</v>
      </c>
      <c r="F176" s="40">
        <v>0.30897200000000002</v>
      </c>
    </row>
    <row r="177" spans="1:6" x14ac:dyDescent="0.2">
      <c r="A177" s="44" t="s">
        <v>484</v>
      </c>
      <c r="B177" s="51" t="s">
        <v>485</v>
      </c>
      <c r="C177" s="37" t="s">
        <v>2508</v>
      </c>
      <c r="D177" s="37" t="s">
        <v>2508</v>
      </c>
      <c r="E177" s="37" t="s">
        <v>2508</v>
      </c>
      <c r="F177" s="37">
        <v>0.56752499999999995</v>
      </c>
    </row>
    <row r="178" spans="1:6" x14ac:dyDescent="0.2">
      <c r="A178" s="42" t="s">
        <v>486</v>
      </c>
      <c r="B178" s="50" t="s">
        <v>487</v>
      </c>
      <c r="C178" s="40" t="s">
        <v>2508</v>
      </c>
      <c r="D178" s="40" t="s">
        <v>2508</v>
      </c>
      <c r="E178" s="40" t="s">
        <v>2508</v>
      </c>
      <c r="F178" s="40">
        <v>4.8926020000000001</v>
      </c>
    </row>
    <row r="179" spans="1:6" ht="25.5" x14ac:dyDescent="0.2">
      <c r="A179" s="44" t="s">
        <v>488</v>
      </c>
      <c r="B179" s="51" t="s">
        <v>489</v>
      </c>
      <c r="C179" s="37">
        <v>0.98646800000000001</v>
      </c>
      <c r="D179" s="37">
        <v>0.55283000000000004</v>
      </c>
      <c r="E179" s="37">
        <v>2.0687099999999998</v>
      </c>
      <c r="F179" s="37">
        <v>0.55683000000000005</v>
      </c>
    </row>
    <row r="180" spans="1:6" x14ac:dyDescent="0.2">
      <c r="A180" s="42" t="s">
        <v>490</v>
      </c>
      <c r="B180" s="50" t="s">
        <v>491</v>
      </c>
      <c r="C180" s="40" t="s">
        <v>2508</v>
      </c>
      <c r="D180" s="40" t="s">
        <v>2508</v>
      </c>
      <c r="E180" s="40">
        <v>0.114246</v>
      </c>
      <c r="F180" s="40">
        <v>1E-4</v>
      </c>
    </row>
    <row r="181" spans="1:6" x14ac:dyDescent="0.2">
      <c r="A181" s="44" t="s">
        <v>492</v>
      </c>
      <c r="B181" s="51" t="s">
        <v>493</v>
      </c>
      <c r="C181" s="37" t="s">
        <v>2508</v>
      </c>
      <c r="D181" s="37" t="s">
        <v>2508</v>
      </c>
      <c r="E181" s="37">
        <v>3.2499999999999999E-4</v>
      </c>
      <c r="F181" s="37">
        <v>1.25E-4</v>
      </c>
    </row>
    <row r="182" spans="1:6" ht="25.5" x14ac:dyDescent="0.2">
      <c r="A182" s="42" t="s">
        <v>494</v>
      </c>
      <c r="B182" s="50" t="s">
        <v>495</v>
      </c>
      <c r="C182" s="40" t="s">
        <v>2508</v>
      </c>
      <c r="D182" s="40">
        <v>8.5297999999999999E-2</v>
      </c>
      <c r="E182" s="40" t="s">
        <v>2508</v>
      </c>
      <c r="F182" s="40">
        <v>0.142819</v>
      </c>
    </row>
    <row r="183" spans="1:6" x14ac:dyDescent="0.2">
      <c r="A183" s="44" t="s">
        <v>496</v>
      </c>
      <c r="B183" s="51" t="s">
        <v>497</v>
      </c>
      <c r="C183" s="37" t="s">
        <v>2508</v>
      </c>
      <c r="D183" s="37">
        <v>3.6600000000000001E-2</v>
      </c>
      <c r="E183" s="37">
        <v>0.174482</v>
      </c>
      <c r="F183" s="37">
        <v>0.25397399999999998</v>
      </c>
    </row>
    <row r="184" spans="1:6" ht="38.25" x14ac:dyDescent="0.2">
      <c r="A184" s="42" t="s">
        <v>498</v>
      </c>
      <c r="B184" s="50" t="s">
        <v>499</v>
      </c>
      <c r="C184" s="40">
        <v>8.5955650000000006</v>
      </c>
      <c r="D184" s="40">
        <v>291.268034</v>
      </c>
      <c r="E184" s="40">
        <v>87.371891000000005</v>
      </c>
      <c r="F184" s="40">
        <v>385.84432800000002</v>
      </c>
    </row>
    <row r="185" spans="1:6" x14ac:dyDescent="0.2">
      <c r="A185" s="44" t="s">
        <v>500</v>
      </c>
      <c r="B185" s="51" t="s">
        <v>501</v>
      </c>
      <c r="C185" s="37" t="s">
        <v>2508</v>
      </c>
      <c r="D185" s="37">
        <v>0.33364199999999999</v>
      </c>
      <c r="E185" s="37">
        <v>0.23813799999999999</v>
      </c>
      <c r="F185" s="37">
        <v>0.87072000000000005</v>
      </c>
    </row>
    <row r="186" spans="1:6" ht="25.5" x14ac:dyDescent="0.2">
      <c r="A186" s="42" t="s">
        <v>502</v>
      </c>
      <c r="B186" s="50" t="s">
        <v>503</v>
      </c>
      <c r="C186" s="40" t="s">
        <v>2508</v>
      </c>
      <c r="D186" s="40" t="s">
        <v>2508</v>
      </c>
      <c r="E186" s="40">
        <v>0.43002600000000002</v>
      </c>
      <c r="F186" s="40">
        <v>8.6080000000000004E-2</v>
      </c>
    </row>
    <row r="187" spans="1:6" ht="25.5" x14ac:dyDescent="0.2">
      <c r="A187" s="44" t="s">
        <v>504</v>
      </c>
      <c r="B187" s="51" t="s">
        <v>505</v>
      </c>
      <c r="C187" s="37" t="s">
        <v>2508</v>
      </c>
      <c r="D187" s="37">
        <v>0.93897299999999995</v>
      </c>
      <c r="E187" s="37">
        <v>5.3600000000000002E-3</v>
      </c>
      <c r="F187" s="37">
        <v>92.983035999999998</v>
      </c>
    </row>
    <row r="188" spans="1:6" x14ac:dyDescent="0.2">
      <c r="A188" s="42" t="s">
        <v>506</v>
      </c>
      <c r="B188" s="50" t="s">
        <v>507</v>
      </c>
      <c r="C188" s="40" t="s">
        <v>2508</v>
      </c>
      <c r="D188" s="40">
        <v>4.2821999999999999E-2</v>
      </c>
      <c r="E188" s="40">
        <v>1.6500000000000001E-2</v>
      </c>
      <c r="F188" s="40">
        <v>9.5624000000000001E-2</v>
      </c>
    </row>
    <row r="189" spans="1:6" ht="25.5" x14ac:dyDescent="0.2">
      <c r="A189" s="44" t="s">
        <v>508</v>
      </c>
      <c r="B189" s="51" t="s">
        <v>509</v>
      </c>
      <c r="C189" s="37">
        <v>0.46906700000000001</v>
      </c>
      <c r="D189" s="37">
        <v>0.129082</v>
      </c>
      <c r="E189" s="37">
        <v>6.4143509999999999</v>
      </c>
      <c r="F189" s="37">
        <v>3.7178119999999999</v>
      </c>
    </row>
    <row r="190" spans="1:6" x14ac:dyDescent="0.2">
      <c r="A190" s="42" t="s">
        <v>510</v>
      </c>
      <c r="B190" s="50" t="s">
        <v>511</v>
      </c>
      <c r="C190" s="40">
        <v>0.10366</v>
      </c>
      <c r="D190" s="40">
        <v>8.9926899999999996</v>
      </c>
      <c r="E190" s="40">
        <v>1.313078</v>
      </c>
      <c r="F190" s="40">
        <v>12.206028999999999</v>
      </c>
    </row>
    <row r="191" spans="1:6" x14ac:dyDescent="0.2">
      <c r="A191" s="44" t="s">
        <v>512</v>
      </c>
      <c r="B191" s="51" t="s">
        <v>513</v>
      </c>
      <c r="C191" s="37" t="s">
        <v>2508</v>
      </c>
      <c r="D191" s="37" t="s">
        <v>2508</v>
      </c>
      <c r="E191" s="37" t="s">
        <v>2508</v>
      </c>
      <c r="F191" s="37">
        <v>0.49807200000000001</v>
      </c>
    </row>
    <row r="192" spans="1:6" x14ac:dyDescent="0.2">
      <c r="A192" s="42" t="s">
        <v>514</v>
      </c>
      <c r="B192" s="50" t="s">
        <v>515</v>
      </c>
      <c r="C192" s="40">
        <v>2.2653E-2</v>
      </c>
      <c r="D192" s="40" t="s">
        <v>2508</v>
      </c>
      <c r="E192" s="40">
        <v>3.6244999999999999E-2</v>
      </c>
      <c r="F192" s="40">
        <v>1.7684999999999999E-2</v>
      </c>
    </row>
    <row r="193" spans="1:6" x14ac:dyDescent="0.2">
      <c r="A193" s="44" t="s">
        <v>516</v>
      </c>
      <c r="B193" s="51" t="s">
        <v>517</v>
      </c>
      <c r="C193" s="37" t="s">
        <v>2508</v>
      </c>
      <c r="D193" s="37">
        <v>8.2799999999999999E-2</v>
      </c>
      <c r="E193" s="37" t="s">
        <v>2508</v>
      </c>
      <c r="F193" s="37">
        <v>0.14280000000000001</v>
      </c>
    </row>
    <row r="194" spans="1:6" x14ac:dyDescent="0.2">
      <c r="A194" s="42" t="s">
        <v>518</v>
      </c>
      <c r="B194" s="50" t="s">
        <v>519</v>
      </c>
      <c r="C194" s="40">
        <v>9.8376000000000005E-2</v>
      </c>
      <c r="D194" s="40">
        <v>0.10506</v>
      </c>
      <c r="E194" s="40">
        <v>0.60122699999999996</v>
      </c>
      <c r="F194" s="40">
        <v>1.0487</v>
      </c>
    </row>
    <row r="195" spans="1:6" x14ac:dyDescent="0.2">
      <c r="A195" s="44" t="s">
        <v>520</v>
      </c>
      <c r="B195" s="51" t="s">
        <v>521</v>
      </c>
      <c r="C195" s="37" t="s">
        <v>2508</v>
      </c>
      <c r="D195" s="37">
        <v>4.4099999999999999E-4</v>
      </c>
      <c r="E195" s="37" t="s">
        <v>2508</v>
      </c>
      <c r="F195" s="37">
        <v>5.0441E-2</v>
      </c>
    </row>
    <row r="196" spans="1:6" x14ac:dyDescent="0.2">
      <c r="A196" s="42" t="s">
        <v>522</v>
      </c>
      <c r="B196" s="50" t="s">
        <v>523</v>
      </c>
      <c r="C196" s="40">
        <v>0.47238599999999997</v>
      </c>
      <c r="D196" s="40">
        <v>0.76000599999999996</v>
      </c>
      <c r="E196" s="40">
        <v>8.7251589999999997</v>
      </c>
      <c r="F196" s="40">
        <v>7.5713140000000001</v>
      </c>
    </row>
    <row r="197" spans="1:6" x14ac:dyDescent="0.2">
      <c r="A197" s="44" t="s">
        <v>524</v>
      </c>
      <c r="B197" s="51" t="s">
        <v>525</v>
      </c>
      <c r="C197" s="37" t="s">
        <v>2508</v>
      </c>
      <c r="D197" s="37" t="s">
        <v>2508</v>
      </c>
      <c r="E197" s="37" t="s">
        <v>2508</v>
      </c>
      <c r="F197" s="37">
        <v>2.2699950000000002</v>
      </c>
    </row>
    <row r="198" spans="1:6" x14ac:dyDescent="0.2">
      <c r="A198" s="42" t="s">
        <v>526</v>
      </c>
      <c r="B198" s="50" t="s">
        <v>527</v>
      </c>
      <c r="C198" s="40" t="s">
        <v>2508</v>
      </c>
      <c r="D198" s="40" t="s">
        <v>2508</v>
      </c>
      <c r="E198" s="40">
        <v>2.2626E-2</v>
      </c>
      <c r="F198" s="40" t="s">
        <v>2508</v>
      </c>
    </row>
    <row r="199" spans="1:6" ht="25.5" x14ac:dyDescent="0.2">
      <c r="A199" s="44" t="s">
        <v>528</v>
      </c>
      <c r="B199" s="51" t="s">
        <v>529</v>
      </c>
      <c r="C199" s="37">
        <v>8.2000000000000001E-5</v>
      </c>
      <c r="D199" s="37" t="s">
        <v>2508</v>
      </c>
      <c r="E199" s="37">
        <v>8.2000000000000001E-5</v>
      </c>
      <c r="F199" s="37">
        <v>4.1321999999999998E-2</v>
      </c>
    </row>
    <row r="200" spans="1:6" ht="25.5" x14ac:dyDescent="0.2">
      <c r="A200" s="42" t="s">
        <v>530</v>
      </c>
      <c r="B200" s="50" t="s">
        <v>531</v>
      </c>
      <c r="C200" s="40" t="s">
        <v>2508</v>
      </c>
      <c r="D200" s="40" t="s">
        <v>2508</v>
      </c>
      <c r="E200" s="40">
        <v>0.13705999999999999</v>
      </c>
      <c r="F200" s="40">
        <v>1.4708000000000001E-2</v>
      </c>
    </row>
    <row r="201" spans="1:6" x14ac:dyDescent="0.2">
      <c r="A201" s="44" t="s">
        <v>532</v>
      </c>
      <c r="B201" s="51" t="s">
        <v>533</v>
      </c>
      <c r="C201" s="37" t="s">
        <v>2508</v>
      </c>
      <c r="D201" s="37">
        <v>4.2910219999999999</v>
      </c>
      <c r="E201" s="37" t="s">
        <v>2508</v>
      </c>
      <c r="F201" s="37">
        <v>19.034182999999999</v>
      </c>
    </row>
    <row r="202" spans="1:6" x14ac:dyDescent="0.2">
      <c r="A202" s="42" t="s">
        <v>534</v>
      </c>
      <c r="B202" s="50" t="s">
        <v>535</v>
      </c>
      <c r="C202" s="40" t="s">
        <v>2508</v>
      </c>
      <c r="D202" s="40">
        <v>1.11E-4</v>
      </c>
      <c r="E202" s="40" t="s">
        <v>2508</v>
      </c>
      <c r="F202" s="40">
        <v>0.21931200000000001</v>
      </c>
    </row>
    <row r="203" spans="1:6" x14ac:dyDescent="0.2">
      <c r="A203" s="44" t="s">
        <v>536</v>
      </c>
      <c r="B203" s="51" t="s">
        <v>537</v>
      </c>
      <c r="C203" s="37">
        <v>0.126245</v>
      </c>
      <c r="D203" s="37">
        <v>0.103854</v>
      </c>
      <c r="E203" s="37">
        <v>0.61716400000000005</v>
      </c>
      <c r="F203" s="37">
        <v>0.68434099999999998</v>
      </c>
    </row>
    <row r="204" spans="1:6" x14ac:dyDescent="0.2">
      <c r="A204" s="42" t="s">
        <v>538</v>
      </c>
      <c r="B204" s="50" t="s">
        <v>539</v>
      </c>
      <c r="C204" s="40" t="s">
        <v>2508</v>
      </c>
      <c r="D204" s="40" t="s">
        <v>2508</v>
      </c>
      <c r="E204" s="40">
        <v>2.2314000000000001E-2</v>
      </c>
      <c r="F204" s="40" t="s">
        <v>2508</v>
      </c>
    </row>
    <row r="205" spans="1:6" x14ac:dyDescent="0.2">
      <c r="A205" s="44" t="s">
        <v>540</v>
      </c>
      <c r="B205" s="51" t="s">
        <v>541</v>
      </c>
      <c r="C205" s="37" t="s">
        <v>2508</v>
      </c>
      <c r="D205" s="37">
        <v>1.763E-3</v>
      </c>
      <c r="E205" s="37">
        <v>0.20019600000000001</v>
      </c>
      <c r="F205" s="37">
        <v>2.7421000000000001E-2</v>
      </c>
    </row>
    <row r="206" spans="1:6" x14ac:dyDescent="0.2">
      <c r="A206" s="42" t="s">
        <v>542</v>
      </c>
      <c r="B206" s="50" t="s">
        <v>543</v>
      </c>
      <c r="C206" s="40" t="s">
        <v>2508</v>
      </c>
      <c r="D206" s="40" t="s">
        <v>2508</v>
      </c>
      <c r="E206" s="40">
        <v>5.4004999999999997E-2</v>
      </c>
      <c r="F206" s="40">
        <v>1.5004999999999999E-2</v>
      </c>
    </row>
    <row r="207" spans="1:6" ht="25.5" x14ac:dyDescent="0.2">
      <c r="A207" s="44" t="s">
        <v>544</v>
      </c>
      <c r="B207" s="51" t="s">
        <v>545</v>
      </c>
      <c r="C207" s="37" t="s">
        <v>2508</v>
      </c>
      <c r="D207" s="37" t="s">
        <v>2508</v>
      </c>
      <c r="E207" s="37">
        <v>8.8602E-2</v>
      </c>
      <c r="F207" s="37">
        <v>2.5000000000000001E-3</v>
      </c>
    </row>
    <row r="208" spans="1:6" ht="25.5" x14ac:dyDescent="0.2">
      <c r="A208" s="42" t="s">
        <v>546</v>
      </c>
      <c r="B208" s="50" t="s">
        <v>547</v>
      </c>
      <c r="C208" s="40">
        <v>4.7999999999999996E-3</v>
      </c>
      <c r="D208" s="40">
        <v>9.6045000000000005E-2</v>
      </c>
      <c r="E208" s="40">
        <v>0.48882999999999999</v>
      </c>
      <c r="F208" s="40">
        <v>0.76275999999999999</v>
      </c>
    </row>
    <row r="209" spans="1:6" x14ac:dyDescent="0.2">
      <c r="A209" s="44" t="s">
        <v>548</v>
      </c>
      <c r="B209" s="51" t="s">
        <v>549</v>
      </c>
      <c r="C209" s="37" t="s">
        <v>2508</v>
      </c>
      <c r="D209" s="37">
        <v>1.1762999999999999E-2</v>
      </c>
      <c r="E209" s="37">
        <v>0.39474500000000001</v>
      </c>
      <c r="F209" s="37">
        <v>1.6383000000000002E-2</v>
      </c>
    </row>
    <row r="210" spans="1:6" ht="25.5" x14ac:dyDescent="0.2">
      <c r="A210" s="42" t="s">
        <v>550</v>
      </c>
      <c r="B210" s="50" t="s">
        <v>551</v>
      </c>
      <c r="C210" s="40" t="s">
        <v>2508</v>
      </c>
      <c r="D210" s="40" t="s">
        <v>2508</v>
      </c>
      <c r="E210" s="40">
        <v>0.69346300000000005</v>
      </c>
      <c r="F210" s="40" t="s">
        <v>2508</v>
      </c>
    </row>
    <row r="211" spans="1:6" x14ac:dyDescent="0.2">
      <c r="A211" s="44" t="s">
        <v>552</v>
      </c>
      <c r="B211" s="51" t="s">
        <v>553</v>
      </c>
      <c r="C211" s="37">
        <v>1.2760000000000001E-2</v>
      </c>
      <c r="D211" s="37" t="s">
        <v>2508</v>
      </c>
      <c r="E211" s="37">
        <v>0.48495500000000002</v>
      </c>
      <c r="F211" s="37">
        <v>8.0418000000000003E-2</v>
      </c>
    </row>
    <row r="212" spans="1:6" x14ac:dyDescent="0.2">
      <c r="A212" s="42" t="s">
        <v>554</v>
      </c>
      <c r="B212" s="50" t="s">
        <v>555</v>
      </c>
      <c r="C212" s="40">
        <v>2.0799999999999998E-3</v>
      </c>
      <c r="D212" s="40">
        <v>1.4999999999999999E-4</v>
      </c>
      <c r="E212" s="40">
        <v>5.3400000000000003E-2</v>
      </c>
      <c r="F212" s="40">
        <v>2.5469999999999998E-3</v>
      </c>
    </row>
    <row r="213" spans="1:6" ht="25.5" x14ac:dyDescent="0.2">
      <c r="A213" s="44" t="s">
        <v>556</v>
      </c>
      <c r="B213" s="51" t="s">
        <v>557</v>
      </c>
      <c r="C213" s="37" t="s">
        <v>2508</v>
      </c>
      <c r="D213" s="37">
        <v>5.5308999999999997E-2</v>
      </c>
      <c r="E213" s="37" t="s">
        <v>2508</v>
      </c>
      <c r="F213" s="37">
        <v>0.146369</v>
      </c>
    </row>
    <row r="214" spans="1:6" x14ac:dyDescent="0.2">
      <c r="A214" s="42" t="s">
        <v>558</v>
      </c>
      <c r="B214" s="50" t="s">
        <v>559</v>
      </c>
      <c r="C214" s="40" t="s">
        <v>2508</v>
      </c>
      <c r="D214" s="40">
        <v>6.5840999999999997E-2</v>
      </c>
      <c r="E214" s="40">
        <v>0.26920899999999998</v>
      </c>
      <c r="F214" s="40">
        <v>0.95809900000000003</v>
      </c>
    </row>
    <row r="215" spans="1:6" x14ac:dyDescent="0.2">
      <c r="A215" s="44" t="s">
        <v>560</v>
      </c>
      <c r="B215" s="51" t="s">
        <v>561</v>
      </c>
      <c r="C215" s="37" t="s">
        <v>2508</v>
      </c>
      <c r="D215" s="37" t="s">
        <v>2508</v>
      </c>
      <c r="E215" s="37">
        <v>3.0460000000000001E-3</v>
      </c>
      <c r="F215" s="37">
        <v>3.5300000000000002E-4</v>
      </c>
    </row>
    <row r="216" spans="1:6" x14ac:dyDescent="0.2">
      <c r="A216" s="42" t="s">
        <v>562</v>
      </c>
      <c r="B216" s="50" t="s">
        <v>563</v>
      </c>
      <c r="C216" s="40">
        <v>0.18445900000000001</v>
      </c>
      <c r="D216" s="40">
        <v>0.759552</v>
      </c>
      <c r="E216" s="40">
        <v>1.3486050000000001</v>
      </c>
      <c r="F216" s="40">
        <v>2.2872590000000002</v>
      </c>
    </row>
    <row r="217" spans="1:6" x14ac:dyDescent="0.2">
      <c r="A217" s="44" t="s">
        <v>564</v>
      </c>
      <c r="B217" s="51" t="s">
        <v>565</v>
      </c>
      <c r="C217" s="37" t="s">
        <v>2508</v>
      </c>
      <c r="D217" s="37">
        <v>6.5811999999999996E-2</v>
      </c>
      <c r="E217" s="37">
        <v>0.24749299999999999</v>
      </c>
      <c r="F217" s="37">
        <v>8.5072999999999996E-2</v>
      </c>
    </row>
    <row r="218" spans="1:6" x14ac:dyDescent="0.2">
      <c r="A218" s="42" t="s">
        <v>566</v>
      </c>
      <c r="B218" s="50" t="s">
        <v>567</v>
      </c>
      <c r="C218" s="40" t="s">
        <v>2508</v>
      </c>
      <c r="D218" s="40" t="s">
        <v>2508</v>
      </c>
      <c r="E218" s="40" t="s">
        <v>2508</v>
      </c>
      <c r="F218" s="40">
        <v>2.5720000000000001E-3</v>
      </c>
    </row>
    <row r="219" spans="1:6" ht="38.25" x14ac:dyDescent="0.2">
      <c r="A219" s="44" t="s">
        <v>568</v>
      </c>
      <c r="B219" s="51" t="s">
        <v>569</v>
      </c>
      <c r="C219" s="37" t="s">
        <v>2508</v>
      </c>
      <c r="D219" s="37" t="s">
        <v>2508</v>
      </c>
      <c r="E219" s="37">
        <v>0.13760600000000001</v>
      </c>
      <c r="F219" s="37" t="s">
        <v>2508</v>
      </c>
    </row>
    <row r="220" spans="1:6" ht="25.5" x14ac:dyDescent="0.2">
      <c r="A220" s="42" t="s">
        <v>570</v>
      </c>
      <c r="B220" s="50" t="s">
        <v>571</v>
      </c>
      <c r="C220" s="40" t="s">
        <v>2508</v>
      </c>
      <c r="D220" s="40" t="s">
        <v>2508</v>
      </c>
      <c r="E220" s="40">
        <v>9.2350000000000002E-3</v>
      </c>
      <c r="F220" s="40">
        <v>0.12668199999999999</v>
      </c>
    </row>
    <row r="221" spans="1:6" x14ac:dyDescent="0.2">
      <c r="A221" s="44" t="s">
        <v>572</v>
      </c>
      <c r="B221" s="51" t="s">
        <v>573</v>
      </c>
      <c r="C221" s="37" t="s">
        <v>2508</v>
      </c>
      <c r="D221" s="37" t="s">
        <v>2508</v>
      </c>
      <c r="E221" s="37">
        <v>2.0202000000000001E-2</v>
      </c>
      <c r="F221" s="37">
        <v>4.5997999999999997E-2</v>
      </c>
    </row>
    <row r="222" spans="1:6" ht="25.5" x14ac:dyDescent="0.2">
      <c r="A222" s="42" t="s">
        <v>574</v>
      </c>
      <c r="B222" s="50" t="s">
        <v>575</v>
      </c>
      <c r="C222" s="40" t="s">
        <v>2508</v>
      </c>
      <c r="D222" s="40" t="s">
        <v>2508</v>
      </c>
      <c r="E222" s="40">
        <v>0.33039600000000002</v>
      </c>
      <c r="F222" s="40">
        <v>0.22723299999999999</v>
      </c>
    </row>
    <row r="223" spans="1:6" ht="25.5" x14ac:dyDescent="0.2">
      <c r="A223" s="44" t="s">
        <v>576</v>
      </c>
      <c r="B223" s="51" t="s">
        <v>577</v>
      </c>
      <c r="C223" s="37" t="s">
        <v>2508</v>
      </c>
      <c r="D223" s="37" t="s">
        <v>2508</v>
      </c>
      <c r="E223" s="37">
        <v>2.5905000000000001E-2</v>
      </c>
      <c r="F223" s="37" t="s">
        <v>2508</v>
      </c>
    </row>
    <row r="224" spans="1:6" ht="25.5" x14ac:dyDescent="0.2">
      <c r="A224" s="42" t="s">
        <v>578</v>
      </c>
      <c r="B224" s="50" t="s">
        <v>579</v>
      </c>
      <c r="C224" s="40" t="s">
        <v>2508</v>
      </c>
      <c r="D224" s="40" t="s">
        <v>2508</v>
      </c>
      <c r="E224" s="40">
        <v>7.1199999999999999E-2</v>
      </c>
      <c r="F224" s="40">
        <v>0.14146500000000001</v>
      </c>
    </row>
    <row r="225" spans="1:6" ht="25.5" x14ac:dyDescent="0.2">
      <c r="A225" s="44" t="s">
        <v>580</v>
      </c>
      <c r="B225" s="51" t="s">
        <v>581</v>
      </c>
      <c r="C225" s="37" t="s">
        <v>2508</v>
      </c>
      <c r="D225" s="37">
        <v>2.4E-2</v>
      </c>
      <c r="E225" s="37" t="s">
        <v>2508</v>
      </c>
      <c r="F225" s="37">
        <v>5.3940000000000002E-2</v>
      </c>
    </row>
    <row r="226" spans="1:6" x14ac:dyDescent="0.2">
      <c r="A226" s="42" t="s">
        <v>582</v>
      </c>
      <c r="B226" s="50" t="s">
        <v>583</v>
      </c>
      <c r="C226" s="40">
        <v>6.9027000000000005E-2</v>
      </c>
      <c r="D226" s="40" t="s">
        <v>2508</v>
      </c>
      <c r="E226" s="40">
        <v>0.33060800000000001</v>
      </c>
      <c r="F226" s="40">
        <v>0.12267</v>
      </c>
    </row>
    <row r="227" spans="1:6" x14ac:dyDescent="0.2">
      <c r="A227" s="44" t="s">
        <v>584</v>
      </c>
      <c r="B227" s="51" t="s">
        <v>585</v>
      </c>
      <c r="C227" s="37" t="s">
        <v>2508</v>
      </c>
      <c r="D227" s="37" t="s">
        <v>2508</v>
      </c>
      <c r="E227" s="37" t="s">
        <v>2508</v>
      </c>
      <c r="F227" s="37">
        <v>5.6758999999999997E-2</v>
      </c>
    </row>
    <row r="228" spans="1:6" ht="25.5" x14ac:dyDescent="0.2">
      <c r="A228" s="42" t="s">
        <v>586</v>
      </c>
      <c r="B228" s="50" t="s">
        <v>587</v>
      </c>
      <c r="C228" s="40">
        <v>1.008389</v>
      </c>
      <c r="D228" s="40">
        <v>1.1787380000000001</v>
      </c>
      <c r="E228" s="40">
        <v>4.6994490000000004</v>
      </c>
      <c r="F228" s="40">
        <v>6.0830859999999998</v>
      </c>
    </row>
    <row r="229" spans="1:6" x14ac:dyDescent="0.2">
      <c r="A229" s="44" t="s">
        <v>588</v>
      </c>
      <c r="B229" s="51" t="s">
        <v>589</v>
      </c>
      <c r="C229" s="37" t="s">
        <v>2508</v>
      </c>
      <c r="D229" s="37" t="s">
        <v>2508</v>
      </c>
      <c r="E229" s="37">
        <v>2.9399000000000002E-2</v>
      </c>
      <c r="F229" s="37" t="s">
        <v>2508</v>
      </c>
    </row>
    <row r="230" spans="1:6" x14ac:dyDescent="0.2">
      <c r="A230" s="42" t="s">
        <v>590</v>
      </c>
      <c r="B230" s="50" t="s">
        <v>591</v>
      </c>
      <c r="C230" s="40" t="s">
        <v>2508</v>
      </c>
      <c r="D230" s="40" t="s">
        <v>2508</v>
      </c>
      <c r="E230" s="40">
        <v>7.8958E-2</v>
      </c>
      <c r="F230" s="40">
        <v>0.36812800000000001</v>
      </c>
    </row>
    <row r="231" spans="1:6" x14ac:dyDescent="0.2">
      <c r="A231" s="44" t="s">
        <v>592</v>
      </c>
      <c r="B231" s="51" t="s">
        <v>593</v>
      </c>
      <c r="C231" s="37">
        <v>0.13750000000000001</v>
      </c>
      <c r="D231" s="37" t="s">
        <v>2508</v>
      </c>
      <c r="E231" s="37">
        <v>1.918201</v>
      </c>
      <c r="F231" s="37" t="s">
        <v>2508</v>
      </c>
    </row>
    <row r="232" spans="1:6" x14ac:dyDescent="0.2">
      <c r="A232" s="42" t="s">
        <v>594</v>
      </c>
      <c r="B232" s="50" t="s">
        <v>595</v>
      </c>
      <c r="C232" s="40" t="s">
        <v>2508</v>
      </c>
      <c r="D232" s="40" t="s">
        <v>2508</v>
      </c>
      <c r="E232" s="40">
        <v>0.12756200000000001</v>
      </c>
      <c r="F232" s="40">
        <v>1.5205E-2</v>
      </c>
    </row>
    <row r="233" spans="1:6" x14ac:dyDescent="0.2">
      <c r="A233" s="44" t="s">
        <v>596</v>
      </c>
      <c r="B233" s="51" t="s">
        <v>597</v>
      </c>
      <c r="C233" s="37">
        <v>7.0400000000000004E-2</v>
      </c>
      <c r="D233" s="37" t="s">
        <v>2508</v>
      </c>
      <c r="E233" s="37">
        <v>0.85899899999999996</v>
      </c>
      <c r="F233" s="37">
        <v>0.61540499999999998</v>
      </c>
    </row>
    <row r="234" spans="1:6" ht="38.25" x14ac:dyDescent="0.2">
      <c r="A234" s="42" t="s">
        <v>598</v>
      </c>
      <c r="B234" s="50" t="s">
        <v>599</v>
      </c>
      <c r="C234" s="40" t="s">
        <v>2508</v>
      </c>
      <c r="D234" s="40">
        <v>159.00126700000001</v>
      </c>
      <c r="E234" s="40" t="s">
        <v>2508</v>
      </c>
      <c r="F234" s="40">
        <v>221.18356</v>
      </c>
    </row>
    <row r="235" spans="1:6" ht="38.25" x14ac:dyDescent="0.2">
      <c r="A235" s="44" t="s">
        <v>600</v>
      </c>
      <c r="B235" s="51" t="s">
        <v>601</v>
      </c>
      <c r="C235" s="37">
        <v>21.364135000000001</v>
      </c>
      <c r="D235" s="37">
        <v>27.314201000000001</v>
      </c>
      <c r="E235" s="37">
        <v>132.409334</v>
      </c>
      <c r="F235" s="37">
        <v>171.46646200000001</v>
      </c>
    </row>
    <row r="236" spans="1:6" x14ac:dyDescent="0.2">
      <c r="A236" s="42" t="s">
        <v>602</v>
      </c>
      <c r="B236" s="50" t="s">
        <v>603</v>
      </c>
      <c r="C236" s="40">
        <v>0.10518</v>
      </c>
      <c r="D236" s="40" t="s">
        <v>2508</v>
      </c>
      <c r="E236" s="40">
        <v>0.10518</v>
      </c>
      <c r="F236" s="40">
        <v>3.2959999999999999E-3</v>
      </c>
    </row>
    <row r="237" spans="1:6" ht="25.5" x14ac:dyDescent="0.2">
      <c r="A237" s="44" t="s">
        <v>604</v>
      </c>
      <c r="B237" s="51" t="s">
        <v>605</v>
      </c>
      <c r="C237" s="37" t="s">
        <v>2508</v>
      </c>
      <c r="D237" s="37" t="s">
        <v>2508</v>
      </c>
      <c r="E237" s="37">
        <v>0.434255</v>
      </c>
      <c r="F237" s="37" t="s">
        <v>2508</v>
      </c>
    </row>
    <row r="238" spans="1:6" x14ac:dyDescent="0.2">
      <c r="A238" s="42" t="s">
        <v>606</v>
      </c>
      <c r="B238" s="50" t="s">
        <v>607</v>
      </c>
      <c r="C238" s="40" t="s">
        <v>2508</v>
      </c>
      <c r="D238" s="40">
        <v>0.33</v>
      </c>
      <c r="E238" s="40">
        <v>1.3436E-2</v>
      </c>
      <c r="F238" s="40">
        <v>0.33</v>
      </c>
    </row>
    <row r="239" spans="1:6" x14ac:dyDescent="0.2">
      <c r="A239" s="44" t="s">
        <v>608</v>
      </c>
      <c r="B239" s="51" t="s">
        <v>609</v>
      </c>
      <c r="C239" s="37" t="s">
        <v>2508</v>
      </c>
      <c r="D239" s="37" t="s">
        <v>2508</v>
      </c>
      <c r="E239" s="37">
        <v>0.21417700000000001</v>
      </c>
      <c r="F239" s="37">
        <v>2.1628999999999999E-2</v>
      </c>
    </row>
    <row r="240" spans="1:6" x14ac:dyDescent="0.2">
      <c r="A240" s="42" t="s">
        <v>610</v>
      </c>
      <c r="B240" s="50" t="s">
        <v>611</v>
      </c>
      <c r="C240" s="40" t="s">
        <v>2508</v>
      </c>
      <c r="D240" s="40" t="s">
        <v>2508</v>
      </c>
      <c r="E240" s="40">
        <v>5.28E-2</v>
      </c>
      <c r="F240" s="40" t="s">
        <v>2508</v>
      </c>
    </row>
    <row r="241" spans="1:6" ht="38.25" x14ac:dyDescent="0.2">
      <c r="A241" s="44" t="s">
        <v>612</v>
      </c>
      <c r="B241" s="51" t="s">
        <v>613</v>
      </c>
      <c r="C241" s="37" t="s">
        <v>2508</v>
      </c>
      <c r="D241" s="37">
        <v>4.1399999999999999E-2</v>
      </c>
      <c r="E241" s="37">
        <v>5.0447300000000004</v>
      </c>
      <c r="F241" s="37">
        <v>0.90944999999999998</v>
      </c>
    </row>
    <row r="242" spans="1:6" ht="25.5" x14ac:dyDescent="0.2">
      <c r="A242" s="42" t="s">
        <v>614</v>
      </c>
      <c r="B242" s="50" t="s">
        <v>615</v>
      </c>
      <c r="C242" s="40" t="s">
        <v>2508</v>
      </c>
      <c r="D242" s="40">
        <v>6.7000000000000002E-4</v>
      </c>
      <c r="E242" s="40">
        <v>0.16161200000000001</v>
      </c>
      <c r="F242" s="40">
        <v>2.47E-3</v>
      </c>
    </row>
    <row r="243" spans="1:6" ht="38.25" x14ac:dyDescent="0.2">
      <c r="A243" s="44" t="s">
        <v>616</v>
      </c>
      <c r="B243" s="51" t="s">
        <v>617</v>
      </c>
      <c r="C243" s="37">
        <v>0.52512599999999998</v>
      </c>
      <c r="D243" s="37">
        <v>1.415778</v>
      </c>
      <c r="E243" s="37">
        <v>5.0139810000000002</v>
      </c>
      <c r="F243" s="37">
        <v>7.2140040000000001</v>
      </c>
    </row>
    <row r="244" spans="1:6" ht="25.5" x14ac:dyDescent="0.2">
      <c r="A244" s="42" t="s">
        <v>618</v>
      </c>
      <c r="B244" s="50" t="s">
        <v>619</v>
      </c>
      <c r="C244" s="40">
        <v>0.79898100000000005</v>
      </c>
      <c r="D244" s="40">
        <v>3.4661780000000002</v>
      </c>
      <c r="E244" s="40">
        <v>19.270323999999999</v>
      </c>
      <c r="F244" s="40">
        <v>25.552652999999999</v>
      </c>
    </row>
    <row r="245" spans="1:6" ht="38.25" x14ac:dyDescent="0.2">
      <c r="A245" s="44" t="s">
        <v>620</v>
      </c>
      <c r="B245" s="51" t="s">
        <v>621</v>
      </c>
      <c r="C245" s="37">
        <v>5.04E-4</v>
      </c>
      <c r="D245" s="37">
        <v>0.35447000000000001</v>
      </c>
      <c r="E245" s="37">
        <v>4.649019</v>
      </c>
      <c r="F245" s="37">
        <v>2.058154</v>
      </c>
    </row>
    <row r="246" spans="1:6" ht="25.5" x14ac:dyDescent="0.2">
      <c r="A246" s="42" t="s">
        <v>622</v>
      </c>
      <c r="B246" s="50" t="s">
        <v>623</v>
      </c>
      <c r="C246" s="40">
        <v>3.195678</v>
      </c>
      <c r="D246" s="40">
        <v>40.869950000000003</v>
      </c>
      <c r="E246" s="40">
        <v>93.838994999999997</v>
      </c>
      <c r="F246" s="40">
        <v>188.20544200000001</v>
      </c>
    </row>
    <row r="247" spans="1:6" ht="25.5" x14ac:dyDescent="0.2">
      <c r="A247" s="44" t="s">
        <v>624</v>
      </c>
      <c r="B247" s="51" t="s">
        <v>625</v>
      </c>
      <c r="C247" s="37">
        <v>0.55907300000000004</v>
      </c>
      <c r="D247" s="37">
        <v>2.94164</v>
      </c>
      <c r="E247" s="37">
        <v>12.546844</v>
      </c>
      <c r="F247" s="37">
        <v>16.497589000000001</v>
      </c>
    </row>
    <row r="248" spans="1:6" ht="25.5" x14ac:dyDescent="0.2">
      <c r="A248" s="42" t="s">
        <v>626</v>
      </c>
      <c r="B248" s="50" t="s">
        <v>627</v>
      </c>
      <c r="C248" s="40">
        <v>4.5742999999999999E-2</v>
      </c>
      <c r="D248" s="40">
        <v>0.20439499999999999</v>
      </c>
      <c r="E248" s="40">
        <v>0.87487400000000004</v>
      </c>
      <c r="F248" s="40">
        <v>0.75662799999999997</v>
      </c>
    </row>
    <row r="249" spans="1:6" x14ac:dyDescent="0.2">
      <c r="A249" s="44" t="s">
        <v>628</v>
      </c>
      <c r="B249" s="51" t="s">
        <v>629</v>
      </c>
      <c r="C249" s="37">
        <v>3.96E-3</v>
      </c>
      <c r="D249" s="37" t="s">
        <v>2508</v>
      </c>
      <c r="E249" s="37">
        <v>3.9680000000000002E-3</v>
      </c>
      <c r="F249" s="37">
        <v>3.5999999999999999E-3</v>
      </c>
    </row>
    <row r="250" spans="1:6" ht="38.25" x14ac:dyDescent="0.2">
      <c r="A250" s="42" t="s">
        <v>630</v>
      </c>
      <c r="B250" s="50" t="s">
        <v>631</v>
      </c>
      <c r="C250" s="40">
        <v>0.114306</v>
      </c>
      <c r="D250" s="40">
        <v>1.1678409999999999</v>
      </c>
      <c r="E250" s="40">
        <v>2.756256</v>
      </c>
      <c r="F250" s="40">
        <v>6.1555429999999998</v>
      </c>
    </row>
    <row r="251" spans="1:6" ht="25.5" x14ac:dyDescent="0.2">
      <c r="A251" s="44" t="s">
        <v>632</v>
      </c>
      <c r="B251" s="51" t="s">
        <v>633</v>
      </c>
      <c r="C251" s="37" t="s">
        <v>2508</v>
      </c>
      <c r="D251" s="37" t="s">
        <v>2508</v>
      </c>
      <c r="E251" s="37">
        <v>2.64E-3</v>
      </c>
      <c r="F251" s="37">
        <v>1.3193E-2</v>
      </c>
    </row>
    <row r="252" spans="1:6" ht="25.5" x14ac:dyDescent="0.2">
      <c r="A252" s="42" t="s">
        <v>634</v>
      </c>
      <c r="B252" s="50" t="s">
        <v>635</v>
      </c>
      <c r="C252" s="40">
        <v>1.8308759999999999</v>
      </c>
      <c r="D252" s="40">
        <v>7.5932019999999998</v>
      </c>
      <c r="E252" s="40">
        <v>40.714517999999998</v>
      </c>
      <c r="F252" s="40">
        <v>56.576082999999997</v>
      </c>
    </row>
    <row r="253" spans="1:6" x14ac:dyDescent="0.2">
      <c r="A253" s="44" t="s">
        <v>636</v>
      </c>
      <c r="B253" s="51" t="s">
        <v>637</v>
      </c>
      <c r="C253" s="37">
        <v>0.803562</v>
      </c>
      <c r="D253" s="37">
        <v>0.46326600000000001</v>
      </c>
      <c r="E253" s="37">
        <v>2.4405039999999998</v>
      </c>
      <c r="F253" s="37">
        <v>2.3888669999999999</v>
      </c>
    </row>
    <row r="254" spans="1:6" ht="51" x14ac:dyDescent="0.2">
      <c r="A254" s="42" t="s">
        <v>638</v>
      </c>
      <c r="B254" s="50" t="s">
        <v>639</v>
      </c>
      <c r="C254" s="40">
        <v>0.75467099999999998</v>
      </c>
      <c r="D254" s="40">
        <v>0.20427300000000001</v>
      </c>
      <c r="E254" s="40">
        <v>5.5849960000000003</v>
      </c>
      <c r="F254" s="40">
        <v>4.3344180000000003</v>
      </c>
    </row>
    <row r="255" spans="1:6" ht="38.25" x14ac:dyDescent="0.2">
      <c r="A255" s="44" t="s">
        <v>640</v>
      </c>
      <c r="B255" s="51" t="s">
        <v>641</v>
      </c>
      <c r="C255" s="37">
        <v>1.1490309999999999</v>
      </c>
      <c r="D255" s="37">
        <v>2.167046</v>
      </c>
      <c r="E255" s="37">
        <v>3.8390230000000001</v>
      </c>
      <c r="F255" s="37">
        <v>10.876486999999999</v>
      </c>
    </row>
    <row r="256" spans="1:6" x14ac:dyDescent="0.2">
      <c r="A256" s="42" t="s">
        <v>642</v>
      </c>
      <c r="B256" s="50" t="s">
        <v>643</v>
      </c>
      <c r="C256" s="40">
        <v>3.753895</v>
      </c>
      <c r="D256" s="40">
        <v>14.144579999999999</v>
      </c>
      <c r="E256" s="40">
        <v>88.059927000000002</v>
      </c>
      <c r="F256" s="40">
        <v>99.522358999999994</v>
      </c>
    </row>
    <row r="257" spans="1:6" ht="25.5" x14ac:dyDescent="0.2">
      <c r="A257" s="44" t="s">
        <v>644</v>
      </c>
      <c r="B257" s="51" t="s">
        <v>645</v>
      </c>
      <c r="C257" s="37">
        <v>4.4957479999999999</v>
      </c>
      <c r="D257" s="37">
        <v>18.625494</v>
      </c>
      <c r="E257" s="37">
        <v>120.632496</v>
      </c>
      <c r="F257" s="37">
        <v>129.94009500000001</v>
      </c>
    </row>
    <row r="258" spans="1:6" x14ac:dyDescent="0.2">
      <c r="A258" s="42" t="s">
        <v>646</v>
      </c>
      <c r="B258" s="50" t="s">
        <v>647</v>
      </c>
      <c r="C258" s="40">
        <v>6.8572629999999997</v>
      </c>
      <c r="D258" s="40">
        <v>24.028568</v>
      </c>
      <c r="E258" s="40">
        <v>145.228522</v>
      </c>
      <c r="F258" s="40">
        <v>162.100594</v>
      </c>
    </row>
    <row r="259" spans="1:6" ht="25.5" x14ac:dyDescent="0.2">
      <c r="A259" s="44" t="s">
        <v>648</v>
      </c>
      <c r="B259" s="51" t="s">
        <v>649</v>
      </c>
      <c r="C259" s="37">
        <v>0.151758</v>
      </c>
      <c r="D259" s="37">
        <v>0.68675799999999998</v>
      </c>
      <c r="E259" s="37">
        <v>4.9313900000000004</v>
      </c>
      <c r="F259" s="37">
        <v>4.0962540000000001</v>
      </c>
    </row>
    <row r="260" spans="1:6" ht="38.25" x14ac:dyDescent="0.2">
      <c r="A260" s="42" t="s">
        <v>650</v>
      </c>
      <c r="B260" s="50" t="s">
        <v>651</v>
      </c>
      <c r="C260" s="40">
        <v>4.2854140000000003</v>
      </c>
      <c r="D260" s="40">
        <v>10.191670999999999</v>
      </c>
      <c r="E260" s="40">
        <v>48.741055000000003</v>
      </c>
      <c r="F260" s="40">
        <v>67.241865000000004</v>
      </c>
    </row>
    <row r="261" spans="1:6" ht="51" x14ac:dyDescent="0.2">
      <c r="A261" s="44" t="s">
        <v>652</v>
      </c>
      <c r="B261" s="51" t="s">
        <v>653</v>
      </c>
      <c r="C261" s="37">
        <v>25.947424999999999</v>
      </c>
      <c r="D261" s="37">
        <v>22.466923000000001</v>
      </c>
      <c r="E261" s="37">
        <v>136.08765099999999</v>
      </c>
      <c r="F261" s="37">
        <v>155.618527</v>
      </c>
    </row>
    <row r="262" spans="1:6" ht="38.25" x14ac:dyDescent="0.2">
      <c r="A262" s="42" t="s">
        <v>654</v>
      </c>
      <c r="B262" s="50" t="s">
        <v>655</v>
      </c>
      <c r="C262" s="40">
        <v>35.786583999999998</v>
      </c>
      <c r="D262" s="40">
        <v>30.733236999999999</v>
      </c>
      <c r="E262" s="40">
        <v>212.356942</v>
      </c>
      <c r="F262" s="40">
        <v>187.79486800000001</v>
      </c>
    </row>
    <row r="263" spans="1:6" ht="63.75" x14ac:dyDescent="0.2">
      <c r="A263" s="44" t="s">
        <v>656</v>
      </c>
      <c r="B263" s="51" t="s">
        <v>657</v>
      </c>
      <c r="C263" s="37">
        <v>0.18792700000000001</v>
      </c>
      <c r="D263" s="37">
        <v>0.31572499999999998</v>
      </c>
      <c r="E263" s="37">
        <v>3.8003740000000001</v>
      </c>
      <c r="F263" s="37">
        <v>4.1296689999999998</v>
      </c>
    </row>
    <row r="264" spans="1:6" x14ac:dyDescent="0.2">
      <c r="A264" s="42" t="s">
        <v>658</v>
      </c>
      <c r="B264" s="50" t="s">
        <v>659</v>
      </c>
      <c r="C264" s="40" t="s">
        <v>2508</v>
      </c>
      <c r="D264" s="40" t="s">
        <v>2508</v>
      </c>
      <c r="E264" s="40">
        <v>0.17424000000000001</v>
      </c>
      <c r="F264" s="40" t="s">
        <v>2508</v>
      </c>
    </row>
    <row r="265" spans="1:6" ht="38.25" x14ac:dyDescent="0.2">
      <c r="A265" s="44" t="s">
        <v>660</v>
      </c>
      <c r="B265" s="51" t="s">
        <v>661</v>
      </c>
      <c r="C265" s="37">
        <v>6.8292000000000005E-2</v>
      </c>
      <c r="D265" s="37">
        <v>0.12224400000000001</v>
      </c>
      <c r="E265" s="37">
        <v>0.57589800000000002</v>
      </c>
      <c r="F265" s="37">
        <v>0.67585300000000004</v>
      </c>
    </row>
    <row r="266" spans="1:6" x14ac:dyDescent="0.2">
      <c r="A266" s="42" t="s">
        <v>662</v>
      </c>
      <c r="B266" s="50" t="s">
        <v>663</v>
      </c>
      <c r="C266" s="40" t="s">
        <v>2508</v>
      </c>
      <c r="D266" s="40" t="s">
        <v>2508</v>
      </c>
      <c r="E266" s="40">
        <v>0.157142</v>
      </c>
      <c r="F266" s="40">
        <v>0.43866300000000003</v>
      </c>
    </row>
    <row r="267" spans="1:6" ht="25.5" x14ac:dyDescent="0.2">
      <c r="A267" s="44" t="s">
        <v>664</v>
      </c>
      <c r="B267" s="51" t="s">
        <v>665</v>
      </c>
      <c r="C267" s="37" t="s">
        <v>2508</v>
      </c>
      <c r="D267" s="37">
        <v>7.2000000000000005E-4</v>
      </c>
      <c r="E267" s="37">
        <v>2.375E-2</v>
      </c>
      <c r="F267" s="37">
        <v>7.2000000000000005E-4</v>
      </c>
    </row>
    <row r="268" spans="1:6" ht="25.5" x14ac:dyDescent="0.2">
      <c r="A268" s="42" t="s">
        <v>666</v>
      </c>
      <c r="B268" s="50" t="s">
        <v>667</v>
      </c>
      <c r="C268" s="40" t="s">
        <v>2508</v>
      </c>
      <c r="D268" s="40" t="s">
        <v>2508</v>
      </c>
      <c r="E268" s="40">
        <v>1.3899999999999999E-2</v>
      </c>
      <c r="F268" s="40">
        <v>8.9999999999999993E-3</v>
      </c>
    </row>
    <row r="269" spans="1:6" ht="25.5" x14ac:dyDescent="0.2">
      <c r="A269" s="44" t="s">
        <v>668</v>
      </c>
      <c r="B269" s="51" t="s">
        <v>669</v>
      </c>
      <c r="C269" s="37" t="s">
        <v>2508</v>
      </c>
      <c r="D269" s="37">
        <v>4.2307999999999998E-2</v>
      </c>
      <c r="E269" s="37">
        <v>5.2225000000000001E-2</v>
      </c>
      <c r="F269" s="37">
        <v>0.494033</v>
      </c>
    </row>
    <row r="270" spans="1:6" ht="25.5" x14ac:dyDescent="0.2">
      <c r="A270" s="42" t="s">
        <v>670</v>
      </c>
      <c r="B270" s="50" t="s">
        <v>671</v>
      </c>
      <c r="C270" s="40">
        <v>0.78371000000000002</v>
      </c>
      <c r="D270" s="40">
        <v>6.188015</v>
      </c>
      <c r="E270" s="40">
        <v>14.917781</v>
      </c>
      <c r="F270" s="40">
        <v>28.088812000000001</v>
      </c>
    </row>
    <row r="271" spans="1:6" x14ac:dyDescent="0.2">
      <c r="A271" s="44" t="s">
        <v>672</v>
      </c>
      <c r="B271" s="51" t="s">
        <v>673</v>
      </c>
      <c r="C271" s="37" t="s">
        <v>2508</v>
      </c>
      <c r="D271" s="37" t="s">
        <v>2508</v>
      </c>
      <c r="E271" s="37">
        <v>5.3259000000000001E-2</v>
      </c>
      <c r="F271" s="37">
        <v>3.9333E-2</v>
      </c>
    </row>
    <row r="272" spans="1:6" ht="25.5" x14ac:dyDescent="0.2">
      <c r="A272" s="42" t="s">
        <v>674</v>
      </c>
      <c r="B272" s="50" t="s">
        <v>675</v>
      </c>
      <c r="C272" s="40" t="s">
        <v>2508</v>
      </c>
      <c r="D272" s="40">
        <v>2.3895E-2</v>
      </c>
      <c r="E272" s="40">
        <v>1.3254999999999999E-2</v>
      </c>
      <c r="F272" s="40">
        <v>0.51555600000000001</v>
      </c>
    </row>
    <row r="273" spans="1:6" ht="25.5" x14ac:dyDescent="0.2">
      <c r="A273" s="44" t="s">
        <v>676</v>
      </c>
      <c r="B273" s="51" t="s">
        <v>677</v>
      </c>
      <c r="C273" s="37" t="s">
        <v>2508</v>
      </c>
      <c r="D273" s="37" t="s">
        <v>2508</v>
      </c>
      <c r="E273" s="37" t="s">
        <v>2508</v>
      </c>
      <c r="F273" s="37">
        <v>1.1042E-2</v>
      </c>
    </row>
    <row r="274" spans="1:6" ht="25.5" x14ac:dyDescent="0.2">
      <c r="A274" s="42" t="s">
        <v>678</v>
      </c>
      <c r="B274" s="50" t="s">
        <v>679</v>
      </c>
      <c r="C274" s="40" t="s">
        <v>2508</v>
      </c>
      <c r="D274" s="40" t="s">
        <v>2508</v>
      </c>
      <c r="E274" s="40">
        <v>0.152841</v>
      </c>
      <c r="F274" s="40" t="s">
        <v>2508</v>
      </c>
    </row>
    <row r="275" spans="1:6" ht="38.25" x14ac:dyDescent="0.2">
      <c r="A275" s="44" t="s">
        <v>680</v>
      </c>
      <c r="B275" s="51" t="s">
        <v>681</v>
      </c>
      <c r="C275" s="37">
        <v>0.23633599999999999</v>
      </c>
      <c r="D275" s="37">
        <v>8.0713999999999994E-2</v>
      </c>
      <c r="E275" s="37">
        <v>0.50539699999999999</v>
      </c>
      <c r="F275" s="37">
        <v>0.51421600000000001</v>
      </c>
    </row>
    <row r="276" spans="1:6" ht="25.5" x14ac:dyDescent="0.2">
      <c r="A276" s="42" t="s">
        <v>682</v>
      </c>
      <c r="B276" s="50" t="s">
        <v>683</v>
      </c>
      <c r="C276" s="40">
        <v>0.20544000000000001</v>
      </c>
      <c r="D276" s="40" t="s">
        <v>2508</v>
      </c>
      <c r="E276" s="40">
        <v>0.25488</v>
      </c>
      <c r="F276" s="40" t="s">
        <v>2508</v>
      </c>
    </row>
    <row r="277" spans="1:6" ht="25.5" x14ac:dyDescent="0.2">
      <c r="A277" s="44" t="s">
        <v>684</v>
      </c>
      <c r="B277" s="51" t="s">
        <v>685</v>
      </c>
      <c r="C277" s="37" t="s">
        <v>2508</v>
      </c>
      <c r="D277" s="37">
        <v>4.2079999999999999E-2</v>
      </c>
      <c r="E277" s="37" t="s">
        <v>2508</v>
      </c>
      <c r="F277" s="37">
        <v>0.105227</v>
      </c>
    </row>
    <row r="278" spans="1:6" ht="38.25" x14ac:dyDescent="0.2">
      <c r="A278" s="42" t="s">
        <v>686</v>
      </c>
      <c r="B278" s="50" t="s">
        <v>687</v>
      </c>
      <c r="C278" s="40">
        <v>0.12735199999999999</v>
      </c>
      <c r="D278" s="40">
        <v>8.3820000000000006E-2</v>
      </c>
      <c r="E278" s="40">
        <v>0.192552</v>
      </c>
      <c r="F278" s="40">
        <v>0.76348899999999997</v>
      </c>
    </row>
    <row r="279" spans="1:6" ht="25.5" x14ac:dyDescent="0.2">
      <c r="A279" s="44" t="s">
        <v>688</v>
      </c>
      <c r="B279" s="51" t="s">
        <v>689</v>
      </c>
      <c r="C279" s="37" t="s">
        <v>2508</v>
      </c>
      <c r="D279" s="37">
        <v>7.8821000000000002E-2</v>
      </c>
      <c r="E279" s="37" t="s">
        <v>2508</v>
      </c>
      <c r="F279" s="37">
        <v>0.38676500000000003</v>
      </c>
    </row>
    <row r="280" spans="1:6" ht="38.25" x14ac:dyDescent="0.2">
      <c r="A280" s="42" t="s">
        <v>690</v>
      </c>
      <c r="B280" s="50" t="s">
        <v>691</v>
      </c>
      <c r="C280" s="40">
        <v>2.0332840000000001</v>
      </c>
      <c r="D280" s="40">
        <v>4.9333580000000001</v>
      </c>
      <c r="E280" s="40">
        <v>50.698090000000001</v>
      </c>
      <c r="F280" s="40">
        <v>30.387231</v>
      </c>
    </row>
    <row r="281" spans="1:6" ht="38.25" x14ac:dyDescent="0.2">
      <c r="A281" s="44" t="s">
        <v>692</v>
      </c>
      <c r="B281" s="51" t="s">
        <v>693</v>
      </c>
      <c r="C281" s="37">
        <v>0.48749999999999999</v>
      </c>
      <c r="D281" s="37">
        <v>0.17005500000000001</v>
      </c>
      <c r="E281" s="37">
        <v>0.92747100000000005</v>
      </c>
      <c r="F281" s="37">
        <v>1.5893679999999999</v>
      </c>
    </row>
    <row r="282" spans="1:6" ht="38.25" x14ac:dyDescent="0.2">
      <c r="A282" s="42" t="s">
        <v>694</v>
      </c>
      <c r="B282" s="50" t="s">
        <v>695</v>
      </c>
      <c r="C282" s="40" t="s">
        <v>2508</v>
      </c>
      <c r="D282" s="40" t="s">
        <v>2508</v>
      </c>
      <c r="E282" s="40">
        <v>0.50276600000000005</v>
      </c>
      <c r="F282" s="40">
        <v>0.31335200000000002</v>
      </c>
    </row>
    <row r="283" spans="1:6" ht="38.25" x14ac:dyDescent="0.2">
      <c r="A283" s="44" t="s">
        <v>696</v>
      </c>
      <c r="B283" s="51" t="s">
        <v>697</v>
      </c>
      <c r="C283" s="37">
        <v>8.6610000000000006E-2</v>
      </c>
      <c r="D283" s="37">
        <v>9.9997000000000003E-2</v>
      </c>
      <c r="E283" s="37">
        <v>2.5446620000000002</v>
      </c>
      <c r="F283" s="37">
        <v>1.0327200000000001</v>
      </c>
    </row>
    <row r="284" spans="1:6" ht="25.5" x14ac:dyDescent="0.2">
      <c r="A284" s="42" t="s">
        <v>698</v>
      </c>
      <c r="B284" s="50" t="s">
        <v>699</v>
      </c>
      <c r="C284" s="40">
        <v>2.6423589999999999</v>
      </c>
      <c r="D284" s="40">
        <v>6.6919389999999996</v>
      </c>
      <c r="E284" s="40">
        <v>26.800521</v>
      </c>
      <c r="F284" s="40">
        <v>32.876235000000001</v>
      </c>
    </row>
    <row r="285" spans="1:6" x14ac:dyDescent="0.2">
      <c r="A285" s="44" t="s">
        <v>700</v>
      </c>
      <c r="B285" s="51" t="s">
        <v>701</v>
      </c>
      <c r="C285" s="37" t="s">
        <v>2508</v>
      </c>
      <c r="D285" s="37" t="s">
        <v>2508</v>
      </c>
      <c r="E285" s="37" t="s">
        <v>2508</v>
      </c>
      <c r="F285" s="37">
        <v>1E-3</v>
      </c>
    </row>
    <row r="286" spans="1:6" x14ac:dyDescent="0.2">
      <c r="A286" s="42" t="s">
        <v>702</v>
      </c>
      <c r="B286" s="50" t="s">
        <v>703</v>
      </c>
      <c r="C286" s="40">
        <v>0.85675100000000004</v>
      </c>
      <c r="D286" s="40">
        <v>4.5856830000000004</v>
      </c>
      <c r="E286" s="40">
        <v>15.480465000000001</v>
      </c>
      <c r="F286" s="40">
        <v>19.610873000000002</v>
      </c>
    </row>
    <row r="287" spans="1:6" x14ac:dyDescent="0.2">
      <c r="A287" s="44" t="s">
        <v>704</v>
      </c>
      <c r="B287" s="51" t="s">
        <v>705</v>
      </c>
      <c r="C287" s="37">
        <v>1.003836</v>
      </c>
      <c r="D287" s="37">
        <v>1.030208</v>
      </c>
      <c r="E287" s="37">
        <v>3.8679540000000001</v>
      </c>
      <c r="F287" s="37">
        <v>4.0630550000000003</v>
      </c>
    </row>
    <row r="288" spans="1:6" x14ac:dyDescent="0.2">
      <c r="A288" s="42" t="s">
        <v>706</v>
      </c>
      <c r="B288" s="50" t="s">
        <v>707</v>
      </c>
      <c r="C288" s="40">
        <v>0.20363300000000001</v>
      </c>
      <c r="D288" s="40">
        <v>0.430261</v>
      </c>
      <c r="E288" s="40">
        <v>2.8117899999999998</v>
      </c>
      <c r="F288" s="40">
        <v>3.1194649999999999</v>
      </c>
    </row>
    <row r="289" spans="1:6" x14ac:dyDescent="0.2">
      <c r="A289" s="44" t="s">
        <v>708</v>
      </c>
      <c r="B289" s="51" t="s">
        <v>709</v>
      </c>
      <c r="C289" s="37" t="s">
        <v>2508</v>
      </c>
      <c r="D289" s="37" t="s">
        <v>2508</v>
      </c>
      <c r="E289" s="37" t="s">
        <v>2508</v>
      </c>
      <c r="F289" s="37">
        <v>6.8640000000000003E-3</v>
      </c>
    </row>
    <row r="290" spans="1:6" ht="25.5" x14ac:dyDescent="0.2">
      <c r="A290" s="42" t="s">
        <v>710</v>
      </c>
      <c r="B290" s="50" t="s">
        <v>711</v>
      </c>
      <c r="C290" s="40" t="s">
        <v>2508</v>
      </c>
      <c r="D290" s="40" t="s">
        <v>2508</v>
      </c>
      <c r="E290" s="40">
        <v>0.248978</v>
      </c>
      <c r="F290" s="40">
        <v>0.35801500000000003</v>
      </c>
    </row>
    <row r="291" spans="1:6" x14ac:dyDescent="0.2">
      <c r="A291" s="44" t="s">
        <v>712</v>
      </c>
      <c r="B291" s="51" t="s">
        <v>713</v>
      </c>
      <c r="C291" s="37" t="s">
        <v>2508</v>
      </c>
      <c r="D291" s="37">
        <v>5.2600000000000001E-2</v>
      </c>
      <c r="E291" s="37">
        <v>0.33037</v>
      </c>
      <c r="F291" s="37">
        <v>0.221197</v>
      </c>
    </row>
    <row r="292" spans="1:6" ht="25.5" x14ac:dyDescent="0.2">
      <c r="A292" s="42" t="s">
        <v>714</v>
      </c>
      <c r="B292" s="50" t="s">
        <v>715</v>
      </c>
      <c r="C292" s="40" t="s">
        <v>2508</v>
      </c>
      <c r="D292" s="40" t="s">
        <v>2508</v>
      </c>
      <c r="E292" s="40">
        <v>0.141536</v>
      </c>
      <c r="F292" s="40" t="s">
        <v>2508</v>
      </c>
    </row>
    <row r="293" spans="1:6" x14ac:dyDescent="0.2">
      <c r="A293" s="44" t="s">
        <v>716</v>
      </c>
      <c r="B293" s="51" t="s">
        <v>717</v>
      </c>
      <c r="C293" s="37">
        <v>0.589445</v>
      </c>
      <c r="D293" s="37">
        <v>1.4172450000000001</v>
      </c>
      <c r="E293" s="37">
        <v>1.9196839999999999</v>
      </c>
      <c r="F293" s="37">
        <v>3.3320620000000001</v>
      </c>
    </row>
    <row r="294" spans="1:6" ht="25.5" x14ac:dyDescent="0.2">
      <c r="A294" s="42" t="s">
        <v>718</v>
      </c>
      <c r="B294" s="50" t="s">
        <v>719</v>
      </c>
      <c r="C294" s="40">
        <v>1.0790930000000001</v>
      </c>
      <c r="D294" s="40">
        <v>4.2314100000000003</v>
      </c>
      <c r="E294" s="40">
        <v>22.043838000000001</v>
      </c>
      <c r="F294" s="40">
        <v>20.695105999999999</v>
      </c>
    </row>
    <row r="295" spans="1:6" ht="25.5" x14ac:dyDescent="0.2">
      <c r="A295" s="44" t="s">
        <v>720</v>
      </c>
      <c r="B295" s="51" t="s">
        <v>721</v>
      </c>
      <c r="C295" s="37" t="s">
        <v>2508</v>
      </c>
      <c r="D295" s="37" t="s">
        <v>2508</v>
      </c>
      <c r="E295" s="37" t="s">
        <v>2508</v>
      </c>
      <c r="F295" s="37">
        <v>3.6999999999999998E-5</v>
      </c>
    </row>
    <row r="296" spans="1:6" ht="25.5" x14ac:dyDescent="0.2">
      <c r="A296" s="42" t="s">
        <v>722</v>
      </c>
      <c r="B296" s="50" t="s">
        <v>723</v>
      </c>
      <c r="C296" s="40" t="s">
        <v>2508</v>
      </c>
      <c r="D296" s="40" t="s">
        <v>2508</v>
      </c>
      <c r="E296" s="40" t="s">
        <v>2508</v>
      </c>
      <c r="F296" s="40">
        <v>3.6720000000000003E-2</v>
      </c>
    </row>
    <row r="297" spans="1:6" x14ac:dyDescent="0.2">
      <c r="A297" s="44" t="s">
        <v>724</v>
      </c>
      <c r="B297" s="51" t="s">
        <v>725</v>
      </c>
      <c r="C297" s="37">
        <v>373.29268100000002</v>
      </c>
      <c r="D297" s="37">
        <v>629.88970200000006</v>
      </c>
      <c r="E297" s="37">
        <v>2369.0544799999998</v>
      </c>
      <c r="F297" s="37">
        <v>3434.3931109999999</v>
      </c>
    </row>
    <row r="298" spans="1:6" x14ac:dyDescent="0.2">
      <c r="A298" s="42" t="s">
        <v>726</v>
      </c>
      <c r="B298" s="50" t="s">
        <v>727</v>
      </c>
      <c r="C298" s="40">
        <v>278.70882399999999</v>
      </c>
      <c r="D298" s="40">
        <v>487.08907299999998</v>
      </c>
      <c r="E298" s="40">
        <v>1823.5434789999999</v>
      </c>
      <c r="F298" s="40">
        <v>2477.7851369999998</v>
      </c>
    </row>
    <row r="299" spans="1:6" x14ac:dyDescent="0.2">
      <c r="A299" s="44" t="s">
        <v>728</v>
      </c>
      <c r="B299" s="51" t="s">
        <v>729</v>
      </c>
      <c r="C299" s="37">
        <v>0.323237</v>
      </c>
      <c r="D299" s="37">
        <v>2.4306000000000001</v>
      </c>
      <c r="E299" s="37">
        <v>9.6483679999999996</v>
      </c>
      <c r="F299" s="37">
        <v>11.225637000000001</v>
      </c>
    </row>
    <row r="300" spans="1:6" x14ac:dyDescent="0.2">
      <c r="A300" s="42" t="s">
        <v>730</v>
      </c>
      <c r="B300" s="50" t="s">
        <v>731</v>
      </c>
      <c r="C300" s="40">
        <v>0.26691700000000002</v>
      </c>
      <c r="D300" s="40">
        <v>10.076385</v>
      </c>
      <c r="E300" s="40">
        <v>26.999376000000002</v>
      </c>
      <c r="F300" s="40">
        <v>60.706232999999997</v>
      </c>
    </row>
    <row r="301" spans="1:6" x14ac:dyDescent="0.2">
      <c r="A301" s="44" t="s">
        <v>732</v>
      </c>
      <c r="B301" s="51" t="s">
        <v>733</v>
      </c>
      <c r="C301" s="37" t="s">
        <v>2508</v>
      </c>
      <c r="D301" s="37">
        <v>0.18574199999999999</v>
      </c>
      <c r="E301" s="37">
        <v>0.59780800000000001</v>
      </c>
      <c r="F301" s="37">
        <v>0.92986599999999997</v>
      </c>
    </row>
    <row r="302" spans="1:6" x14ac:dyDescent="0.2">
      <c r="A302" s="42" t="s">
        <v>734</v>
      </c>
      <c r="B302" s="50" t="s">
        <v>735</v>
      </c>
      <c r="C302" s="40">
        <v>4.7999999999999996E-3</v>
      </c>
      <c r="D302" s="40">
        <v>0.69422099999999998</v>
      </c>
      <c r="E302" s="40">
        <v>2.9067270000000001</v>
      </c>
      <c r="F302" s="40">
        <v>3.762143</v>
      </c>
    </row>
    <row r="303" spans="1:6" ht="25.5" x14ac:dyDescent="0.2">
      <c r="A303" s="44" t="s">
        <v>736</v>
      </c>
      <c r="B303" s="51" t="s">
        <v>737</v>
      </c>
      <c r="C303" s="37">
        <v>0.29260199999999997</v>
      </c>
      <c r="D303" s="37">
        <v>9.2666699999999995</v>
      </c>
      <c r="E303" s="37">
        <v>21.638038999999999</v>
      </c>
      <c r="F303" s="37">
        <v>44.868012999999998</v>
      </c>
    </row>
    <row r="304" spans="1:6" x14ac:dyDescent="0.2">
      <c r="A304" s="42" t="s">
        <v>738</v>
      </c>
      <c r="B304" s="50" t="s">
        <v>739</v>
      </c>
      <c r="C304" s="40" t="s">
        <v>2508</v>
      </c>
      <c r="D304" s="40">
        <v>2.9701000000000002E-2</v>
      </c>
      <c r="E304" s="40">
        <v>5.5613000000000003E-2</v>
      </c>
      <c r="F304" s="40">
        <v>4.0420999999999999E-2</v>
      </c>
    </row>
    <row r="305" spans="1:6" x14ac:dyDescent="0.2">
      <c r="A305" s="44" t="s">
        <v>740</v>
      </c>
      <c r="B305" s="51" t="s">
        <v>741</v>
      </c>
      <c r="C305" s="37">
        <v>0.31940000000000002</v>
      </c>
      <c r="D305" s="37">
        <v>5.9908000000000001</v>
      </c>
      <c r="E305" s="37">
        <v>18.695063999999999</v>
      </c>
      <c r="F305" s="37">
        <v>33.422392000000002</v>
      </c>
    </row>
    <row r="306" spans="1:6" x14ac:dyDescent="0.2">
      <c r="A306" s="42" t="s">
        <v>742</v>
      </c>
      <c r="B306" s="50" t="s">
        <v>743</v>
      </c>
      <c r="C306" s="40" t="s">
        <v>2508</v>
      </c>
      <c r="D306" s="40">
        <v>3.1589999999999999E-3</v>
      </c>
      <c r="E306" s="40">
        <v>5.2263999999999998E-2</v>
      </c>
      <c r="F306" s="40">
        <v>0.26078699999999999</v>
      </c>
    </row>
    <row r="307" spans="1:6" ht="25.5" x14ac:dyDescent="0.2">
      <c r="A307" s="44" t="s">
        <v>744</v>
      </c>
      <c r="B307" s="51" t="s">
        <v>745</v>
      </c>
      <c r="C307" s="37" t="s">
        <v>2508</v>
      </c>
      <c r="D307" s="37" t="s">
        <v>2508</v>
      </c>
      <c r="E307" s="37">
        <v>4.1338E-2</v>
      </c>
      <c r="F307" s="37">
        <v>3.6250000000000002E-3</v>
      </c>
    </row>
    <row r="308" spans="1:6" x14ac:dyDescent="0.2">
      <c r="A308" s="42" t="s">
        <v>746</v>
      </c>
      <c r="B308" s="50" t="s">
        <v>747</v>
      </c>
      <c r="C308" s="40">
        <v>4.8129999999999996E-3</v>
      </c>
      <c r="D308" s="40">
        <v>0.423072</v>
      </c>
      <c r="E308" s="40">
        <v>0.105833</v>
      </c>
      <c r="F308" s="40">
        <v>0.93515599999999999</v>
      </c>
    </row>
    <row r="309" spans="1:6" ht="25.5" x14ac:dyDescent="0.2">
      <c r="A309" s="44" t="s">
        <v>748</v>
      </c>
      <c r="B309" s="51" t="s">
        <v>749</v>
      </c>
      <c r="C309" s="37" t="s">
        <v>2508</v>
      </c>
      <c r="D309" s="37">
        <v>1.3455999999999999E-2</v>
      </c>
      <c r="E309" s="37">
        <v>8.7799999999999996E-3</v>
      </c>
      <c r="F309" s="37">
        <v>3.3772000000000003E-2</v>
      </c>
    </row>
    <row r="310" spans="1:6" x14ac:dyDescent="0.2">
      <c r="A310" s="42" t="s">
        <v>750</v>
      </c>
      <c r="B310" s="50" t="s">
        <v>751</v>
      </c>
      <c r="C310" s="40">
        <v>8.0907999999999994E-2</v>
      </c>
      <c r="D310" s="40" t="s">
        <v>2508</v>
      </c>
      <c r="E310" s="40">
        <v>0.87683100000000003</v>
      </c>
      <c r="F310" s="40">
        <v>0.31405499999999997</v>
      </c>
    </row>
    <row r="311" spans="1:6" x14ac:dyDescent="0.2">
      <c r="A311" s="44" t="s">
        <v>752</v>
      </c>
      <c r="B311" s="51" t="s">
        <v>753</v>
      </c>
      <c r="C311" s="37" t="s">
        <v>2508</v>
      </c>
      <c r="D311" s="37">
        <v>2.3E-3</v>
      </c>
      <c r="E311" s="37" t="s">
        <v>2508</v>
      </c>
      <c r="F311" s="37">
        <v>3.2552999999999999E-2</v>
      </c>
    </row>
    <row r="312" spans="1:6" ht="25.5" x14ac:dyDescent="0.2">
      <c r="A312" s="42" t="s">
        <v>754</v>
      </c>
      <c r="B312" s="50" t="s">
        <v>755</v>
      </c>
      <c r="C312" s="40" t="s">
        <v>2508</v>
      </c>
      <c r="D312" s="40">
        <v>0.58238299999999998</v>
      </c>
      <c r="E312" s="40">
        <v>1.2142379999999999</v>
      </c>
      <c r="F312" s="40">
        <v>3.626395</v>
      </c>
    </row>
    <row r="313" spans="1:6" x14ac:dyDescent="0.2">
      <c r="A313" s="44" t="s">
        <v>756</v>
      </c>
      <c r="B313" s="51" t="s">
        <v>757</v>
      </c>
      <c r="C313" s="37">
        <v>0.88625399999999999</v>
      </c>
      <c r="D313" s="37">
        <v>12.664192</v>
      </c>
      <c r="E313" s="37">
        <v>38.282297999999997</v>
      </c>
      <c r="F313" s="37">
        <v>62.707718999999997</v>
      </c>
    </row>
    <row r="314" spans="1:6" ht="25.5" x14ac:dyDescent="0.2">
      <c r="A314" s="42" t="s">
        <v>758</v>
      </c>
      <c r="B314" s="50" t="s">
        <v>759</v>
      </c>
      <c r="C314" s="40">
        <v>0.195994</v>
      </c>
      <c r="D314" s="40">
        <v>0.64720299999999997</v>
      </c>
      <c r="E314" s="40">
        <v>3.2488229999999998</v>
      </c>
      <c r="F314" s="40">
        <v>3.0256970000000001</v>
      </c>
    </row>
    <row r="315" spans="1:6" x14ac:dyDescent="0.2">
      <c r="A315" s="44" t="s">
        <v>760</v>
      </c>
      <c r="B315" s="51" t="s">
        <v>761</v>
      </c>
      <c r="C315" s="37">
        <v>1.2538119999999999</v>
      </c>
      <c r="D315" s="37">
        <v>5.6684979999999996</v>
      </c>
      <c r="E315" s="37">
        <v>28.793244999999999</v>
      </c>
      <c r="F315" s="37">
        <v>27.425477999999998</v>
      </c>
    </row>
    <row r="316" spans="1:6" ht="25.5" x14ac:dyDescent="0.2">
      <c r="A316" s="42" t="s">
        <v>762</v>
      </c>
      <c r="B316" s="50" t="s">
        <v>763</v>
      </c>
      <c r="C316" s="40">
        <v>7.4535900000000002</v>
      </c>
      <c r="D316" s="40">
        <v>13.190263</v>
      </c>
      <c r="E316" s="40">
        <v>58.927110999999996</v>
      </c>
      <c r="F316" s="40">
        <v>68.602594999999994</v>
      </c>
    </row>
    <row r="317" spans="1:6" x14ac:dyDescent="0.2">
      <c r="A317" s="44" t="s">
        <v>764</v>
      </c>
      <c r="B317" s="51" t="s">
        <v>765</v>
      </c>
      <c r="C317" s="37">
        <v>0.95535700000000001</v>
      </c>
      <c r="D317" s="37">
        <v>15.014189</v>
      </c>
      <c r="E317" s="37">
        <v>45.169638999999997</v>
      </c>
      <c r="F317" s="37">
        <v>60.999550999999997</v>
      </c>
    </row>
    <row r="318" spans="1:6" ht="25.5" x14ac:dyDescent="0.2">
      <c r="A318" s="42" t="s">
        <v>766</v>
      </c>
      <c r="B318" s="50" t="s">
        <v>767</v>
      </c>
      <c r="C318" s="40">
        <v>1.15E-2</v>
      </c>
      <c r="D318" s="40">
        <v>1.7999999999999999E-2</v>
      </c>
      <c r="E318" s="40">
        <v>6.2645489999999997</v>
      </c>
      <c r="F318" s="40">
        <v>1.9929699999999999</v>
      </c>
    </row>
    <row r="319" spans="1:6" x14ac:dyDescent="0.2">
      <c r="A319" s="44" t="s">
        <v>768</v>
      </c>
      <c r="B319" s="51" t="s">
        <v>769</v>
      </c>
      <c r="C319" s="37">
        <v>18.396070000000002</v>
      </c>
      <c r="D319" s="37">
        <v>27.976958</v>
      </c>
      <c r="E319" s="37">
        <v>148.446371</v>
      </c>
      <c r="F319" s="37">
        <v>137.105175</v>
      </c>
    </row>
    <row r="320" spans="1:6" x14ac:dyDescent="0.2">
      <c r="A320" s="42" t="s">
        <v>770</v>
      </c>
      <c r="B320" s="50" t="s">
        <v>771</v>
      </c>
      <c r="C320" s="40">
        <v>9.0358210000000003</v>
      </c>
      <c r="D320" s="40">
        <v>19.945072</v>
      </c>
      <c r="E320" s="40">
        <v>72.094611999999998</v>
      </c>
      <c r="F320" s="40">
        <v>101.09487300000001</v>
      </c>
    </row>
    <row r="321" spans="1:6" x14ac:dyDescent="0.2">
      <c r="A321" s="44" t="s">
        <v>772</v>
      </c>
      <c r="B321" s="51" t="s">
        <v>773</v>
      </c>
      <c r="C321" s="37">
        <v>2.6458529999999998</v>
      </c>
      <c r="D321" s="37">
        <v>2.1090580000000001</v>
      </c>
      <c r="E321" s="37">
        <v>18.778065999999999</v>
      </c>
      <c r="F321" s="37">
        <v>6.9160500000000003</v>
      </c>
    </row>
    <row r="322" spans="1:6" x14ac:dyDescent="0.2">
      <c r="A322" s="42" t="s">
        <v>774</v>
      </c>
      <c r="B322" s="50" t="s">
        <v>775</v>
      </c>
      <c r="C322" s="40">
        <v>1.4389749999999999</v>
      </c>
      <c r="D322" s="40">
        <v>1.1450070000000001</v>
      </c>
      <c r="E322" s="40">
        <v>14.306338</v>
      </c>
      <c r="F322" s="40">
        <v>6.3004249999999997</v>
      </c>
    </row>
    <row r="323" spans="1:6" ht="25.5" x14ac:dyDescent="0.2">
      <c r="A323" s="44" t="s">
        <v>776</v>
      </c>
      <c r="B323" s="51" t="s">
        <v>777</v>
      </c>
      <c r="C323" s="37" t="s">
        <v>2508</v>
      </c>
      <c r="D323" s="37" t="s">
        <v>2508</v>
      </c>
      <c r="E323" s="37">
        <v>7.2695999999999997E-2</v>
      </c>
      <c r="F323" s="37">
        <v>4.176E-3</v>
      </c>
    </row>
    <row r="324" spans="1:6" ht="25.5" x14ac:dyDescent="0.2">
      <c r="A324" s="42" t="s">
        <v>778</v>
      </c>
      <c r="B324" s="50" t="s">
        <v>779</v>
      </c>
      <c r="C324" s="40">
        <v>0.40242299999999998</v>
      </c>
      <c r="D324" s="40">
        <v>0.18729699999999999</v>
      </c>
      <c r="E324" s="40">
        <v>1.0152369999999999</v>
      </c>
      <c r="F324" s="40">
        <v>0.62134500000000004</v>
      </c>
    </row>
    <row r="325" spans="1:6" x14ac:dyDescent="0.2">
      <c r="A325" s="44" t="s">
        <v>780</v>
      </c>
      <c r="B325" s="51" t="s">
        <v>781</v>
      </c>
      <c r="C325" s="37" t="s">
        <v>2508</v>
      </c>
      <c r="D325" s="37" t="s">
        <v>2508</v>
      </c>
      <c r="E325" s="37">
        <v>1.2241E-2</v>
      </c>
      <c r="F325" s="37" t="s">
        <v>2508</v>
      </c>
    </row>
    <row r="326" spans="1:6" x14ac:dyDescent="0.2">
      <c r="A326" s="42" t="s">
        <v>782</v>
      </c>
      <c r="B326" s="50" t="s">
        <v>783</v>
      </c>
      <c r="C326" s="40">
        <v>6.4999999999999997E-3</v>
      </c>
      <c r="D326" s="40">
        <v>0.18759300000000001</v>
      </c>
      <c r="E326" s="40">
        <v>0.86890599999999996</v>
      </c>
      <c r="F326" s="40">
        <v>1.0751379999999999</v>
      </c>
    </row>
    <row r="327" spans="1:6" ht="25.5" x14ac:dyDescent="0.2">
      <c r="A327" s="44" t="s">
        <v>784</v>
      </c>
      <c r="B327" s="51" t="s">
        <v>785</v>
      </c>
      <c r="C327" s="37">
        <v>2.588E-2</v>
      </c>
      <c r="D327" s="37">
        <v>4.3600000000000002E-3</v>
      </c>
      <c r="E327" s="37">
        <v>0.13065099999999999</v>
      </c>
      <c r="F327" s="37">
        <v>0.92731200000000003</v>
      </c>
    </row>
    <row r="328" spans="1:6" x14ac:dyDescent="0.2">
      <c r="A328" s="42" t="s">
        <v>786</v>
      </c>
      <c r="B328" s="50" t="s">
        <v>787</v>
      </c>
      <c r="C328" s="40">
        <v>9.5169999999999994E-3</v>
      </c>
      <c r="D328" s="40">
        <v>3.045563</v>
      </c>
      <c r="E328" s="40">
        <v>5.353891</v>
      </c>
      <c r="F328" s="40">
        <v>11.241911</v>
      </c>
    </row>
    <row r="329" spans="1:6" ht="25.5" x14ac:dyDescent="0.2">
      <c r="A329" s="44" t="s">
        <v>788</v>
      </c>
      <c r="B329" s="51" t="s">
        <v>789</v>
      </c>
      <c r="C329" s="37">
        <v>1.25E-3</v>
      </c>
      <c r="D329" s="37">
        <v>0.20805699999999999</v>
      </c>
      <c r="E329" s="37">
        <v>0.69101400000000002</v>
      </c>
      <c r="F329" s="37">
        <v>1.122277</v>
      </c>
    </row>
    <row r="330" spans="1:6" x14ac:dyDescent="0.2">
      <c r="A330" s="42" t="s">
        <v>790</v>
      </c>
      <c r="B330" s="50" t="s">
        <v>791</v>
      </c>
      <c r="C330" s="40" t="s">
        <v>2508</v>
      </c>
      <c r="D330" s="40">
        <v>6.5099999999999999E-4</v>
      </c>
      <c r="E330" s="40">
        <v>0.300035</v>
      </c>
      <c r="F330" s="40">
        <v>0.21163899999999999</v>
      </c>
    </row>
    <row r="331" spans="1:6" x14ac:dyDescent="0.2">
      <c r="A331" s="44" t="s">
        <v>792</v>
      </c>
      <c r="B331" s="51" t="s">
        <v>793</v>
      </c>
      <c r="C331" s="37" t="s">
        <v>2508</v>
      </c>
      <c r="D331" s="37">
        <v>0.1</v>
      </c>
      <c r="E331" s="37">
        <v>1E-3</v>
      </c>
      <c r="F331" s="37">
        <v>0.113276</v>
      </c>
    </row>
    <row r="332" spans="1:6" ht="25.5" x14ac:dyDescent="0.2">
      <c r="A332" s="42" t="s">
        <v>794</v>
      </c>
      <c r="B332" s="50" t="s">
        <v>795</v>
      </c>
      <c r="C332" s="40" t="s">
        <v>2508</v>
      </c>
      <c r="D332" s="40">
        <v>0.67683700000000002</v>
      </c>
      <c r="E332" s="40" t="s">
        <v>2508</v>
      </c>
      <c r="F332" s="40">
        <v>0.67781499999999995</v>
      </c>
    </row>
    <row r="333" spans="1:6" x14ac:dyDescent="0.2">
      <c r="A333" s="44" t="s">
        <v>796</v>
      </c>
      <c r="B333" s="51" t="s">
        <v>797</v>
      </c>
      <c r="C333" s="37">
        <v>0.26654099999999997</v>
      </c>
      <c r="D333" s="37">
        <v>3.563466</v>
      </c>
      <c r="E333" s="37">
        <v>15.219549000000001</v>
      </c>
      <c r="F333" s="37">
        <v>18.908232000000002</v>
      </c>
    </row>
    <row r="334" spans="1:6" x14ac:dyDescent="0.2">
      <c r="A334" s="42" t="s">
        <v>798</v>
      </c>
      <c r="B334" s="50" t="s">
        <v>799</v>
      </c>
      <c r="C334" s="40">
        <v>0.13710800000000001</v>
      </c>
      <c r="D334" s="40">
        <v>0.22648599999999999</v>
      </c>
      <c r="E334" s="40">
        <v>3.0134539999999999</v>
      </c>
      <c r="F334" s="40">
        <v>1.77346</v>
      </c>
    </row>
    <row r="335" spans="1:6" ht="38.25" x14ac:dyDescent="0.2">
      <c r="A335" s="44" t="s">
        <v>1956</v>
      </c>
      <c r="B335" s="51" t="s">
        <v>1957</v>
      </c>
      <c r="C335" s="37" t="s">
        <v>2508</v>
      </c>
      <c r="D335" s="37">
        <v>2.9380000000000001E-3</v>
      </c>
      <c r="E335" s="37" t="s">
        <v>2508</v>
      </c>
      <c r="F335" s="37">
        <v>2.9380000000000001E-3</v>
      </c>
    </row>
    <row r="336" spans="1:6" ht="25.5" x14ac:dyDescent="0.2">
      <c r="A336" s="42" t="s">
        <v>1964</v>
      </c>
      <c r="B336" s="50" t="s">
        <v>1965</v>
      </c>
      <c r="C336" s="40" t="s">
        <v>2508</v>
      </c>
      <c r="D336" s="40">
        <v>3.3050000000000002E-3</v>
      </c>
      <c r="E336" s="40" t="s">
        <v>2508</v>
      </c>
      <c r="F336" s="40">
        <v>3.3050000000000002E-3</v>
      </c>
    </row>
    <row r="337" spans="1:6" ht="76.5" x14ac:dyDescent="0.2">
      <c r="A337" s="44" t="s">
        <v>800</v>
      </c>
      <c r="B337" s="51" t="s">
        <v>801</v>
      </c>
      <c r="C337" s="37">
        <v>1.91E-3</v>
      </c>
      <c r="D337" s="37">
        <v>6.3949999999999996E-3</v>
      </c>
      <c r="E337" s="37">
        <v>0.15303800000000001</v>
      </c>
      <c r="F337" s="37">
        <v>9.9315000000000001E-2</v>
      </c>
    </row>
    <row r="338" spans="1:6" x14ac:dyDescent="0.2">
      <c r="A338" s="42" t="s">
        <v>802</v>
      </c>
      <c r="B338" s="50" t="s">
        <v>803</v>
      </c>
      <c r="C338" s="40" t="s">
        <v>2508</v>
      </c>
      <c r="D338" s="40" t="s">
        <v>2508</v>
      </c>
      <c r="E338" s="40">
        <v>1.1401E-2</v>
      </c>
      <c r="F338" s="40">
        <v>4.28E-4</v>
      </c>
    </row>
    <row r="339" spans="1:6" x14ac:dyDescent="0.2">
      <c r="A339" s="44" t="s">
        <v>804</v>
      </c>
      <c r="B339" s="51" t="s">
        <v>805</v>
      </c>
      <c r="C339" s="37" t="s">
        <v>2508</v>
      </c>
      <c r="D339" s="37" t="s">
        <v>2508</v>
      </c>
      <c r="E339" s="37" t="s">
        <v>2508</v>
      </c>
      <c r="F339" s="37">
        <v>8.8599999999999998E-3</v>
      </c>
    </row>
    <row r="340" spans="1:6" ht="25.5" x14ac:dyDescent="0.2">
      <c r="A340" s="42" t="s">
        <v>806</v>
      </c>
      <c r="B340" s="50" t="s">
        <v>807</v>
      </c>
      <c r="C340" s="40">
        <v>3.0000000000000001E-3</v>
      </c>
      <c r="D340" s="40" t="s">
        <v>2508</v>
      </c>
      <c r="E340" s="40">
        <v>0.31713400000000003</v>
      </c>
      <c r="F340" s="40" t="s">
        <v>2508</v>
      </c>
    </row>
    <row r="341" spans="1:6" x14ac:dyDescent="0.2">
      <c r="A341" s="44" t="s">
        <v>808</v>
      </c>
      <c r="B341" s="51" t="s">
        <v>809</v>
      </c>
      <c r="C341" s="37" t="s">
        <v>2508</v>
      </c>
      <c r="D341" s="37" t="s">
        <v>2508</v>
      </c>
      <c r="E341" s="37">
        <v>0.32614900000000002</v>
      </c>
      <c r="F341" s="37">
        <v>0.641795</v>
      </c>
    </row>
    <row r="342" spans="1:6" x14ac:dyDescent="0.2">
      <c r="A342" s="42" t="s">
        <v>810</v>
      </c>
      <c r="B342" s="50" t="s">
        <v>811</v>
      </c>
      <c r="C342" s="40">
        <v>0.58627099999999999</v>
      </c>
      <c r="D342" s="40">
        <v>4.8620299999999999</v>
      </c>
      <c r="E342" s="40">
        <v>7.6350129999999998</v>
      </c>
      <c r="F342" s="40">
        <v>18.578793999999998</v>
      </c>
    </row>
    <row r="343" spans="1:6" ht="38.25" x14ac:dyDescent="0.2">
      <c r="A343" s="44" t="s">
        <v>812</v>
      </c>
      <c r="B343" s="51" t="s">
        <v>813</v>
      </c>
      <c r="C343" s="37">
        <v>1.5E-3</v>
      </c>
      <c r="D343" s="37">
        <v>2.3600000000000001E-3</v>
      </c>
      <c r="E343" s="37">
        <v>1.7156000000000001E-2</v>
      </c>
      <c r="F343" s="37">
        <v>8.9020000000000002E-2</v>
      </c>
    </row>
    <row r="344" spans="1:6" x14ac:dyDescent="0.2">
      <c r="A344" s="42" t="s">
        <v>814</v>
      </c>
      <c r="B344" s="50" t="s">
        <v>815</v>
      </c>
      <c r="C344" s="40">
        <v>2.0999999999999999E-3</v>
      </c>
      <c r="D344" s="40" t="s">
        <v>2508</v>
      </c>
      <c r="E344" s="40">
        <v>6.1419999999999999E-3</v>
      </c>
      <c r="F344" s="40" t="s">
        <v>2508</v>
      </c>
    </row>
    <row r="345" spans="1:6" x14ac:dyDescent="0.2">
      <c r="A345" s="44" t="s">
        <v>816</v>
      </c>
      <c r="B345" s="51" t="s">
        <v>817</v>
      </c>
      <c r="C345" s="37" t="s">
        <v>2508</v>
      </c>
      <c r="D345" s="37" t="s">
        <v>2508</v>
      </c>
      <c r="E345" s="37" t="s">
        <v>2508</v>
      </c>
      <c r="F345" s="37">
        <v>1.596E-3</v>
      </c>
    </row>
    <row r="346" spans="1:6" ht="25.5" x14ac:dyDescent="0.2">
      <c r="A346" s="42" t="s">
        <v>818</v>
      </c>
      <c r="B346" s="50" t="s">
        <v>819</v>
      </c>
      <c r="C346" s="40" t="s">
        <v>2508</v>
      </c>
      <c r="D346" s="40">
        <v>8.4536E-2</v>
      </c>
      <c r="E346" s="40" t="s">
        <v>2508</v>
      </c>
      <c r="F346" s="40">
        <v>0.10993600000000001</v>
      </c>
    </row>
    <row r="347" spans="1:6" ht="38.25" x14ac:dyDescent="0.2">
      <c r="A347" s="44" t="s">
        <v>820</v>
      </c>
      <c r="B347" s="51" t="s">
        <v>821</v>
      </c>
      <c r="C347" s="37">
        <v>5.5500000000000001E-2</v>
      </c>
      <c r="D347" s="37" t="s">
        <v>2508</v>
      </c>
      <c r="E347" s="37">
        <v>0.124214</v>
      </c>
      <c r="F347" s="37">
        <v>3.8789999999999998E-2</v>
      </c>
    </row>
    <row r="348" spans="1:6" ht="38.25" x14ac:dyDescent="0.2">
      <c r="A348" s="42" t="s">
        <v>822</v>
      </c>
      <c r="B348" s="50" t="s">
        <v>823</v>
      </c>
      <c r="C348" s="40">
        <v>3.2000000000000001E-2</v>
      </c>
      <c r="D348" s="40">
        <v>0.26207399999999997</v>
      </c>
      <c r="E348" s="40">
        <v>0.53299300000000005</v>
      </c>
      <c r="F348" s="40">
        <v>0.80811900000000003</v>
      </c>
    </row>
    <row r="349" spans="1:6" ht="25.5" x14ac:dyDescent="0.2">
      <c r="A349" s="44" t="s">
        <v>824</v>
      </c>
      <c r="B349" s="51" t="s">
        <v>825</v>
      </c>
      <c r="C349" s="37" t="s">
        <v>2508</v>
      </c>
      <c r="D349" s="37" t="s">
        <v>2508</v>
      </c>
      <c r="E349" s="37" t="s">
        <v>2508</v>
      </c>
      <c r="F349" s="37">
        <v>4.1999999999999997E-3</v>
      </c>
    </row>
    <row r="350" spans="1:6" x14ac:dyDescent="0.2">
      <c r="A350" s="42" t="s">
        <v>826</v>
      </c>
      <c r="B350" s="50" t="s">
        <v>827</v>
      </c>
      <c r="C350" s="40" t="s">
        <v>2508</v>
      </c>
      <c r="D350" s="40">
        <v>0.118339</v>
      </c>
      <c r="E350" s="40">
        <v>0.428898</v>
      </c>
      <c r="F350" s="40">
        <v>1.932426</v>
      </c>
    </row>
    <row r="351" spans="1:6" x14ac:dyDescent="0.2">
      <c r="A351" s="44" t="s">
        <v>828</v>
      </c>
      <c r="B351" s="51" t="s">
        <v>829</v>
      </c>
      <c r="C351" s="37" t="s">
        <v>2508</v>
      </c>
      <c r="D351" s="37">
        <v>4.9600000000000002E-4</v>
      </c>
      <c r="E351" s="37">
        <v>0.179838</v>
      </c>
      <c r="F351" s="37">
        <v>0.45613799999999999</v>
      </c>
    </row>
    <row r="352" spans="1:6" x14ac:dyDescent="0.2">
      <c r="A352" s="42" t="s">
        <v>830</v>
      </c>
      <c r="B352" s="50" t="s">
        <v>831</v>
      </c>
      <c r="C352" s="40" t="s">
        <v>2508</v>
      </c>
      <c r="D352" s="40">
        <v>6.3203999999999996E-2</v>
      </c>
      <c r="E352" s="40">
        <v>1.7500000000000002E-2</v>
      </c>
      <c r="F352" s="40">
        <v>0.43830799999999998</v>
      </c>
    </row>
    <row r="353" spans="1:6" x14ac:dyDescent="0.2">
      <c r="A353" s="44" t="s">
        <v>832</v>
      </c>
      <c r="B353" s="51" t="s">
        <v>833</v>
      </c>
      <c r="C353" s="37" t="s">
        <v>2508</v>
      </c>
      <c r="D353" s="37" t="s">
        <v>2508</v>
      </c>
      <c r="E353" s="37">
        <v>1.2800000000000001E-2</v>
      </c>
      <c r="F353" s="37">
        <v>8.5400000000000005E-4</v>
      </c>
    </row>
    <row r="354" spans="1:6" ht="25.5" x14ac:dyDescent="0.2">
      <c r="A354" s="42" t="s">
        <v>834</v>
      </c>
      <c r="B354" s="50" t="s">
        <v>835</v>
      </c>
      <c r="C354" s="40">
        <v>1.928E-3</v>
      </c>
      <c r="D354" s="40">
        <v>3.2554189999999998</v>
      </c>
      <c r="E354" s="40">
        <v>3.0515479999999999</v>
      </c>
      <c r="F354" s="40">
        <v>12.298235999999999</v>
      </c>
    </row>
    <row r="355" spans="1:6" ht="25.5" x14ac:dyDescent="0.2">
      <c r="A355" s="44" t="s">
        <v>836</v>
      </c>
      <c r="B355" s="51" t="s">
        <v>837</v>
      </c>
      <c r="C355" s="37" t="s">
        <v>2508</v>
      </c>
      <c r="D355" s="37" t="s">
        <v>2508</v>
      </c>
      <c r="E355" s="37" t="s">
        <v>2508</v>
      </c>
      <c r="F355" s="37">
        <v>6.424E-3</v>
      </c>
    </row>
    <row r="356" spans="1:6" ht="25.5" x14ac:dyDescent="0.2">
      <c r="A356" s="42" t="s">
        <v>838</v>
      </c>
      <c r="B356" s="50" t="s">
        <v>839</v>
      </c>
      <c r="C356" s="40">
        <v>2.6079999999999999E-2</v>
      </c>
      <c r="D356" s="40">
        <v>0.15449199999999999</v>
      </c>
      <c r="E356" s="40">
        <v>1.4115949999999999</v>
      </c>
      <c r="F356" s="40">
        <v>1.9348989999999999</v>
      </c>
    </row>
    <row r="357" spans="1:6" x14ac:dyDescent="0.2">
      <c r="A357" s="44" t="s">
        <v>840</v>
      </c>
      <c r="B357" s="51" t="s">
        <v>841</v>
      </c>
      <c r="C357" s="37" t="s">
        <v>2508</v>
      </c>
      <c r="D357" s="37">
        <v>1.5449999999999999E-3</v>
      </c>
      <c r="E357" s="37">
        <v>2.1270000000000001E-2</v>
      </c>
      <c r="F357" s="37">
        <v>6.6990000000000001E-3</v>
      </c>
    </row>
    <row r="358" spans="1:6" ht="25.5" x14ac:dyDescent="0.2">
      <c r="A358" s="42" t="s">
        <v>842</v>
      </c>
      <c r="B358" s="50" t="s">
        <v>843</v>
      </c>
      <c r="C358" s="40">
        <v>2.8500000000000001E-3</v>
      </c>
      <c r="D358" s="40">
        <v>3.5479999999999999E-3</v>
      </c>
      <c r="E358" s="40">
        <v>0.129828</v>
      </c>
      <c r="F358" s="40">
        <v>1.3210440000000001</v>
      </c>
    </row>
    <row r="359" spans="1:6" x14ac:dyDescent="0.2">
      <c r="A359" s="44" t="s">
        <v>844</v>
      </c>
      <c r="B359" s="51" t="s">
        <v>845</v>
      </c>
      <c r="C359" s="37">
        <v>7.4999999999999997E-3</v>
      </c>
      <c r="D359" s="37">
        <v>0.14965700000000001</v>
      </c>
      <c r="E359" s="37">
        <v>17.276854</v>
      </c>
      <c r="F359" s="37">
        <v>3.1241140000000001</v>
      </c>
    </row>
    <row r="360" spans="1:6" ht="25.5" x14ac:dyDescent="0.2">
      <c r="A360" s="42" t="s">
        <v>846</v>
      </c>
      <c r="B360" s="50" t="s">
        <v>847</v>
      </c>
      <c r="C360" s="40" t="s">
        <v>2508</v>
      </c>
      <c r="D360" s="40">
        <v>2.2039999999999998E-3</v>
      </c>
      <c r="E360" s="40" t="s">
        <v>2508</v>
      </c>
      <c r="F360" s="40">
        <v>1.2486000000000001E-2</v>
      </c>
    </row>
    <row r="361" spans="1:6" x14ac:dyDescent="0.2">
      <c r="A361" s="44" t="s">
        <v>848</v>
      </c>
      <c r="B361" s="51" t="s">
        <v>849</v>
      </c>
      <c r="C361" s="37">
        <v>6.6033999999999995E-2</v>
      </c>
      <c r="D361" s="37">
        <v>1.6799999999999999E-2</v>
      </c>
      <c r="E361" s="37">
        <v>6.8019999999999997E-2</v>
      </c>
      <c r="F361" s="37">
        <v>4.972E-2</v>
      </c>
    </row>
    <row r="362" spans="1:6" x14ac:dyDescent="0.2">
      <c r="A362" s="42" t="s">
        <v>850</v>
      </c>
      <c r="B362" s="50" t="s">
        <v>851</v>
      </c>
      <c r="C362" s="40">
        <v>2.258E-3</v>
      </c>
      <c r="D362" s="40">
        <v>0.4</v>
      </c>
      <c r="E362" s="40">
        <v>0.31769599999999998</v>
      </c>
      <c r="F362" s="40">
        <v>0.40072999999999998</v>
      </c>
    </row>
    <row r="363" spans="1:6" ht="38.25" x14ac:dyDescent="0.2">
      <c r="A363" s="44" t="s">
        <v>852</v>
      </c>
      <c r="B363" s="51" t="s">
        <v>853</v>
      </c>
      <c r="C363" s="37">
        <v>1.5162999999999999E-2</v>
      </c>
      <c r="D363" s="37">
        <v>0.30328899999999998</v>
      </c>
      <c r="E363" s="37">
        <v>0.293962</v>
      </c>
      <c r="F363" s="37">
        <v>0.43323499999999998</v>
      </c>
    </row>
    <row r="364" spans="1:6" ht="25.5" x14ac:dyDescent="0.2">
      <c r="A364" s="42" t="s">
        <v>854</v>
      </c>
      <c r="B364" s="50" t="s">
        <v>855</v>
      </c>
      <c r="C364" s="40">
        <v>8.9999999999999993E-3</v>
      </c>
      <c r="D364" s="40">
        <v>0.41748200000000002</v>
      </c>
      <c r="E364" s="40">
        <v>0.46580100000000002</v>
      </c>
      <c r="F364" s="40">
        <v>0.84321000000000002</v>
      </c>
    </row>
    <row r="365" spans="1:6" x14ac:dyDescent="0.2">
      <c r="A365" s="44" t="s">
        <v>856</v>
      </c>
      <c r="B365" s="51" t="s">
        <v>857</v>
      </c>
      <c r="C365" s="37" t="s">
        <v>2508</v>
      </c>
      <c r="D365" s="37" t="s">
        <v>2508</v>
      </c>
      <c r="E365" s="37" t="s">
        <v>2508</v>
      </c>
      <c r="F365" s="37">
        <v>3.5636000000000001E-2</v>
      </c>
    </row>
    <row r="366" spans="1:6" x14ac:dyDescent="0.2">
      <c r="A366" s="42" t="s">
        <v>858</v>
      </c>
      <c r="B366" s="50" t="s">
        <v>859</v>
      </c>
      <c r="C366" s="40" t="s">
        <v>2508</v>
      </c>
      <c r="D366" s="40" t="s">
        <v>2508</v>
      </c>
      <c r="E366" s="40">
        <v>3.5999999999999999E-3</v>
      </c>
      <c r="F366" s="40">
        <v>4.1999999999999998E-5</v>
      </c>
    </row>
    <row r="367" spans="1:6" x14ac:dyDescent="0.2">
      <c r="A367" s="44" t="s">
        <v>860</v>
      </c>
      <c r="B367" s="51" t="s">
        <v>861</v>
      </c>
      <c r="C367" s="37">
        <v>4.1618000000000002E-2</v>
      </c>
      <c r="D367" s="37" t="s">
        <v>2508</v>
      </c>
      <c r="E367" s="37">
        <v>0.252606</v>
      </c>
      <c r="F367" s="37" t="s">
        <v>2508</v>
      </c>
    </row>
    <row r="368" spans="1:6" ht="38.25" x14ac:dyDescent="0.2">
      <c r="A368" s="42" t="s">
        <v>862</v>
      </c>
      <c r="B368" s="50" t="s">
        <v>863</v>
      </c>
      <c r="C368" s="40">
        <v>23.757128999999999</v>
      </c>
      <c r="D368" s="40">
        <v>22.619719</v>
      </c>
      <c r="E368" s="40">
        <v>166.34273099999999</v>
      </c>
      <c r="F368" s="40">
        <v>119.075834</v>
      </c>
    </row>
    <row r="369" spans="1:6" ht="38.25" x14ac:dyDescent="0.2">
      <c r="A369" s="44" t="s">
        <v>864</v>
      </c>
      <c r="B369" s="51" t="s">
        <v>865</v>
      </c>
      <c r="C369" s="37">
        <v>31.538384000000001</v>
      </c>
      <c r="D369" s="37">
        <v>54.423183999999999</v>
      </c>
      <c r="E369" s="37">
        <v>191.97476499999999</v>
      </c>
      <c r="F369" s="37">
        <v>248.41987900000001</v>
      </c>
    </row>
    <row r="370" spans="1:6" x14ac:dyDescent="0.2">
      <c r="A370" s="42" t="s">
        <v>866</v>
      </c>
      <c r="B370" s="50" t="s">
        <v>867</v>
      </c>
      <c r="C370" s="40" t="s">
        <v>2508</v>
      </c>
      <c r="D370" s="40">
        <v>0.171209</v>
      </c>
      <c r="E370" s="40">
        <v>0.89530500000000002</v>
      </c>
      <c r="F370" s="40">
        <v>1.036259</v>
      </c>
    </row>
    <row r="371" spans="1:6" ht="25.5" x14ac:dyDescent="0.2">
      <c r="A371" s="44" t="s">
        <v>868</v>
      </c>
      <c r="B371" s="51" t="s">
        <v>869</v>
      </c>
      <c r="C371" s="37">
        <v>1.1427620000000001</v>
      </c>
      <c r="D371" s="37">
        <v>35.035674999999998</v>
      </c>
      <c r="E371" s="37">
        <v>21.491063</v>
      </c>
      <c r="F371" s="37">
        <v>123.790482</v>
      </c>
    </row>
    <row r="372" spans="1:6" ht="25.5" x14ac:dyDescent="0.2">
      <c r="A372" s="42" t="s">
        <v>870</v>
      </c>
      <c r="B372" s="50" t="s">
        <v>871</v>
      </c>
      <c r="C372" s="40">
        <v>7.1139999999999995E-2</v>
      </c>
      <c r="D372" s="40">
        <v>0.15031800000000001</v>
      </c>
      <c r="E372" s="40">
        <v>0.72701400000000005</v>
      </c>
      <c r="F372" s="40">
        <v>0.365068</v>
      </c>
    </row>
    <row r="373" spans="1:6" ht="25.5" x14ac:dyDescent="0.2">
      <c r="A373" s="44" t="s">
        <v>872</v>
      </c>
      <c r="B373" s="51" t="s">
        <v>873</v>
      </c>
      <c r="C373" s="37">
        <v>4.5797999999999998E-2</v>
      </c>
      <c r="D373" s="37">
        <v>0.267177</v>
      </c>
      <c r="E373" s="37">
        <v>1.7537039999999999</v>
      </c>
      <c r="F373" s="37">
        <v>1.7815319999999999</v>
      </c>
    </row>
    <row r="374" spans="1:6" ht="25.5" x14ac:dyDescent="0.2">
      <c r="A374" s="42" t="s">
        <v>874</v>
      </c>
      <c r="B374" s="50" t="s">
        <v>875</v>
      </c>
      <c r="C374" s="40">
        <v>0.18931600000000001</v>
      </c>
      <c r="D374" s="40">
        <v>0.442882</v>
      </c>
      <c r="E374" s="40">
        <v>1.2482500000000001</v>
      </c>
      <c r="F374" s="40">
        <v>2.1314090000000001</v>
      </c>
    </row>
    <row r="375" spans="1:6" ht="25.5" x14ac:dyDescent="0.2">
      <c r="A375" s="44" t="s">
        <v>876</v>
      </c>
      <c r="B375" s="51" t="s">
        <v>877</v>
      </c>
      <c r="C375" s="37" t="s">
        <v>2508</v>
      </c>
      <c r="D375" s="37" t="s">
        <v>2508</v>
      </c>
      <c r="E375" s="37">
        <v>2.0209999999999998E-3</v>
      </c>
      <c r="F375" s="37">
        <v>4.4980000000000003E-3</v>
      </c>
    </row>
    <row r="376" spans="1:6" ht="38.25" x14ac:dyDescent="0.2">
      <c r="A376" s="42" t="s">
        <v>878</v>
      </c>
      <c r="B376" s="50" t="s">
        <v>879</v>
      </c>
      <c r="C376" s="40">
        <v>8.1756999999999996E-2</v>
      </c>
      <c r="D376" s="40">
        <v>1.8190729999999999</v>
      </c>
      <c r="E376" s="40">
        <v>6.960661</v>
      </c>
      <c r="F376" s="40">
        <v>11.090975</v>
      </c>
    </row>
    <row r="377" spans="1:6" ht="38.25" x14ac:dyDescent="0.2">
      <c r="A377" s="44" t="s">
        <v>880</v>
      </c>
      <c r="B377" s="51" t="s">
        <v>881</v>
      </c>
      <c r="C377" s="37">
        <v>0.25494499999999998</v>
      </c>
      <c r="D377" s="37">
        <v>3.8685260000000001</v>
      </c>
      <c r="E377" s="37">
        <v>8.5854689999999998</v>
      </c>
      <c r="F377" s="37">
        <v>23.447894999999999</v>
      </c>
    </row>
    <row r="378" spans="1:6" x14ac:dyDescent="0.2">
      <c r="A378" s="42" t="s">
        <v>882</v>
      </c>
      <c r="B378" s="50" t="s">
        <v>883</v>
      </c>
      <c r="C378" s="40" t="s">
        <v>2508</v>
      </c>
      <c r="D378" s="40" t="s">
        <v>2508</v>
      </c>
      <c r="E378" s="40">
        <v>1.2123E-2</v>
      </c>
      <c r="F378" s="40" t="s">
        <v>2508</v>
      </c>
    </row>
    <row r="379" spans="1:6" ht="25.5" x14ac:dyDescent="0.2">
      <c r="A379" s="44" t="s">
        <v>884</v>
      </c>
      <c r="B379" s="51" t="s">
        <v>885</v>
      </c>
      <c r="C379" s="37" t="s">
        <v>2508</v>
      </c>
      <c r="D379" s="37" t="s">
        <v>2508</v>
      </c>
      <c r="E379" s="37">
        <v>1.0285000000000001E-2</v>
      </c>
      <c r="F379" s="37" t="s">
        <v>2508</v>
      </c>
    </row>
    <row r="380" spans="1:6" ht="25.5" x14ac:dyDescent="0.2">
      <c r="A380" s="42" t="s">
        <v>886</v>
      </c>
      <c r="B380" s="50" t="s">
        <v>887</v>
      </c>
      <c r="C380" s="40">
        <v>1.2236E-2</v>
      </c>
      <c r="D380" s="40">
        <v>1.7031970000000001</v>
      </c>
      <c r="E380" s="40">
        <v>4.923826</v>
      </c>
      <c r="F380" s="40">
        <v>7.5632859999999997</v>
      </c>
    </row>
    <row r="381" spans="1:6" ht="51" x14ac:dyDescent="0.2">
      <c r="A381" s="44" t="s">
        <v>888</v>
      </c>
      <c r="B381" s="51" t="s">
        <v>889</v>
      </c>
      <c r="C381" s="37">
        <v>10.087774</v>
      </c>
      <c r="D381" s="37">
        <v>16.355134</v>
      </c>
      <c r="E381" s="37">
        <v>79.827934999999997</v>
      </c>
      <c r="F381" s="37">
        <v>92.707711000000003</v>
      </c>
    </row>
    <row r="382" spans="1:6" ht="38.25" x14ac:dyDescent="0.2">
      <c r="A382" s="42" t="s">
        <v>890</v>
      </c>
      <c r="B382" s="50" t="s">
        <v>891</v>
      </c>
      <c r="C382" s="40">
        <v>9.4493500000000008</v>
      </c>
      <c r="D382" s="40">
        <v>14.28143</v>
      </c>
      <c r="E382" s="40">
        <v>86.754192000000003</v>
      </c>
      <c r="F382" s="40">
        <v>84.703639999999993</v>
      </c>
    </row>
    <row r="383" spans="1:6" ht="51" x14ac:dyDescent="0.2">
      <c r="A383" s="44" t="s">
        <v>892</v>
      </c>
      <c r="B383" s="51" t="s">
        <v>893</v>
      </c>
      <c r="C383" s="37">
        <v>1.102673</v>
      </c>
      <c r="D383" s="37">
        <v>0.12431200000000001</v>
      </c>
      <c r="E383" s="37">
        <v>1.304781</v>
      </c>
      <c r="F383" s="37">
        <v>0.376058</v>
      </c>
    </row>
    <row r="384" spans="1:6" x14ac:dyDescent="0.2">
      <c r="A384" s="42" t="s">
        <v>894</v>
      </c>
      <c r="B384" s="50" t="s">
        <v>895</v>
      </c>
      <c r="C384" s="40">
        <v>1.1172690000000001</v>
      </c>
      <c r="D384" s="40">
        <v>3.2713199999999998</v>
      </c>
      <c r="E384" s="40">
        <v>14.094779000000001</v>
      </c>
      <c r="F384" s="40">
        <v>14.094473000000001</v>
      </c>
    </row>
    <row r="385" spans="1:6" ht="25.5" x14ac:dyDescent="0.2">
      <c r="A385" s="44" t="s">
        <v>896</v>
      </c>
      <c r="B385" s="51" t="s">
        <v>897</v>
      </c>
      <c r="C385" s="37">
        <v>3.3057000000000003E-2</v>
      </c>
      <c r="D385" s="37">
        <v>2.8050290000000002</v>
      </c>
      <c r="E385" s="37">
        <v>8.3715999999999999E-2</v>
      </c>
      <c r="F385" s="37">
        <v>12.944369999999999</v>
      </c>
    </row>
    <row r="386" spans="1:6" ht="25.5" x14ac:dyDescent="0.2">
      <c r="A386" s="42" t="s">
        <v>898</v>
      </c>
      <c r="B386" s="50" t="s">
        <v>899</v>
      </c>
      <c r="C386" s="40">
        <v>1.3698490000000001</v>
      </c>
      <c r="D386" s="40">
        <v>3.7540420000000001</v>
      </c>
      <c r="E386" s="40">
        <v>18.647857999999999</v>
      </c>
      <c r="F386" s="40">
        <v>23.933145</v>
      </c>
    </row>
    <row r="387" spans="1:6" x14ac:dyDescent="0.2">
      <c r="A387" s="44" t="s">
        <v>900</v>
      </c>
      <c r="B387" s="51" t="s">
        <v>901</v>
      </c>
      <c r="C387" s="37">
        <v>73.175369000000003</v>
      </c>
      <c r="D387" s="37">
        <v>38.599811000000003</v>
      </c>
      <c r="E387" s="37">
        <v>209.010221</v>
      </c>
      <c r="F387" s="37">
        <v>124.670721</v>
      </c>
    </row>
    <row r="388" spans="1:6" x14ac:dyDescent="0.2">
      <c r="A388" s="42" t="s">
        <v>902</v>
      </c>
      <c r="B388" s="50" t="s">
        <v>903</v>
      </c>
      <c r="C388" s="40" t="s">
        <v>2508</v>
      </c>
      <c r="D388" s="40">
        <v>2.6942000000000001E-2</v>
      </c>
      <c r="E388" s="40">
        <v>0.48474099999999998</v>
      </c>
      <c r="F388" s="40">
        <v>6.4227000000000006E-2</v>
      </c>
    </row>
    <row r="389" spans="1:6" ht="25.5" x14ac:dyDescent="0.2">
      <c r="A389" s="44" t="s">
        <v>904</v>
      </c>
      <c r="B389" s="51" t="s">
        <v>905</v>
      </c>
      <c r="C389" s="37" t="s">
        <v>2508</v>
      </c>
      <c r="D389" s="37" t="s">
        <v>2508</v>
      </c>
      <c r="E389" s="37">
        <v>1.2999999999999999E-3</v>
      </c>
      <c r="F389" s="37">
        <v>7.4969999999999995E-2</v>
      </c>
    </row>
    <row r="390" spans="1:6" ht="38.25" x14ac:dyDescent="0.2">
      <c r="A390" s="42" t="s">
        <v>906</v>
      </c>
      <c r="B390" s="50" t="s">
        <v>907</v>
      </c>
      <c r="C390" s="40" t="s">
        <v>2508</v>
      </c>
      <c r="D390" s="40" t="s">
        <v>2508</v>
      </c>
      <c r="E390" s="40">
        <v>9.0360000000000006E-3</v>
      </c>
      <c r="F390" s="40">
        <v>4.8510000000000003E-3</v>
      </c>
    </row>
    <row r="391" spans="1:6" ht="38.25" x14ac:dyDescent="0.2">
      <c r="A391" s="44" t="s">
        <v>908</v>
      </c>
      <c r="B391" s="51" t="s">
        <v>909</v>
      </c>
      <c r="C391" s="37" t="s">
        <v>2508</v>
      </c>
      <c r="D391" s="37">
        <v>42.533085999999997</v>
      </c>
      <c r="E391" s="37">
        <v>0.150918</v>
      </c>
      <c r="F391" s="37">
        <v>162.32790800000001</v>
      </c>
    </row>
    <row r="392" spans="1:6" ht="25.5" x14ac:dyDescent="0.2">
      <c r="A392" s="42" t="s">
        <v>910</v>
      </c>
      <c r="B392" s="50" t="s">
        <v>911</v>
      </c>
      <c r="C392" s="40" t="s">
        <v>2508</v>
      </c>
      <c r="D392" s="40" t="s">
        <v>2508</v>
      </c>
      <c r="E392" s="40" t="s">
        <v>2508</v>
      </c>
      <c r="F392" s="40">
        <v>2.9459999999999998E-3</v>
      </c>
    </row>
    <row r="393" spans="1:6" x14ac:dyDescent="0.2">
      <c r="A393" s="44" t="s">
        <v>912</v>
      </c>
      <c r="B393" s="51" t="s">
        <v>913</v>
      </c>
      <c r="C393" s="37" t="s">
        <v>2508</v>
      </c>
      <c r="D393" s="37" t="s">
        <v>2508</v>
      </c>
      <c r="E393" s="37">
        <v>1.0321E-2</v>
      </c>
      <c r="F393" s="37">
        <v>4.4058E-2</v>
      </c>
    </row>
    <row r="394" spans="1:6" x14ac:dyDescent="0.2">
      <c r="A394" s="42" t="s">
        <v>914</v>
      </c>
      <c r="B394" s="50" t="s">
        <v>915</v>
      </c>
      <c r="C394" s="40">
        <v>1.381413</v>
      </c>
      <c r="D394" s="40">
        <v>2.0926800000000001</v>
      </c>
      <c r="E394" s="40">
        <v>6.2532430000000003</v>
      </c>
      <c r="F394" s="40">
        <v>8.8606680000000004</v>
      </c>
    </row>
    <row r="395" spans="1:6" x14ac:dyDescent="0.2">
      <c r="A395" s="44" t="s">
        <v>916</v>
      </c>
      <c r="B395" s="51" t="s">
        <v>917</v>
      </c>
      <c r="C395" s="37" t="s">
        <v>2508</v>
      </c>
      <c r="D395" s="37" t="s">
        <v>2508</v>
      </c>
      <c r="E395" s="37" t="s">
        <v>2508</v>
      </c>
      <c r="F395" s="37">
        <v>3.3E-4</v>
      </c>
    </row>
    <row r="396" spans="1:6" x14ac:dyDescent="0.2">
      <c r="A396" s="42" t="s">
        <v>918</v>
      </c>
      <c r="B396" s="50" t="s">
        <v>919</v>
      </c>
      <c r="C396" s="40" t="s">
        <v>2508</v>
      </c>
      <c r="D396" s="40" t="s">
        <v>2508</v>
      </c>
      <c r="E396" s="40" t="s">
        <v>2508</v>
      </c>
      <c r="F396" s="40">
        <v>3.0990000000000002E-3</v>
      </c>
    </row>
    <row r="397" spans="1:6" ht="25.5" x14ac:dyDescent="0.2">
      <c r="A397" s="44" t="s">
        <v>920</v>
      </c>
      <c r="B397" s="51" t="s">
        <v>921</v>
      </c>
      <c r="C397" s="37" t="s">
        <v>2508</v>
      </c>
      <c r="D397" s="37" t="s">
        <v>2508</v>
      </c>
      <c r="E397" s="37">
        <v>0.19408300000000001</v>
      </c>
      <c r="F397" s="37" t="s">
        <v>2508</v>
      </c>
    </row>
    <row r="398" spans="1:6" x14ac:dyDescent="0.2">
      <c r="A398" s="42" t="s">
        <v>922</v>
      </c>
      <c r="B398" s="50" t="s">
        <v>923</v>
      </c>
      <c r="C398" s="40" t="s">
        <v>2508</v>
      </c>
      <c r="D398" s="40" t="s">
        <v>2508</v>
      </c>
      <c r="E398" s="40">
        <v>4.8999999999999998E-5</v>
      </c>
      <c r="F398" s="40">
        <v>1.3190000000000001E-3</v>
      </c>
    </row>
    <row r="399" spans="1:6" ht="25.5" x14ac:dyDescent="0.2">
      <c r="A399" s="44" t="s">
        <v>924</v>
      </c>
      <c r="B399" s="51" t="s">
        <v>925</v>
      </c>
      <c r="C399" s="37" t="s">
        <v>2508</v>
      </c>
      <c r="D399" s="37" t="s">
        <v>2508</v>
      </c>
      <c r="E399" s="37" t="s">
        <v>2508</v>
      </c>
      <c r="F399" s="37">
        <v>3.7273000000000001E-2</v>
      </c>
    </row>
    <row r="400" spans="1:6" x14ac:dyDescent="0.2">
      <c r="A400" s="42" t="s">
        <v>926</v>
      </c>
      <c r="B400" s="50" t="s">
        <v>927</v>
      </c>
      <c r="C400" s="40" t="s">
        <v>2508</v>
      </c>
      <c r="D400" s="40">
        <v>1.65E-3</v>
      </c>
      <c r="E400" s="40">
        <v>4.0000000000000002E-4</v>
      </c>
      <c r="F400" s="40">
        <v>1.2369E-2</v>
      </c>
    </row>
    <row r="401" spans="1:6" ht="25.5" x14ac:dyDescent="0.2">
      <c r="A401" s="44" t="s">
        <v>928</v>
      </c>
      <c r="B401" s="51" t="s">
        <v>929</v>
      </c>
      <c r="C401" s="37" t="s">
        <v>2508</v>
      </c>
      <c r="D401" s="37" t="s">
        <v>2508</v>
      </c>
      <c r="E401" s="37">
        <v>0.34663899999999997</v>
      </c>
      <c r="F401" s="37">
        <v>0.13581099999999999</v>
      </c>
    </row>
    <row r="402" spans="1:6" x14ac:dyDescent="0.2">
      <c r="A402" s="42" t="s">
        <v>930</v>
      </c>
      <c r="B402" s="50" t="s">
        <v>931</v>
      </c>
      <c r="C402" s="40" t="s">
        <v>2508</v>
      </c>
      <c r="D402" s="40">
        <v>2.9350000000000001E-3</v>
      </c>
      <c r="E402" s="40">
        <v>1.9665999999999999E-2</v>
      </c>
      <c r="F402" s="40">
        <v>4.6969999999999998E-2</v>
      </c>
    </row>
    <row r="403" spans="1:6" x14ac:dyDescent="0.2">
      <c r="A403" s="44" t="s">
        <v>932</v>
      </c>
      <c r="B403" s="51" t="s">
        <v>933</v>
      </c>
      <c r="C403" s="37" t="s">
        <v>2508</v>
      </c>
      <c r="D403" s="37">
        <v>1.4695830000000001</v>
      </c>
      <c r="E403" s="37">
        <v>0.49046400000000001</v>
      </c>
      <c r="F403" s="37">
        <v>7.3249060000000004</v>
      </c>
    </row>
    <row r="404" spans="1:6" x14ac:dyDescent="0.2">
      <c r="A404" s="42" t="s">
        <v>934</v>
      </c>
      <c r="B404" s="50" t="s">
        <v>935</v>
      </c>
      <c r="C404" s="40" t="s">
        <v>2508</v>
      </c>
      <c r="D404" s="40">
        <v>1.5000039999999999</v>
      </c>
      <c r="E404" s="40">
        <v>7.4842000000000006E-2</v>
      </c>
      <c r="F404" s="40">
        <v>1.9394119999999999</v>
      </c>
    </row>
    <row r="405" spans="1:6" x14ac:dyDescent="0.2">
      <c r="A405" s="44" t="s">
        <v>936</v>
      </c>
      <c r="B405" s="51" t="s">
        <v>937</v>
      </c>
      <c r="C405" s="37" t="s">
        <v>2508</v>
      </c>
      <c r="D405" s="37" t="s">
        <v>2508</v>
      </c>
      <c r="E405" s="37">
        <v>3.0172000000000001E-2</v>
      </c>
      <c r="F405" s="37" t="s">
        <v>2508</v>
      </c>
    </row>
    <row r="406" spans="1:6" x14ac:dyDescent="0.2">
      <c r="A406" s="42" t="s">
        <v>938</v>
      </c>
      <c r="B406" s="50" t="s">
        <v>939</v>
      </c>
      <c r="C406" s="40" t="s">
        <v>2508</v>
      </c>
      <c r="D406" s="40">
        <v>0.128082</v>
      </c>
      <c r="E406" s="40">
        <v>0.76424000000000003</v>
      </c>
      <c r="F406" s="40">
        <v>0.199792</v>
      </c>
    </row>
    <row r="407" spans="1:6" ht="25.5" x14ac:dyDescent="0.2">
      <c r="A407" s="44" t="s">
        <v>940</v>
      </c>
      <c r="B407" s="51" t="s">
        <v>941</v>
      </c>
      <c r="C407" s="37" t="s">
        <v>2508</v>
      </c>
      <c r="D407" s="37" t="s">
        <v>2508</v>
      </c>
      <c r="E407" s="37">
        <v>2.5000000000000001E-3</v>
      </c>
      <c r="F407" s="37">
        <v>7.0109999999999999E-3</v>
      </c>
    </row>
    <row r="408" spans="1:6" ht="25.5" x14ac:dyDescent="0.2">
      <c r="A408" s="42" t="s">
        <v>942</v>
      </c>
      <c r="B408" s="50" t="s">
        <v>943</v>
      </c>
      <c r="C408" s="40" t="s">
        <v>2508</v>
      </c>
      <c r="D408" s="40" t="s">
        <v>2508</v>
      </c>
      <c r="E408" s="40" t="s">
        <v>2508</v>
      </c>
      <c r="F408" s="40">
        <v>3.5000000000000001E-3</v>
      </c>
    </row>
    <row r="409" spans="1:6" x14ac:dyDescent="0.2">
      <c r="A409" s="44" t="s">
        <v>2048</v>
      </c>
      <c r="B409" s="51" t="s">
        <v>2049</v>
      </c>
      <c r="C409" s="37">
        <v>1.1019999999999999E-3</v>
      </c>
      <c r="D409" s="37" t="s">
        <v>2508</v>
      </c>
      <c r="E409" s="37">
        <v>1.1019999999999999E-3</v>
      </c>
      <c r="F409" s="37" t="s">
        <v>2508</v>
      </c>
    </row>
    <row r="410" spans="1:6" ht="25.5" x14ac:dyDescent="0.2">
      <c r="A410" s="42" t="s">
        <v>944</v>
      </c>
      <c r="B410" s="50" t="s">
        <v>945</v>
      </c>
      <c r="C410" s="40">
        <v>7.025E-3</v>
      </c>
      <c r="D410" s="40">
        <v>3.8340000000000002E-3</v>
      </c>
      <c r="E410" s="40">
        <v>1.1301E-2</v>
      </c>
      <c r="F410" s="40">
        <v>1.9275E-2</v>
      </c>
    </row>
    <row r="411" spans="1:6" x14ac:dyDescent="0.2">
      <c r="A411" s="44" t="s">
        <v>946</v>
      </c>
      <c r="B411" s="51" t="s">
        <v>947</v>
      </c>
      <c r="C411" s="37" t="s">
        <v>2508</v>
      </c>
      <c r="D411" s="37">
        <v>5.5099999999999995E-4</v>
      </c>
      <c r="E411" s="37" t="s">
        <v>2508</v>
      </c>
      <c r="F411" s="37">
        <v>4.9976E-2</v>
      </c>
    </row>
    <row r="412" spans="1:6" x14ac:dyDescent="0.2">
      <c r="A412" s="42" t="s">
        <v>948</v>
      </c>
      <c r="B412" s="50" t="s">
        <v>949</v>
      </c>
      <c r="C412" s="40">
        <v>5.2048999999999998E-2</v>
      </c>
      <c r="D412" s="40">
        <v>0.17380200000000001</v>
      </c>
      <c r="E412" s="40">
        <v>2.990065</v>
      </c>
      <c r="F412" s="40">
        <v>4.7004250000000001</v>
      </c>
    </row>
    <row r="413" spans="1:6" ht="25.5" x14ac:dyDescent="0.2">
      <c r="A413" s="44" t="s">
        <v>950</v>
      </c>
      <c r="B413" s="51" t="s">
        <v>951</v>
      </c>
      <c r="C413" s="37">
        <v>1.065E-2</v>
      </c>
      <c r="D413" s="37">
        <v>2.2440000000000002E-2</v>
      </c>
      <c r="E413" s="37">
        <v>0.27352300000000002</v>
      </c>
      <c r="F413" s="37">
        <v>0.15800600000000001</v>
      </c>
    </row>
    <row r="414" spans="1:6" ht="25.5" x14ac:dyDescent="0.2">
      <c r="A414" s="42" t="s">
        <v>952</v>
      </c>
      <c r="B414" s="50" t="s">
        <v>953</v>
      </c>
      <c r="C414" s="40">
        <v>0.385828</v>
      </c>
      <c r="D414" s="40">
        <v>0.32459900000000003</v>
      </c>
      <c r="E414" s="40">
        <v>2.9624809999999999</v>
      </c>
      <c r="F414" s="40">
        <v>2.425208</v>
      </c>
    </row>
    <row r="415" spans="1:6" x14ac:dyDescent="0.2">
      <c r="A415" s="44" t="s">
        <v>954</v>
      </c>
      <c r="B415" s="51" t="s">
        <v>955</v>
      </c>
      <c r="C415" s="37">
        <v>3.5000000000000003E-2</v>
      </c>
      <c r="D415" s="37">
        <v>7.85E-2</v>
      </c>
      <c r="E415" s="37">
        <v>0.40275</v>
      </c>
      <c r="F415" s="37">
        <v>0.3115</v>
      </c>
    </row>
    <row r="416" spans="1:6" ht="25.5" x14ac:dyDescent="0.2">
      <c r="A416" s="42" t="s">
        <v>956</v>
      </c>
      <c r="B416" s="50" t="s">
        <v>957</v>
      </c>
      <c r="C416" s="40">
        <v>1.3154000000000001E-2</v>
      </c>
      <c r="D416" s="40">
        <v>8.2941000000000001E-2</v>
      </c>
      <c r="E416" s="40">
        <v>0.34015899999999999</v>
      </c>
      <c r="F416" s="40">
        <v>0.39787800000000001</v>
      </c>
    </row>
    <row r="417" spans="1:6" x14ac:dyDescent="0.2">
      <c r="A417" s="44" t="s">
        <v>958</v>
      </c>
      <c r="B417" s="51" t="s">
        <v>959</v>
      </c>
      <c r="C417" s="37" t="s">
        <v>2508</v>
      </c>
      <c r="D417" s="37">
        <v>2.6619739999999998</v>
      </c>
      <c r="E417" s="37">
        <v>7.8900999999999999E-2</v>
      </c>
      <c r="F417" s="37">
        <v>17.476265000000001</v>
      </c>
    </row>
    <row r="418" spans="1:6" ht="25.5" x14ac:dyDescent="0.2">
      <c r="A418" s="42" t="s">
        <v>960</v>
      </c>
      <c r="B418" s="50" t="s">
        <v>961</v>
      </c>
      <c r="C418" s="40">
        <v>2.3935390000000001</v>
      </c>
      <c r="D418" s="40">
        <v>11.142108</v>
      </c>
      <c r="E418" s="40">
        <v>9.4023710000000005</v>
      </c>
      <c r="F418" s="40">
        <v>24.004059999999999</v>
      </c>
    </row>
    <row r="419" spans="1:6" x14ac:dyDescent="0.2">
      <c r="A419" s="44" t="s">
        <v>962</v>
      </c>
      <c r="B419" s="51" t="s">
        <v>963</v>
      </c>
      <c r="C419" s="37">
        <v>0.37963200000000002</v>
      </c>
      <c r="D419" s="37">
        <v>22.814468000000002</v>
      </c>
      <c r="E419" s="37">
        <v>67.969307000000001</v>
      </c>
      <c r="F419" s="37">
        <v>109.710341</v>
      </c>
    </row>
    <row r="420" spans="1:6" x14ac:dyDescent="0.2">
      <c r="A420" s="42" t="s">
        <v>964</v>
      </c>
      <c r="B420" s="50" t="s">
        <v>965</v>
      </c>
      <c r="C420" s="40" t="s">
        <v>2508</v>
      </c>
      <c r="D420" s="40">
        <v>0.71248299999999998</v>
      </c>
      <c r="E420" s="40">
        <v>6.3295180000000002</v>
      </c>
      <c r="F420" s="40">
        <v>6.8319510000000001</v>
      </c>
    </row>
    <row r="421" spans="1:6" x14ac:dyDescent="0.2">
      <c r="A421" s="44" t="s">
        <v>966</v>
      </c>
      <c r="B421" s="51" t="s">
        <v>967</v>
      </c>
      <c r="C421" s="37" t="s">
        <v>2508</v>
      </c>
      <c r="D421" s="37">
        <v>6.0000000000000002E-5</v>
      </c>
      <c r="E421" s="37" t="s">
        <v>2508</v>
      </c>
      <c r="F421" s="37">
        <v>1.0059999999999999E-2</v>
      </c>
    </row>
    <row r="422" spans="1:6" x14ac:dyDescent="0.2">
      <c r="A422" s="42" t="s">
        <v>968</v>
      </c>
      <c r="B422" s="50" t="s">
        <v>969</v>
      </c>
      <c r="C422" s="40" t="s">
        <v>2508</v>
      </c>
      <c r="D422" s="40" t="s">
        <v>2508</v>
      </c>
      <c r="E422" s="40">
        <v>7.1299999999999998E-4</v>
      </c>
      <c r="F422" s="40" t="s">
        <v>2508</v>
      </c>
    </row>
    <row r="423" spans="1:6" ht="25.5" x14ac:dyDescent="0.2">
      <c r="A423" s="44" t="s">
        <v>970</v>
      </c>
      <c r="B423" s="51" t="s">
        <v>971</v>
      </c>
      <c r="C423" s="37">
        <v>2.0000000000000001E-4</v>
      </c>
      <c r="D423" s="37">
        <v>1.1214999999999999E-2</v>
      </c>
      <c r="E423" s="37">
        <v>1.7342E-2</v>
      </c>
      <c r="F423" s="37">
        <v>0.140016</v>
      </c>
    </row>
    <row r="424" spans="1:6" ht="25.5" x14ac:dyDescent="0.2">
      <c r="A424" s="42" t="s">
        <v>972</v>
      </c>
      <c r="B424" s="50" t="s">
        <v>973</v>
      </c>
      <c r="C424" s="40" t="s">
        <v>2508</v>
      </c>
      <c r="D424" s="40">
        <v>2.3182000000000001E-2</v>
      </c>
      <c r="E424" s="40">
        <v>1.9289999999999999E-3</v>
      </c>
      <c r="F424" s="40">
        <v>0.11568199999999999</v>
      </c>
    </row>
    <row r="425" spans="1:6" ht="25.5" x14ac:dyDescent="0.2">
      <c r="A425" s="44" t="s">
        <v>974</v>
      </c>
      <c r="B425" s="51" t="s">
        <v>975</v>
      </c>
      <c r="C425" s="37" t="s">
        <v>2508</v>
      </c>
      <c r="D425" s="37" t="s">
        <v>2508</v>
      </c>
      <c r="E425" s="37" t="s">
        <v>2508</v>
      </c>
      <c r="F425" s="37">
        <v>4.6196000000000001E-2</v>
      </c>
    </row>
    <row r="426" spans="1:6" ht="25.5" x14ac:dyDescent="0.2">
      <c r="A426" s="42" t="s">
        <v>976</v>
      </c>
      <c r="B426" s="50" t="s">
        <v>977</v>
      </c>
      <c r="C426" s="40" t="s">
        <v>2508</v>
      </c>
      <c r="D426" s="40" t="s">
        <v>2508</v>
      </c>
      <c r="E426" s="40">
        <v>8.3799999999999999E-4</v>
      </c>
      <c r="F426" s="40">
        <v>2.7E-4</v>
      </c>
    </row>
    <row r="427" spans="1:6" ht="38.25" x14ac:dyDescent="0.2">
      <c r="A427" s="44" t="s">
        <v>978</v>
      </c>
      <c r="B427" s="51" t="s">
        <v>979</v>
      </c>
      <c r="C427" s="37" t="s">
        <v>2508</v>
      </c>
      <c r="D427" s="37" t="s">
        <v>2508</v>
      </c>
      <c r="E427" s="37" t="s">
        <v>2508</v>
      </c>
      <c r="F427" s="37">
        <v>7.2000000000000005E-4</v>
      </c>
    </row>
    <row r="428" spans="1:6" x14ac:dyDescent="0.2">
      <c r="A428" s="42" t="s">
        <v>980</v>
      </c>
      <c r="B428" s="50" t="s">
        <v>981</v>
      </c>
      <c r="C428" s="40">
        <v>4.4999999999999998E-2</v>
      </c>
      <c r="D428" s="40" t="s">
        <v>2508</v>
      </c>
      <c r="E428" s="40">
        <v>0.13203000000000001</v>
      </c>
      <c r="F428" s="40">
        <v>0.19289899999999999</v>
      </c>
    </row>
    <row r="429" spans="1:6" ht="25.5" x14ac:dyDescent="0.2">
      <c r="A429" s="44" t="s">
        <v>982</v>
      </c>
      <c r="B429" s="51" t="s">
        <v>983</v>
      </c>
      <c r="C429" s="37" t="s">
        <v>2508</v>
      </c>
      <c r="D429" s="37" t="s">
        <v>2508</v>
      </c>
      <c r="E429" s="37" t="s">
        <v>2508</v>
      </c>
      <c r="F429" s="37">
        <v>9.3900999999999998E-2</v>
      </c>
    </row>
    <row r="430" spans="1:6" x14ac:dyDescent="0.2">
      <c r="A430" s="42" t="s">
        <v>984</v>
      </c>
      <c r="B430" s="50" t="s">
        <v>985</v>
      </c>
      <c r="C430" s="40">
        <v>5.0659000000000003E-2</v>
      </c>
      <c r="D430" s="40">
        <v>4.0325E-2</v>
      </c>
      <c r="E430" s="40">
        <v>1.541256</v>
      </c>
      <c r="F430" s="40">
        <v>0.81872999999999996</v>
      </c>
    </row>
    <row r="431" spans="1:6" ht="25.5" x14ac:dyDescent="0.2">
      <c r="A431" s="44" t="s">
        <v>986</v>
      </c>
      <c r="B431" s="51" t="s">
        <v>987</v>
      </c>
      <c r="C431" s="37">
        <v>4.9200000000000001E-2</v>
      </c>
      <c r="D431" s="37" t="s">
        <v>2508</v>
      </c>
      <c r="E431" s="37">
        <v>5.5368000000000001E-2</v>
      </c>
      <c r="F431" s="37" t="s">
        <v>2508</v>
      </c>
    </row>
    <row r="432" spans="1:6" x14ac:dyDescent="0.2">
      <c r="A432" s="42" t="s">
        <v>988</v>
      </c>
      <c r="B432" s="50" t="s">
        <v>989</v>
      </c>
      <c r="C432" s="40" t="s">
        <v>2508</v>
      </c>
      <c r="D432" s="40" t="s">
        <v>2508</v>
      </c>
      <c r="E432" s="40">
        <v>9.0522000000000005E-2</v>
      </c>
      <c r="F432" s="40">
        <v>4.8197999999999998E-2</v>
      </c>
    </row>
    <row r="433" spans="1:6" x14ac:dyDescent="0.2">
      <c r="A433" s="44" t="s">
        <v>990</v>
      </c>
      <c r="B433" s="51" t="s">
        <v>991</v>
      </c>
      <c r="C433" s="37" t="s">
        <v>2508</v>
      </c>
      <c r="D433" s="37">
        <v>5.2117999999999998E-2</v>
      </c>
      <c r="E433" s="37">
        <v>3.8802999999999997E-2</v>
      </c>
      <c r="F433" s="37">
        <v>0.108963</v>
      </c>
    </row>
    <row r="434" spans="1:6" ht="25.5" x14ac:dyDescent="0.2">
      <c r="A434" s="42" t="s">
        <v>992</v>
      </c>
      <c r="B434" s="50" t="s">
        <v>993</v>
      </c>
      <c r="C434" s="40" t="s">
        <v>2508</v>
      </c>
      <c r="D434" s="40" t="s">
        <v>2508</v>
      </c>
      <c r="E434" s="40" t="s">
        <v>2508</v>
      </c>
      <c r="F434" s="40">
        <v>0.21423200000000001</v>
      </c>
    </row>
    <row r="435" spans="1:6" x14ac:dyDescent="0.2">
      <c r="A435" s="44" t="s">
        <v>994</v>
      </c>
      <c r="B435" s="51" t="s">
        <v>995</v>
      </c>
      <c r="C435" s="37" t="s">
        <v>2508</v>
      </c>
      <c r="D435" s="37">
        <v>3.875E-3</v>
      </c>
      <c r="E435" s="37" t="s">
        <v>2508</v>
      </c>
      <c r="F435" s="37">
        <v>8.3300000000000006E-3</v>
      </c>
    </row>
    <row r="436" spans="1:6" ht="25.5" x14ac:dyDescent="0.2">
      <c r="A436" s="42" t="s">
        <v>996</v>
      </c>
      <c r="B436" s="50" t="s">
        <v>997</v>
      </c>
      <c r="C436" s="40" t="s">
        <v>2508</v>
      </c>
      <c r="D436" s="40" t="s">
        <v>2508</v>
      </c>
      <c r="E436" s="40">
        <v>0.10913</v>
      </c>
      <c r="F436" s="40" t="s">
        <v>2508</v>
      </c>
    </row>
    <row r="437" spans="1:6" ht="25.5" x14ac:dyDescent="0.2">
      <c r="A437" s="44" t="s">
        <v>998</v>
      </c>
      <c r="B437" s="51" t="s">
        <v>999</v>
      </c>
      <c r="C437" s="37" t="s">
        <v>2508</v>
      </c>
      <c r="D437" s="37">
        <v>0.45072299999999998</v>
      </c>
      <c r="E437" s="37" t="s">
        <v>2508</v>
      </c>
      <c r="F437" s="37">
        <v>0.63881100000000002</v>
      </c>
    </row>
    <row r="438" spans="1:6" ht="25.5" x14ac:dyDescent="0.2">
      <c r="A438" s="42" t="s">
        <v>1000</v>
      </c>
      <c r="B438" s="50" t="s">
        <v>1001</v>
      </c>
      <c r="C438" s="40" t="s">
        <v>2508</v>
      </c>
      <c r="D438" s="40">
        <v>0.17687800000000001</v>
      </c>
      <c r="E438" s="40">
        <v>0.47980099999999998</v>
      </c>
      <c r="F438" s="40">
        <v>0.43692199999999998</v>
      </c>
    </row>
    <row r="439" spans="1:6" x14ac:dyDescent="0.2">
      <c r="A439" s="44" t="s">
        <v>1002</v>
      </c>
      <c r="B439" s="51" t="s">
        <v>1003</v>
      </c>
      <c r="C439" s="37" t="s">
        <v>2508</v>
      </c>
      <c r="D439" s="37" t="s">
        <v>2508</v>
      </c>
      <c r="E439" s="37">
        <v>0.25352200000000003</v>
      </c>
      <c r="F439" s="37">
        <v>7.2220000000000006E-2</v>
      </c>
    </row>
    <row r="440" spans="1:6" x14ac:dyDescent="0.2">
      <c r="A440" s="42" t="s">
        <v>1004</v>
      </c>
      <c r="B440" s="50" t="s">
        <v>1005</v>
      </c>
      <c r="C440" s="40" t="s">
        <v>2508</v>
      </c>
      <c r="D440" s="40">
        <v>1.4563E-2</v>
      </c>
      <c r="E440" s="40" t="s">
        <v>2508</v>
      </c>
      <c r="F440" s="40">
        <v>5.5807000000000002E-2</v>
      </c>
    </row>
    <row r="441" spans="1:6" ht="25.5" x14ac:dyDescent="0.2">
      <c r="A441" s="44" t="s">
        <v>1006</v>
      </c>
      <c r="B441" s="51" t="s">
        <v>1007</v>
      </c>
      <c r="C441" s="37" t="s">
        <v>2508</v>
      </c>
      <c r="D441" s="37" t="s">
        <v>2508</v>
      </c>
      <c r="E441" s="37">
        <v>4.6979999999999999E-3</v>
      </c>
      <c r="F441" s="37">
        <v>0.34688999999999998</v>
      </c>
    </row>
    <row r="442" spans="1:6" x14ac:dyDescent="0.2">
      <c r="A442" s="42" t="s">
        <v>1008</v>
      </c>
      <c r="B442" s="50" t="s">
        <v>1009</v>
      </c>
      <c r="C442" s="40" t="s">
        <v>2508</v>
      </c>
      <c r="D442" s="40">
        <v>0.28899000000000002</v>
      </c>
      <c r="E442" s="40">
        <v>0.15748200000000001</v>
      </c>
      <c r="F442" s="40">
        <v>1.556597</v>
      </c>
    </row>
    <row r="443" spans="1:6" x14ac:dyDescent="0.2">
      <c r="A443" s="44" t="s">
        <v>1010</v>
      </c>
      <c r="B443" s="51" t="s">
        <v>1011</v>
      </c>
      <c r="C443" s="37" t="s">
        <v>2508</v>
      </c>
      <c r="D443" s="37">
        <v>3.7499999999999999E-3</v>
      </c>
      <c r="E443" s="37">
        <v>2.2748000000000001E-2</v>
      </c>
      <c r="F443" s="37">
        <v>8.2909999999999998E-2</v>
      </c>
    </row>
    <row r="444" spans="1:6" x14ac:dyDescent="0.2">
      <c r="A444" s="42" t="s">
        <v>1012</v>
      </c>
      <c r="B444" s="50" t="s">
        <v>1013</v>
      </c>
      <c r="C444" s="40" t="s">
        <v>2508</v>
      </c>
      <c r="D444" s="40" t="s">
        <v>2508</v>
      </c>
      <c r="E444" s="40">
        <v>0.16691300000000001</v>
      </c>
      <c r="F444" s="40">
        <v>3.2483999999999999E-2</v>
      </c>
    </row>
    <row r="445" spans="1:6" x14ac:dyDescent="0.2">
      <c r="A445" s="44" t="s">
        <v>1014</v>
      </c>
      <c r="B445" s="51" t="s">
        <v>1015</v>
      </c>
      <c r="C445" s="37" t="s">
        <v>2508</v>
      </c>
      <c r="D445" s="37">
        <v>9.2239999999999996E-3</v>
      </c>
      <c r="E445" s="37" t="s">
        <v>2508</v>
      </c>
      <c r="F445" s="37">
        <v>0.179843</v>
      </c>
    </row>
    <row r="446" spans="1:6" x14ac:dyDescent="0.2">
      <c r="A446" s="42" t="s">
        <v>1016</v>
      </c>
      <c r="B446" s="50" t="s">
        <v>1017</v>
      </c>
      <c r="C446" s="40">
        <v>1.9430000000000001E-3</v>
      </c>
      <c r="D446" s="40">
        <v>7.1459999999999996E-3</v>
      </c>
      <c r="E446" s="40">
        <v>0.237237</v>
      </c>
      <c r="F446" s="40">
        <v>2.6158830000000002</v>
      </c>
    </row>
    <row r="447" spans="1:6" ht="25.5" x14ac:dyDescent="0.2">
      <c r="A447" s="44" t="s">
        <v>1018</v>
      </c>
      <c r="B447" s="51" t="s">
        <v>1019</v>
      </c>
      <c r="C447" s="37" t="s">
        <v>2508</v>
      </c>
      <c r="D447" s="37" t="s">
        <v>2508</v>
      </c>
      <c r="E447" s="37">
        <v>8.7737999999999997E-2</v>
      </c>
      <c r="F447" s="37">
        <v>1.3295E-2</v>
      </c>
    </row>
    <row r="448" spans="1:6" x14ac:dyDescent="0.2">
      <c r="A448" s="42" t="s">
        <v>1020</v>
      </c>
      <c r="B448" s="50" t="s">
        <v>1021</v>
      </c>
      <c r="C448" s="40">
        <v>2.5711000000000001E-2</v>
      </c>
      <c r="D448" s="40" t="s">
        <v>2508</v>
      </c>
      <c r="E448" s="40">
        <v>2.5734E-2</v>
      </c>
      <c r="F448" s="40">
        <v>1.7523E-2</v>
      </c>
    </row>
    <row r="449" spans="1:6" ht="25.5" x14ac:dyDescent="0.2">
      <c r="A449" s="44" t="s">
        <v>1022</v>
      </c>
      <c r="B449" s="51" t="s">
        <v>1023</v>
      </c>
      <c r="C449" s="37" t="s">
        <v>2508</v>
      </c>
      <c r="D449" s="37" t="s">
        <v>2508</v>
      </c>
      <c r="E449" s="37">
        <v>0.71712699999999996</v>
      </c>
      <c r="F449" s="37" t="s">
        <v>2508</v>
      </c>
    </row>
    <row r="450" spans="1:6" ht="25.5" x14ac:dyDescent="0.2">
      <c r="A450" s="42" t="s">
        <v>1024</v>
      </c>
      <c r="B450" s="50" t="s">
        <v>1025</v>
      </c>
      <c r="C450" s="40" t="s">
        <v>2508</v>
      </c>
      <c r="D450" s="40" t="s">
        <v>2508</v>
      </c>
      <c r="E450" s="40">
        <v>1.1285E-2</v>
      </c>
      <c r="F450" s="40">
        <v>4.44E-4</v>
      </c>
    </row>
    <row r="451" spans="1:6" ht="25.5" x14ac:dyDescent="0.2">
      <c r="A451" s="44" t="s">
        <v>1026</v>
      </c>
      <c r="B451" s="51" t="s">
        <v>1027</v>
      </c>
      <c r="C451" s="37" t="s">
        <v>2508</v>
      </c>
      <c r="D451" s="37">
        <v>0.35259800000000002</v>
      </c>
      <c r="E451" s="37">
        <v>0.56889500000000004</v>
      </c>
      <c r="F451" s="37">
        <v>0.92521699999999996</v>
      </c>
    </row>
    <row r="452" spans="1:6" ht="25.5" x14ac:dyDescent="0.2">
      <c r="A452" s="42" t="s">
        <v>1028</v>
      </c>
      <c r="B452" s="50" t="s">
        <v>1029</v>
      </c>
      <c r="C452" s="40" t="s">
        <v>2508</v>
      </c>
      <c r="D452" s="40">
        <v>1.4653719999999999</v>
      </c>
      <c r="E452" s="40">
        <v>0.299321</v>
      </c>
      <c r="F452" s="40">
        <v>10.593921</v>
      </c>
    </row>
    <row r="453" spans="1:6" x14ac:dyDescent="0.2">
      <c r="A453" s="44" t="s">
        <v>1030</v>
      </c>
      <c r="B453" s="51" t="s">
        <v>1031</v>
      </c>
      <c r="C453" s="37" t="s">
        <v>2508</v>
      </c>
      <c r="D453" s="37">
        <v>0.13067999999999999</v>
      </c>
      <c r="E453" s="37">
        <v>6.8913000000000002E-2</v>
      </c>
      <c r="F453" s="37">
        <v>0.27465200000000001</v>
      </c>
    </row>
    <row r="454" spans="1:6" x14ac:dyDescent="0.2">
      <c r="A454" s="42" t="s">
        <v>1032</v>
      </c>
      <c r="B454" s="50" t="s">
        <v>1033</v>
      </c>
      <c r="C454" s="40" t="s">
        <v>2508</v>
      </c>
      <c r="D454" s="40" t="s">
        <v>2508</v>
      </c>
      <c r="E454" s="40">
        <v>4.3875999999999998E-2</v>
      </c>
      <c r="F454" s="40" t="s">
        <v>2508</v>
      </c>
    </row>
    <row r="455" spans="1:6" ht="25.5" x14ac:dyDescent="0.2">
      <c r="A455" s="44" t="s">
        <v>1034</v>
      </c>
      <c r="B455" s="51" t="s">
        <v>1035</v>
      </c>
      <c r="C455" s="37" t="s">
        <v>2508</v>
      </c>
      <c r="D455" s="37">
        <v>0.166662</v>
      </c>
      <c r="E455" s="37">
        <v>0.16712199999999999</v>
      </c>
      <c r="F455" s="37">
        <v>0.49484099999999998</v>
      </c>
    </row>
    <row r="456" spans="1:6" ht="25.5" x14ac:dyDescent="0.2">
      <c r="A456" s="42" t="s">
        <v>1036</v>
      </c>
      <c r="B456" s="50" t="s">
        <v>1037</v>
      </c>
      <c r="C456" s="40">
        <v>0.11945600000000001</v>
      </c>
      <c r="D456" s="40" t="s">
        <v>2508</v>
      </c>
      <c r="E456" s="40">
        <v>0.12005200000000001</v>
      </c>
      <c r="F456" s="40">
        <v>0.64602499999999996</v>
      </c>
    </row>
    <row r="457" spans="1:6" x14ac:dyDescent="0.2">
      <c r="A457" s="44" t="s">
        <v>1038</v>
      </c>
      <c r="B457" s="51" t="s">
        <v>1039</v>
      </c>
      <c r="C457" s="37" t="s">
        <v>2508</v>
      </c>
      <c r="D457" s="37" t="s">
        <v>2508</v>
      </c>
      <c r="E457" s="37">
        <v>4.9560000000000003E-3</v>
      </c>
      <c r="F457" s="37" t="s">
        <v>2508</v>
      </c>
    </row>
    <row r="458" spans="1:6" x14ac:dyDescent="0.2">
      <c r="A458" s="42" t="s">
        <v>1040</v>
      </c>
      <c r="B458" s="50" t="s">
        <v>1041</v>
      </c>
      <c r="C458" s="40">
        <v>4.7499999999999999E-3</v>
      </c>
      <c r="D458" s="40">
        <v>0.14161699999999999</v>
      </c>
      <c r="E458" s="40">
        <v>2.7902E-2</v>
      </c>
      <c r="F458" s="40">
        <v>0.23746600000000001</v>
      </c>
    </row>
    <row r="459" spans="1:6" x14ac:dyDescent="0.2">
      <c r="A459" s="44" t="s">
        <v>1042</v>
      </c>
      <c r="B459" s="51" t="s">
        <v>1043</v>
      </c>
      <c r="C459" s="37" t="s">
        <v>2508</v>
      </c>
      <c r="D459" s="37">
        <v>1.1534089999999999</v>
      </c>
      <c r="E459" s="37">
        <v>2.0597099999999999</v>
      </c>
      <c r="F459" s="37">
        <v>5.974742</v>
      </c>
    </row>
    <row r="460" spans="1:6" x14ac:dyDescent="0.2">
      <c r="A460" s="42" t="s">
        <v>1044</v>
      </c>
      <c r="B460" s="50" t="s">
        <v>1045</v>
      </c>
      <c r="C460" s="40" t="s">
        <v>2508</v>
      </c>
      <c r="D460" s="40" t="s">
        <v>2508</v>
      </c>
      <c r="E460" s="40">
        <v>8.5199999999999998E-3</v>
      </c>
      <c r="F460" s="40">
        <v>1.668E-2</v>
      </c>
    </row>
    <row r="461" spans="1:6" x14ac:dyDescent="0.2">
      <c r="A461" s="44" t="s">
        <v>1046</v>
      </c>
      <c r="B461" s="51" t="s">
        <v>1047</v>
      </c>
      <c r="C461" s="37" t="s">
        <v>2508</v>
      </c>
      <c r="D461" s="37" t="s">
        <v>2508</v>
      </c>
      <c r="E461" s="37">
        <v>9.3469999999999994E-3</v>
      </c>
      <c r="F461" s="37">
        <v>2.4399999999999999E-4</v>
      </c>
    </row>
    <row r="462" spans="1:6" x14ac:dyDescent="0.2">
      <c r="A462" s="42" t="s">
        <v>1048</v>
      </c>
      <c r="B462" s="50" t="s">
        <v>1049</v>
      </c>
      <c r="C462" s="40" t="s">
        <v>2508</v>
      </c>
      <c r="D462" s="40">
        <v>1.0800000000000001E-2</v>
      </c>
      <c r="E462" s="40">
        <v>4.3117999999999997E-2</v>
      </c>
      <c r="F462" s="40">
        <v>0.485126</v>
      </c>
    </row>
    <row r="463" spans="1:6" x14ac:dyDescent="0.2">
      <c r="A463" s="44" t="s">
        <v>1050</v>
      </c>
      <c r="B463" s="51" t="s">
        <v>1051</v>
      </c>
      <c r="C463" s="37" t="s">
        <v>2508</v>
      </c>
      <c r="D463" s="37">
        <v>1.73E-3</v>
      </c>
      <c r="E463" s="37">
        <v>1.419627</v>
      </c>
      <c r="F463" s="37">
        <v>1.039763</v>
      </c>
    </row>
    <row r="464" spans="1:6" x14ac:dyDescent="0.2">
      <c r="A464" s="42" t="s">
        <v>1052</v>
      </c>
      <c r="B464" s="50" t="s">
        <v>1053</v>
      </c>
      <c r="C464" s="40" t="s">
        <v>2508</v>
      </c>
      <c r="D464" s="40">
        <v>0.431751</v>
      </c>
      <c r="E464" s="40">
        <v>2.308424</v>
      </c>
      <c r="F464" s="40">
        <v>3.0307490000000001</v>
      </c>
    </row>
    <row r="465" spans="1:6" x14ac:dyDescent="0.2">
      <c r="A465" s="44" t="s">
        <v>1054</v>
      </c>
      <c r="B465" s="51" t="s">
        <v>1055</v>
      </c>
      <c r="C465" s="37">
        <v>0.90771199999999996</v>
      </c>
      <c r="D465" s="37">
        <v>3.3053210000000002</v>
      </c>
      <c r="E465" s="37">
        <v>8.7151969999999999</v>
      </c>
      <c r="F465" s="37">
        <v>13.51003</v>
      </c>
    </row>
    <row r="466" spans="1:6" x14ac:dyDescent="0.2">
      <c r="A466" s="42" t="s">
        <v>1056</v>
      </c>
      <c r="B466" s="50" t="s">
        <v>1057</v>
      </c>
      <c r="C466" s="40" t="s">
        <v>2508</v>
      </c>
      <c r="D466" s="40">
        <v>1.3069440000000001</v>
      </c>
      <c r="E466" s="40">
        <v>2.9327239999999999</v>
      </c>
      <c r="F466" s="40">
        <v>7.0337339999999999</v>
      </c>
    </row>
    <row r="467" spans="1:6" x14ac:dyDescent="0.2">
      <c r="A467" s="44" t="s">
        <v>1058</v>
      </c>
      <c r="B467" s="51" t="s">
        <v>1059</v>
      </c>
      <c r="C467" s="37">
        <v>0.40750399999999998</v>
      </c>
      <c r="D467" s="37">
        <v>0.90197899999999998</v>
      </c>
      <c r="E467" s="37">
        <v>4.0504030000000002</v>
      </c>
      <c r="F467" s="37">
        <v>3.0748229999999999</v>
      </c>
    </row>
    <row r="468" spans="1:6" x14ac:dyDescent="0.2">
      <c r="A468" s="42" t="s">
        <v>1060</v>
      </c>
      <c r="B468" s="50" t="s">
        <v>1061</v>
      </c>
      <c r="C468" s="40" t="s">
        <v>2508</v>
      </c>
      <c r="D468" s="40">
        <v>7.2413000000000005E-2</v>
      </c>
      <c r="E468" s="40">
        <v>1.785399</v>
      </c>
      <c r="F468" s="40">
        <v>0.56437599999999999</v>
      </c>
    </row>
    <row r="469" spans="1:6" x14ac:dyDescent="0.2">
      <c r="A469" s="44" t="s">
        <v>1062</v>
      </c>
      <c r="B469" s="51" t="s">
        <v>1063</v>
      </c>
      <c r="C469" s="37">
        <v>7.0551000000000003E-2</v>
      </c>
      <c r="D469" s="37">
        <v>9.3809000000000003E-2</v>
      </c>
      <c r="E469" s="37">
        <v>0.59483799999999998</v>
      </c>
      <c r="F469" s="37">
        <v>0.80562100000000003</v>
      </c>
    </row>
    <row r="470" spans="1:6" x14ac:dyDescent="0.2">
      <c r="A470" s="42" t="s">
        <v>1064</v>
      </c>
      <c r="B470" s="50" t="s">
        <v>1065</v>
      </c>
      <c r="C470" s="40" t="s">
        <v>2508</v>
      </c>
      <c r="D470" s="40" t="s">
        <v>2508</v>
      </c>
      <c r="E470" s="40" t="s">
        <v>2508</v>
      </c>
      <c r="F470" s="40">
        <v>7.3999999999999996E-5</v>
      </c>
    </row>
    <row r="471" spans="1:6" ht="25.5" x14ac:dyDescent="0.2">
      <c r="A471" s="44" t="s">
        <v>1066</v>
      </c>
      <c r="B471" s="51" t="s">
        <v>1067</v>
      </c>
      <c r="C471" s="37" t="s">
        <v>2508</v>
      </c>
      <c r="D471" s="37" t="s">
        <v>2508</v>
      </c>
      <c r="E471" s="37">
        <v>1.5E-5</v>
      </c>
      <c r="F471" s="37">
        <v>2.6179000000000001E-2</v>
      </c>
    </row>
    <row r="472" spans="1:6" ht="25.5" x14ac:dyDescent="0.2">
      <c r="A472" s="42" t="s">
        <v>1068</v>
      </c>
      <c r="B472" s="50" t="s">
        <v>1069</v>
      </c>
      <c r="C472" s="40" t="s">
        <v>2508</v>
      </c>
      <c r="D472" s="40" t="s">
        <v>2508</v>
      </c>
      <c r="E472" s="40" t="s">
        <v>2508</v>
      </c>
      <c r="F472" s="40">
        <v>9.1409999999999998E-3</v>
      </c>
    </row>
    <row r="473" spans="1:6" x14ac:dyDescent="0.2">
      <c r="A473" s="44" t="s">
        <v>1070</v>
      </c>
      <c r="B473" s="51" t="s">
        <v>1071</v>
      </c>
      <c r="C473" s="37" t="s">
        <v>2508</v>
      </c>
      <c r="D473" s="37" t="s">
        <v>2508</v>
      </c>
      <c r="E473" s="37">
        <v>3.0660000000000001E-3</v>
      </c>
      <c r="F473" s="37" t="s">
        <v>2508</v>
      </c>
    </row>
    <row r="474" spans="1:6" x14ac:dyDescent="0.2">
      <c r="A474" s="42" t="s">
        <v>1072</v>
      </c>
      <c r="B474" s="50" t="s">
        <v>1073</v>
      </c>
      <c r="C474" s="40" t="s">
        <v>2508</v>
      </c>
      <c r="D474" s="40">
        <v>0.82274400000000003</v>
      </c>
      <c r="E474" s="40">
        <v>0.16003999999999999</v>
      </c>
      <c r="F474" s="40">
        <v>2.1800169999999999</v>
      </c>
    </row>
    <row r="475" spans="1:6" x14ac:dyDescent="0.2">
      <c r="A475" s="44" t="s">
        <v>1074</v>
      </c>
      <c r="B475" s="51" t="s">
        <v>1075</v>
      </c>
      <c r="C475" s="37" t="s">
        <v>2508</v>
      </c>
      <c r="D475" s="37" t="s">
        <v>2508</v>
      </c>
      <c r="E475" s="37" t="s">
        <v>2508</v>
      </c>
      <c r="F475" s="37">
        <v>1.508E-2</v>
      </c>
    </row>
    <row r="476" spans="1:6" x14ac:dyDescent="0.2">
      <c r="A476" s="42" t="s">
        <v>1076</v>
      </c>
      <c r="B476" s="50" t="s">
        <v>1077</v>
      </c>
      <c r="C476" s="40" t="s">
        <v>2508</v>
      </c>
      <c r="D476" s="40" t="s">
        <v>2508</v>
      </c>
      <c r="E476" s="40">
        <v>0.40293400000000001</v>
      </c>
      <c r="F476" s="40">
        <v>2.2370000000000001E-2</v>
      </c>
    </row>
    <row r="477" spans="1:6" ht="25.5" x14ac:dyDescent="0.2">
      <c r="A477" s="44" t="s">
        <v>1078</v>
      </c>
      <c r="B477" s="51" t="s">
        <v>1079</v>
      </c>
      <c r="C477" s="37" t="s">
        <v>2508</v>
      </c>
      <c r="D477" s="37" t="s">
        <v>2508</v>
      </c>
      <c r="E477" s="37">
        <v>3.62E-3</v>
      </c>
      <c r="F477" s="37">
        <v>1.3132E-2</v>
      </c>
    </row>
    <row r="478" spans="1:6" x14ac:dyDescent="0.2">
      <c r="A478" s="42" t="s">
        <v>1080</v>
      </c>
      <c r="B478" s="50" t="s">
        <v>1081</v>
      </c>
      <c r="C478" s="40" t="s">
        <v>2508</v>
      </c>
      <c r="D478" s="40" t="s">
        <v>2508</v>
      </c>
      <c r="E478" s="40">
        <v>4.8027E-2</v>
      </c>
      <c r="F478" s="40">
        <v>3.0000000000000001E-3</v>
      </c>
    </row>
    <row r="479" spans="1:6" x14ac:dyDescent="0.2">
      <c r="A479" s="44" t="s">
        <v>1082</v>
      </c>
      <c r="B479" s="51" t="s">
        <v>1083</v>
      </c>
      <c r="C479" s="37" t="s">
        <v>2508</v>
      </c>
      <c r="D479" s="37">
        <v>3.0114999999999999E-2</v>
      </c>
      <c r="E479" s="37">
        <v>6.2805E-2</v>
      </c>
      <c r="F479" s="37">
        <v>4.0251000000000002E-2</v>
      </c>
    </row>
    <row r="480" spans="1:6" x14ac:dyDescent="0.2">
      <c r="A480" s="42" t="s">
        <v>1084</v>
      </c>
      <c r="B480" s="50" t="s">
        <v>1085</v>
      </c>
      <c r="C480" s="40" t="s">
        <v>2508</v>
      </c>
      <c r="D480" s="40" t="s">
        <v>2508</v>
      </c>
      <c r="E480" s="40" t="s">
        <v>2508</v>
      </c>
      <c r="F480" s="40">
        <v>3.68E-4</v>
      </c>
    </row>
    <row r="481" spans="1:6" x14ac:dyDescent="0.2">
      <c r="A481" s="44" t="s">
        <v>1086</v>
      </c>
      <c r="B481" s="51" t="s">
        <v>1087</v>
      </c>
      <c r="C481" s="37" t="s">
        <v>2508</v>
      </c>
      <c r="D481" s="37" t="s">
        <v>2508</v>
      </c>
      <c r="E481" s="37">
        <v>7.1825E-2</v>
      </c>
      <c r="F481" s="37">
        <v>7.3575000000000002E-2</v>
      </c>
    </row>
    <row r="482" spans="1:6" x14ac:dyDescent="0.2">
      <c r="A482" s="42" t="s">
        <v>1088</v>
      </c>
      <c r="B482" s="50" t="s">
        <v>1089</v>
      </c>
      <c r="C482" s="40">
        <v>4.5259999999999996E-3</v>
      </c>
      <c r="D482" s="40">
        <v>2.6076999999999999E-2</v>
      </c>
      <c r="E482" s="40">
        <v>6.9526000000000004E-2</v>
      </c>
      <c r="F482" s="40">
        <v>0.24970700000000001</v>
      </c>
    </row>
    <row r="483" spans="1:6" x14ac:dyDescent="0.2">
      <c r="A483" s="44" t="s">
        <v>1090</v>
      </c>
      <c r="B483" s="51" t="s">
        <v>1091</v>
      </c>
      <c r="C483" s="37" t="s">
        <v>2508</v>
      </c>
      <c r="D483" s="37" t="s">
        <v>2508</v>
      </c>
      <c r="E483" s="37">
        <v>4.5391000000000001E-2</v>
      </c>
      <c r="F483" s="37">
        <v>1.5573999999999999E-2</v>
      </c>
    </row>
    <row r="484" spans="1:6" ht="38.25" x14ac:dyDescent="0.2">
      <c r="A484" s="42" t="s">
        <v>1092</v>
      </c>
      <c r="B484" s="50" t="s">
        <v>1093</v>
      </c>
      <c r="C484" s="40" t="s">
        <v>2508</v>
      </c>
      <c r="D484" s="40">
        <v>1.7034389999999999</v>
      </c>
      <c r="E484" s="40">
        <v>2.540721</v>
      </c>
      <c r="F484" s="40">
        <v>9.271096</v>
      </c>
    </row>
    <row r="485" spans="1:6" x14ac:dyDescent="0.2">
      <c r="A485" s="44" t="s">
        <v>1094</v>
      </c>
      <c r="B485" s="51" t="s">
        <v>1095</v>
      </c>
      <c r="C485" s="37">
        <v>4.8515999999999997E-2</v>
      </c>
      <c r="D485" s="37" t="s">
        <v>2508</v>
      </c>
      <c r="E485" s="37">
        <v>0.27407399999999998</v>
      </c>
      <c r="F485" s="37">
        <v>0.114624</v>
      </c>
    </row>
    <row r="486" spans="1:6" ht="38.25" x14ac:dyDescent="0.2">
      <c r="A486" s="42" t="s">
        <v>1096</v>
      </c>
      <c r="B486" s="50" t="s">
        <v>1097</v>
      </c>
      <c r="C486" s="40" t="s">
        <v>2508</v>
      </c>
      <c r="D486" s="40" t="s">
        <v>2508</v>
      </c>
      <c r="E486" s="40">
        <v>4.7419999999999997E-3</v>
      </c>
      <c r="F486" s="40">
        <v>7.7140000000000004E-3</v>
      </c>
    </row>
    <row r="487" spans="1:6" ht="25.5" x14ac:dyDescent="0.2">
      <c r="A487" s="44" t="s">
        <v>1098</v>
      </c>
      <c r="B487" s="51" t="s">
        <v>1099</v>
      </c>
      <c r="C487" s="37" t="s">
        <v>2508</v>
      </c>
      <c r="D487" s="37">
        <v>0.202789</v>
      </c>
      <c r="E487" s="37">
        <v>0.41063499999999997</v>
      </c>
      <c r="F487" s="37">
        <v>0.63577799999999995</v>
      </c>
    </row>
    <row r="488" spans="1:6" ht="38.25" x14ac:dyDescent="0.2">
      <c r="A488" s="42" t="s">
        <v>1100</v>
      </c>
      <c r="B488" s="50" t="s">
        <v>1101</v>
      </c>
      <c r="C488" s="40">
        <v>0.111</v>
      </c>
      <c r="D488" s="40">
        <v>2.1373000000000002</v>
      </c>
      <c r="E488" s="40">
        <v>7.8173440000000003</v>
      </c>
      <c r="F488" s="40">
        <v>12.271478</v>
      </c>
    </row>
    <row r="489" spans="1:6" x14ac:dyDescent="0.2">
      <c r="A489" s="44" t="s">
        <v>1102</v>
      </c>
      <c r="B489" s="51" t="s">
        <v>1103</v>
      </c>
      <c r="C489" s="37">
        <v>0.11416800000000001</v>
      </c>
      <c r="D489" s="37">
        <v>8.0924999999999997E-2</v>
      </c>
      <c r="E489" s="37">
        <v>1.940906</v>
      </c>
      <c r="F489" s="37">
        <v>2.1882630000000001</v>
      </c>
    </row>
    <row r="490" spans="1:6" ht="25.5" x14ac:dyDescent="0.2">
      <c r="A490" s="42" t="s">
        <v>1104</v>
      </c>
      <c r="B490" s="50" t="s">
        <v>1105</v>
      </c>
      <c r="C490" s="40">
        <v>5.8320000000000004E-3</v>
      </c>
      <c r="D490" s="40">
        <v>4.6000000000000001E-4</v>
      </c>
      <c r="E490" s="40">
        <v>0.111399</v>
      </c>
      <c r="F490" s="40">
        <v>4.6000000000000001E-4</v>
      </c>
    </row>
    <row r="491" spans="1:6" x14ac:dyDescent="0.2">
      <c r="A491" s="44" t="s">
        <v>1106</v>
      </c>
      <c r="B491" s="51" t="s">
        <v>1107</v>
      </c>
      <c r="C491" s="37">
        <v>1.412949</v>
      </c>
      <c r="D491" s="37">
        <v>3.1251600000000002</v>
      </c>
      <c r="E491" s="37">
        <v>8.2363689999999998</v>
      </c>
      <c r="F491" s="37">
        <v>13.313373</v>
      </c>
    </row>
    <row r="492" spans="1:6" x14ac:dyDescent="0.2">
      <c r="A492" s="42" t="s">
        <v>1108</v>
      </c>
      <c r="B492" s="50" t="s">
        <v>1109</v>
      </c>
      <c r="C492" s="40">
        <v>1.93726</v>
      </c>
      <c r="D492" s="40">
        <v>1.499851</v>
      </c>
      <c r="E492" s="40">
        <v>44.488562000000002</v>
      </c>
      <c r="F492" s="40">
        <v>11.46016</v>
      </c>
    </row>
    <row r="493" spans="1:6" x14ac:dyDescent="0.2">
      <c r="A493" s="44" t="s">
        <v>1110</v>
      </c>
      <c r="B493" s="51" t="s">
        <v>1111</v>
      </c>
      <c r="C493" s="37" t="s">
        <v>2508</v>
      </c>
      <c r="D493" s="37">
        <v>3.9199999999999999E-3</v>
      </c>
      <c r="E493" s="37">
        <v>1.7063999999999999E-2</v>
      </c>
      <c r="F493" s="37">
        <v>0.27344200000000002</v>
      </c>
    </row>
    <row r="494" spans="1:6" ht="38.25" x14ac:dyDescent="0.2">
      <c r="A494" s="42" t="s">
        <v>1112</v>
      </c>
      <c r="B494" s="50" t="s">
        <v>1113</v>
      </c>
      <c r="C494" s="40" t="s">
        <v>2508</v>
      </c>
      <c r="D494" s="40" t="s">
        <v>2508</v>
      </c>
      <c r="E494" s="40">
        <v>1.9230000000000001E-2</v>
      </c>
      <c r="F494" s="40">
        <v>2.3999999999999998E-3</v>
      </c>
    </row>
    <row r="495" spans="1:6" ht="38.25" x14ac:dyDescent="0.2">
      <c r="A495" s="44" t="s">
        <v>1114</v>
      </c>
      <c r="B495" s="51" t="s">
        <v>1115</v>
      </c>
      <c r="C495" s="37" t="s">
        <v>2508</v>
      </c>
      <c r="D495" s="37">
        <v>3.3E-3</v>
      </c>
      <c r="E495" s="37">
        <v>1.4466E-2</v>
      </c>
      <c r="F495" s="37">
        <v>2.2245000000000001E-2</v>
      </c>
    </row>
    <row r="496" spans="1:6" ht="25.5" x14ac:dyDescent="0.2">
      <c r="A496" s="42" t="s">
        <v>1116</v>
      </c>
      <c r="B496" s="50" t="s">
        <v>1117</v>
      </c>
      <c r="C496" s="40" t="s">
        <v>2508</v>
      </c>
      <c r="D496" s="40">
        <v>1.5E-3</v>
      </c>
      <c r="E496" s="40" t="s">
        <v>2508</v>
      </c>
      <c r="F496" s="40">
        <v>0.04</v>
      </c>
    </row>
    <row r="497" spans="1:6" ht="25.5" x14ac:dyDescent="0.2">
      <c r="A497" s="44" t="s">
        <v>1118</v>
      </c>
      <c r="B497" s="51" t="s">
        <v>1119</v>
      </c>
      <c r="C497" s="37" t="s">
        <v>2508</v>
      </c>
      <c r="D497" s="37" t="s">
        <v>2508</v>
      </c>
      <c r="E497" s="37">
        <v>5.2197E-2</v>
      </c>
      <c r="F497" s="37">
        <v>2.2037999999999999E-2</v>
      </c>
    </row>
    <row r="498" spans="1:6" ht="25.5" x14ac:dyDescent="0.2">
      <c r="A498" s="42" t="s">
        <v>1120</v>
      </c>
      <c r="B498" s="50" t="s">
        <v>1121</v>
      </c>
      <c r="C498" s="40" t="s">
        <v>2508</v>
      </c>
      <c r="D498" s="40" t="s">
        <v>2508</v>
      </c>
      <c r="E498" s="40">
        <v>3.5397999999999999E-2</v>
      </c>
      <c r="F498" s="40" t="s">
        <v>2508</v>
      </c>
    </row>
    <row r="499" spans="1:6" ht="25.5" x14ac:dyDescent="0.2">
      <c r="A499" s="44" t="s">
        <v>1122</v>
      </c>
      <c r="B499" s="51" t="s">
        <v>1123</v>
      </c>
      <c r="C499" s="37">
        <v>0.11444</v>
      </c>
      <c r="D499" s="37">
        <v>0.214638</v>
      </c>
      <c r="E499" s="37">
        <v>0.95548599999999995</v>
      </c>
      <c r="F499" s="37">
        <v>1.105494</v>
      </c>
    </row>
    <row r="500" spans="1:6" ht="25.5" x14ac:dyDescent="0.2">
      <c r="A500" s="42" t="s">
        <v>1124</v>
      </c>
      <c r="B500" s="50" t="s">
        <v>1125</v>
      </c>
      <c r="C500" s="40" t="s">
        <v>2508</v>
      </c>
      <c r="D500" s="40">
        <v>2.8864000000000001E-2</v>
      </c>
      <c r="E500" s="40">
        <v>2.4580999999999999E-2</v>
      </c>
      <c r="F500" s="40">
        <v>0.11486200000000001</v>
      </c>
    </row>
    <row r="501" spans="1:6" x14ac:dyDescent="0.2">
      <c r="A501" s="44" t="s">
        <v>1126</v>
      </c>
      <c r="B501" s="51" t="s">
        <v>1127</v>
      </c>
      <c r="C501" s="37">
        <v>9.9376999999999993E-2</v>
      </c>
      <c r="D501" s="37">
        <v>0.263932</v>
      </c>
      <c r="E501" s="37">
        <v>0.490095</v>
      </c>
      <c r="F501" s="37">
        <v>2.055847</v>
      </c>
    </row>
    <row r="502" spans="1:6" ht="25.5" x14ac:dyDescent="0.2">
      <c r="A502" s="42" t="s">
        <v>2110</v>
      </c>
      <c r="B502" s="50" t="s">
        <v>2111</v>
      </c>
      <c r="C502" s="40" t="s">
        <v>2508</v>
      </c>
      <c r="D502" s="40">
        <v>0.101094</v>
      </c>
      <c r="E502" s="40" t="s">
        <v>2508</v>
      </c>
      <c r="F502" s="40">
        <v>0.101094</v>
      </c>
    </row>
    <row r="503" spans="1:6" ht="25.5" x14ac:dyDescent="0.2">
      <c r="A503" s="44" t="s">
        <v>1128</v>
      </c>
      <c r="B503" s="51" t="s">
        <v>1129</v>
      </c>
      <c r="C503" s="37">
        <v>6.2743979999999997</v>
      </c>
      <c r="D503" s="37">
        <v>26.008035</v>
      </c>
      <c r="E503" s="37">
        <v>100.36389</v>
      </c>
      <c r="F503" s="37">
        <v>205.64765800000001</v>
      </c>
    </row>
    <row r="504" spans="1:6" ht="38.25" x14ac:dyDescent="0.2">
      <c r="A504" s="42" t="s">
        <v>1130</v>
      </c>
      <c r="B504" s="50" t="s">
        <v>1131</v>
      </c>
      <c r="C504" s="40" t="s">
        <v>2508</v>
      </c>
      <c r="D504" s="40" t="s">
        <v>2508</v>
      </c>
      <c r="E504" s="40">
        <v>0.19018699999999999</v>
      </c>
      <c r="F504" s="40">
        <v>4.8239999999999998E-2</v>
      </c>
    </row>
    <row r="505" spans="1:6" ht="25.5" x14ac:dyDescent="0.2">
      <c r="A505" s="44" t="s">
        <v>1132</v>
      </c>
      <c r="B505" s="51" t="s">
        <v>1133</v>
      </c>
      <c r="C505" s="37" t="s">
        <v>2508</v>
      </c>
      <c r="D505" s="37">
        <v>0.80785700000000005</v>
      </c>
      <c r="E505" s="37">
        <v>5.0896590000000002</v>
      </c>
      <c r="F505" s="37">
        <v>6.2611739999999996</v>
      </c>
    </row>
    <row r="506" spans="1:6" x14ac:dyDescent="0.2">
      <c r="A506" s="42" t="s">
        <v>1134</v>
      </c>
      <c r="B506" s="50" t="s">
        <v>1135</v>
      </c>
      <c r="C506" s="40">
        <v>0.225796</v>
      </c>
      <c r="D506" s="40">
        <v>0.50671900000000003</v>
      </c>
      <c r="E506" s="40">
        <v>5.187074</v>
      </c>
      <c r="F506" s="40">
        <v>3.9343560000000002</v>
      </c>
    </row>
    <row r="507" spans="1:6" x14ac:dyDescent="0.2">
      <c r="A507" s="44" t="s">
        <v>1136</v>
      </c>
      <c r="B507" s="51" t="s">
        <v>1137</v>
      </c>
      <c r="C507" s="37" t="s">
        <v>2508</v>
      </c>
      <c r="D507" s="37" t="s">
        <v>2508</v>
      </c>
      <c r="E507" s="37">
        <v>8.3699999999999996E-4</v>
      </c>
      <c r="F507" s="37">
        <v>0.132825</v>
      </c>
    </row>
    <row r="508" spans="1:6" x14ac:dyDescent="0.2">
      <c r="A508" s="42" t="s">
        <v>1138</v>
      </c>
      <c r="B508" s="50" t="s">
        <v>1139</v>
      </c>
      <c r="C508" s="40" t="s">
        <v>2508</v>
      </c>
      <c r="D508" s="40" t="s">
        <v>2508</v>
      </c>
      <c r="E508" s="40">
        <v>8.3199999999999995E-4</v>
      </c>
      <c r="F508" s="40">
        <v>9.4031000000000003E-2</v>
      </c>
    </row>
    <row r="509" spans="1:6" x14ac:dyDescent="0.2">
      <c r="A509" s="44" t="s">
        <v>1140</v>
      </c>
      <c r="B509" s="51" t="s">
        <v>1141</v>
      </c>
      <c r="C509" s="37" t="s">
        <v>2508</v>
      </c>
      <c r="D509" s="37" t="s">
        <v>2508</v>
      </c>
      <c r="E509" s="37">
        <v>6.5204999999999999E-2</v>
      </c>
      <c r="F509" s="37">
        <v>1.9499999999999999E-3</v>
      </c>
    </row>
    <row r="510" spans="1:6" x14ac:dyDescent="0.2">
      <c r="A510" s="42" t="s">
        <v>1142</v>
      </c>
      <c r="B510" s="50" t="s">
        <v>1143</v>
      </c>
      <c r="C510" s="40" t="s">
        <v>2508</v>
      </c>
      <c r="D510" s="40">
        <v>8.5328000000000001E-2</v>
      </c>
      <c r="E510" s="40">
        <v>1.7999999999999999E-2</v>
      </c>
      <c r="F510" s="40">
        <v>1.1799949999999999</v>
      </c>
    </row>
    <row r="511" spans="1:6" ht="25.5" x14ac:dyDescent="0.2">
      <c r="A511" s="44" t="s">
        <v>1144</v>
      </c>
      <c r="B511" s="51" t="s">
        <v>1145</v>
      </c>
      <c r="C511" s="37" t="s">
        <v>2508</v>
      </c>
      <c r="D511" s="37">
        <v>1.2200000000000001E-2</v>
      </c>
      <c r="E511" s="37">
        <v>0.243783</v>
      </c>
      <c r="F511" s="37">
        <v>0.437531</v>
      </c>
    </row>
    <row r="512" spans="1:6" ht="25.5" x14ac:dyDescent="0.2">
      <c r="A512" s="42" t="s">
        <v>1146</v>
      </c>
      <c r="B512" s="50" t="s">
        <v>1147</v>
      </c>
      <c r="C512" s="40">
        <v>2.8E-3</v>
      </c>
      <c r="D512" s="40" t="s">
        <v>2508</v>
      </c>
      <c r="E512" s="40">
        <v>0.104652</v>
      </c>
      <c r="F512" s="40">
        <v>1.3225560000000001</v>
      </c>
    </row>
    <row r="513" spans="1:6" ht="25.5" x14ac:dyDescent="0.2">
      <c r="A513" s="44" t="s">
        <v>1148</v>
      </c>
      <c r="B513" s="51" t="s">
        <v>1149</v>
      </c>
      <c r="C513" s="37">
        <v>1.2730159999999999</v>
      </c>
      <c r="D513" s="37">
        <v>14.936925</v>
      </c>
      <c r="E513" s="37">
        <v>21.953340000000001</v>
      </c>
      <c r="F513" s="37">
        <v>71.681952999999993</v>
      </c>
    </row>
    <row r="514" spans="1:6" ht="25.5" x14ac:dyDescent="0.2">
      <c r="A514" s="42" t="s">
        <v>1150</v>
      </c>
      <c r="B514" s="50" t="s">
        <v>1151</v>
      </c>
      <c r="C514" s="40" t="s">
        <v>2508</v>
      </c>
      <c r="D514" s="40">
        <v>3.7639580000000001</v>
      </c>
      <c r="E514" s="40">
        <v>0.34955999999999998</v>
      </c>
      <c r="F514" s="40">
        <v>12.130931</v>
      </c>
    </row>
    <row r="515" spans="1:6" x14ac:dyDescent="0.2">
      <c r="A515" s="44" t="s">
        <v>1152</v>
      </c>
      <c r="B515" s="51" t="s">
        <v>1153</v>
      </c>
      <c r="C515" s="37">
        <v>2.2416999999999999E-2</v>
      </c>
      <c r="D515" s="37">
        <v>0.86726400000000003</v>
      </c>
      <c r="E515" s="37">
        <v>2.0975190000000001</v>
      </c>
      <c r="F515" s="37">
        <v>2.8016619999999999</v>
      </c>
    </row>
    <row r="516" spans="1:6" x14ac:dyDescent="0.2">
      <c r="A516" s="42" t="s">
        <v>1154</v>
      </c>
      <c r="B516" s="50" t="s">
        <v>1155</v>
      </c>
      <c r="C516" s="40">
        <v>0.19726399999999999</v>
      </c>
      <c r="D516" s="40">
        <v>2.2021670000000002</v>
      </c>
      <c r="E516" s="40">
        <v>12.513047</v>
      </c>
      <c r="F516" s="40">
        <v>8.0263880000000007</v>
      </c>
    </row>
    <row r="517" spans="1:6" x14ac:dyDescent="0.2">
      <c r="A517" s="44" t="s">
        <v>1156</v>
      </c>
      <c r="B517" s="51" t="s">
        <v>1157</v>
      </c>
      <c r="C517" s="37" t="s">
        <v>2508</v>
      </c>
      <c r="D517" s="37">
        <v>2.4740000000000001E-3</v>
      </c>
      <c r="E517" s="37">
        <v>0.29114099999999998</v>
      </c>
      <c r="F517" s="37">
        <v>0.22988700000000001</v>
      </c>
    </row>
    <row r="518" spans="1:6" ht="25.5" x14ac:dyDescent="0.2">
      <c r="A518" s="42" t="s">
        <v>1158</v>
      </c>
      <c r="B518" s="50" t="s">
        <v>1159</v>
      </c>
      <c r="C518" s="40">
        <v>0.51152600000000004</v>
      </c>
      <c r="D518" s="40">
        <v>2.226467</v>
      </c>
      <c r="E518" s="40">
        <v>9.3652610000000003</v>
      </c>
      <c r="F518" s="40">
        <v>8.051164</v>
      </c>
    </row>
    <row r="519" spans="1:6" ht="25.5" x14ac:dyDescent="0.2">
      <c r="A519" s="44" t="s">
        <v>1160</v>
      </c>
      <c r="B519" s="51" t="s">
        <v>1161</v>
      </c>
      <c r="C519" s="37" t="s">
        <v>2508</v>
      </c>
      <c r="D519" s="37" t="s">
        <v>2508</v>
      </c>
      <c r="E519" s="37">
        <v>1.0658749999999999</v>
      </c>
      <c r="F519" s="37" t="s">
        <v>2508</v>
      </c>
    </row>
    <row r="520" spans="1:6" ht="25.5" x14ac:dyDescent="0.2">
      <c r="A520" s="42" t="s">
        <v>1162</v>
      </c>
      <c r="B520" s="50" t="s">
        <v>1163</v>
      </c>
      <c r="C520" s="40">
        <v>4.0340000000000001E-2</v>
      </c>
      <c r="D520" s="40">
        <v>0.96624100000000002</v>
      </c>
      <c r="E520" s="40">
        <v>5.6403660000000002</v>
      </c>
      <c r="F520" s="40">
        <v>13.435015999999999</v>
      </c>
    </row>
    <row r="521" spans="1:6" ht="51" x14ac:dyDescent="0.2">
      <c r="A521" s="44" t="s">
        <v>1164</v>
      </c>
      <c r="B521" s="51" t="s">
        <v>1165</v>
      </c>
      <c r="C521" s="37" t="s">
        <v>2508</v>
      </c>
      <c r="D521" s="37" t="s">
        <v>2508</v>
      </c>
      <c r="E521" s="37">
        <v>4.3747000000000001E-2</v>
      </c>
      <c r="F521" s="37">
        <v>0.12019000000000001</v>
      </c>
    </row>
    <row r="522" spans="1:6" x14ac:dyDescent="0.2">
      <c r="A522" s="42" t="s">
        <v>1166</v>
      </c>
      <c r="B522" s="50" t="s">
        <v>1167</v>
      </c>
      <c r="C522" s="40" t="s">
        <v>2508</v>
      </c>
      <c r="D522" s="40" t="s">
        <v>2508</v>
      </c>
      <c r="E522" s="40">
        <v>1.3892E-2</v>
      </c>
      <c r="F522" s="40" t="s">
        <v>2508</v>
      </c>
    </row>
    <row r="523" spans="1:6" x14ac:dyDescent="0.2">
      <c r="A523" s="44" t="s">
        <v>1168</v>
      </c>
      <c r="B523" s="51" t="s">
        <v>1169</v>
      </c>
      <c r="C523" s="37">
        <v>2.5934170000000001</v>
      </c>
      <c r="D523" s="37">
        <v>13.209436</v>
      </c>
      <c r="E523" s="37">
        <v>46.1312</v>
      </c>
      <c r="F523" s="37">
        <v>92.525127999999995</v>
      </c>
    </row>
    <row r="524" spans="1:6" x14ac:dyDescent="0.2">
      <c r="A524" s="42" t="s">
        <v>1170</v>
      </c>
      <c r="B524" s="50" t="s">
        <v>1171</v>
      </c>
      <c r="C524" s="40" t="s">
        <v>2508</v>
      </c>
      <c r="D524" s="40" t="s">
        <v>2508</v>
      </c>
      <c r="E524" s="40">
        <v>0.18033299999999999</v>
      </c>
      <c r="F524" s="40">
        <v>0.76538899999999999</v>
      </c>
    </row>
    <row r="525" spans="1:6" x14ac:dyDescent="0.2">
      <c r="A525" s="44" t="s">
        <v>1172</v>
      </c>
      <c r="B525" s="51" t="s">
        <v>1173</v>
      </c>
      <c r="C525" s="37">
        <v>0.66113999999999995</v>
      </c>
      <c r="D525" s="37">
        <v>4.4515279999999997</v>
      </c>
      <c r="E525" s="37">
        <v>11.451298</v>
      </c>
      <c r="F525" s="37">
        <v>37.111207999999998</v>
      </c>
    </row>
    <row r="526" spans="1:6" x14ac:dyDescent="0.2">
      <c r="A526" s="42" t="s">
        <v>1174</v>
      </c>
      <c r="B526" s="50" t="s">
        <v>1175</v>
      </c>
      <c r="C526" s="40">
        <v>2813.1529810000002</v>
      </c>
      <c r="D526" s="40">
        <v>2413.1312979999998</v>
      </c>
      <c r="E526" s="40">
        <v>6252.1483779999999</v>
      </c>
      <c r="F526" s="40">
        <v>9142.3643179999999</v>
      </c>
    </row>
    <row r="527" spans="1:6" x14ac:dyDescent="0.2">
      <c r="A527" s="44" t="s">
        <v>1176</v>
      </c>
      <c r="B527" s="51" t="s">
        <v>1177</v>
      </c>
      <c r="C527" s="37" t="s">
        <v>2508</v>
      </c>
      <c r="D527" s="37" t="s">
        <v>2508</v>
      </c>
      <c r="E527" s="37" t="s">
        <v>2508</v>
      </c>
      <c r="F527" s="37">
        <v>1.21702</v>
      </c>
    </row>
    <row r="528" spans="1:6" x14ac:dyDescent="0.2">
      <c r="A528" s="42" t="s">
        <v>1178</v>
      </c>
      <c r="B528" s="50" t="s">
        <v>1179</v>
      </c>
      <c r="C528" s="40" t="s">
        <v>2508</v>
      </c>
      <c r="D528" s="40">
        <v>18.807302</v>
      </c>
      <c r="E528" s="40">
        <v>5.8353159999999997</v>
      </c>
      <c r="F528" s="40">
        <v>48.208022999999997</v>
      </c>
    </row>
    <row r="529" spans="1:6" x14ac:dyDescent="0.2">
      <c r="A529" s="44" t="s">
        <v>1180</v>
      </c>
      <c r="B529" s="51" t="s">
        <v>1181</v>
      </c>
      <c r="C529" s="37">
        <v>2.9763000000000001E-2</v>
      </c>
      <c r="D529" s="37">
        <v>2.512E-2</v>
      </c>
      <c r="E529" s="37">
        <v>1.5067269999999999</v>
      </c>
      <c r="F529" s="37">
        <v>0.55917499999999998</v>
      </c>
    </row>
    <row r="530" spans="1:6" x14ac:dyDescent="0.2">
      <c r="A530" s="42" t="s">
        <v>1182</v>
      </c>
      <c r="B530" s="50" t="s">
        <v>1183</v>
      </c>
      <c r="C530" s="40" t="s">
        <v>2508</v>
      </c>
      <c r="D530" s="40">
        <v>5.5087999999999998E-2</v>
      </c>
      <c r="E530" s="40">
        <v>1.3566999999999999E-2</v>
      </c>
      <c r="F530" s="40">
        <v>0.279941</v>
      </c>
    </row>
    <row r="531" spans="1:6" x14ac:dyDescent="0.2">
      <c r="A531" s="44" t="s">
        <v>1184</v>
      </c>
      <c r="B531" s="51" t="s">
        <v>1185</v>
      </c>
      <c r="C531" s="37" t="s">
        <v>2508</v>
      </c>
      <c r="D531" s="37" t="s">
        <v>2508</v>
      </c>
      <c r="E531" s="37">
        <v>5.3955000000000003E-2</v>
      </c>
      <c r="F531" s="37">
        <v>1.8E-3</v>
      </c>
    </row>
    <row r="532" spans="1:6" ht="25.5" x14ac:dyDescent="0.2">
      <c r="A532" s="42" t="s">
        <v>1186</v>
      </c>
      <c r="B532" s="50" t="s">
        <v>1187</v>
      </c>
      <c r="C532" s="40" t="s">
        <v>2508</v>
      </c>
      <c r="D532" s="40">
        <v>69.504369999999994</v>
      </c>
      <c r="E532" s="40">
        <v>94.686608000000007</v>
      </c>
      <c r="F532" s="40">
        <v>313.69388600000002</v>
      </c>
    </row>
    <row r="533" spans="1:6" x14ac:dyDescent="0.2">
      <c r="A533" s="44" t="s">
        <v>1188</v>
      </c>
      <c r="B533" s="51" t="s">
        <v>1189</v>
      </c>
      <c r="C533" s="37" t="s">
        <v>2508</v>
      </c>
      <c r="D533" s="37" t="s">
        <v>2508</v>
      </c>
      <c r="E533" s="37">
        <v>0.132082</v>
      </c>
      <c r="F533" s="37" t="s">
        <v>2508</v>
      </c>
    </row>
    <row r="534" spans="1:6" x14ac:dyDescent="0.2">
      <c r="A534" s="42" t="s">
        <v>1190</v>
      </c>
      <c r="B534" s="50" t="s">
        <v>1191</v>
      </c>
      <c r="C534" s="40" t="s">
        <v>2508</v>
      </c>
      <c r="D534" s="40">
        <v>0.478968</v>
      </c>
      <c r="E534" s="40">
        <v>2.7000000000000001E-3</v>
      </c>
      <c r="F534" s="40">
        <v>0.61651400000000001</v>
      </c>
    </row>
    <row r="535" spans="1:6" x14ac:dyDescent="0.2">
      <c r="A535" s="44" t="s">
        <v>1192</v>
      </c>
      <c r="B535" s="51" t="s">
        <v>1193</v>
      </c>
      <c r="C535" s="37" t="s">
        <v>2508</v>
      </c>
      <c r="D535" s="37" t="s">
        <v>2508</v>
      </c>
      <c r="E535" s="37">
        <v>37.830392000000003</v>
      </c>
      <c r="F535" s="37">
        <v>57.257078999999997</v>
      </c>
    </row>
    <row r="536" spans="1:6" x14ac:dyDescent="0.2">
      <c r="A536" s="42" t="s">
        <v>1194</v>
      </c>
      <c r="B536" s="50" t="s">
        <v>1195</v>
      </c>
      <c r="C536" s="40">
        <v>1.553493</v>
      </c>
      <c r="D536" s="40">
        <v>1.349029</v>
      </c>
      <c r="E536" s="40">
        <v>13.342102000000001</v>
      </c>
      <c r="F536" s="40">
        <v>6.2863309999999997</v>
      </c>
    </row>
    <row r="537" spans="1:6" ht="25.5" x14ac:dyDescent="0.2">
      <c r="A537" s="44" t="s">
        <v>1196</v>
      </c>
      <c r="B537" s="51" t="s">
        <v>1197</v>
      </c>
      <c r="C537" s="37" t="s">
        <v>2508</v>
      </c>
      <c r="D537" s="37">
        <v>0.208477</v>
      </c>
      <c r="E537" s="37">
        <v>0.89503600000000005</v>
      </c>
      <c r="F537" s="37">
        <v>1.0084150000000001</v>
      </c>
    </row>
    <row r="538" spans="1:6" x14ac:dyDescent="0.2">
      <c r="A538" s="42" t="s">
        <v>1198</v>
      </c>
      <c r="B538" s="50" t="s">
        <v>1199</v>
      </c>
      <c r="C538" s="40">
        <v>41.601061000000001</v>
      </c>
      <c r="D538" s="40">
        <v>137.52012999999999</v>
      </c>
      <c r="E538" s="40">
        <v>358.99424199999999</v>
      </c>
      <c r="F538" s="40">
        <v>596.08313299999998</v>
      </c>
    </row>
    <row r="539" spans="1:6" x14ac:dyDescent="0.2">
      <c r="A539" s="44" t="s">
        <v>1200</v>
      </c>
      <c r="B539" s="51" t="s">
        <v>1201</v>
      </c>
      <c r="C539" s="37">
        <v>1.008656</v>
      </c>
      <c r="D539" s="37">
        <v>0.39517200000000002</v>
      </c>
      <c r="E539" s="37">
        <v>1.7292970000000001</v>
      </c>
      <c r="F539" s="37">
        <v>0.55945299999999998</v>
      </c>
    </row>
    <row r="540" spans="1:6" x14ac:dyDescent="0.2">
      <c r="A540" s="42" t="s">
        <v>1202</v>
      </c>
      <c r="B540" s="50" t="s">
        <v>1203</v>
      </c>
      <c r="C540" s="40" t="s">
        <v>2508</v>
      </c>
      <c r="D540" s="40">
        <v>3.772125</v>
      </c>
      <c r="E540" s="40">
        <v>1.60503</v>
      </c>
      <c r="F540" s="40">
        <v>12.18815</v>
      </c>
    </row>
    <row r="541" spans="1:6" x14ac:dyDescent="0.2">
      <c r="A541" s="44" t="s">
        <v>1204</v>
      </c>
      <c r="B541" s="51" t="s">
        <v>1205</v>
      </c>
      <c r="C541" s="37">
        <v>5.6813580000000004</v>
      </c>
      <c r="D541" s="37">
        <v>47.948684</v>
      </c>
      <c r="E541" s="37">
        <v>113.135721</v>
      </c>
      <c r="F541" s="37">
        <v>235.15055599999999</v>
      </c>
    </row>
    <row r="542" spans="1:6" ht="25.5" x14ac:dyDescent="0.2">
      <c r="A542" s="42" t="s">
        <v>1206</v>
      </c>
      <c r="B542" s="50" t="s">
        <v>1207</v>
      </c>
      <c r="C542" s="40">
        <v>4.2723800000000001</v>
      </c>
      <c r="D542" s="40">
        <v>120.182856</v>
      </c>
      <c r="E542" s="40">
        <v>304.68431700000002</v>
      </c>
      <c r="F542" s="40">
        <v>671.42572299999995</v>
      </c>
    </row>
    <row r="543" spans="1:6" x14ac:dyDescent="0.2">
      <c r="A543" s="44" t="s">
        <v>1208</v>
      </c>
      <c r="B543" s="51" t="s">
        <v>1209</v>
      </c>
      <c r="C543" s="37" t="s">
        <v>2508</v>
      </c>
      <c r="D543" s="37" t="s">
        <v>2508</v>
      </c>
      <c r="E543" s="37">
        <v>0.52889299999999995</v>
      </c>
      <c r="F543" s="37">
        <v>1.3417999999999999E-2</v>
      </c>
    </row>
    <row r="544" spans="1:6" x14ac:dyDescent="0.2">
      <c r="A544" s="42" t="s">
        <v>1210</v>
      </c>
      <c r="B544" s="50" t="s">
        <v>1211</v>
      </c>
      <c r="C544" s="40">
        <v>49.752316</v>
      </c>
      <c r="D544" s="40">
        <v>138.68092799999999</v>
      </c>
      <c r="E544" s="40">
        <v>264.860185</v>
      </c>
      <c r="F544" s="40">
        <v>439.90635900000001</v>
      </c>
    </row>
    <row r="545" spans="1:6" x14ac:dyDescent="0.2">
      <c r="A545" s="44" t="s">
        <v>1212</v>
      </c>
      <c r="B545" s="51" t="s">
        <v>1213</v>
      </c>
      <c r="C545" s="37">
        <v>1.5967469999999999</v>
      </c>
      <c r="D545" s="37">
        <v>14.004929000000001</v>
      </c>
      <c r="E545" s="37">
        <v>33.810760000000002</v>
      </c>
      <c r="F545" s="37">
        <v>36.248244999999997</v>
      </c>
    </row>
    <row r="546" spans="1:6" x14ac:dyDescent="0.2">
      <c r="A546" s="42" t="s">
        <v>1214</v>
      </c>
      <c r="B546" s="50" t="s">
        <v>1215</v>
      </c>
      <c r="C546" s="40" t="s">
        <v>2508</v>
      </c>
      <c r="D546" s="40">
        <v>4.0794999999999998E-2</v>
      </c>
      <c r="E546" s="40">
        <v>7.0000000000000007E-2</v>
      </c>
      <c r="F546" s="40">
        <v>1.1977120000000001</v>
      </c>
    </row>
    <row r="547" spans="1:6" x14ac:dyDescent="0.2">
      <c r="A547" s="44" t="s">
        <v>1216</v>
      </c>
      <c r="B547" s="51" t="s">
        <v>1217</v>
      </c>
      <c r="C547" s="37" t="s">
        <v>2508</v>
      </c>
      <c r="D547" s="37">
        <v>0.20969699999999999</v>
      </c>
      <c r="E547" s="37">
        <v>0.45032699999999998</v>
      </c>
      <c r="F547" s="37">
        <v>1.1648700000000001</v>
      </c>
    </row>
    <row r="548" spans="1:6" x14ac:dyDescent="0.2">
      <c r="A548" s="42" t="s">
        <v>1218</v>
      </c>
      <c r="B548" s="50" t="s">
        <v>1219</v>
      </c>
      <c r="C548" s="40" t="s">
        <v>2508</v>
      </c>
      <c r="D548" s="40" t="s">
        <v>2508</v>
      </c>
      <c r="E548" s="40">
        <v>4.3590999999999998E-2</v>
      </c>
      <c r="F548" s="40" t="s">
        <v>2508</v>
      </c>
    </row>
    <row r="549" spans="1:6" x14ac:dyDescent="0.2">
      <c r="A549" s="44" t="s">
        <v>1220</v>
      </c>
      <c r="B549" s="51" t="s">
        <v>1221</v>
      </c>
      <c r="C549" s="37" t="s">
        <v>2508</v>
      </c>
      <c r="D549" s="37" t="s">
        <v>2508</v>
      </c>
      <c r="E549" s="37">
        <v>2.2717139999999998</v>
      </c>
      <c r="F549" s="37">
        <v>0.98294000000000004</v>
      </c>
    </row>
    <row r="550" spans="1:6" x14ac:dyDescent="0.2">
      <c r="A550" s="42" t="s">
        <v>1222</v>
      </c>
      <c r="B550" s="50" t="s">
        <v>1223</v>
      </c>
      <c r="C550" s="40">
        <v>4.5613000000000001E-2</v>
      </c>
      <c r="D550" s="40">
        <v>1.1E-5</v>
      </c>
      <c r="E550" s="40">
        <v>3.1653310000000001</v>
      </c>
      <c r="F550" s="40">
        <v>0.21235799999999999</v>
      </c>
    </row>
    <row r="551" spans="1:6" x14ac:dyDescent="0.2">
      <c r="A551" s="44" t="s">
        <v>1224</v>
      </c>
      <c r="B551" s="51" t="s">
        <v>1225</v>
      </c>
      <c r="C551" s="37" t="s">
        <v>2508</v>
      </c>
      <c r="D551" s="37" t="s">
        <v>2508</v>
      </c>
      <c r="E551" s="37">
        <v>8.9925000000000005E-2</v>
      </c>
      <c r="F551" s="37" t="s">
        <v>2508</v>
      </c>
    </row>
    <row r="552" spans="1:6" x14ac:dyDescent="0.2">
      <c r="A552" s="42" t="s">
        <v>1226</v>
      </c>
      <c r="B552" s="50" t="s">
        <v>1227</v>
      </c>
      <c r="C552" s="40" t="s">
        <v>2508</v>
      </c>
      <c r="D552" s="40" t="s">
        <v>2508</v>
      </c>
      <c r="E552" s="40" t="s">
        <v>2508</v>
      </c>
      <c r="F552" s="40">
        <v>0.217502</v>
      </c>
    </row>
    <row r="553" spans="1:6" x14ac:dyDescent="0.2">
      <c r="A553" s="44" t="s">
        <v>1228</v>
      </c>
      <c r="B553" s="51" t="s">
        <v>1229</v>
      </c>
      <c r="C553" s="37" t="s">
        <v>2508</v>
      </c>
      <c r="D553" s="37">
        <v>1.094309</v>
      </c>
      <c r="E553" s="37">
        <v>0.214</v>
      </c>
      <c r="F553" s="37">
        <v>1.112638</v>
      </c>
    </row>
    <row r="554" spans="1:6" x14ac:dyDescent="0.2">
      <c r="A554" s="42" t="s">
        <v>1230</v>
      </c>
      <c r="B554" s="50" t="s">
        <v>1231</v>
      </c>
      <c r="C554" s="40" t="s">
        <v>2508</v>
      </c>
      <c r="D554" s="40" t="s">
        <v>2508</v>
      </c>
      <c r="E554" s="40">
        <v>0.28995799999999999</v>
      </c>
      <c r="F554" s="40">
        <v>0.38552199999999998</v>
      </c>
    </row>
    <row r="555" spans="1:6" x14ac:dyDescent="0.2">
      <c r="A555" s="44" t="s">
        <v>1232</v>
      </c>
      <c r="B555" s="51" t="s">
        <v>1233</v>
      </c>
      <c r="C555" s="37" t="s">
        <v>2508</v>
      </c>
      <c r="D555" s="37">
        <v>0.33833000000000002</v>
      </c>
      <c r="E555" s="37">
        <v>7.2979130000000003</v>
      </c>
      <c r="F555" s="37">
        <v>12.200441</v>
      </c>
    </row>
    <row r="556" spans="1:6" ht="25.5" x14ac:dyDescent="0.2">
      <c r="A556" s="42" t="s">
        <v>1234</v>
      </c>
      <c r="B556" s="50" t="s">
        <v>1235</v>
      </c>
      <c r="C556" s="40" t="s">
        <v>2508</v>
      </c>
      <c r="D556" s="40">
        <v>0.28203600000000001</v>
      </c>
      <c r="E556" s="40">
        <v>0.57367299999999999</v>
      </c>
      <c r="F556" s="40">
        <v>1.115362</v>
      </c>
    </row>
    <row r="557" spans="1:6" ht="25.5" x14ac:dyDescent="0.2">
      <c r="A557" s="44" t="s">
        <v>1236</v>
      </c>
      <c r="B557" s="51" t="s">
        <v>1237</v>
      </c>
      <c r="C557" s="37">
        <v>8.9651540000000001</v>
      </c>
      <c r="D557" s="37">
        <v>1.171486</v>
      </c>
      <c r="E557" s="37">
        <v>59.625874000000003</v>
      </c>
      <c r="F557" s="37">
        <v>27.084705</v>
      </c>
    </row>
    <row r="558" spans="1:6" ht="51" x14ac:dyDescent="0.2">
      <c r="A558" s="42" t="s">
        <v>1238</v>
      </c>
      <c r="B558" s="50" t="s">
        <v>1239</v>
      </c>
      <c r="C558" s="40">
        <v>0.20893100000000001</v>
      </c>
      <c r="D558" s="40">
        <v>1.122495</v>
      </c>
      <c r="E558" s="40">
        <v>6.0833930000000001</v>
      </c>
      <c r="F558" s="40">
        <v>12.247033999999999</v>
      </c>
    </row>
    <row r="559" spans="1:6" x14ac:dyDescent="0.2">
      <c r="A559" s="44" t="s">
        <v>1240</v>
      </c>
      <c r="B559" s="51" t="s">
        <v>1241</v>
      </c>
      <c r="C559" s="37">
        <v>2.4717920000000002</v>
      </c>
      <c r="D559" s="37">
        <v>21.966023</v>
      </c>
      <c r="E559" s="37">
        <v>48.502887000000001</v>
      </c>
      <c r="F559" s="37">
        <v>152.619043</v>
      </c>
    </row>
    <row r="560" spans="1:6" x14ac:dyDescent="0.2">
      <c r="A560" s="42" t="s">
        <v>1242</v>
      </c>
      <c r="B560" s="50" t="s">
        <v>1243</v>
      </c>
      <c r="C560" s="40">
        <v>3.6307839999999998</v>
      </c>
      <c r="D560" s="40">
        <v>3.0842640000000001</v>
      </c>
      <c r="E560" s="40">
        <v>25.623484000000001</v>
      </c>
      <c r="F560" s="40">
        <v>22.470777999999999</v>
      </c>
    </row>
    <row r="561" spans="1:6" ht="25.5" x14ac:dyDescent="0.2">
      <c r="A561" s="44" t="s">
        <v>1244</v>
      </c>
      <c r="B561" s="51" t="s">
        <v>1245</v>
      </c>
      <c r="C561" s="37" t="s">
        <v>2508</v>
      </c>
      <c r="D561" s="37">
        <v>0.126168</v>
      </c>
      <c r="E561" s="37">
        <v>34.644063000000003</v>
      </c>
      <c r="F561" s="37">
        <v>3.3332440000000001</v>
      </c>
    </row>
    <row r="562" spans="1:6" ht="25.5" x14ac:dyDescent="0.2">
      <c r="A562" s="42" t="s">
        <v>1246</v>
      </c>
      <c r="B562" s="50" t="s">
        <v>1247</v>
      </c>
      <c r="C562" s="40">
        <v>114.136526</v>
      </c>
      <c r="D562" s="40">
        <v>55.720486999999999</v>
      </c>
      <c r="E562" s="40">
        <v>651.89213099999995</v>
      </c>
      <c r="F562" s="40">
        <v>264.284066</v>
      </c>
    </row>
    <row r="563" spans="1:6" x14ac:dyDescent="0.2">
      <c r="A563" s="44" t="s">
        <v>1248</v>
      </c>
      <c r="B563" s="51" t="s">
        <v>1249</v>
      </c>
      <c r="C563" s="37">
        <v>0.16284000000000001</v>
      </c>
      <c r="D563" s="37">
        <v>1.2584109999999999</v>
      </c>
      <c r="E563" s="37">
        <v>4.1572550000000001</v>
      </c>
      <c r="F563" s="37">
        <v>7.6970200000000002</v>
      </c>
    </row>
    <row r="564" spans="1:6" ht="51" x14ac:dyDescent="0.2">
      <c r="A564" s="42" t="s">
        <v>1250</v>
      </c>
      <c r="B564" s="50" t="s">
        <v>1251</v>
      </c>
      <c r="C564" s="40">
        <v>14.955448000000001</v>
      </c>
      <c r="D564" s="40">
        <v>50.991354999999999</v>
      </c>
      <c r="E564" s="40">
        <v>255.979432</v>
      </c>
      <c r="F564" s="40">
        <v>279.70972999999998</v>
      </c>
    </row>
    <row r="565" spans="1:6" ht="38.25" x14ac:dyDescent="0.2">
      <c r="A565" s="44" t="s">
        <v>1252</v>
      </c>
      <c r="B565" s="51" t="s">
        <v>1253</v>
      </c>
      <c r="C565" s="37" t="s">
        <v>2508</v>
      </c>
      <c r="D565" s="37">
        <v>7.9296000000000005E-2</v>
      </c>
      <c r="E565" s="37">
        <v>14.919368</v>
      </c>
      <c r="F565" s="37">
        <v>4.1447349999999998</v>
      </c>
    </row>
    <row r="566" spans="1:6" ht="38.25" x14ac:dyDescent="0.2">
      <c r="A566" s="42" t="s">
        <v>1254</v>
      </c>
      <c r="B566" s="50" t="s">
        <v>1255</v>
      </c>
      <c r="C566" s="40">
        <v>4.1313789999999999</v>
      </c>
      <c r="D566" s="40">
        <v>7.7487029999999999</v>
      </c>
      <c r="E566" s="40">
        <v>100.235472</v>
      </c>
      <c r="F566" s="40">
        <v>21.179531999999998</v>
      </c>
    </row>
    <row r="567" spans="1:6" x14ac:dyDescent="0.2">
      <c r="A567" s="44" t="s">
        <v>1256</v>
      </c>
      <c r="B567" s="51" t="s">
        <v>1257</v>
      </c>
      <c r="C567" s="37" t="s">
        <v>2508</v>
      </c>
      <c r="D567" s="37">
        <v>9.5490000000000002E-3</v>
      </c>
      <c r="E567" s="37">
        <v>0.41730499999999998</v>
      </c>
      <c r="F567" s="37">
        <v>0.71060000000000001</v>
      </c>
    </row>
    <row r="568" spans="1:6" x14ac:dyDescent="0.2">
      <c r="A568" s="42" t="s">
        <v>1258</v>
      </c>
      <c r="B568" s="50" t="s">
        <v>1259</v>
      </c>
      <c r="C568" s="40">
        <v>4.0696999999999997E-2</v>
      </c>
      <c r="D568" s="40">
        <v>1.408185</v>
      </c>
      <c r="E568" s="40">
        <v>0.69608899999999996</v>
      </c>
      <c r="F568" s="40">
        <v>5.5694610000000004</v>
      </c>
    </row>
    <row r="569" spans="1:6" ht="25.5" x14ac:dyDescent="0.2">
      <c r="A569" s="44" t="s">
        <v>1260</v>
      </c>
      <c r="B569" s="51" t="s">
        <v>1261</v>
      </c>
      <c r="C569" s="37">
        <v>2.9749999999999999E-2</v>
      </c>
      <c r="D569" s="37">
        <v>0.203039</v>
      </c>
      <c r="E569" s="37">
        <v>0.29105399999999998</v>
      </c>
      <c r="F569" s="37">
        <v>0.77620400000000001</v>
      </c>
    </row>
    <row r="570" spans="1:6" x14ac:dyDescent="0.2">
      <c r="A570" s="42" t="s">
        <v>1262</v>
      </c>
      <c r="B570" s="50" t="s">
        <v>1263</v>
      </c>
      <c r="C570" s="40">
        <v>0.89399799999999996</v>
      </c>
      <c r="D570" s="40">
        <v>3.2119110000000002</v>
      </c>
      <c r="E570" s="40">
        <v>13.065966</v>
      </c>
      <c r="F570" s="40">
        <v>20.941583999999999</v>
      </c>
    </row>
    <row r="571" spans="1:6" x14ac:dyDescent="0.2">
      <c r="A571" s="44" t="s">
        <v>1264</v>
      </c>
      <c r="B571" s="51" t="s">
        <v>1265</v>
      </c>
      <c r="C571" s="37">
        <v>8.5380000000000005E-3</v>
      </c>
      <c r="D571" s="37">
        <v>0.89605400000000002</v>
      </c>
      <c r="E571" s="37">
        <v>1.8529279999999999</v>
      </c>
      <c r="F571" s="37">
        <v>3.1837710000000001</v>
      </c>
    </row>
    <row r="572" spans="1:6" x14ac:dyDescent="0.2">
      <c r="A572" s="42" t="s">
        <v>1266</v>
      </c>
      <c r="B572" s="50" t="s">
        <v>1267</v>
      </c>
      <c r="C572" s="40" t="s">
        <v>2508</v>
      </c>
      <c r="D572" s="40" t="s">
        <v>2508</v>
      </c>
      <c r="E572" s="40">
        <v>0.56587799999999999</v>
      </c>
      <c r="F572" s="40">
        <v>5.3779E-2</v>
      </c>
    </row>
    <row r="573" spans="1:6" ht="25.5" x14ac:dyDescent="0.2">
      <c r="A573" s="44" t="s">
        <v>1268</v>
      </c>
      <c r="B573" s="51" t="s">
        <v>1269</v>
      </c>
      <c r="C573" s="37">
        <v>2.993E-3</v>
      </c>
      <c r="D573" s="37">
        <v>3.5300000000000002E-3</v>
      </c>
      <c r="E573" s="37">
        <v>1.1117999999999999E-2</v>
      </c>
      <c r="F573" s="37">
        <v>7.3870000000000005E-2</v>
      </c>
    </row>
    <row r="574" spans="1:6" ht="25.5" x14ac:dyDescent="0.2">
      <c r="A574" s="42" t="s">
        <v>1270</v>
      </c>
      <c r="B574" s="50" t="s">
        <v>1271</v>
      </c>
      <c r="C574" s="40">
        <v>1.0555909999999999</v>
      </c>
      <c r="D574" s="40">
        <v>3.8512230000000001</v>
      </c>
      <c r="E574" s="40">
        <v>25.912320000000001</v>
      </c>
      <c r="F574" s="40">
        <v>20.840471999999998</v>
      </c>
    </row>
    <row r="575" spans="1:6" ht="25.5" x14ac:dyDescent="0.2">
      <c r="A575" s="44" t="s">
        <v>1272</v>
      </c>
      <c r="B575" s="51" t="s">
        <v>1273</v>
      </c>
      <c r="C575" s="37">
        <v>1.3545E-2</v>
      </c>
      <c r="D575" s="37">
        <v>0.136126</v>
      </c>
      <c r="E575" s="37">
        <v>0.37031399999999998</v>
      </c>
      <c r="F575" s="37">
        <v>0.62573900000000005</v>
      </c>
    </row>
    <row r="576" spans="1:6" x14ac:dyDescent="0.2">
      <c r="A576" s="42" t="s">
        <v>1274</v>
      </c>
      <c r="B576" s="50" t="s">
        <v>1275</v>
      </c>
      <c r="C576" s="40">
        <v>5.0354000000000003E-2</v>
      </c>
      <c r="D576" s="40">
        <v>8.0757999999999996E-2</v>
      </c>
      <c r="E576" s="40">
        <v>0.24912500000000001</v>
      </c>
      <c r="F576" s="40">
        <v>0.433695</v>
      </c>
    </row>
    <row r="577" spans="1:6" ht="25.5" x14ac:dyDescent="0.2">
      <c r="A577" s="44" t="s">
        <v>1276</v>
      </c>
      <c r="B577" s="51" t="s">
        <v>1277</v>
      </c>
      <c r="C577" s="37" t="s">
        <v>2508</v>
      </c>
      <c r="D577" s="37">
        <v>5.0821999999999999E-2</v>
      </c>
      <c r="E577" s="37">
        <v>5.4829999999999997E-2</v>
      </c>
      <c r="F577" s="37">
        <v>0.1242</v>
      </c>
    </row>
    <row r="578" spans="1:6" ht="38.25" x14ac:dyDescent="0.2">
      <c r="A578" s="42" t="s">
        <v>1278</v>
      </c>
      <c r="B578" s="50" t="s">
        <v>1279</v>
      </c>
      <c r="C578" s="40" t="s">
        <v>2508</v>
      </c>
      <c r="D578" s="40">
        <v>5.0000000000000001E-4</v>
      </c>
      <c r="E578" s="40">
        <v>8.7947999999999998E-2</v>
      </c>
      <c r="F578" s="40">
        <v>3.5140000000000002E-3</v>
      </c>
    </row>
    <row r="579" spans="1:6" ht="25.5" x14ac:dyDescent="0.2">
      <c r="A579" s="44" t="s">
        <v>1280</v>
      </c>
      <c r="B579" s="51" t="s">
        <v>1281</v>
      </c>
      <c r="C579" s="37">
        <v>0.18224599999999999</v>
      </c>
      <c r="D579" s="37">
        <v>0.344221</v>
      </c>
      <c r="E579" s="37">
        <v>1.697827</v>
      </c>
      <c r="F579" s="37">
        <v>1.156806</v>
      </c>
    </row>
    <row r="580" spans="1:6" x14ac:dyDescent="0.2">
      <c r="A580" s="42" t="s">
        <v>1282</v>
      </c>
      <c r="B580" s="50" t="s">
        <v>1283</v>
      </c>
      <c r="C580" s="40" t="s">
        <v>2508</v>
      </c>
      <c r="D580" s="40">
        <v>1.6687E-2</v>
      </c>
      <c r="E580" s="40">
        <v>0.27578599999999998</v>
      </c>
      <c r="F580" s="40">
        <v>0.48154599999999997</v>
      </c>
    </row>
    <row r="581" spans="1:6" x14ac:dyDescent="0.2">
      <c r="A581" s="44" t="s">
        <v>1284</v>
      </c>
      <c r="B581" s="51" t="s">
        <v>1285</v>
      </c>
      <c r="C581" s="37">
        <v>0.67258499999999999</v>
      </c>
      <c r="D581" s="37">
        <v>3.8032629999999998</v>
      </c>
      <c r="E581" s="37">
        <v>10.450405999999999</v>
      </c>
      <c r="F581" s="37">
        <v>13.607884</v>
      </c>
    </row>
    <row r="582" spans="1:6" x14ac:dyDescent="0.2">
      <c r="A582" s="42" t="s">
        <v>1286</v>
      </c>
      <c r="B582" s="50" t="s">
        <v>1287</v>
      </c>
      <c r="C582" s="40">
        <v>0.75731499999999996</v>
      </c>
      <c r="D582" s="40">
        <v>6.3642180000000002</v>
      </c>
      <c r="E582" s="40">
        <v>14.975358</v>
      </c>
      <c r="F582" s="40">
        <v>31.075002999999999</v>
      </c>
    </row>
    <row r="583" spans="1:6" x14ac:dyDescent="0.2">
      <c r="A583" s="44" t="s">
        <v>1288</v>
      </c>
      <c r="B583" s="51" t="s">
        <v>1289</v>
      </c>
      <c r="C583" s="37">
        <v>0.88288999999999995</v>
      </c>
      <c r="D583" s="37" t="s">
        <v>2508</v>
      </c>
      <c r="E583" s="37">
        <v>0.88288999999999995</v>
      </c>
      <c r="F583" s="37">
        <v>1.5206580000000001</v>
      </c>
    </row>
    <row r="584" spans="1:6" x14ac:dyDescent="0.2">
      <c r="A584" s="42" t="s">
        <v>1290</v>
      </c>
      <c r="B584" s="50" t="s">
        <v>1291</v>
      </c>
      <c r="C584" s="40" t="s">
        <v>2508</v>
      </c>
      <c r="D584" s="40" t="s">
        <v>2508</v>
      </c>
      <c r="E584" s="40">
        <v>0.51397000000000004</v>
      </c>
      <c r="F584" s="40">
        <v>6.1627010000000002</v>
      </c>
    </row>
    <row r="585" spans="1:6" x14ac:dyDescent="0.2">
      <c r="A585" s="44" t="s">
        <v>1292</v>
      </c>
      <c r="B585" s="51" t="s">
        <v>1293</v>
      </c>
      <c r="C585" s="37">
        <v>0.45095099999999999</v>
      </c>
      <c r="D585" s="37">
        <v>4.8476100000000004</v>
      </c>
      <c r="E585" s="37">
        <v>21.224328</v>
      </c>
      <c r="F585" s="37">
        <v>19.253848999999999</v>
      </c>
    </row>
    <row r="586" spans="1:6" x14ac:dyDescent="0.2">
      <c r="A586" s="42" t="s">
        <v>1294</v>
      </c>
      <c r="B586" s="50" t="s">
        <v>1295</v>
      </c>
      <c r="C586" s="40">
        <v>147.29780299999999</v>
      </c>
      <c r="D586" s="40">
        <v>540.84071900000004</v>
      </c>
      <c r="E586" s="40">
        <v>1737.961638</v>
      </c>
      <c r="F586" s="40">
        <v>2501.774179</v>
      </c>
    </row>
    <row r="587" spans="1:6" x14ac:dyDescent="0.2">
      <c r="A587" s="44" t="s">
        <v>1296</v>
      </c>
      <c r="B587" s="51" t="s">
        <v>1297</v>
      </c>
      <c r="C587" s="37" t="s">
        <v>2508</v>
      </c>
      <c r="D587" s="37" t="s">
        <v>2508</v>
      </c>
      <c r="E587" s="37">
        <v>6.9699999999999996E-3</v>
      </c>
      <c r="F587" s="37">
        <v>4.4079999999999996E-3</v>
      </c>
    </row>
    <row r="588" spans="1:6" ht="25.5" x14ac:dyDescent="0.2">
      <c r="A588" s="42" t="s">
        <v>1298</v>
      </c>
      <c r="B588" s="50" t="s">
        <v>1299</v>
      </c>
      <c r="C588" s="40" t="s">
        <v>2508</v>
      </c>
      <c r="D588" s="40" t="s">
        <v>2508</v>
      </c>
      <c r="E588" s="40" t="s">
        <v>2508</v>
      </c>
      <c r="F588" s="40">
        <v>1.0411999999999999E-2</v>
      </c>
    </row>
    <row r="589" spans="1:6" x14ac:dyDescent="0.2">
      <c r="A589" s="44" t="s">
        <v>1300</v>
      </c>
      <c r="B589" s="51" t="s">
        <v>1301</v>
      </c>
      <c r="C589" s="37" t="s">
        <v>2508</v>
      </c>
      <c r="D589" s="37">
        <v>3.2889999999999998E-3</v>
      </c>
      <c r="E589" s="37">
        <v>9.2512999999999998E-2</v>
      </c>
      <c r="F589" s="37">
        <v>5.0560000000000001E-2</v>
      </c>
    </row>
    <row r="590" spans="1:6" x14ac:dyDescent="0.2">
      <c r="A590" s="42" t="s">
        <v>1302</v>
      </c>
      <c r="B590" s="50" t="s">
        <v>1303</v>
      </c>
      <c r="C590" s="40" t="s">
        <v>2508</v>
      </c>
      <c r="D590" s="40" t="s">
        <v>2508</v>
      </c>
      <c r="E590" s="40">
        <v>2.4399999999999999E-4</v>
      </c>
      <c r="F590" s="40">
        <v>0.204597</v>
      </c>
    </row>
    <row r="591" spans="1:6" x14ac:dyDescent="0.2">
      <c r="A591" s="44" t="s">
        <v>1304</v>
      </c>
      <c r="B591" s="51" t="s">
        <v>1305</v>
      </c>
      <c r="C591" s="37">
        <v>8.7557999999999997E-2</v>
      </c>
      <c r="D591" s="37">
        <v>2.2288299999999999</v>
      </c>
      <c r="E591" s="37">
        <v>3.92089</v>
      </c>
      <c r="F591" s="37">
        <v>11.499131999999999</v>
      </c>
    </row>
    <row r="592" spans="1:6" ht="38.25" x14ac:dyDescent="0.2">
      <c r="A592" s="42" t="s">
        <v>1306</v>
      </c>
      <c r="B592" s="50" t="s">
        <v>1307</v>
      </c>
      <c r="C592" s="40" t="s">
        <v>2508</v>
      </c>
      <c r="D592" s="40">
        <v>9.1140000000000006E-3</v>
      </c>
      <c r="E592" s="40">
        <v>0.41536200000000001</v>
      </c>
      <c r="F592" s="40">
        <v>1.6714E-2</v>
      </c>
    </row>
    <row r="593" spans="1:6" ht="25.5" x14ac:dyDescent="0.2">
      <c r="A593" s="44" t="s">
        <v>1308</v>
      </c>
      <c r="B593" s="51" t="s">
        <v>1309</v>
      </c>
      <c r="C593" s="37" t="s">
        <v>2508</v>
      </c>
      <c r="D593" s="37" t="s">
        <v>2508</v>
      </c>
      <c r="E593" s="37">
        <v>7.7185000000000004E-2</v>
      </c>
      <c r="F593" s="37">
        <v>4.7200000000000002E-3</v>
      </c>
    </row>
    <row r="594" spans="1:6" x14ac:dyDescent="0.2">
      <c r="A594" s="42" t="s">
        <v>1310</v>
      </c>
      <c r="B594" s="50" t="s">
        <v>1311</v>
      </c>
      <c r="C594" s="40" t="s">
        <v>2508</v>
      </c>
      <c r="D594" s="40">
        <v>5.4710000000000002E-2</v>
      </c>
      <c r="E594" s="40">
        <v>0.96728000000000003</v>
      </c>
      <c r="F594" s="40">
        <v>0.10637000000000001</v>
      </c>
    </row>
    <row r="595" spans="1:6" x14ac:dyDescent="0.2">
      <c r="A595" s="44" t="s">
        <v>1312</v>
      </c>
      <c r="B595" s="51" t="s">
        <v>1313</v>
      </c>
      <c r="C595" s="37" t="s">
        <v>2508</v>
      </c>
      <c r="D595" s="37">
        <v>3.5999999999999999E-3</v>
      </c>
      <c r="E595" s="37" t="s">
        <v>2508</v>
      </c>
      <c r="F595" s="37">
        <v>3.4709999999999998E-2</v>
      </c>
    </row>
    <row r="596" spans="1:6" x14ac:dyDescent="0.2">
      <c r="A596" s="42" t="s">
        <v>1314</v>
      </c>
      <c r="B596" s="50" t="s">
        <v>1315</v>
      </c>
      <c r="C596" s="40" t="s">
        <v>2508</v>
      </c>
      <c r="D596" s="40" t="s">
        <v>2508</v>
      </c>
      <c r="E596" s="40">
        <v>3.8990000000000001E-3</v>
      </c>
      <c r="F596" s="40">
        <v>6.509E-3</v>
      </c>
    </row>
    <row r="597" spans="1:6" x14ac:dyDescent="0.2">
      <c r="A597" s="44" t="s">
        <v>1316</v>
      </c>
      <c r="B597" s="51" t="s">
        <v>1317</v>
      </c>
      <c r="C597" s="37" t="s">
        <v>2508</v>
      </c>
      <c r="D597" s="37">
        <v>8.9910000000000007E-3</v>
      </c>
      <c r="E597" s="37" t="s">
        <v>2508</v>
      </c>
      <c r="F597" s="37">
        <v>0.141153</v>
      </c>
    </row>
    <row r="598" spans="1:6" x14ac:dyDescent="0.2">
      <c r="A598" s="42" t="s">
        <v>1318</v>
      </c>
      <c r="B598" s="50" t="s">
        <v>1319</v>
      </c>
      <c r="C598" s="40" t="s">
        <v>2508</v>
      </c>
      <c r="D598" s="40">
        <v>2.4331999999999999E-2</v>
      </c>
      <c r="E598" s="40">
        <v>0.25877499999999998</v>
      </c>
      <c r="F598" s="40">
        <v>0.56162000000000001</v>
      </c>
    </row>
    <row r="599" spans="1:6" x14ac:dyDescent="0.2">
      <c r="A599" s="44" t="s">
        <v>1320</v>
      </c>
      <c r="B599" s="51" t="s">
        <v>1321</v>
      </c>
      <c r="C599" s="37">
        <v>170.30971400000001</v>
      </c>
      <c r="D599" s="37">
        <v>377.47122200000001</v>
      </c>
      <c r="E599" s="37">
        <v>1076.843026</v>
      </c>
      <c r="F599" s="37">
        <v>2036.7765919999999</v>
      </c>
    </row>
    <row r="600" spans="1:6" x14ac:dyDescent="0.2">
      <c r="A600" s="42" t="s">
        <v>1322</v>
      </c>
      <c r="B600" s="50" t="s">
        <v>1323</v>
      </c>
      <c r="C600" s="40" t="s">
        <v>2508</v>
      </c>
      <c r="D600" s="40" t="s">
        <v>2508</v>
      </c>
      <c r="E600" s="40" t="s">
        <v>2508</v>
      </c>
      <c r="F600" s="40">
        <v>6.4113000000000003E-2</v>
      </c>
    </row>
    <row r="601" spans="1:6" x14ac:dyDescent="0.2">
      <c r="A601" s="44" t="s">
        <v>1324</v>
      </c>
      <c r="B601" s="51" t="s">
        <v>1325</v>
      </c>
      <c r="C601" s="37">
        <v>15.413036</v>
      </c>
      <c r="D601" s="37">
        <v>48.223744000000003</v>
      </c>
      <c r="E601" s="37">
        <v>192.34785199999999</v>
      </c>
      <c r="F601" s="37">
        <v>236.290888</v>
      </c>
    </row>
    <row r="602" spans="1:6" x14ac:dyDescent="0.2">
      <c r="A602" s="42" t="s">
        <v>1326</v>
      </c>
      <c r="B602" s="50" t="s">
        <v>1327</v>
      </c>
      <c r="C602" s="40" t="s">
        <v>2508</v>
      </c>
      <c r="D602" s="40">
        <v>10.147637</v>
      </c>
      <c r="E602" s="40">
        <v>110.13533099999999</v>
      </c>
      <c r="F602" s="40">
        <v>95.709084000000004</v>
      </c>
    </row>
    <row r="603" spans="1:6" x14ac:dyDescent="0.2">
      <c r="A603" s="44" t="s">
        <v>1328</v>
      </c>
      <c r="B603" s="51" t="s">
        <v>1329</v>
      </c>
      <c r="C603" s="37">
        <v>5.0437900000000004</v>
      </c>
      <c r="D603" s="37">
        <v>20.280463000000001</v>
      </c>
      <c r="E603" s="37">
        <v>88.609909999999999</v>
      </c>
      <c r="F603" s="37">
        <v>87.680790000000002</v>
      </c>
    </row>
    <row r="604" spans="1:6" ht="25.5" x14ac:dyDescent="0.2">
      <c r="A604" s="42" t="s">
        <v>1330</v>
      </c>
      <c r="B604" s="50" t="s">
        <v>1331</v>
      </c>
      <c r="C604" s="40">
        <v>2.1430639999999999</v>
      </c>
      <c r="D604" s="40">
        <v>6.4461240000000002</v>
      </c>
      <c r="E604" s="40">
        <v>24.119600999999999</v>
      </c>
      <c r="F604" s="40">
        <v>30.568259999999999</v>
      </c>
    </row>
    <row r="605" spans="1:6" x14ac:dyDescent="0.2">
      <c r="A605" s="44" t="s">
        <v>1332</v>
      </c>
      <c r="B605" s="51" t="s">
        <v>1333</v>
      </c>
      <c r="C605" s="37" t="s">
        <v>2508</v>
      </c>
      <c r="D605" s="37">
        <v>6.7500000000000004E-4</v>
      </c>
      <c r="E605" s="37">
        <v>3.8211000000000002E-2</v>
      </c>
      <c r="F605" s="37">
        <v>0.56682699999999997</v>
      </c>
    </row>
    <row r="606" spans="1:6" x14ac:dyDescent="0.2">
      <c r="A606" s="42" t="s">
        <v>1334</v>
      </c>
      <c r="B606" s="50" t="s">
        <v>1335</v>
      </c>
      <c r="C606" s="40">
        <v>7.9760000000000005E-3</v>
      </c>
      <c r="D606" s="40" t="s">
        <v>2508</v>
      </c>
      <c r="E606" s="40">
        <v>4.9508000000000003E-2</v>
      </c>
      <c r="F606" s="40">
        <v>4.8884999999999998E-2</v>
      </c>
    </row>
    <row r="607" spans="1:6" ht="51" x14ac:dyDescent="0.2">
      <c r="A607" s="44" t="s">
        <v>1336</v>
      </c>
      <c r="B607" s="51" t="s">
        <v>1337</v>
      </c>
      <c r="C607" s="37">
        <v>2.542011</v>
      </c>
      <c r="D607" s="37">
        <v>19.700536</v>
      </c>
      <c r="E607" s="37">
        <v>37.698582000000002</v>
      </c>
      <c r="F607" s="37">
        <v>77.794646999999998</v>
      </c>
    </row>
    <row r="608" spans="1:6" ht="38.25" x14ac:dyDescent="0.2">
      <c r="A608" s="42" t="s">
        <v>1338</v>
      </c>
      <c r="B608" s="50" t="s">
        <v>1339</v>
      </c>
      <c r="C608" s="40" t="s">
        <v>2508</v>
      </c>
      <c r="D608" s="40" t="s">
        <v>2508</v>
      </c>
      <c r="E608" s="40">
        <v>0.90651800000000005</v>
      </c>
      <c r="F608" s="40">
        <v>0.885548</v>
      </c>
    </row>
    <row r="609" spans="1:6" ht="38.25" x14ac:dyDescent="0.2">
      <c r="A609" s="44" t="s">
        <v>1340</v>
      </c>
      <c r="B609" s="51" t="s">
        <v>1341</v>
      </c>
      <c r="C609" s="37">
        <v>3.7952439999999998</v>
      </c>
      <c r="D609" s="37">
        <v>9.5779870000000003</v>
      </c>
      <c r="E609" s="37">
        <v>19.943697</v>
      </c>
      <c r="F609" s="37">
        <v>51.999223999999998</v>
      </c>
    </row>
    <row r="610" spans="1:6" x14ac:dyDescent="0.2">
      <c r="A610" s="42" t="s">
        <v>1342</v>
      </c>
      <c r="B610" s="50" t="s">
        <v>1343</v>
      </c>
      <c r="C610" s="40" t="s">
        <v>2508</v>
      </c>
      <c r="D610" s="40">
        <v>2.9380000000000001E-3</v>
      </c>
      <c r="E610" s="40">
        <v>3.4595880000000001</v>
      </c>
      <c r="F610" s="40">
        <v>0.63905699999999999</v>
      </c>
    </row>
    <row r="611" spans="1:6" ht="25.5" x14ac:dyDescent="0.2">
      <c r="A611" s="44" t="s">
        <v>1344</v>
      </c>
      <c r="B611" s="51" t="s">
        <v>1345</v>
      </c>
      <c r="C611" s="37">
        <v>0.37706000000000001</v>
      </c>
      <c r="D611" s="37">
        <v>6.1592840000000004</v>
      </c>
      <c r="E611" s="37">
        <v>2.470145</v>
      </c>
      <c r="F611" s="37">
        <v>25.12416</v>
      </c>
    </row>
    <row r="612" spans="1:6" x14ac:dyDescent="0.2">
      <c r="A612" s="42" t="s">
        <v>1346</v>
      </c>
      <c r="B612" s="50" t="s">
        <v>1347</v>
      </c>
      <c r="C612" s="40">
        <v>1.748E-3</v>
      </c>
      <c r="D612" s="40">
        <v>5.1350439999999997</v>
      </c>
      <c r="E612" s="40">
        <v>10.162322</v>
      </c>
      <c r="F612" s="40">
        <v>25.736920000000001</v>
      </c>
    </row>
    <row r="613" spans="1:6" x14ac:dyDescent="0.2">
      <c r="A613" s="44" t="s">
        <v>1348</v>
      </c>
      <c r="B613" s="51" t="s">
        <v>1349</v>
      </c>
      <c r="C613" s="37" t="s">
        <v>2508</v>
      </c>
      <c r="D613" s="37" t="s">
        <v>2508</v>
      </c>
      <c r="E613" s="37">
        <v>0.770783</v>
      </c>
      <c r="F613" s="37">
        <v>0.28000000000000003</v>
      </c>
    </row>
    <row r="614" spans="1:6" x14ac:dyDescent="0.2">
      <c r="A614" s="42" t="s">
        <v>1350</v>
      </c>
      <c r="B614" s="50" t="s">
        <v>1351</v>
      </c>
      <c r="C614" s="40" t="s">
        <v>2508</v>
      </c>
      <c r="D614" s="40" t="s">
        <v>2508</v>
      </c>
      <c r="E614" s="40" t="s">
        <v>2508</v>
      </c>
      <c r="F614" s="40">
        <v>8.0000000000000002E-3</v>
      </c>
    </row>
    <row r="615" spans="1:6" x14ac:dyDescent="0.2">
      <c r="A615" s="44" t="s">
        <v>1352</v>
      </c>
      <c r="B615" s="51" t="s">
        <v>1353</v>
      </c>
      <c r="C615" s="37" t="s">
        <v>2508</v>
      </c>
      <c r="D615" s="37" t="s">
        <v>2508</v>
      </c>
      <c r="E615" s="37" t="s">
        <v>2508</v>
      </c>
      <c r="F615" s="37">
        <v>0.25178499999999998</v>
      </c>
    </row>
    <row r="616" spans="1:6" x14ac:dyDescent="0.2">
      <c r="A616" s="42" t="s">
        <v>1354</v>
      </c>
      <c r="B616" s="50" t="s">
        <v>1355</v>
      </c>
      <c r="C616" s="40" t="s">
        <v>2508</v>
      </c>
      <c r="D616" s="40">
        <v>0.45436300000000002</v>
      </c>
      <c r="E616" s="40">
        <v>1.4673480000000001</v>
      </c>
      <c r="F616" s="40">
        <v>2.4375450000000001</v>
      </c>
    </row>
    <row r="617" spans="1:6" x14ac:dyDescent="0.2">
      <c r="A617" s="44" t="s">
        <v>1356</v>
      </c>
      <c r="B617" s="51" t="s">
        <v>1357</v>
      </c>
      <c r="C617" s="37" t="s">
        <v>2508</v>
      </c>
      <c r="D617" s="37">
        <v>0.140457</v>
      </c>
      <c r="E617" s="37">
        <v>2.7570000000000001E-2</v>
      </c>
      <c r="F617" s="37">
        <v>0.170292</v>
      </c>
    </row>
    <row r="618" spans="1:6" x14ac:dyDescent="0.2">
      <c r="A618" s="42" t="s">
        <v>1358</v>
      </c>
      <c r="B618" s="50" t="s">
        <v>1359</v>
      </c>
      <c r="C618" s="40" t="s">
        <v>2508</v>
      </c>
      <c r="D618" s="40">
        <v>5.2499999999999997E-4</v>
      </c>
      <c r="E618" s="40">
        <v>3.1710000000000002E-3</v>
      </c>
      <c r="F618" s="40">
        <v>6.7549999999999997E-3</v>
      </c>
    </row>
    <row r="619" spans="1:6" x14ac:dyDescent="0.2">
      <c r="A619" s="44" t="s">
        <v>1360</v>
      </c>
      <c r="B619" s="51" t="s">
        <v>1361</v>
      </c>
      <c r="C619" s="37" t="s">
        <v>2508</v>
      </c>
      <c r="D619" s="37" t="s">
        <v>2508</v>
      </c>
      <c r="E619" s="37">
        <v>2.8E-3</v>
      </c>
      <c r="F619" s="37" t="s">
        <v>2508</v>
      </c>
    </row>
    <row r="620" spans="1:6" x14ac:dyDescent="0.2">
      <c r="A620" s="42" t="s">
        <v>1362</v>
      </c>
      <c r="B620" s="50" t="s">
        <v>1363</v>
      </c>
      <c r="C620" s="40">
        <v>7.8449000000000005E-2</v>
      </c>
      <c r="D620" s="40">
        <v>3.3302909999999999</v>
      </c>
      <c r="E620" s="40">
        <v>5.5921950000000002</v>
      </c>
      <c r="F620" s="40">
        <v>5.3184509999999996</v>
      </c>
    </row>
    <row r="621" spans="1:6" x14ac:dyDescent="0.2">
      <c r="A621" s="44" t="s">
        <v>1364</v>
      </c>
      <c r="B621" s="51" t="s">
        <v>1365</v>
      </c>
      <c r="C621" s="37" t="s">
        <v>2508</v>
      </c>
      <c r="D621" s="37" t="s">
        <v>2508</v>
      </c>
      <c r="E621" s="37" t="s">
        <v>2508</v>
      </c>
      <c r="F621" s="37">
        <v>0.20116300000000001</v>
      </c>
    </row>
    <row r="622" spans="1:6" x14ac:dyDescent="0.2">
      <c r="A622" s="42" t="s">
        <v>1366</v>
      </c>
      <c r="B622" s="50" t="s">
        <v>1367</v>
      </c>
      <c r="C622" s="40">
        <v>0.17649899999999999</v>
      </c>
      <c r="D622" s="40">
        <v>2.5959999999999998E-3</v>
      </c>
      <c r="E622" s="40">
        <v>0.297765</v>
      </c>
      <c r="F622" s="40">
        <v>0.13555600000000001</v>
      </c>
    </row>
    <row r="623" spans="1:6" x14ac:dyDescent="0.2">
      <c r="A623" s="44" t="s">
        <v>1368</v>
      </c>
      <c r="B623" s="51" t="s">
        <v>1369</v>
      </c>
      <c r="C623" s="37" t="s">
        <v>2508</v>
      </c>
      <c r="D623" s="37" t="s">
        <v>2508</v>
      </c>
      <c r="E623" s="37">
        <v>2.2039E-2</v>
      </c>
      <c r="F623" s="37" t="s">
        <v>2508</v>
      </c>
    </row>
    <row r="624" spans="1:6" x14ac:dyDescent="0.2">
      <c r="A624" s="42" t="s">
        <v>1370</v>
      </c>
      <c r="B624" s="50" t="s">
        <v>1371</v>
      </c>
      <c r="C624" s="40" t="s">
        <v>2508</v>
      </c>
      <c r="D624" s="40" t="s">
        <v>2508</v>
      </c>
      <c r="E624" s="40">
        <v>5.94E-3</v>
      </c>
      <c r="F624" s="40" t="s">
        <v>2508</v>
      </c>
    </row>
    <row r="625" spans="1:6" x14ac:dyDescent="0.2">
      <c r="A625" s="44" t="s">
        <v>1372</v>
      </c>
      <c r="B625" s="51" t="s">
        <v>1373</v>
      </c>
      <c r="C625" s="37">
        <v>1.2919999999999999E-2</v>
      </c>
      <c r="D625" s="37">
        <v>1.2312E-2</v>
      </c>
      <c r="E625" s="37">
        <v>1.2919999999999999E-2</v>
      </c>
      <c r="F625" s="37">
        <v>0.51968499999999995</v>
      </c>
    </row>
    <row r="626" spans="1:6" x14ac:dyDescent="0.2">
      <c r="A626" s="42" t="s">
        <v>1374</v>
      </c>
      <c r="B626" s="50" t="s">
        <v>1375</v>
      </c>
      <c r="C626" s="40" t="s">
        <v>2508</v>
      </c>
      <c r="D626" s="40">
        <v>0.14412700000000001</v>
      </c>
      <c r="E626" s="40">
        <v>0.110253</v>
      </c>
      <c r="F626" s="40">
        <v>0.14412700000000001</v>
      </c>
    </row>
    <row r="627" spans="1:6" ht="25.5" x14ac:dyDescent="0.2">
      <c r="A627" s="44" t="s">
        <v>1376</v>
      </c>
      <c r="B627" s="51" t="s">
        <v>1377</v>
      </c>
      <c r="C627" s="37" t="s">
        <v>2508</v>
      </c>
      <c r="D627" s="37" t="s">
        <v>2508</v>
      </c>
      <c r="E627" s="37">
        <v>4.0000000000000001E-3</v>
      </c>
      <c r="F627" s="37" t="s">
        <v>2508</v>
      </c>
    </row>
    <row r="628" spans="1:6" ht="38.25" x14ac:dyDescent="0.2">
      <c r="A628" s="42" t="s">
        <v>1378</v>
      </c>
      <c r="B628" s="50" t="s">
        <v>1379</v>
      </c>
      <c r="C628" s="40" t="s">
        <v>2508</v>
      </c>
      <c r="D628" s="40">
        <v>6.3E-3</v>
      </c>
      <c r="E628" s="40">
        <v>9.7420000000000007E-3</v>
      </c>
      <c r="F628" s="40">
        <v>6.5599999999999999E-3</v>
      </c>
    </row>
    <row r="629" spans="1:6" x14ac:dyDescent="0.2">
      <c r="A629" s="44" t="s">
        <v>1380</v>
      </c>
      <c r="B629" s="51" t="s">
        <v>1381</v>
      </c>
      <c r="C629" s="37" t="s">
        <v>2508</v>
      </c>
      <c r="D629" s="37" t="s">
        <v>2508</v>
      </c>
      <c r="E629" s="37">
        <v>7.3999999999999996E-5</v>
      </c>
      <c r="F629" s="37">
        <v>3.6400000000000001E-4</v>
      </c>
    </row>
    <row r="630" spans="1:6" ht="25.5" x14ac:dyDescent="0.2">
      <c r="A630" s="42" t="s">
        <v>1382</v>
      </c>
      <c r="B630" s="50" t="s">
        <v>1383</v>
      </c>
      <c r="C630" s="40" t="s">
        <v>2508</v>
      </c>
      <c r="D630" s="40" t="s">
        <v>2508</v>
      </c>
      <c r="E630" s="40">
        <v>9.9419999999999994E-3</v>
      </c>
      <c r="F630" s="40">
        <v>2.1048000000000001E-2</v>
      </c>
    </row>
    <row r="631" spans="1:6" ht="25.5" x14ac:dyDescent="0.2">
      <c r="A631" s="44" t="s">
        <v>1384</v>
      </c>
      <c r="B631" s="51" t="s">
        <v>1385</v>
      </c>
      <c r="C631" s="37">
        <v>4.7800000000000002E-4</v>
      </c>
      <c r="D631" s="37" t="s">
        <v>2508</v>
      </c>
      <c r="E631" s="37">
        <v>6.0029999999999997E-3</v>
      </c>
      <c r="F631" s="37">
        <v>0.15819900000000001</v>
      </c>
    </row>
    <row r="632" spans="1:6" ht="38.25" x14ac:dyDescent="0.2">
      <c r="A632" s="42" t="s">
        <v>1386</v>
      </c>
      <c r="B632" s="50" t="s">
        <v>1387</v>
      </c>
      <c r="C632" s="40" t="s">
        <v>2508</v>
      </c>
      <c r="D632" s="40">
        <v>9.1173000000000004E-2</v>
      </c>
      <c r="E632" s="40">
        <v>0.22774800000000001</v>
      </c>
      <c r="F632" s="40">
        <v>0.57048299999999996</v>
      </c>
    </row>
    <row r="633" spans="1:6" ht="38.25" x14ac:dyDescent="0.2">
      <c r="A633" s="44" t="s">
        <v>1388</v>
      </c>
      <c r="B633" s="51" t="s">
        <v>1389</v>
      </c>
      <c r="C633" s="37">
        <v>0.17871000000000001</v>
      </c>
      <c r="D633" s="37">
        <v>2.033407</v>
      </c>
      <c r="E633" s="37">
        <v>2.2355800000000001</v>
      </c>
      <c r="F633" s="37">
        <v>2.9117410000000001</v>
      </c>
    </row>
    <row r="634" spans="1:6" x14ac:dyDescent="0.2">
      <c r="A634" s="42" t="s">
        <v>2166</v>
      </c>
      <c r="B634" s="50" t="s">
        <v>2167</v>
      </c>
      <c r="C634" s="40">
        <v>2.2950000000000002E-3</v>
      </c>
      <c r="D634" s="40">
        <v>1.5E-5</v>
      </c>
      <c r="E634" s="40">
        <v>2.2950000000000002E-3</v>
      </c>
      <c r="F634" s="40">
        <v>1.5E-5</v>
      </c>
    </row>
    <row r="635" spans="1:6" ht="25.5" x14ac:dyDescent="0.2">
      <c r="A635" s="44" t="s">
        <v>1390</v>
      </c>
      <c r="B635" s="51" t="s">
        <v>1391</v>
      </c>
      <c r="C635" s="37" t="s">
        <v>2508</v>
      </c>
      <c r="D635" s="37" t="s">
        <v>2508</v>
      </c>
      <c r="E635" s="37" t="s">
        <v>2508</v>
      </c>
      <c r="F635" s="37">
        <v>3.9599999999999998E-4</v>
      </c>
    </row>
    <row r="636" spans="1:6" ht="25.5" x14ac:dyDescent="0.2">
      <c r="A636" s="42" t="s">
        <v>1392</v>
      </c>
      <c r="B636" s="50" t="s">
        <v>1393</v>
      </c>
      <c r="C636" s="40" t="s">
        <v>2508</v>
      </c>
      <c r="D636" s="40" t="s">
        <v>2508</v>
      </c>
      <c r="E636" s="40">
        <v>5.04E-4</v>
      </c>
      <c r="F636" s="40">
        <v>6.7219999999999997E-3</v>
      </c>
    </row>
    <row r="637" spans="1:6" x14ac:dyDescent="0.2">
      <c r="A637" s="44" t="s">
        <v>1394</v>
      </c>
      <c r="B637" s="51" t="s">
        <v>1395</v>
      </c>
      <c r="C637" s="37">
        <v>1.1261999999999999E-2</v>
      </c>
      <c r="D637" s="37">
        <v>2.6900000000000001E-3</v>
      </c>
      <c r="E637" s="37">
        <v>1.1261999999999999E-2</v>
      </c>
      <c r="F637" s="37">
        <v>8.2033999999999996E-2</v>
      </c>
    </row>
    <row r="638" spans="1:6" x14ac:dyDescent="0.2">
      <c r="A638" s="42" t="s">
        <v>1396</v>
      </c>
      <c r="B638" s="50" t="s">
        <v>1397</v>
      </c>
      <c r="C638" s="40" t="s">
        <v>2508</v>
      </c>
      <c r="D638" s="40" t="s">
        <v>2508</v>
      </c>
      <c r="E638" s="40">
        <v>2.2571000000000001E-2</v>
      </c>
      <c r="F638" s="40" t="s">
        <v>2508</v>
      </c>
    </row>
    <row r="639" spans="1:6" ht="25.5" x14ac:dyDescent="0.2">
      <c r="A639" s="44" t="s">
        <v>1398</v>
      </c>
      <c r="B639" s="51" t="s">
        <v>1399</v>
      </c>
      <c r="C639" s="37" t="s">
        <v>2508</v>
      </c>
      <c r="D639" s="37">
        <v>2.3081999999999998E-2</v>
      </c>
      <c r="E639" s="37" t="s">
        <v>2508</v>
      </c>
      <c r="F639" s="37">
        <v>0.12281499999999999</v>
      </c>
    </row>
    <row r="640" spans="1:6" ht="25.5" x14ac:dyDescent="0.2">
      <c r="A640" s="42" t="s">
        <v>1400</v>
      </c>
      <c r="B640" s="50" t="s">
        <v>1401</v>
      </c>
      <c r="C640" s="40">
        <v>8.7999999999999998E-5</v>
      </c>
      <c r="D640" s="40">
        <v>4.2529999999999998E-3</v>
      </c>
      <c r="E640" s="40">
        <v>0.69183300000000003</v>
      </c>
      <c r="F640" s="40">
        <v>2.3852000000000002E-2</v>
      </c>
    </row>
    <row r="641" spans="1:6" ht="38.25" x14ac:dyDescent="0.2">
      <c r="A641" s="44" t="s">
        <v>1402</v>
      </c>
      <c r="B641" s="51" t="s">
        <v>1403</v>
      </c>
      <c r="C641" s="37">
        <v>0.25313999999999998</v>
      </c>
      <c r="D641" s="37">
        <v>0.20830799999999999</v>
      </c>
      <c r="E641" s="37">
        <v>6.6876049999999996</v>
      </c>
      <c r="F641" s="37">
        <v>1.290456</v>
      </c>
    </row>
    <row r="642" spans="1:6" ht="25.5" x14ac:dyDescent="0.2">
      <c r="A642" s="42" t="s">
        <v>1404</v>
      </c>
      <c r="B642" s="50" t="s">
        <v>1405</v>
      </c>
      <c r="C642" s="40">
        <v>0.42199999999999999</v>
      </c>
      <c r="D642" s="40">
        <v>3.2399999999999998E-2</v>
      </c>
      <c r="E642" s="40">
        <v>0.88963899999999996</v>
      </c>
      <c r="F642" s="40">
        <v>0.18773999999999999</v>
      </c>
    </row>
    <row r="643" spans="1:6" ht="25.5" x14ac:dyDescent="0.2">
      <c r="A643" s="44" t="s">
        <v>1406</v>
      </c>
      <c r="B643" s="51" t="s">
        <v>1407</v>
      </c>
      <c r="C643" s="37">
        <v>2.2689000000000001E-2</v>
      </c>
      <c r="D643" s="37">
        <v>6.4588999999999994E-2</v>
      </c>
      <c r="E643" s="37">
        <v>0.85216099999999995</v>
      </c>
      <c r="F643" s="37">
        <v>0.24974399999999999</v>
      </c>
    </row>
    <row r="644" spans="1:6" ht="25.5" x14ac:dyDescent="0.2">
      <c r="A644" s="42" t="s">
        <v>1408</v>
      </c>
      <c r="B644" s="50" t="s">
        <v>1409</v>
      </c>
      <c r="C644" s="40">
        <v>7.3000000000000001E-3</v>
      </c>
      <c r="D644" s="40" t="s">
        <v>2508</v>
      </c>
      <c r="E644" s="40">
        <v>7.3000000000000001E-3</v>
      </c>
      <c r="F644" s="40">
        <v>1.6000000000000001E-4</v>
      </c>
    </row>
    <row r="645" spans="1:6" ht="25.5" x14ac:dyDescent="0.2">
      <c r="A645" s="44" t="s">
        <v>1410</v>
      </c>
      <c r="B645" s="51" t="s">
        <v>1411</v>
      </c>
      <c r="C645" s="37" t="s">
        <v>2508</v>
      </c>
      <c r="D645" s="37">
        <v>1.7604999999999999E-2</v>
      </c>
      <c r="E645" s="37">
        <v>0.20499999999999999</v>
      </c>
      <c r="F645" s="37">
        <v>1.7604999999999999E-2</v>
      </c>
    </row>
    <row r="646" spans="1:6" x14ac:dyDescent="0.2">
      <c r="A646" s="42" t="s">
        <v>1412</v>
      </c>
      <c r="B646" s="50" t="s">
        <v>1413</v>
      </c>
      <c r="C646" s="40">
        <v>2.2399999999999998E-3</v>
      </c>
      <c r="D646" s="40">
        <v>0.106581</v>
      </c>
      <c r="E646" s="40">
        <v>0.47482000000000002</v>
      </c>
      <c r="F646" s="40">
        <v>0.38006299999999998</v>
      </c>
    </row>
    <row r="647" spans="1:6" ht="38.25" x14ac:dyDescent="0.2">
      <c r="A647" s="44" t="s">
        <v>1414</v>
      </c>
      <c r="B647" s="51" t="s">
        <v>1415</v>
      </c>
      <c r="C647" s="37">
        <v>2.5352E-2</v>
      </c>
      <c r="D647" s="37">
        <v>8.7500000000000008E-3</v>
      </c>
      <c r="E647" s="37">
        <v>0.508023</v>
      </c>
      <c r="F647" s="37">
        <v>3.6540999999999997E-2</v>
      </c>
    </row>
    <row r="648" spans="1:6" ht="25.5" x14ac:dyDescent="0.2">
      <c r="A648" s="42" t="s">
        <v>1416</v>
      </c>
      <c r="B648" s="50" t="s">
        <v>1417</v>
      </c>
      <c r="C648" s="40">
        <v>8.6111599999999999</v>
      </c>
      <c r="D648" s="40">
        <v>13.124084</v>
      </c>
      <c r="E648" s="40">
        <v>56.878317000000003</v>
      </c>
      <c r="F648" s="40">
        <v>58.576884999999997</v>
      </c>
    </row>
    <row r="649" spans="1:6" ht="25.5" x14ac:dyDescent="0.2">
      <c r="A649" s="44" t="s">
        <v>1418</v>
      </c>
      <c r="B649" s="51" t="s">
        <v>1419</v>
      </c>
      <c r="C649" s="37" t="s">
        <v>2508</v>
      </c>
      <c r="D649" s="37">
        <v>4.4635000000000001E-2</v>
      </c>
      <c r="E649" s="37">
        <v>1.5076179999999999</v>
      </c>
      <c r="F649" s="37">
        <v>0.85959200000000002</v>
      </c>
    </row>
    <row r="650" spans="1:6" ht="38.25" x14ac:dyDescent="0.2">
      <c r="A650" s="42" t="s">
        <v>1420</v>
      </c>
      <c r="B650" s="50" t="s">
        <v>1421</v>
      </c>
      <c r="C650" s="40" t="s">
        <v>2508</v>
      </c>
      <c r="D650" s="40" t="s">
        <v>2508</v>
      </c>
      <c r="E650" s="40">
        <v>5.1879999999999999E-3</v>
      </c>
      <c r="F650" s="40">
        <v>9.0139999999999998E-2</v>
      </c>
    </row>
    <row r="651" spans="1:6" ht="25.5" x14ac:dyDescent="0.2">
      <c r="A651" s="44" t="s">
        <v>1422</v>
      </c>
      <c r="B651" s="51" t="s">
        <v>1423</v>
      </c>
      <c r="C651" s="37" t="s">
        <v>2508</v>
      </c>
      <c r="D651" s="37" t="s">
        <v>2508</v>
      </c>
      <c r="E651" s="37">
        <v>3.0500000000000002E-3</v>
      </c>
      <c r="F651" s="37">
        <v>3.4099999999999998E-3</v>
      </c>
    </row>
    <row r="652" spans="1:6" ht="25.5" x14ac:dyDescent="0.2">
      <c r="A652" s="42" t="s">
        <v>1424</v>
      </c>
      <c r="B652" s="50" t="s">
        <v>1425</v>
      </c>
      <c r="C652" s="40" t="s">
        <v>2508</v>
      </c>
      <c r="D652" s="40" t="s">
        <v>2508</v>
      </c>
      <c r="E652" s="40" t="s">
        <v>2508</v>
      </c>
      <c r="F652" s="40">
        <v>0.53358799999999995</v>
      </c>
    </row>
    <row r="653" spans="1:6" x14ac:dyDescent="0.2">
      <c r="A653" s="44" t="s">
        <v>1426</v>
      </c>
      <c r="B653" s="51" t="s">
        <v>1427</v>
      </c>
      <c r="C653" s="37">
        <v>0.13159100000000001</v>
      </c>
      <c r="D653" s="37" t="s">
        <v>2508</v>
      </c>
      <c r="E653" s="37">
        <v>0.13159100000000001</v>
      </c>
      <c r="F653" s="37">
        <v>2.1229610000000001</v>
      </c>
    </row>
    <row r="654" spans="1:6" x14ac:dyDescent="0.2">
      <c r="A654" s="42" t="s">
        <v>1428</v>
      </c>
      <c r="B654" s="50" t="s">
        <v>1429</v>
      </c>
      <c r="C654" s="40" t="s">
        <v>2508</v>
      </c>
      <c r="D654" s="40">
        <v>9.7600000000000006E-2</v>
      </c>
      <c r="E654" s="40">
        <v>3.8448000000000003E-2</v>
      </c>
      <c r="F654" s="40">
        <v>0.54757599999999995</v>
      </c>
    </row>
    <row r="655" spans="1:6" x14ac:dyDescent="0.2">
      <c r="A655" s="44" t="s">
        <v>1430</v>
      </c>
      <c r="B655" s="51" t="s">
        <v>1431</v>
      </c>
      <c r="C655" s="37" t="s">
        <v>2508</v>
      </c>
      <c r="D655" s="37">
        <v>2.0180530000000001</v>
      </c>
      <c r="E655" s="37">
        <v>1.130585</v>
      </c>
      <c r="F655" s="37">
        <v>8.6888430000000003</v>
      </c>
    </row>
    <row r="656" spans="1:6" x14ac:dyDescent="0.2">
      <c r="A656" s="42" t="s">
        <v>1432</v>
      </c>
      <c r="B656" s="50" t="s">
        <v>1433</v>
      </c>
      <c r="C656" s="40">
        <v>5.7716999999999997E-2</v>
      </c>
      <c r="D656" s="40">
        <v>0.30739100000000003</v>
      </c>
      <c r="E656" s="40">
        <v>0.74229199999999995</v>
      </c>
      <c r="F656" s="40">
        <v>11.001747</v>
      </c>
    </row>
    <row r="657" spans="1:6" x14ac:dyDescent="0.2">
      <c r="A657" s="44" t="s">
        <v>1434</v>
      </c>
      <c r="B657" s="51" t="s">
        <v>1435</v>
      </c>
      <c r="C657" s="37">
        <v>0.62610399999999999</v>
      </c>
      <c r="D657" s="37">
        <v>7.392118</v>
      </c>
      <c r="E657" s="37">
        <v>14.050898999999999</v>
      </c>
      <c r="F657" s="37">
        <v>32.998116000000003</v>
      </c>
    </row>
    <row r="658" spans="1:6" ht="25.5" x14ac:dyDescent="0.2">
      <c r="A658" s="42" t="s">
        <v>1436</v>
      </c>
      <c r="B658" s="50" t="s">
        <v>1437</v>
      </c>
      <c r="C658" s="40">
        <v>0.33162700000000001</v>
      </c>
      <c r="D658" s="40">
        <v>2.071968</v>
      </c>
      <c r="E658" s="40">
        <v>5.0911929999999996</v>
      </c>
      <c r="F658" s="40">
        <v>10.159549</v>
      </c>
    </row>
    <row r="659" spans="1:6" ht="25.5" x14ac:dyDescent="0.2">
      <c r="A659" s="44" t="s">
        <v>1438</v>
      </c>
      <c r="B659" s="51" t="s">
        <v>1439</v>
      </c>
      <c r="C659" s="37">
        <v>5.1883879999999998</v>
      </c>
      <c r="D659" s="37">
        <v>18.203279999999999</v>
      </c>
      <c r="E659" s="37">
        <v>59.697457999999997</v>
      </c>
      <c r="F659" s="37">
        <v>61.162965</v>
      </c>
    </row>
    <row r="660" spans="1:6" ht="25.5" x14ac:dyDescent="0.2">
      <c r="A660" s="42" t="s">
        <v>1440</v>
      </c>
      <c r="B660" s="50" t="s">
        <v>1441</v>
      </c>
      <c r="C660" s="40" t="s">
        <v>2508</v>
      </c>
      <c r="D660" s="40">
        <v>5.5608999999999999E-2</v>
      </c>
      <c r="E660" s="40">
        <v>0.202655</v>
      </c>
      <c r="F660" s="40">
        <v>0.220835</v>
      </c>
    </row>
    <row r="661" spans="1:6" x14ac:dyDescent="0.2">
      <c r="A661" s="44" t="s">
        <v>1442</v>
      </c>
      <c r="B661" s="51" t="s">
        <v>1443</v>
      </c>
      <c r="C661" s="37" t="s">
        <v>2508</v>
      </c>
      <c r="D661" s="37">
        <v>7.2457999999999995E-2</v>
      </c>
      <c r="E661" s="37">
        <v>0.216034</v>
      </c>
      <c r="F661" s="37">
        <v>0.94416500000000003</v>
      </c>
    </row>
    <row r="662" spans="1:6" ht="25.5" x14ac:dyDescent="0.2">
      <c r="A662" s="42" t="s">
        <v>1444</v>
      </c>
      <c r="B662" s="50" t="s">
        <v>1445</v>
      </c>
      <c r="C662" s="40">
        <v>1.328856</v>
      </c>
      <c r="D662" s="40">
        <v>6.4680869999999997</v>
      </c>
      <c r="E662" s="40">
        <v>22.853045000000002</v>
      </c>
      <c r="F662" s="40">
        <v>33.133291</v>
      </c>
    </row>
    <row r="663" spans="1:6" ht="63.75" x14ac:dyDescent="0.2">
      <c r="A663" s="44" t="s">
        <v>1446</v>
      </c>
      <c r="B663" s="51" t="s">
        <v>1447</v>
      </c>
      <c r="C663" s="37">
        <v>5.8377999999999999E-2</v>
      </c>
      <c r="D663" s="37">
        <v>10.824498</v>
      </c>
      <c r="E663" s="37">
        <v>2.0473409999999999</v>
      </c>
      <c r="F663" s="37">
        <v>21.422830000000001</v>
      </c>
    </row>
    <row r="664" spans="1:6" x14ac:dyDescent="0.2">
      <c r="A664" s="42" t="s">
        <v>1448</v>
      </c>
      <c r="B664" s="50" t="s">
        <v>1449</v>
      </c>
      <c r="C664" s="40" t="s">
        <v>2508</v>
      </c>
      <c r="D664" s="40" t="s">
        <v>2508</v>
      </c>
      <c r="E664" s="40">
        <v>0.37532300000000002</v>
      </c>
      <c r="F664" s="40">
        <v>4.9514000000000002E-2</v>
      </c>
    </row>
    <row r="665" spans="1:6" x14ac:dyDescent="0.2">
      <c r="A665" s="44" t="s">
        <v>1450</v>
      </c>
      <c r="B665" s="51" t="s">
        <v>1451</v>
      </c>
      <c r="C665" s="37">
        <v>2.0848659999999999</v>
      </c>
      <c r="D665" s="37">
        <v>9.9462510000000002</v>
      </c>
      <c r="E665" s="37">
        <v>36.008536999999997</v>
      </c>
      <c r="F665" s="37">
        <v>64.089112999999998</v>
      </c>
    </row>
    <row r="666" spans="1:6" ht="51" x14ac:dyDescent="0.2">
      <c r="A666" s="42" t="s">
        <v>1452</v>
      </c>
      <c r="B666" s="50" t="s">
        <v>1453</v>
      </c>
      <c r="C666" s="40" t="s">
        <v>2508</v>
      </c>
      <c r="D666" s="40">
        <v>0.09</v>
      </c>
      <c r="E666" s="40">
        <v>4.261E-3</v>
      </c>
      <c r="F666" s="40">
        <v>0.16625000000000001</v>
      </c>
    </row>
    <row r="667" spans="1:6" ht="25.5" x14ac:dyDescent="0.2">
      <c r="A667" s="44" t="s">
        <v>1454</v>
      </c>
      <c r="B667" s="51" t="s">
        <v>1455</v>
      </c>
      <c r="C667" s="37" t="s">
        <v>2508</v>
      </c>
      <c r="D667" s="37">
        <v>7.3749999999999996E-2</v>
      </c>
      <c r="E667" s="37">
        <v>7.7909000000000006E-2</v>
      </c>
      <c r="F667" s="37">
        <v>0.157723</v>
      </c>
    </row>
    <row r="668" spans="1:6" ht="38.25" x14ac:dyDescent="0.2">
      <c r="A668" s="42" t="s">
        <v>1456</v>
      </c>
      <c r="B668" s="50" t="s">
        <v>1457</v>
      </c>
      <c r="C668" s="40">
        <v>2.0000000000000001E-4</v>
      </c>
      <c r="D668" s="40">
        <v>1.325869</v>
      </c>
      <c r="E668" s="40">
        <v>5.4457360000000001</v>
      </c>
      <c r="F668" s="40">
        <v>8.8526050000000005</v>
      </c>
    </row>
    <row r="669" spans="1:6" x14ac:dyDescent="0.2">
      <c r="A669" s="44" t="s">
        <v>1458</v>
      </c>
      <c r="B669" s="51" t="s">
        <v>1459</v>
      </c>
      <c r="C669" s="37">
        <v>0.232817</v>
      </c>
      <c r="D669" s="37">
        <v>4.5999999999999999E-3</v>
      </c>
      <c r="E669" s="37">
        <v>0.28228300000000001</v>
      </c>
      <c r="F669" s="37">
        <v>1.3640460000000001</v>
      </c>
    </row>
    <row r="670" spans="1:6" ht="25.5" x14ac:dyDescent="0.2">
      <c r="A670" s="42" t="s">
        <v>1460</v>
      </c>
      <c r="B670" s="50" t="s">
        <v>1461</v>
      </c>
      <c r="C670" s="40" t="s">
        <v>2508</v>
      </c>
      <c r="D670" s="40">
        <v>4.0000000000000001E-3</v>
      </c>
      <c r="E670" s="40">
        <v>0.44325999999999999</v>
      </c>
      <c r="F670" s="40">
        <v>1.4876860000000001</v>
      </c>
    </row>
    <row r="671" spans="1:6" x14ac:dyDescent="0.2">
      <c r="A671" s="44" t="s">
        <v>1462</v>
      </c>
      <c r="B671" s="51" t="s">
        <v>1463</v>
      </c>
      <c r="C671" s="37" t="s">
        <v>2508</v>
      </c>
      <c r="D671" s="37" t="s">
        <v>2508</v>
      </c>
      <c r="E671" s="37">
        <v>5.0499999999999998E-3</v>
      </c>
      <c r="F671" s="37">
        <v>6.0000000000000001E-3</v>
      </c>
    </row>
    <row r="672" spans="1:6" x14ac:dyDescent="0.2">
      <c r="A672" s="42" t="s">
        <v>1464</v>
      </c>
      <c r="B672" s="50" t="s">
        <v>1465</v>
      </c>
      <c r="C672" s="40" t="s">
        <v>2508</v>
      </c>
      <c r="D672" s="40">
        <v>0.20132</v>
      </c>
      <c r="E672" s="40">
        <v>0.78914899999999999</v>
      </c>
      <c r="F672" s="40">
        <v>1.489805</v>
      </c>
    </row>
    <row r="673" spans="1:6" ht="25.5" x14ac:dyDescent="0.2">
      <c r="A673" s="44" t="s">
        <v>2182</v>
      </c>
      <c r="B673" s="51" t="s">
        <v>2183</v>
      </c>
      <c r="C673" s="37" t="s">
        <v>2508</v>
      </c>
      <c r="D673" s="37">
        <v>1.1999999999999999E-3</v>
      </c>
      <c r="E673" s="37" t="s">
        <v>2508</v>
      </c>
      <c r="F673" s="37">
        <v>1.1999999999999999E-3</v>
      </c>
    </row>
    <row r="674" spans="1:6" ht="25.5" x14ac:dyDescent="0.2">
      <c r="A674" s="42" t="s">
        <v>1466</v>
      </c>
      <c r="B674" s="50" t="s">
        <v>1467</v>
      </c>
      <c r="C674" s="40" t="s">
        <v>2508</v>
      </c>
      <c r="D674" s="40" t="s">
        <v>2508</v>
      </c>
      <c r="E674" s="40">
        <v>6.2752000000000002E-2</v>
      </c>
      <c r="F674" s="40" t="s">
        <v>2508</v>
      </c>
    </row>
    <row r="675" spans="1:6" x14ac:dyDescent="0.2">
      <c r="A675" s="44" t="s">
        <v>1468</v>
      </c>
      <c r="B675" s="51" t="s">
        <v>1469</v>
      </c>
      <c r="C675" s="37">
        <v>3.6102810000000001</v>
      </c>
      <c r="D675" s="37">
        <v>11.987463</v>
      </c>
      <c r="E675" s="37">
        <v>36.513663000000001</v>
      </c>
      <c r="F675" s="37">
        <v>37.072474999999997</v>
      </c>
    </row>
    <row r="676" spans="1:6" x14ac:dyDescent="0.2">
      <c r="A676" s="42" t="s">
        <v>1470</v>
      </c>
      <c r="B676" s="50" t="s">
        <v>1471</v>
      </c>
      <c r="C676" s="40" t="s">
        <v>2508</v>
      </c>
      <c r="D676" s="40" t="s">
        <v>2508</v>
      </c>
      <c r="E676" s="40" t="s">
        <v>2508</v>
      </c>
      <c r="F676" s="40">
        <v>1.4200000000000001E-2</v>
      </c>
    </row>
    <row r="677" spans="1:6" ht="25.5" x14ac:dyDescent="0.2">
      <c r="A677" s="44" t="s">
        <v>1472</v>
      </c>
      <c r="B677" s="51" t="s">
        <v>1473</v>
      </c>
      <c r="C677" s="37" t="s">
        <v>2508</v>
      </c>
      <c r="D677" s="37" t="s">
        <v>2508</v>
      </c>
      <c r="E677" s="37">
        <v>2.5000000000000001E-3</v>
      </c>
      <c r="F677" s="37" t="s">
        <v>2508</v>
      </c>
    </row>
    <row r="678" spans="1:6" x14ac:dyDescent="0.2">
      <c r="A678" s="42" t="s">
        <v>1474</v>
      </c>
      <c r="B678" s="50" t="s">
        <v>1475</v>
      </c>
      <c r="C678" s="40" t="s">
        <v>2508</v>
      </c>
      <c r="D678" s="40" t="s">
        <v>2508</v>
      </c>
      <c r="E678" s="40" t="s">
        <v>2508</v>
      </c>
      <c r="F678" s="40">
        <v>4.7E-2</v>
      </c>
    </row>
    <row r="679" spans="1:6" ht="25.5" x14ac:dyDescent="0.2">
      <c r="A679" s="44" t="s">
        <v>1476</v>
      </c>
      <c r="B679" s="51" t="s">
        <v>1477</v>
      </c>
      <c r="C679" s="37" t="s">
        <v>2508</v>
      </c>
      <c r="D679" s="37" t="s">
        <v>2508</v>
      </c>
      <c r="E679" s="37" t="s">
        <v>2508</v>
      </c>
      <c r="F679" s="37">
        <v>4.4999999999999997E-3</v>
      </c>
    </row>
    <row r="680" spans="1:6" ht="25.5" x14ac:dyDescent="0.2">
      <c r="A680" s="42" t="s">
        <v>1478</v>
      </c>
      <c r="B680" s="50" t="s">
        <v>1479</v>
      </c>
      <c r="C680" s="40" t="s">
        <v>2508</v>
      </c>
      <c r="D680" s="40" t="s">
        <v>2508</v>
      </c>
      <c r="E680" s="40">
        <v>5.2659999999999998E-2</v>
      </c>
      <c r="F680" s="40">
        <v>0.16771</v>
      </c>
    </row>
    <row r="681" spans="1:6" ht="25.5" x14ac:dyDescent="0.2">
      <c r="A681" s="44" t="s">
        <v>1480</v>
      </c>
      <c r="B681" s="51" t="s">
        <v>1481</v>
      </c>
      <c r="C681" s="37" t="s">
        <v>2508</v>
      </c>
      <c r="D681" s="37" t="s">
        <v>2508</v>
      </c>
      <c r="E681" s="37">
        <v>1.3069999999999999</v>
      </c>
      <c r="F681" s="37">
        <v>9.3619999999999995E-2</v>
      </c>
    </row>
    <row r="682" spans="1:6" x14ac:dyDescent="0.2">
      <c r="A682" s="42" t="s">
        <v>1482</v>
      </c>
      <c r="B682" s="50" t="s">
        <v>1483</v>
      </c>
      <c r="C682" s="40" t="s">
        <v>2508</v>
      </c>
      <c r="D682" s="40" t="s">
        <v>2508</v>
      </c>
      <c r="E682" s="40">
        <v>1.9880000000000002E-3</v>
      </c>
      <c r="F682" s="40" t="s">
        <v>2508</v>
      </c>
    </row>
    <row r="683" spans="1:6" x14ac:dyDescent="0.2">
      <c r="A683" s="44" t="s">
        <v>1484</v>
      </c>
      <c r="B683" s="51" t="s">
        <v>1485</v>
      </c>
      <c r="C683" s="37" t="s">
        <v>2508</v>
      </c>
      <c r="D683" s="37" t="s">
        <v>2508</v>
      </c>
      <c r="E683" s="37">
        <v>0.14548</v>
      </c>
      <c r="F683" s="37">
        <v>2.785E-2</v>
      </c>
    </row>
    <row r="684" spans="1:6" ht="38.25" x14ac:dyDescent="0.2">
      <c r="A684" s="42" t="s">
        <v>1486</v>
      </c>
      <c r="B684" s="50" t="s">
        <v>1487</v>
      </c>
      <c r="C684" s="40" t="s">
        <v>2508</v>
      </c>
      <c r="D684" s="40">
        <v>0.20003799999999999</v>
      </c>
      <c r="E684" s="40">
        <v>0.65204600000000001</v>
      </c>
      <c r="F684" s="40">
        <v>0.68903999999999999</v>
      </c>
    </row>
    <row r="685" spans="1:6" ht="25.5" x14ac:dyDescent="0.2">
      <c r="A685" s="44" t="s">
        <v>1488</v>
      </c>
      <c r="B685" s="51" t="s">
        <v>1489</v>
      </c>
      <c r="C685" s="37" t="s">
        <v>2508</v>
      </c>
      <c r="D685" s="37" t="s">
        <v>2508</v>
      </c>
      <c r="E685" s="37">
        <v>4.8827000000000002E-2</v>
      </c>
      <c r="F685" s="37">
        <v>6.992E-3</v>
      </c>
    </row>
    <row r="686" spans="1:6" ht="51" x14ac:dyDescent="0.2">
      <c r="A686" s="42" t="s">
        <v>1490</v>
      </c>
      <c r="B686" s="50" t="s">
        <v>1491</v>
      </c>
      <c r="C686" s="40">
        <v>1.8E-3</v>
      </c>
      <c r="D686" s="40" t="s">
        <v>2508</v>
      </c>
      <c r="E686" s="40">
        <v>2.4299999999999999E-2</v>
      </c>
      <c r="F686" s="40">
        <v>9.4870999999999997E-2</v>
      </c>
    </row>
    <row r="687" spans="1:6" x14ac:dyDescent="0.2">
      <c r="A687" s="44" t="s">
        <v>1492</v>
      </c>
      <c r="B687" s="51" t="s">
        <v>1493</v>
      </c>
      <c r="C687" s="37" t="s">
        <v>2508</v>
      </c>
      <c r="D687" s="37">
        <v>2E-3</v>
      </c>
      <c r="E687" s="37" t="s">
        <v>2508</v>
      </c>
      <c r="F687" s="37">
        <v>4.4000000000000003E-3</v>
      </c>
    </row>
    <row r="688" spans="1:6" x14ac:dyDescent="0.2">
      <c r="A688" s="42" t="s">
        <v>1494</v>
      </c>
      <c r="B688" s="50" t="s">
        <v>1495</v>
      </c>
      <c r="C688" s="40" t="s">
        <v>2508</v>
      </c>
      <c r="D688" s="40" t="s">
        <v>2508</v>
      </c>
      <c r="E688" s="40">
        <v>0.34321800000000002</v>
      </c>
      <c r="F688" s="40" t="s">
        <v>2508</v>
      </c>
    </row>
    <row r="689" spans="1:6" ht="38.25" x14ac:dyDescent="0.2">
      <c r="A689" s="44" t="s">
        <v>1496</v>
      </c>
      <c r="B689" s="51" t="s">
        <v>1497</v>
      </c>
      <c r="C689" s="37" t="s">
        <v>2508</v>
      </c>
      <c r="D689" s="37" t="s">
        <v>2508</v>
      </c>
      <c r="E689" s="37">
        <v>0.25</v>
      </c>
      <c r="F689" s="37" t="s">
        <v>2508</v>
      </c>
    </row>
    <row r="690" spans="1:6" ht="25.5" x14ac:dyDescent="0.2">
      <c r="A690" s="42" t="s">
        <v>1498</v>
      </c>
      <c r="B690" s="50" t="s">
        <v>1499</v>
      </c>
      <c r="C690" s="40" t="s">
        <v>2508</v>
      </c>
      <c r="D690" s="40">
        <v>0.16303500000000001</v>
      </c>
      <c r="E690" s="40">
        <v>9.1825000000000004E-2</v>
      </c>
      <c r="F690" s="40">
        <v>9.135586</v>
      </c>
    </row>
    <row r="691" spans="1:6" ht="25.5" x14ac:dyDescent="0.2">
      <c r="A691" s="44" t="s">
        <v>1500</v>
      </c>
      <c r="B691" s="51" t="s">
        <v>1501</v>
      </c>
      <c r="C691" s="37" t="s">
        <v>2508</v>
      </c>
      <c r="D691" s="37" t="s">
        <v>2508</v>
      </c>
      <c r="E691" s="37">
        <v>0.36</v>
      </c>
      <c r="F691" s="37">
        <v>0.23499999999999999</v>
      </c>
    </row>
    <row r="692" spans="1:6" ht="38.25" x14ac:dyDescent="0.2">
      <c r="A692" s="42" t="s">
        <v>1502</v>
      </c>
      <c r="B692" s="50" t="s">
        <v>1503</v>
      </c>
      <c r="C692" s="40" t="s">
        <v>2508</v>
      </c>
      <c r="D692" s="40" t="s">
        <v>2508</v>
      </c>
      <c r="E692" s="40">
        <v>0.74604000000000004</v>
      </c>
      <c r="F692" s="40" t="s">
        <v>2508</v>
      </c>
    </row>
    <row r="693" spans="1:6" ht="25.5" x14ac:dyDescent="0.2">
      <c r="A693" s="44" t="s">
        <v>1504</v>
      </c>
      <c r="B693" s="51" t="s">
        <v>1505</v>
      </c>
      <c r="C693" s="37" t="s">
        <v>2508</v>
      </c>
      <c r="D693" s="37" t="s">
        <v>2508</v>
      </c>
      <c r="E693" s="37">
        <v>4.3089000000000002E-2</v>
      </c>
      <c r="F693" s="37">
        <v>9.6000000000000002E-5</v>
      </c>
    </row>
    <row r="694" spans="1:6" ht="38.25" x14ac:dyDescent="0.2">
      <c r="A694" s="42" t="s">
        <v>1506</v>
      </c>
      <c r="B694" s="50" t="s">
        <v>1507</v>
      </c>
      <c r="C694" s="40" t="s">
        <v>2508</v>
      </c>
      <c r="D694" s="40" t="s">
        <v>2508</v>
      </c>
      <c r="E694" s="40">
        <v>1.225E-2</v>
      </c>
      <c r="F694" s="40" t="s">
        <v>2508</v>
      </c>
    </row>
    <row r="695" spans="1:6" ht="25.5" x14ac:dyDescent="0.2">
      <c r="A695" s="44" t="s">
        <v>1508</v>
      </c>
      <c r="B695" s="51" t="s">
        <v>1509</v>
      </c>
      <c r="C695" s="37" t="s">
        <v>2508</v>
      </c>
      <c r="D695" s="37" t="s">
        <v>2508</v>
      </c>
      <c r="E695" s="37">
        <v>2.65E-3</v>
      </c>
      <c r="F695" s="37">
        <v>0.35454400000000003</v>
      </c>
    </row>
    <row r="696" spans="1:6" ht="38.25" x14ac:dyDescent="0.2">
      <c r="A696" s="42" t="s">
        <v>1510</v>
      </c>
      <c r="B696" s="50" t="s">
        <v>1511</v>
      </c>
      <c r="C696" s="40" t="s">
        <v>2508</v>
      </c>
      <c r="D696" s="40" t="s">
        <v>2508</v>
      </c>
      <c r="E696" s="40">
        <v>7.5000000000000002E-4</v>
      </c>
      <c r="F696" s="40">
        <v>0.82745599999999997</v>
      </c>
    </row>
    <row r="697" spans="1:6" x14ac:dyDescent="0.2">
      <c r="A697" s="44" t="s">
        <v>1512</v>
      </c>
      <c r="B697" s="51" t="s">
        <v>1513</v>
      </c>
      <c r="C697" s="37" t="s">
        <v>2508</v>
      </c>
      <c r="D697" s="37">
        <v>1.176E-3</v>
      </c>
      <c r="E697" s="37">
        <v>2.6981000000000002E-2</v>
      </c>
      <c r="F697" s="37">
        <v>5.6216000000000002E-2</v>
      </c>
    </row>
    <row r="698" spans="1:6" ht="25.5" x14ac:dyDescent="0.2">
      <c r="A698" s="42" t="s">
        <v>1514</v>
      </c>
      <c r="B698" s="50" t="s">
        <v>1515</v>
      </c>
      <c r="C698" s="40" t="s">
        <v>2508</v>
      </c>
      <c r="D698" s="40" t="s">
        <v>2508</v>
      </c>
      <c r="E698" s="40">
        <v>7.6599999999999997E-4</v>
      </c>
      <c r="F698" s="40">
        <v>5.9290000000000002E-3</v>
      </c>
    </row>
    <row r="699" spans="1:6" ht="38.25" x14ac:dyDescent="0.2">
      <c r="A699" s="44" t="s">
        <v>1516</v>
      </c>
      <c r="B699" s="51" t="s">
        <v>1517</v>
      </c>
      <c r="C699" s="37" t="s">
        <v>2508</v>
      </c>
      <c r="D699" s="37">
        <v>2.0240000000000001E-2</v>
      </c>
      <c r="E699" s="37">
        <v>1.15E-3</v>
      </c>
      <c r="F699" s="37">
        <v>2.1853000000000001E-2</v>
      </c>
    </row>
    <row r="700" spans="1:6" ht="25.5" x14ac:dyDescent="0.2">
      <c r="A700" s="42" t="s">
        <v>1518</v>
      </c>
      <c r="B700" s="50" t="s">
        <v>1519</v>
      </c>
      <c r="C700" s="40">
        <v>0.10856300000000001</v>
      </c>
      <c r="D700" s="40" t="s">
        <v>2508</v>
      </c>
      <c r="E700" s="40">
        <v>0.212537</v>
      </c>
      <c r="F700" s="40">
        <v>1.4087149999999999</v>
      </c>
    </row>
    <row r="701" spans="1:6" ht="38.25" x14ac:dyDescent="0.2">
      <c r="A701" s="44" t="s">
        <v>1520</v>
      </c>
      <c r="B701" s="51" t="s">
        <v>1521</v>
      </c>
      <c r="C701" s="37" t="s">
        <v>2508</v>
      </c>
      <c r="D701" s="37" t="s">
        <v>2508</v>
      </c>
      <c r="E701" s="37">
        <v>6.6200000000000005E-4</v>
      </c>
      <c r="F701" s="37" t="s">
        <v>2508</v>
      </c>
    </row>
    <row r="702" spans="1:6" ht="25.5" x14ac:dyDescent="0.2">
      <c r="A702" s="42" t="s">
        <v>1522</v>
      </c>
      <c r="B702" s="50" t="s">
        <v>1523</v>
      </c>
      <c r="C702" s="40" t="s">
        <v>2508</v>
      </c>
      <c r="D702" s="40">
        <v>9.2160000000000002E-3</v>
      </c>
      <c r="E702" s="40" t="s">
        <v>2508</v>
      </c>
      <c r="F702" s="40">
        <v>0.31850600000000001</v>
      </c>
    </row>
    <row r="703" spans="1:6" ht="51" x14ac:dyDescent="0.2">
      <c r="A703" s="44" t="s">
        <v>1524</v>
      </c>
      <c r="B703" s="51" t="s">
        <v>1525</v>
      </c>
      <c r="C703" s="37" t="s">
        <v>2508</v>
      </c>
      <c r="D703" s="37">
        <v>0.559029</v>
      </c>
      <c r="E703" s="37">
        <v>0.74664799999999998</v>
      </c>
      <c r="F703" s="37">
        <v>2.9166080000000001</v>
      </c>
    </row>
    <row r="704" spans="1:6" ht="25.5" x14ac:dyDescent="0.2">
      <c r="A704" s="42" t="s">
        <v>2210</v>
      </c>
      <c r="B704" s="50" t="s">
        <v>2211</v>
      </c>
      <c r="C704" s="40" t="s">
        <v>2508</v>
      </c>
      <c r="D704" s="40">
        <v>0.44681500000000002</v>
      </c>
      <c r="E704" s="40" t="s">
        <v>2508</v>
      </c>
      <c r="F704" s="40">
        <v>0.44681500000000002</v>
      </c>
    </row>
    <row r="705" spans="1:6" ht="25.5" x14ac:dyDescent="0.2">
      <c r="A705" s="44" t="s">
        <v>1526</v>
      </c>
      <c r="B705" s="51" t="s">
        <v>1527</v>
      </c>
      <c r="C705" s="37" t="s">
        <v>2508</v>
      </c>
      <c r="D705" s="37">
        <v>1.168E-3</v>
      </c>
      <c r="E705" s="37">
        <v>0.52699700000000005</v>
      </c>
      <c r="F705" s="37">
        <v>0.19986899999999999</v>
      </c>
    </row>
    <row r="706" spans="1:6" x14ac:dyDescent="0.2">
      <c r="A706" s="42" t="s">
        <v>1528</v>
      </c>
      <c r="B706" s="50" t="s">
        <v>1529</v>
      </c>
      <c r="C706" s="40" t="s">
        <v>2508</v>
      </c>
      <c r="D706" s="40" t="s">
        <v>2508</v>
      </c>
      <c r="E706" s="40">
        <v>0.222582</v>
      </c>
      <c r="F706" s="40">
        <v>0.201988</v>
      </c>
    </row>
    <row r="707" spans="1:6" ht="25.5" x14ac:dyDescent="0.2">
      <c r="A707" s="44" t="s">
        <v>1530</v>
      </c>
      <c r="B707" s="51" t="s">
        <v>1531</v>
      </c>
      <c r="C707" s="37">
        <v>0.95544700000000005</v>
      </c>
      <c r="D707" s="37">
        <v>7.220872</v>
      </c>
      <c r="E707" s="37">
        <v>67.465374999999995</v>
      </c>
      <c r="F707" s="37">
        <v>43.706929000000002</v>
      </c>
    </row>
    <row r="708" spans="1:6" ht="25.5" x14ac:dyDescent="0.2">
      <c r="A708" s="42" t="s">
        <v>1532</v>
      </c>
      <c r="B708" s="50" t="s">
        <v>1533</v>
      </c>
      <c r="C708" s="40" t="s">
        <v>2508</v>
      </c>
      <c r="D708" s="40">
        <v>0.125057</v>
      </c>
      <c r="E708" s="40">
        <v>0.140845</v>
      </c>
      <c r="F708" s="40">
        <v>0.61990599999999996</v>
      </c>
    </row>
    <row r="709" spans="1:6" ht="25.5" x14ac:dyDescent="0.2">
      <c r="A709" s="44" t="s">
        <v>1534</v>
      </c>
      <c r="B709" s="51" t="s">
        <v>1535</v>
      </c>
      <c r="C709" s="37">
        <v>1.8413440000000001</v>
      </c>
      <c r="D709" s="37">
        <v>14.03421</v>
      </c>
      <c r="E709" s="37">
        <v>15.903808</v>
      </c>
      <c r="F709" s="37">
        <v>74.984977999999998</v>
      </c>
    </row>
    <row r="710" spans="1:6" x14ac:dyDescent="0.2">
      <c r="A710" s="42" t="s">
        <v>1536</v>
      </c>
      <c r="B710" s="50" t="s">
        <v>1537</v>
      </c>
      <c r="C710" s="40" t="s">
        <v>2508</v>
      </c>
      <c r="D710" s="40" t="s">
        <v>2508</v>
      </c>
      <c r="E710" s="40">
        <v>1.952E-3</v>
      </c>
      <c r="F710" s="40">
        <v>3.6150000000000002E-2</v>
      </c>
    </row>
    <row r="711" spans="1:6" ht="38.25" x14ac:dyDescent="0.2">
      <c r="A711" s="44" t="s">
        <v>1538</v>
      </c>
      <c r="B711" s="51" t="s">
        <v>1539</v>
      </c>
      <c r="C711" s="37">
        <v>6.0808000000000001E-2</v>
      </c>
      <c r="D711" s="37">
        <v>4.4999999999999997E-3</v>
      </c>
      <c r="E711" s="37">
        <v>0.28991600000000001</v>
      </c>
      <c r="F711" s="37">
        <v>5.7082000000000001E-2</v>
      </c>
    </row>
    <row r="712" spans="1:6" ht="38.25" x14ac:dyDescent="0.2">
      <c r="A712" s="42" t="s">
        <v>1540</v>
      </c>
      <c r="B712" s="50" t="s">
        <v>1541</v>
      </c>
      <c r="C712" s="40" t="s">
        <v>2508</v>
      </c>
      <c r="D712" s="40">
        <v>0.292738</v>
      </c>
      <c r="E712" s="40">
        <v>8.4653000000000006E-2</v>
      </c>
      <c r="F712" s="40">
        <v>0.48524499999999998</v>
      </c>
    </row>
    <row r="713" spans="1:6" ht="38.25" x14ac:dyDescent="0.2">
      <c r="A713" s="44" t="s">
        <v>1542</v>
      </c>
      <c r="B713" s="51" t="s">
        <v>1543</v>
      </c>
      <c r="C713" s="37" t="s">
        <v>2508</v>
      </c>
      <c r="D713" s="37" t="s">
        <v>2508</v>
      </c>
      <c r="E713" s="37">
        <v>8.9999999999999998E-4</v>
      </c>
      <c r="F713" s="37">
        <v>8.2279999999999992E-3</v>
      </c>
    </row>
    <row r="714" spans="1:6" ht="25.5" x14ac:dyDescent="0.2">
      <c r="A714" s="42" t="s">
        <v>1544</v>
      </c>
      <c r="B714" s="50" t="s">
        <v>1545</v>
      </c>
      <c r="C714" s="40" t="s">
        <v>2508</v>
      </c>
      <c r="D714" s="40">
        <v>0.129603</v>
      </c>
      <c r="E714" s="40">
        <v>0.65832599999999997</v>
      </c>
      <c r="F714" s="40">
        <v>0.15728600000000001</v>
      </c>
    </row>
    <row r="715" spans="1:6" x14ac:dyDescent="0.2">
      <c r="A715" s="44" t="s">
        <v>1546</v>
      </c>
      <c r="B715" s="51" t="s">
        <v>1547</v>
      </c>
      <c r="C715" s="37" t="s">
        <v>2508</v>
      </c>
      <c r="D715" s="37" t="s">
        <v>2508</v>
      </c>
      <c r="E715" s="37">
        <v>0.159964</v>
      </c>
      <c r="F715" s="37">
        <v>0.156108</v>
      </c>
    </row>
    <row r="716" spans="1:6" x14ac:dyDescent="0.2">
      <c r="A716" s="42" t="s">
        <v>1548</v>
      </c>
      <c r="B716" s="50" t="s">
        <v>1549</v>
      </c>
      <c r="C716" s="40">
        <v>2.7853659999999998</v>
      </c>
      <c r="D716" s="40">
        <v>2.5425610000000001</v>
      </c>
      <c r="E716" s="40">
        <v>19.754086999999998</v>
      </c>
      <c r="F716" s="40">
        <v>17.479528999999999</v>
      </c>
    </row>
    <row r="717" spans="1:6" x14ac:dyDescent="0.2">
      <c r="A717" s="44" t="s">
        <v>1550</v>
      </c>
      <c r="B717" s="51" t="s">
        <v>1551</v>
      </c>
      <c r="C717" s="37" t="s">
        <v>2508</v>
      </c>
      <c r="D717" s="37" t="s">
        <v>2508</v>
      </c>
      <c r="E717" s="37" t="s">
        <v>2508</v>
      </c>
      <c r="F717" s="37">
        <v>8.3527000000000004E-2</v>
      </c>
    </row>
    <row r="718" spans="1:6" x14ac:dyDescent="0.2">
      <c r="A718" s="42" t="s">
        <v>1552</v>
      </c>
      <c r="B718" s="50" t="s">
        <v>1553</v>
      </c>
      <c r="C718" s="40">
        <v>3.7221109999999999</v>
      </c>
      <c r="D718" s="40">
        <v>5.5797809999999997</v>
      </c>
      <c r="E718" s="40">
        <v>14.571735</v>
      </c>
      <c r="F718" s="40">
        <v>24.217065000000002</v>
      </c>
    </row>
    <row r="719" spans="1:6" ht="38.25" x14ac:dyDescent="0.2">
      <c r="A719" s="44" t="s">
        <v>1554</v>
      </c>
      <c r="B719" s="51" t="s">
        <v>1555</v>
      </c>
      <c r="C719" s="37" t="s">
        <v>2508</v>
      </c>
      <c r="D719" s="37">
        <v>1.951E-3</v>
      </c>
      <c r="E719" s="37" t="s">
        <v>2508</v>
      </c>
      <c r="F719" s="37">
        <v>1.7565000000000001E-2</v>
      </c>
    </row>
    <row r="720" spans="1:6" x14ac:dyDescent="0.2">
      <c r="A720" s="42" t="s">
        <v>1556</v>
      </c>
      <c r="B720" s="50" t="s">
        <v>1557</v>
      </c>
      <c r="C720" s="40" t="s">
        <v>2508</v>
      </c>
      <c r="D720" s="40">
        <v>0.57550000000000001</v>
      </c>
      <c r="E720" s="40">
        <v>0.103468</v>
      </c>
      <c r="F720" s="40">
        <v>2.8520479999999999</v>
      </c>
    </row>
    <row r="721" spans="1:6" x14ac:dyDescent="0.2">
      <c r="A721" s="44" t="s">
        <v>1558</v>
      </c>
      <c r="B721" s="51" t="s">
        <v>1559</v>
      </c>
      <c r="C721" s="37" t="s">
        <v>2508</v>
      </c>
      <c r="D721" s="37" t="s">
        <v>2508</v>
      </c>
      <c r="E721" s="37" t="s">
        <v>2508</v>
      </c>
      <c r="F721" s="37">
        <v>8.2500000000000004E-2</v>
      </c>
    </row>
    <row r="722" spans="1:6" x14ac:dyDescent="0.2">
      <c r="A722" s="42" t="s">
        <v>1560</v>
      </c>
      <c r="B722" s="50" t="s">
        <v>1561</v>
      </c>
      <c r="C722" s="40" t="s">
        <v>2508</v>
      </c>
      <c r="D722" s="40">
        <v>5.2969999999999996E-3</v>
      </c>
      <c r="E722" s="40">
        <v>4.9299999999999995E-4</v>
      </c>
      <c r="F722" s="40">
        <v>5.8919999999999997E-3</v>
      </c>
    </row>
    <row r="723" spans="1:6" ht="51" x14ac:dyDescent="0.2">
      <c r="A723" s="44" t="s">
        <v>1562</v>
      </c>
      <c r="B723" s="51" t="s">
        <v>1563</v>
      </c>
      <c r="C723" s="37" t="s">
        <v>2508</v>
      </c>
      <c r="D723" s="37">
        <v>4.9099999999999998E-2</v>
      </c>
      <c r="E723" s="37">
        <v>8.0000000000000002E-3</v>
      </c>
      <c r="F723" s="37">
        <v>0.30349999999999999</v>
      </c>
    </row>
    <row r="724" spans="1:6" ht="25.5" x14ac:dyDescent="0.2">
      <c r="A724" s="42" t="s">
        <v>1564</v>
      </c>
      <c r="B724" s="50" t="s">
        <v>1565</v>
      </c>
      <c r="C724" s="40" t="s">
        <v>2508</v>
      </c>
      <c r="D724" s="40">
        <v>5.3499999999999999E-4</v>
      </c>
      <c r="E724" s="40" t="s">
        <v>2508</v>
      </c>
      <c r="F724" s="40">
        <v>9.0300000000000005E-4</v>
      </c>
    </row>
    <row r="725" spans="1:6" ht="25.5" x14ac:dyDescent="0.2">
      <c r="A725" s="44" t="s">
        <v>1566</v>
      </c>
      <c r="B725" s="51" t="s">
        <v>1567</v>
      </c>
      <c r="C725" s="37" t="s">
        <v>2508</v>
      </c>
      <c r="D725" s="37">
        <v>1.2359999999999999E-3</v>
      </c>
      <c r="E725" s="37">
        <v>8.9608999999999994E-2</v>
      </c>
      <c r="F725" s="37">
        <v>7.5301000000000007E-2</v>
      </c>
    </row>
    <row r="726" spans="1:6" ht="25.5" x14ac:dyDescent="0.2">
      <c r="A726" s="42" t="s">
        <v>1568</v>
      </c>
      <c r="B726" s="50" t="s">
        <v>1569</v>
      </c>
      <c r="C726" s="40" t="s">
        <v>2508</v>
      </c>
      <c r="D726" s="40" t="s">
        <v>2508</v>
      </c>
      <c r="E726" s="40">
        <v>2.1000000000000001E-2</v>
      </c>
      <c r="F726" s="40" t="s">
        <v>2508</v>
      </c>
    </row>
    <row r="727" spans="1:6" ht="38.25" x14ac:dyDescent="0.2">
      <c r="A727" s="44" t="s">
        <v>1570</v>
      </c>
      <c r="B727" s="51" t="s">
        <v>1571</v>
      </c>
      <c r="C727" s="37" t="s">
        <v>2508</v>
      </c>
      <c r="D727" s="37" t="s">
        <v>2508</v>
      </c>
      <c r="E727" s="37">
        <v>0.16528999999999999</v>
      </c>
      <c r="F727" s="37">
        <v>7.9439999999999997E-3</v>
      </c>
    </row>
    <row r="728" spans="1:6" ht="51" x14ac:dyDescent="0.2">
      <c r="A728" s="42" t="s">
        <v>1572</v>
      </c>
      <c r="B728" s="50" t="s">
        <v>1573</v>
      </c>
      <c r="C728" s="40">
        <v>1.1550419999999999</v>
      </c>
      <c r="D728" s="40">
        <v>0.61367400000000005</v>
      </c>
      <c r="E728" s="40">
        <v>12.974688</v>
      </c>
      <c r="F728" s="40">
        <v>12.215151000000001</v>
      </c>
    </row>
    <row r="729" spans="1:6" ht="51" x14ac:dyDescent="0.2">
      <c r="A729" s="44" t="s">
        <v>1574</v>
      </c>
      <c r="B729" s="51" t="s">
        <v>1575</v>
      </c>
      <c r="C729" s="37" t="s">
        <v>2508</v>
      </c>
      <c r="D729" s="37" t="s">
        <v>2508</v>
      </c>
      <c r="E729" s="37" t="s">
        <v>2508</v>
      </c>
      <c r="F729" s="37">
        <v>0.87652799999999997</v>
      </c>
    </row>
    <row r="730" spans="1:6" ht="38.25" x14ac:dyDescent="0.2">
      <c r="A730" s="42" t="s">
        <v>1576</v>
      </c>
      <c r="B730" s="50" t="s">
        <v>1577</v>
      </c>
      <c r="C730" s="40" t="s">
        <v>2508</v>
      </c>
      <c r="D730" s="40" t="s">
        <v>2508</v>
      </c>
      <c r="E730" s="40">
        <v>5.0000000000000001E-3</v>
      </c>
      <c r="F730" s="40">
        <v>6.28E-3</v>
      </c>
    </row>
    <row r="731" spans="1:6" ht="38.25" x14ac:dyDescent="0.2">
      <c r="A731" s="44" t="s">
        <v>1578</v>
      </c>
      <c r="B731" s="51" t="s">
        <v>1579</v>
      </c>
      <c r="C731" s="37">
        <v>0.114092</v>
      </c>
      <c r="D731" s="37">
        <v>8.0000000000000007E-5</v>
      </c>
      <c r="E731" s="37">
        <v>1.258802</v>
      </c>
      <c r="F731" s="37">
        <v>0.42960599999999999</v>
      </c>
    </row>
    <row r="732" spans="1:6" ht="25.5" x14ac:dyDescent="0.2">
      <c r="A732" s="42" t="s">
        <v>1580</v>
      </c>
      <c r="B732" s="50" t="s">
        <v>1581</v>
      </c>
      <c r="C732" s="40" t="s">
        <v>2508</v>
      </c>
      <c r="D732" s="40">
        <v>0.55228999999999995</v>
      </c>
      <c r="E732" s="40" t="s">
        <v>2508</v>
      </c>
      <c r="F732" s="40">
        <v>0.55265799999999998</v>
      </c>
    </row>
    <row r="733" spans="1:6" ht="25.5" x14ac:dyDescent="0.2">
      <c r="A733" s="44" t="s">
        <v>1582</v>
      </c>
      <c r="B733" s="51" t="s">
        <v>1583</v>
      </c>
      <c r="C733" s="37" t="s">
        <v>2508</v>
      </c>
      <c r="D733" s="37" t="s">
        <v>2508</v>
      </c>
      <c r="E733" s="37">
        <v>5.2350000000000001E-3</v>
      </c>
      <c r="F733" s="37" t="s">
        <v>2508</v>
      </c>
    </row>
    <row r="734" spans="1:6" ht="25.5" x14ac:dyDescent="0.2">
      <c r="A734" s="42" t="s">
        <v>1584</v>
      </c>
      <c r="B734" s="50" t="s">
        <v>1585</v>
      </c>
      <c r="C734" s="40" t="s">
        <v>2508</v>
      </c>
      <c r="D734" s="40" t="s">
        <v>2508</v>
      </c>
      <c r="E734" s="40">
        <v>1.5E-3</v>
      </c>
      <c r="F734" s="40">
        <v>9.8829999999999994E-3</v>
      </c>
    </row>
    <row r="735" spans="1:6" ht="25.5" x14ac:dyDescent="0.2">
      <c r="A735" s="44" t="s">
        <v>1586</v>
      </c>
      <c r="B735" s="51" t="s">
        <v>1587</v>
      </c>
      <c r="C735" s="37" t="s">
        <v>2508</v>
      </c>
      <c r="D735" s="37">
        <v>1.356E-3</v>
      </c>
      <c r="E735" s="37">
        <v>5.9353999999999997E-2</v>
      </c>
      <c r="F735" s="37">
        <v>0.79590899999999998</v>
      </c>
    </row>
    <row r="736" spans="1:6" ht="25.5" x14ac:dyDescent="0.2">
      <c r="A736" s="42" t="s">
        <v>1588</v>
      </c>
      <c r="B736" s="50" t="s">
        <v>1589</v>
      </c>
      <c r="C736" s="40" t="s">
        <v>2508</v>
      </c>
      <c r="D736" s="40">
        <v>3.8996000000000003E-2</v>
      </c>
      <c r="E736" s="40">
        <v>6.0798999999999999E-2</v>
      </c>
      <c r="F736" s="40">
        <v>6.6632999999999998E-2</v>
      </c>
    </row>
    <row r="737" spans="1:6" x14ac:dyDescent="0.2">
      <c r="A737" s="44" t="s">
        <v>1590</v>
      </c>
      <c r="B737" s="51" t="s">
        <v>1591</v>
      </c>
      <c r="C737" s="37" t="s">
        <v>2508</v>
      </c>
      <c r="D737" s="37" t="s">
        <v>2508</v>
      </c>
      <c r="E737" s="37">
        <v>2.2499999999999999E-2</v>
      </c>
      <c r="F737" s="37" t="s">
        <v>2508</v>
      </c>
    </row>
    <row r="738" spans="1:6" ht="38.25" x14ac:dyDescent="0.2">
      <c r="A738" s="42" t="s">
        <v>1592</v>
      </c>
      <c r="B738" s="50" t="s">
        <v>1593</v>
      </c>
      <c r="C738" s="40" t="s">
        <v>2508</v>
      </c>
      <c r="D738" s="40">
        <v>2.2133759999999998</v>
      </c>
      <c r="E738" s="40">
        <v>0.12418999999999999</v>
      </c>
      <c r="F738" s="40">
        <v>8.7875960000000006</v>
      </c>
    </row>
    <row r="739" spans="1:6" ht="51" x14ac:dyDescent="0.2">
      <c r="A739" s="44" t="s">
        <v>1594</v>
      </c>
      <c r="B739" s="51" t="s">
        <v>1595</v>
      </c>
      <c r="C739" s="37" t="s">
        <v>2508</v>
      </c>
      <c r="D739" s="37">
        <v>5.5182120000000001</v>
      </c>
      <c r="E739" s="37">
        <v>8.1028330000000004</v>
      </c>
      <c r="F739" s="37">
        <v>14.055884000000001</v>
      </c>
    </row>
    <row r="740" spans="1:6" ht="38.25" x14ac:dyDescent="0.2">
      <c r="A740" s="42" t="s">
        <v>1596</v>
      </c>
      <c r="B740" s="50" t="s">
        <v>1597</v>
      </c>
      <c r="C740" s="40">
        <v>1.0632090000000001</v>
      </c>
      <c r="D740" s="40">
        <v>5.4528280000000002</v>
      </c>
      <c r="E740" s="40">
        <v>15.464962999999999</v>
      </c>
      <c r="F740" s="40">
        <v>32.488061999999999</v>
      </c>
    </row>
    <row r="741" spans="1:6" x14ac:dyDescent="0.2">
      <c r="A741" s="44" t="s">
        <v>1598</v>
      </c>
      <c r="B741" s="51" t="s">
        <v>1599</v>
      </c>
      <c r="C741" s="37">
        <v>6.6799999999999998E-2</v>
      </c>
      <c r="D741" s="37">
        <v>1.1424300000000001</v>
      </c>
      <c r="E741" s="37">
        <v>7.2854609999999997</v>
      </c>
      <c r="F741" s="37">
        <v>7.6442249999999996</v>
      </c>
    </row>
    <row r="742" spans="1:6" ht="25.5" x14ac:dyDescent="0.2">
      <c r="A742" s="42" t="s">
        <v>1600</v>
      </c>
      <c r="B742" s="50" t="s">
        <v>1601</v>
      </c>
      <c r="C742" s="40" t="s">
        <v>2508</v>
      </c>
      <c r="D742" s="40">
        <v>5.3360999999999999E-2</v>
      </c>
      <c r="E742" s="40">
        <v>3.8334E-2</v>
      </c>
      <c r="F742" s="40">
        <v>0.97682599999999997</v>
      </c>
    </row>
    <row r="743" spans="1:6" ht="25.5" x14ac:dyDescent="0.2">
      <c r="A743" s="44" t="s">
        <v>1602</v>
      </c>
      <c r="B743" s="51" t="s">
        <v>1603</v>
      </c>
      <c r="C743" s="37" t="s">
        <v>2508</v>
      </c>
      <c r="D743" s="37" t="s">
        <v>2508</v>
      </c>
      <c r="E743" s="37">
        <v>0.37220399999999998</v>
      </c>
      <c r="F743" s="37" t="s">
        <v>2508</v>
      </c>
    </row>
    <row r="744" spans="1:6" ht="38.25" x14ac:dyDescent="0.2">
      <c r="A744" s="42" t="s">
        <v>1604</v>
      </c>
      <c r="B744" s="50" t="s">
        <v>1605</v>
      </c>
      <c r="C744" s="40" t="s">
        <v>2508</v>
      </c>
      <c r="D744" s="40">
        <v>3.9199999999999999E-4</v>
      </c>
      <c r="E744" s="40">
        <v>0.113764</v>
      </c>
      <c r="F744" s="40">
        <v>4.1989999999999996E-3</v>
      </c>
    </row>
    <row r="745" spans="1:6" x14ac:dyDescent="0.2">
      <c r="A745" s="44" t="s">
        <v>1606</v>
      </c>
      <c r="B745" s="51" t="s">
        <v>1607</v>
      </c>
      <c r="C745" s="37" t="s">
        <v>2508</v>
      </c>
      <c r="D745" s="37">
        <v>4.7092000000000002E-2</v>
      </c>
      <c r="E745" s="37">
        <v>0.44495899999999999</v>
      </c>
      <c r="F745" s="37">
        <v>0.18049999999999999</v>
      </c>
    </row>
    <row r="746" spans="1:6" x14ac:dyDescent="0.2">
      <c r="A746" s="42" t="s">
        <v>1608</v>
      </c>
      <c r="B746" s="50" t="s">
        <v>1609</v>
      </c>
      <c r="C746" s="40" t="s">
        <v>2508</v>
      </c>
      <c r="D746" s="40" t="s">
        <v>2508</v>
      </c>
      <c r="E746" s="40">
        <v>0.33506399999999997</v>
      </c>
      <c r="F746" s="40" t="s">
        <v>2508</v>
      </c>
    </row>
    <row r="747" spans="1:6" ht="38.25" x14ac:dyDescent="0.2">
      <c r="A747" s="44" t="s">
        <v>1610</v>
      </c>
      <c r="B747" s="51" t="s">
        <v>1611</v>
      </c>
      <c r="C747" s="37">
        <v>10.84393</v>
      </c>
      <c r="D747" s="37">
        <v>23.282146999999998</v>
      </c>
      <c r="E747" s="37">
        <v>157.852576</v>
      </c>
      <c r="F747" s="37">
        <v>128.58928800000001</v>
      </c>
    </row>
    <row r="748" spans="1:6" ht="25.5" x14ac:dyDescent="0.2">
      <c r="A748" s="42" t="s">
        <v>1612</v>
      </c>
      <c r="B748" s="50" t="s">
        <v>1613</v>
      </c>
      <c r="C748" s="40" t="s">
        <v>2508</v>
      </c>
      <c r="D748" s="40" t="s">
        <v>2508</v>
      </c>
      <c r="E748" s="40" t="s">
        <v>2508</v>
      </c>
      <c r="F748" s="40">
        <v>4.1999999999999998E-5</v>
      </c>
    </row>
    <row r="749" spans="1:6" x14ac:dyDescent="0.2">
      <c r="A749" s="44" t="s">
        <v>1614</v>
      </c>
      <c r="B749" s="51" t="s">
        <v>1615</v>
      </c>
      <c r="C749" s="37">
        <v>6.0671999999999997E-2</v>
      </c>
      <c r="D749" s="37" t="s">
        <v>2508</v>
      </c>
      <c r="E749" s="37">
        <v>8.8000999999999996E-2</v>
      </c>
      <c r="F749" s="37">
        <v>5.1187999999999997E-2</v>
      </c>
    </row>
    <row r="750" spans="1:6" ht="51" x14ac:dyDescent="0.2">
      <c r="A750" s="42" t="s">
        <v>1616</v>
      </c>
      <c r="B750" s="50" t="s">
        <v>1617</v>
      </c>
      <c r="C750" s="40">
        <v>6.7417000000000005E-2</v>
      </c>
      <c r="D750" s="40">
        <v>0.26011800000000002</v>
      </c>
      <c r="E750" s="40">
        <v>1.0154319999999999</v>
      </c>
      <c r="F750" s="40">
        <v>1.9279040000000001</v>
      </c>
    </row>
    <row r="751" spans="1:6" x14ac:dyDescent="0.2">
      <c r="A751" s="44" t="s">
        <v>1618</v>
      </c>
      <c r="B751" s="51" t="s">
        <v>1619</v>
      </c>
      <c r="C751" s="37" t="s">
        <v>2508</v>
      </c>
      <c r="D751" s="37" t="s">
        <v>2508</v>
      </c>
      <c r="E751" s="37">
        <v>1.2999999999999999E-2</v>
      </c>
      <c r="F751" s="37" t="s">
        <v>2508</v>
      </c>
    </row>
    <row r="752" spans="1:6" x14ac:dyDescent="0.2">
      <c r="A752" s="42" t="s">
        <v>1620</v>
      </c>
      <c r="B752" s="50" t="s">
        <v>1621</v>
      </c>
      <c r="C752" s="40" t="s">
        <v>2508</v>
      </c>
      <c r="D752" s="40" t="s">
        <v>2508</v>
      </c>
      <c r="E752" s="40">
        <v>1E-3</v>
      </c>
      <c r="F752" s="40" t="s">
        <v>2508</v>
      </c>
    </row>
    <row r="753" spans="1:6" ht="38.25" x14ac:dyDescent="0.2">
      <c r="A753" s="44" t="s">
        <v>1622</v>
      </c>
      <c r="B753" s="51" t="s">
        <v>1623</v>
      </c>
      <c r="C753" s="37" t="s">
        <v>2508</v>
      </c>
      <c r="D753" s="37" t="s">
        <v>2508</v>
      </c>
      <c r="E753" s="37">
        <v>0.29619099999999998</v>
      </c>
      <c r="F753" s="37">
        <v>0.19803699999999999</v>
      </c>
    </row>
    <row r="754" spans="1:6" ht="25.5" x14ac:dyDescent="0.2">
      <c r="A754" s="42" t="s">
        <v>1624</v>
      </c>
      <c r="B754" s="50" t="s">
        <v>1625</v>
      </c>
      <c r="C754" s="40" t="s">
        <v>2508</v>
      </c>
      <c r="D754" s="40">
        <v>0.82107399999999997</v>
      </c>
      <c r="E754" s="40">
        <v>6.6215659999999996</v>
      </c>
      <c r="F754" s="40">
        <v>4.0164220000000004</v>
      </c>
    </row>
    <row r="755" spans="1:6" x14ac:dyDescent="0.2">
      <c r="A755" s="44" t="s">
        <v>1626</v>
      </c>
      <c r="B755" s="51" t="s">
        <v>1627</v>
      </c>
      <c r="C755" s="37">
        <v>0.39</v>
      </c>
      <c r="D755" s="37">
        <v>2.0000000000000001E-4</v>
      </c>
      <c r="E755" s="37">
        <v>2.87</v>
      </c>
      <c r="F755" s="37">
        <v>2.4249299999999998</v>
      </c>
    </row>
    <row r="756" spans="1:6" x14ac:dyDescent="0.2">
      <c r="A756" s="42" t="s">
        <v>1628</v>
      </c>
      <c r="B756" s="50" t="s">
        <v>1629</v>
      </c>
      <c r="C756" s="40" t="s">
        <v>2508</v>
      </c>
      <c r="D756" s="40" t="s">
        <v>2508</v>
      </c>
      <c r="E756" s="40">
        <v>33.506064000000002</v>
      </c>
      <c r="F756" s="40">
        <v>34.118448999999998</v>
      </c>
    </row>
    <row r="757" spans="1:6" ht="25.5" x14ac:dyDescent="0.2">
      <c r="A757" s="44" t="s">
        <v>1630</v>
      </c>
      <c r="B757" s="51" t="s">
        <v>1631</v>
      </c>
      <c r="C757" s="37">
        <v>7.3459999999999998E-2</v>
      </c>
      <c r="D757" s="37">
        <v>0.13775499999999999</v>
      </c>
      <c r="E757" s="37">
        <v>0.43126700000000001</v>
      </c>
      <c r="F757" s="37">
        <v>7.6278759999999997</v>
      </c>
    </row>
    <row r="758" spans="1:6" x14ac:dyDescent="0.2">
      <c r="A758" s="42" t="s">
        <v>1632</v>
      </c>
      <c r="B758" s="50" t="s">
        <v>1633</v>
      </c>
      <c r="C758" s="40">
        <v>0.01</v>
      </c>
      <c r="D758" s="40">
        <v>0.235564</v>
      </c>
      <c r="E758" s="40">
        <v>0.49099999999999999</v>
      </c>
      <c r="F758" s="40">
        <v>0.58118199999999998</v>
      </c>
    </row>
    <row r="759" spans="1:6" ht="38.25" x14ac:dyDescent="0.2">
      <c r="A759" s="44" t="s">
        <v>1634</v>
      </c>
      <c r="B759" s="51" t="s">
        <v>1635</v>
      </c>
      <c r="C759" s="37" t="s">
        <v>2508</v>
      </c>
      <c r="D759" s="37" t="s">
        <v>2508</v>
      </c>
      <c r="E759" s="37" t="s">
        <v>2508</v>
      </c>
      <c r="F759" s="37">
        <v>0.02</v>
      </c>
    </row>
    <row r="760" spans="1:6" x14ac:dyDescent="0.2">
      <c r="A760" s="42" t="s">
        <v>1636</v>
      </c>
      <c r="B760" s="50" t="s">
        <v>1637</v>
      </c>
      <c r="C760" s="40" t="s">
        <v>2508</v>
      </c>
      <c r="D760" s="40">
        <v>0.25284000000000001</v>
      </c>
      <c r="E760" s="40">
        <v>0.68300000000000005</v>
      </c>
      <c r="F760" s="40">
        <v>0.97936999999999996</v>
      </c>
    </row>
    <row r="761" spans="1:6" x14ac:dyDescent="0.2">
      <c r="A761" s="44" t="s">
        <v>1638</v>
      </c>
      <c r="B761" s="51" t="s">
        <v>1639</v>
      </c>
      <c r="C761" s="37">
        <v>0.03</v>
      </c>
      <c r="D761" s="37">
        <v>4.5999999999999999E-2</v>
      </c>
      <c r="E761" s="37">
        <v>0.3075</v>
      </c>
      <c r="F761" s="37">
        <v>0.35549999999999998</v>
      </c>
    </row>
    <row r="762" spans="1:6" x14ac:dyDescent="0.2">
      <c r="A762" s="42" t="s">
        <v>1640</v>
      </c>
      <c r="B762" s="50" t="s">
        <v>1641</v>
      </c>
      <c r="C762" s="40">
        <v>1.0875779999999999</v>
      </c>
      <c r="D762" s="40">
        <v>0.85033300000000001</v>
      </c>
      <c r="E762" s="40">
        <v>5.1324350000000001</v>
      </c>
      <c r="F762" s="40">
        <v>4.8517289999999997</v>
      </c>
    </row>
    <row r="763" spans="1:6" ht="38.25" x14ac:dyDescent="0.2">
      <c r="A763" s="44" t="s">
        <v>1642</v>
      </c>
      <c r="B763" s="51" t="s">
        <v>1643</v>
      </c>
      <c r="C763" s="37" t="s">
        <v>2508</v>
      </c>
      <c r="D763" s="37" t="s">
        <v>2508</v>
      </c>
      <c r="E763" s="37">
        <v>5.3853999999999999E-2</v>
      </c>
      <c r="F763" s="37">
        <v>2.1129999999999999E-2</v>
      </c>
    </row>
    <row r="764" spans="1:6" x14ac:dyDescent="0.2">
      <c r="A764" s="42" t="s">
        <v>1644</v>
      </c>
      <c r="B764" s="50" t="s">
        <v>1645</v>
      </c>
      <c r="C764" s="40" t="s">
        <v>2508</v>
      </c>
      <c r="D764" s="40" t="s">
        <v>2508</v>
      </c>
      <c r="E764" s="40" t="s">
        <v>2508</v>
      </c>
      <c r="F764" s="40">
        <v>1.139E-3</v>
      </c>
    </row>
    <row r="765" spans="1:6" x14ac:dyDescent="0.2">
      <c r="A765" s="44" t="s">
        <v>1646</v>
      </c>
      <c r="B765" s="51" t="s">
        <v>1647</v>
      </c>
      <c r="C765" s="37">
        <v>0.82812399999999997</v>
      </c>
      <c r="D765" s="37">
        <v>0.51923399999999997</v>
      </c>
      <c r="E765" s="37">
        <v>4.114471</v>
      </c>
      <c r="F765" s="37">
        <v>5.3643429999999999</v>
      </c>
    </row>
    <row r="766" spans="1:6" x14ac:dyDescent="0.2">
      <c r="A766" s="42" t="s">
        <v>1648</v>
      </c>
      <c r="B766" s="50" t="s">
        <v>1649</v>
      </c>
      <c r="C766" s="40" t="s">
        <v>2508</v>
      </c>
      <c r="D766" s="40" t="s">
        <v>2508</v>
      </c>
      <c r="E766" s="40">
        <v>1.5E-3</v>
      </c>
      <c r="F766" s="40" t="s">
        <v>2508</v>
      </c>
    </row>
    <row r="767" spans="1:6" x14ac:dyDescent="0.2">
      <c r="A767" s="44" t="s">
        <v>2240</v>
      </c>
      <c r="B767" s="51" t="s">
        <v>2241</v>
      </c>
      <c r="C767" s="37">
        <v>3.2499999999999999E-3</v>
      </c>
      <c r="D767" s="37" t="s">
        <v>2508</v>
      </c>
      <c r="E767" s="37">
        <v>3.2499999999999999E-3</v>
      </c>
      <c r="F767" s="37" t="s">
        <v>2508</v>
      </c>
    </row>
    <row r="768" spans="1:6" x14ac:dyDescent="0.2">
      <c r="A768" s="42" t="s">
        <v>1650</v>
      </c>
      <c r="B768" s="50" t="s">
        <v>1651</v>
      </c>
      <c r="C768" s="40">
        <v>15.84328</v>
      </c>
      <c r="D768" s="40">
        <v>10.870157000000001</v>
      </c>
      <c r="E768" s="40">
        <v>101.301822</v>
      </c>
      <c r="F768" s="40">
        <v>71.230247000000006</v>
      </c>
    </row>
    <row r="769" spans="1:6" ht="25.5" x14ac:dyDescent="0.2">
      <c r="A769" s="44" t="s">
        <v>2244</v>
      </c>
      <c r="B769" s="51" t="s">
        <v>2245</v>
      </c>
      <c r="C769" s="37">
        <v>0.55095000000000005</v>
      </c>
      <c r="D769" s="37" t="s">
        <v>2508</v>
      </c>
      <c r="E769" s="37">
        <v>0.55095000000000005</v>
      </c>
      <c r="F769" s="37" t="s">
        <v>2508</v>
      </c>
    </row>
    <row r="770" spans="1:6" x14ac:dyDescent="0.2">
      <c r="A770" s="42" t="s">
        <v>1652</v>
      </c>
      <c r="B770" s="50" t="s">
        <v>1653</v>
      </c>
      <c r="C770" s="40">
        <v>1.936642</v>
      </c>
      <c r="D770" s="40">
        <v>14.724504</v>
      </c>
      <c r="E770" s="40">
        <v>121.33416200000001</v>
      </c>
      <c r="F770" s="40">
        <v>57.258848</v>
      </c>
    </row>
    <row r="771" spans="1:6" ht="25.5" x14ac:dyDescent="0.2">
      <c r="A771" s="44" t="s">
        <v>1654</v>
      </c>
      <c r="B771" s="51" t="s">
        <v>1655</v>
      </c>
      <c r="C771" s="37" t="s">
        <v>2508</v>
      </c>
      <c r="D771" s="37">
        <v>0.40200000000000002</v>
      </c>
      <c r="E771" s="37" t="s">
        <v>2508</v>
      </c>
      <c r="F771" s="37">
        <v>3.40415</v>
      </c>
    </row>
    <row r="772" spans="1:6" x14ac:dyDescent="0.2">
      <c r="A772" s="42" t="s">
        <v>1656</v>
      </c>
      <c r="B772" s="50" t="s">
        <v>1657</v>
      </c>
      <c r="C772" s="40" t="s">
        <v>2508</v>
      </c>
      <c r="D772" s="40">
        <v>1.287568</v>
      </c>
      <c r="E772" s="40">
        <v>11.002347</v>
      </c>
      <c r="F772" s="40">
        <v>9.9246549999999996</v>
      </c>
    </row>
    <row r="773" spans="1:6" ht="25.5" x14ac:dyDescent="0.2">
      <c r="A773" s="44" t="s">
        <v>1658</v>
      </c>
      <c r="B773" s="51" t="s">
        <v>1659</v>
      </c>
      <c r="C773" s="37" t="s">
        <v>2508</v>
      </c>
      <c r="D773" s="37" t="s">
        <v>2508</v>
      </c>
      <c r="E773" s="37" t="s">
        <v>2508</v>
      </c>
      <c r="F773" s="37">
        <v>0.40719300000000003</v>
      </c>
    </row>
    <row r="774" spans="1:6" x14ac:dyDescent="0.2">
      <c r="A774" s="42" t="s">
        <v>1660</v>
      </c>
      <c r="B774" s="50" t="s">
        <v>1661</v>
      </c>
      <c r="C774" s="40" t="s">
        <v>2508</v>
      </c>
      <c r="D774" s="40" t="s">
        <v>2508</v>
      </c>
      <c r="E774" s="40">
        <v>6.3787159999999998</v>
      </c>
      <c r="F774" s="40" t="s">
        <v>2508</v>
      </c>
    </row>
    <row r="775" spans="1:6" x14ac:dyDescent="0.2">
      <c r="A775" s="44" t="s">
        <v>1662</v>
      </c>
      <c r="B775" s="51" t="s">
        <v>1663</v>
      </c>
      <c r="C775" s="37">
        <v>1.2949999999999999</v>
      </c>
      <c r="D775" s="37">
        <v>1.7659750000000001</v>
      </c>
      <c r="E775" s="37">
        <v>1.3067</v>
      </c>
      <c r="F775" s="37">
        <v>4.6041420000000004</v>
      </c>
    </row>
    <row r="776" spans="1:6" x14ac:dyDescent="0.2">
      <c r="A776" s="42" t="s">
        <v>1664</v>
      </c>
      <c r="B776" s="50" t="s">
        <v>1665</v>
      </c>
      <c r="C776" s="40" t="s">
        <v>2508</v>
      </c>
      <c r="D776" s="40" t="s">
        <v>2508</v>
      </c>
      <c r="E776" s="40">
        <v>0.25</v>
      </c>
      <c r="F776" s="40" t="s">
        <v>2508</v>
      </c>
    </row>
    <row r="777" spans="1:6" ht="38.25" x14ac:dyDescent="0.2">
      <c r="A777" s="44" t="s">
        <v>1666</v>
      </c>
      <c r="B777" s="51" t="s">
        <v>1667</v>
      </c>
      <c r="C777" s="37" t="s">
        <v>2508</v>
      </c>
      <c r="D777" s="37" t="s">
        <v>2508</v>
      </c>
      <c r="E777" s="37">
        <v>1.2840000000000001E-2</v>
      </c>
      <c r="F777" s="37">
        <v>4.8510000000000003E-3</v>
      </c>
    </row>
    <row r="778" spans="1:6" ht="25.5" x14ac:dyDescent="0.2">
      <c r="A778" s="42" t="s">
        <v>1668</v>
      </c>
      <c r="B778" s="50" t="s">
        <v>1669</v>
      </c>
      <c r="C778" s="40" t="s">
        <v>2508</v>
      </c>
      <c r="D778" s="40">
        <v>4.7329000000000003E-2</v>
      </c>
      <c r="E778" s="40">
        <v>0.21046300000000001</v>
      </c>
      <c r="F778" s="40">
        <v>0.132684</v>
      </c>
    </row>
    <row r="779" spans="1:6" x14ac:dyDescent="0.2">
      <c r="A779" s="44" t="s">
        <v>1670</v>
      </c>
      <c r="B779" s="51" t="s">
        <v>1671</v>
      </c>
      <c r="C779" s="37" t="s">
        <v>2508</v>
      </c>
      <c r="D779" s="37" t="s">
        <v>2508</v>
      </c>
      <c r="E779" s="37">
        <v>0.484537</v>
      </c>
      <c r="F779" s="37">
        <v>2.5000000000000001E-3</v>
      </c>
    </row>
    <row r="780" spans="1:6" x14ac:dyDescent="0.2">
      <c r="A780" s="42" t="s">
        <v>1672</v>
      </c>
      <c r="B780" s="50" t="s">
        <v>1673</v>
      </c>
      <c r="C780" s="40" t="s">
        <v>2508</v>
      </c>
      <c r="D780" s="40" t="s">
        <v>2508</v>
      </c>
      <c r="E780" s="40">
        <v>2E-3</v>
      </c>
      <c r="F780" s="40" t="s">
        <v>2508</v>
      </c>
    </row>
    <row r="781" spans="1:6" ht="25.5" x14ac:dyDescent="0.2">
      <c r="A781" s="44" t="s">
        <v>1674</v>
      </c>
      <c r="B781" s="51" t="s">
        <v>1675</v>
      </c>
      <c r="C781" s="37" t="s">
        <v>2508</v>
      </c>
      <c r="D781" s="37" t="s">
        <v>2508</v>
      </c>
      <c r="E781" s="37">
        <v>2.8282999999999999E-2</v>
      </c>
      <c r="F781" s="37">
        <v>0.30743500000000001</v>
      </c>
    </row>
    <row r="782" spans="1:6" x14ac:dyDescent="0.2">
      <c r="A782" s="42" t="s">
        <v>1676</v>
      </c>
      <c r="B782" s="50" t="s">
        <v>1677</v>
      </c>
      <c r="C782" s="40" t="s">
        <v>2508</v>
      </c>
      <c r="D782" s="40" t="s">
        <v>2508</v>
      </c>
      <c r="E782" s="40">
        <v>2.5000000000000001E-4</v>
      </c>
      <c r="F782" s="40" t="s">
        <v>2508</v>
      </c>
    </row>
    <row r="783" spans="1:6" ht="25.5" x14ac:dyDescent="0.2">
      <c r="A783" s="44" t="s">
        <v>1678</v>
      </c>
      <c r="B783" s="51" t="s">
        <v>1679</v>
      </c>
      <c r="C783" s="37" t="s">
        <v>2508</v>
      </c>
      <c r="D783" s="37" t="s">
        <v>2508</v>
      </c>
      <c r="E783" s="37">
        <v>1.7149999999999999E-3</v>
      </c>
      <c r="F783" s="37" t="s">
        <v>2508</v>
      </c>
    </row>
    <row r="784" spans="1:6" x14ac:dyDescent="0.2">
      <c r="A784" s="42" t="s">
        <v>1680</v>
      </c>
      <c r="B784" s="50" t="s">
        <v>1681</v>
      </c>
      <c r="C784" s="40" t="s">
        <v>2508</v>
      </c>
      <c r="D784" s="40" t="s">
        <v>2508</v>
      </c>
      <c r="E784" s="40" t="s">
        <v>2508</v>
      </c>
      <c r="F784" s="40">
        <v>6.8050000000000003E-3</v>
      </c>
    </row>
    <row r="785" spans="1:6" ht="25.5" x14ac:dyDescent="0.2">
      <c r="A785" s="44" t="s">
        <v>1682</v>
      </c>
      <c r="B785" s="51" t="s">
        <v>1683</v>
      </c>
      <c r="C785" s="37" t="s">
        <v>2508</v>
      </c>
      <c r="D785" s="37" t="s">
        <v>2508</v>
      </c>
      <c r="E785" s="37" t="s">
        <v>2508</v>
      </c>
      <c r="F785" s="37">
        <v>5.0000000000000001E-4</v>
      </c>
    </row>
    <row r="786" spans="1:6" x14ac:dyDescent="0.2">
      <c r="A786" s="42" t="s">
        <v>2254</v>
      </c>
      <c r="B786" s="50" t="s">
        <v>2255</v>
      </c>
      <c r="C786" s="40">
        <v>0.61706399999999995</v>
      </c>
      <c r="D786" s="40" t="s">
        <v>2508</v>
      </c>
      <c r="E786" s="40">
        <v>0.61706399999999995</v>
      </c>
      <c r="F786" s="40" t="s">
        <v>2508</v>
      </c>
    </row>
    <row r="787" spans="1:6" ht="25.5" x14ac:dyDescent="0.2">
      <c r="A787" s="44" t="s">
        <v>1684</v>
      </c>
      <c r="B787" s="51" t="s">
        <v>1685</v>
      </c>
      <c r="C787" s="37">
        <v>2.7514E-2</v>
      </c>
      <c r="D787" s="37" t="s">
        <v>2508</v>
      </c>
      <c r="E787" s="37">
        <v>0.27445199999999997</v>
      </c>
      <c r="F787" s="37">
        <v>0.16228999999999999</v>
      </c>
    </row>
    <row r="788" spans="1:6" ht="25.5" x14ac:dyDescent="0.2">
      <c r="A788" s="42" t="s">
        <v>1686</v>
      </c>
      <c r="B788" s="50" t="s">
        <v>1687</v>
      </c>
      <c r="C788" s="40" t="s">
        <v>2508</v>
      </c>
      <c r="D788" s="40" t="s">
        <v>2508</v>
      </c>
      <c r="E788" s="40">
        <v>4.3494999999999999E-2</v>
      </c>
      <c r="F788" s="40">
        <v>0.64591600000000005</v>
      </c>
    </row>
    <row r="789" spans="1:6" ht="25.5" x14ac:dyDescent="0.2">
      <c r="A789" s="44" t="s">
        <v>1688</v>
      </c>
      <c r="B789" s="51" t="s">
        <v>1689</v>
      </c>
      <c r="C789" s="37" t="s">
        <v>2508</v>
      </c>
      <c r="D789" s="37">
        <v>3.5000000000000001E-3</v>
      </c>
      <c r="E789" s="37" t="s">
        <v>2508</v>
      </c>
      <c r="F789" s="37">
        <v>5.8595000000000001E-2</v>
      </c>
    </row>
    <row r="790" spans="1:6" ht="51" x14ac:dyDescent="0.2">
      <c r="A790" s="42" t="s">
        <v>1690</v>
      </c>
      <c r="B790" s="50" t="s">
        <v>1691</v>
      </c>
      <c r="C790" s="40" t="s">
        <v>2508</v>
      </c>
      <c r="D790" s="40" t="s">
        <v>2508</v>
      </c>
      <c r="E790" s="40">
        <v>7.2704000000000005E-2</v>
      </c>
      <c r="F790" s="40" t="s">
        <v>2508</v>
      </c>
    </row>
    <row r="791" spans="1:6" ht="25.5" x14ac:dyDescent="0.2">
      <c r="A791" s="44" t="s">
        <v>1692</v>
      </c>
      <c r="B791" s="51" t="s">
        <v>1693</v>
      </c>
      <c r="C791" s="37" t="s">
        <v>2508</v>
      </c>
      <c r="D791" s="37">
        <v>0.12720400000000001</v>
      </c>
      <c r="E791" s="37">
        <v>14.422407</v>
      </c>
      <c r="F791" s="37">
        <v>0.75190000000000001</v>
      </c>
    </row>
    <row r="792" spans="1:6" ht="25.5" x14ac:dyDescent="0.2">
      <c r="A792" s="42" t="s">
        <v>2262</v>
      </c>
      <c r="B792" s="50" t="s">
        <v>2263</v>
      </c>
      <c r="C792" s="40">
        <v>0.100082</v>
      </c>
      <c r="D792" s="40" t="s">
        <v>2508</v>
      </c>
      <c r="E792" s="40">
        <v>0.100082</v>
      </c>
      <c r="F792" s="40" t="s">
        <v>2508</v>
      </c>
    </row>
    <row r="793" spans="1:6" ht="25.5" x14ac:dyDescent="0.2">
      <c r="A793" s="44" t="s">
        <v>1694</v>
      </c>
      <c r="B793" s="51" t="s">
        <v>1695</v>
      </c>
      <c r="C793" s="37" t="s">
        <v>2508</v>
      </c>
      <c r="D793" s="37" t="s">
        <v>2508</v>
      </c>
      <c r="E793" s="37">
        <v>2.1295769999999998</v>
      </c>
      <c r="F793" s="37" t="s">
        <v>2508</v>
      </c>
    </row>
    <row r="794" spans="1:6" ht="38.25" x14ac:dyDescent="0.2">
      <c r="A794" s="42" t="s">
        <v>1696</v>
      </c>
      <c r="B794" s="50" t="s">
        <v>1697</v>
      </c>
      <c r="C794" s="40" t="s">
        <v>2508</v>
      </c>
      <c r="D794" s="40" t="s">
        <v>2508</v>
      </c>
      <c r="E794" s="40">
        <v>16.132812999999999</v>
      </c>
      <c r="F794" s="40">
        <v>0.43129000000000001</v>
      </c>
    </row>
    <row r="795" spans="1:6" ht="51" x14ac:dyDescent="0.2">
      <c r="A795" s="44" t="s">
        <v>1698</v>
      </c>
      <c r="B795" s="51" t="s">
        <v>1699</v>
      </c>
      <c r="C795" s="37">
        <v>3.9983999999999999E-2</v>
      </c>
      <c r="D795" s="37" t="s">
        <v>2508</v>
      </c>
      <c r="E795" s="37">
        <v>2.059885</v>
      </c>
      <c r="F795" s="37">
        <v>0.102128</v>
      </c>
    </row>
    <row r="796" spans="1:6" ht="25.5" x14ac:dyDescent="0.2">
      <c r="A796" s="42" t="s">
        <v>1700</v>
      </c>
      <c r="B796" s="50" t="s">
        <v>1701</v>
      </c>
      <c r="C796" s="40" t="s">
        <v>2508</v>
      </c>
      <c r="D796" s="40" t="s">
        <v>2508</v>
      </c>
      <c r="E796" s="40">
        <v>4.3209999999999998E-2</v>
      </c>
      <c r="F796" s="40" t="s">
        <v>2508</v>
      </c>
    </row>
    <row r="797" spans="1:6" ht="25.5" x14ac:dyDescent="0.2">
      <c r="A797" s="44" t="s">
        <v>1702</v>
      </c>
      <c r="B797" s="51" t="s">
        <v>1703</v>
      </c>
      <c r="C797" s="37">
        <v>0.112141</v>
      </c>
      <c r="D797" s="37" t="s">
        <v>2508</v>
      </c>
      <c r="E797" s="37">
        <v>0.18360699999999999</v>
      </c>
      <c r="F797" s="37">
        <v>0.97024200000000005</v>
      </c>
    </row>
    <row r="798" spans="1:6" x14ac:dyDescent="0.2">
      <c r="A798" s="42" t="s">
        <v>1704</v>
      </c>
      <c r="B798" s="50" t="s">
        <v>1705</v>
      </c>
      <c r="C798" s="40" t="s">
        <v>2508</v>
      </c>
      <c r="D798" s="40">
        <v>0.92980700000000005</v>
      </c>
      <c r="E798" s="40">
        <v>0.683172</v>
      </c>
      <c r="F798" s="40">
        <v>1.9743679999999999</v>
      </c>
    </row>
    <row r="799" spans="1:6" ht="25.5" x14ac:dyDescent="0.2">
      <c r="A799" s="44" t="s">
        <v>1706</v>
      </c>
      <c r="B799" s="51" t="s">
        <v>1707</v>
      </c>
      <c r="C799" s="37" t="s">
        <v>2508</v>
      </c>
      <c r="D799" s="37" t="s">
        <v>2508</v>
      </c>
      <c r="E799" s="37">
        <v>5.1599999999999997E-4</v>
      </c>
      <c r="F799" s="37" t="s">
        <v>2508</v>
      </c>
    </row>
    <row r="800" spans="1:6" x14ac:dyDescent="0.2">
      <c r="A800" s="42" t="s">
        <v>1708</v>
      </c>
      <c r="B800" s="50" t="s">
        <v>1709</v>
      </c>
      <c r="C800" s="40" t="s">
        <v>2508</v>
      </c>
      <c r="D800" s="40" t="s">
        <v>2508</v>
      </c>
      <c r="E800" s="40">
        <v>3.9249999999999997E-3</v>
      </c>
      <c r="F800" s="40" t="s">
        <v>2508</v>
      </c>
    </row>
    <row r="801" spans="1:6" ht="25.5" x14ac:dyDescent="0.2">
      <c r="A801" s="44" t="s">
        <v>1710</v>
      </c>
      <c r="B801" s="51" t="s">
        <v>1711</v>
      </c>
      <c r="C801" s="37" t="s">
        <v>2508</v>
      </c>
      <c r="D801" s="37" t="s">
        <v>2508</v>
      </c>
      <c r="E801" s="37">
        <v>0.24044199999999999</v>
      </c>
      <c r="F801" s="37">
        <v>0.35458000000000001</v>
      </c>
    </row>
    <row r="802" spans="1:6" x14ac:dyDescent="0.2">
      <c r="A802" s="42" t="s">
        <v>1712</v>
      </c>
      <c r="B802" s="50" t="s">
        <v>1713</v>
      </c>
      <c r="C802" s="40" t="s">
        <v>2508</v>
      </c>
      <c r="D802" s="40" t="s">
        <v>2508</v>
      </c>
      <c r="E802" s="40">
        <v>0.01</v>
      </c>
      <c r="F802" s="40" t="s">
        <v>2508</v>
      </c>
    </row>
    <row r="803" spans="1:6" x14ac:dyDescent="0.2">
      <c r="A803" s="44" t="s">
        <v>1714</v>
      </c>
      <c r="B803" s="51" t="s">
        <v>1715</v>
      </c>
      <c r="C803" s="37" t="s">
        <v>2508</v>
      </c>
      <c r="D803" s="37" t="s">
        <v>2508</v>
      </c>
      <c r="E803" s="37" t="s">
        <v>2508</v>
      </c>
      <c r="F803" s="37">
        <v>3.0000000000000001E-3</v>
      </c>
    </row>
    <row r="804" spans="1:6" ht="25.5" x14ac:dyDescent="0.2">
      <c r="A804" s="42" t="s">
        <v>1716</v>
      </c>
      <c r="B804" s="50" t="s">
        <v>1717</v>
      </c>
      <c r="C804" s="40" t="s">
        <v>2508</v>
      </c>
      <c r="D804" s="40" t="s">
        <v>2508</v>
      </c>
      <c r="E804" s="40" t="s">
        <v>2508</v>
      </c>
      <c r="F804" s="40">
        <v>1.2E-2</v>
      </c>
    </row>
    <row r="805" spans="1:6" x14ac:dyDescent="0.2">
      <c r="A805" s="44" t="s">
        <v>1718</v>
      </c>
      <c r="B805" s="51" t="s">
        <v>1719</v>
      </c>
      <c r="C805" s="37">
        <v>0.29986499999999999</v>
      </c>
      <c r="D805" s="37">
        <v>2.0971570000000002</v>
      </c>
      <c r="E805" s="37">
        <v>6.801755</v>
      </c>
      <c r="F805" s="37">
        <v>10.752832</v>
      </c>
    </row>
    <row r="806" spans="1:6" ht="38.25" x14ac:dyDescent="0.2">
      <c r="A806" s="42" t="s">
        <v>1720</v>
      </c>
      <c r="B806" s="50" t="s">
        <v>1721</v>
      </c>
      <c r="C806" s="40" t="s">
        <v>2508</v>
      </c>
      <c r="D806" s="40" t="s">
        <v>2508</v>
      </c>
      <c r="E806" s="40">
        <v>0.17061000000000001</v>
      </c>
      <c r="F806" s="40">
        <v>6.6350000000000006E-2</v>
      </c>
    </row>
    <row r="807" spans="1:6" x14ac:dyDescent="0.2">
      <c r="A807" s="44" t="s">
        <v>1722</v>
      </c>
      <c r="B807" s="51" t="s">
        <v>1723</v>
      </c>
      <c r="C807" s="37">
        <v>1.8610949999999999</v>
      </c>
      <c r="D807" s="37">
        <v>7.451479</v>
      </c>
      <c r="E807" s="37">
        <v>44.161954999999999</v>
      </c>
      <c r="F807" s="37">
        <v>48.574942999999998</v>
      </c>
    </row>
    <row r="808" spans="1:6" ht="38.25" x14ac:dyDescent="0.2">
      <c r="A808" s="42" t="s">
        <v>1724</v>
      </c>
      <c r="B808" s="50" t="s">
        <v>1725</v>
      </c>
      <c r="C808" s="40">
        <v>1.619607</v>
      </c>
      <c r="D808" s="40">
        <v>9.5474230000000002</v>
      </c>
      <c r="E808" s="40">
        <v>35.046143999999998</v>
      </c>
      <c r="F808" s="40">
        <v>53.393456</v>
      </c>
    </row>
    <row r="809" spans="1:6" ht="38.25" x14ac:dyDescent="0.2">
      <c r="A809" s="44" t="s">
        <v>1726</v>
      </c>
      <c r="B809" s="51" t="s">
        <v>1727</v>
      </c>
      <c r="C809" s="37" t="s">
        <v>2508</v>
      </c>
      <c r="D809" s="37">
        <v>0.84657000000000004</v>
      </c>
      <c r="E809" s="37">
        <v>10.266337</v>
      </c>
      <c r="F809" s="37">
        <v>7.3192259999999996</v>
      </c>
    </row>
    <row r="810" spans="1:6" x14ac:dyDescent="0.2">
      <c r="A810" s="42" t="s">
        <v>1728</v>
      </c>
      <c r="B810" s="50" t="s">
        <v>1729</v>
      </c>
      <c r="C810" s="40">
        <v>0.79674199999999995</v>
      </c>
      <c r="D810" s="40">
        <v>3.8683260000000002</v>
      </c>
      <c r="E810" s="40">
        <v>11.350346</v>
      </c>
      <c r="F810" s="40">
        <v>11.446567</v>
      </c>
    </row>
    <row r="811" spans="1:6" ht="25.5" x14ac:dyDescent="0.2">
      <c r="A811" s="44" t="s">
        <v>1730</v>
      </c>
      <c r="B811" s="51" t="s">
        <v>1731</v>
      </c>
      <c r="C811" s="37" t="s">
        <v>2508</v>
      </c>
      <c r="D811" s="37">
        <v>7.1400000000000001E-4</v>
      </c>
      <c r="E811" s="37" t="s">
        <v>2508</v>
      </c>
      <c r="F811" s="37">
        <v>1.8714000000000001E-2</v>
      </c>
    </row>
    <row r="812" spans="1:6" ht="25.5" x14ac:dyDescent="0.2">
      <c r="A812" s="42" t="s">
        <v>1732</v>
      </c>
      <c r="B812" s="50" t="s">
        <v>1733</v>
      </c>
      <c r="C812" s="40" t="s">
        <v>2508</v>
      </c>
      <c r="D812" s="40">
        <v>0.13300500000000001</v>
      </c>
      <c r="E812" s="40">
        <v>6.1536E-2</v>
      </c>
      <c r="F812" s="40">
        <v>0.26425500000000002</v>
      </c>
    </row>
    <row r="813" spans="1:6" x14ac:dyDescent="0.2">
      <c r="A813" s="44" t="s">
        <v>1734</v>
      </c>
      <c r="B813" s="51" t="s">
        <v>1735</v>
      </c>
      <c r="C813" s="37" t="s">
        <v>2508</v>
      </c>
      <c r="D813" s="37" t="s">
        <v>2508</v>
      </c>
      <c r="E813" s="37" t="s">
        <v>2508</v>
      </c>
      <c r="F813" s="37">
        <v>4.7999999999999996E-3</v>
      </c>
    </row>
    <row r="814" spans="1:6" ht="25.5" x14ac:dyDescent="0.2">
      <c r="A814" s="42" t="s">
        <v>1736</v>
      </c>
      <c r="B814" s="50" t="s">
        <v>1737</v>
      </c>
      <c r="C814" s="40" t="s">
        <v>2508</v>
      </c>
      <c r="D814" s="40">
        <v>4.8160000000000001E-2</v>
      </c>
      <c r="E814" s="40">
        <v>0.19001000000000001</v>
      </c>
      <c r="F814" s="40">
        <v>0.16467000000000001</v>
      </c>
    </row>
    <row r="815" spans="1:6" ht="25.5" x14ac:dyDescent="0.2">
      <c r="A815" s="44" t="s">
        <v>1738</v>
      </c>
      <c r="B815" s="51" t="s">
        <v>1739</v>
      </c>
      <c r="C815" s="37" t="s">
        <v>2508</v>
      </c>
      <c r="D815" s="37">
        <v>3.8999999999999998E-3</v>
      </c>
      <c r="E815" s="37" t="s">
        <v>2508</v>
      </c>
      <c r="F815" s="37">
        <v>5.1799999999999997E-3</v>
      </c>
    </row>
    <row r="816" spans="1:6" ht="25.5" x14ac:dyDescent="0.2">
      <c r="A816" s="42" t="s">
        <v>1740</v>
      </c>
      <c r="B816" s="50" t="s">
        <v>1741</v>
      </c>
      <c r="C816" s="40" t="s">
        <v>2508</v>
      </c>
      <c r="D816" s="40" t="s">
        <v>2508</v>
      </c>
      <c r="E816" s="40">
        <v>5.8235000000000002E-2</v>
      </c>
      <c r="F816" s="40">
        <v>5.0916999999999997E-2</v>
      </c>
    </row>
    <row r="817" spans="1:6" ht="51" x14ac:dyDescent="0.2">
      <c r="A817" s="44" t="s">
        <v>1742</v>
      </c>
      <c r="B817" s="51" t="s">
        <v>1743</v>
      </c>
      <c r="C817" s="37">
        <v>5.1339999999999997E-3</v>
      </c>
      <c r="D817" s="37" t="s">
        <v>2508</v>
      </c>
      <c r="E817" s="37">
        <v>1.9717999999999999E-2</v>
      </c>
      <c r="F817" s="37" t="s">
        <v>2508</v>
      </c>
    </row>
    <row r="818" spans="1:6" ht="38.25" x14ac:dyDescent="0.2">
      <c r="A818" s="42" t="s">
        <v>1744</v>
      </c>
      <c r="B818" s="50" t="s">
        <v>1745</v>
      </c>
      <c r="C818" s="40" t="s">
        <v>2508</v>
      </c>
      <c r="D818" s="40">
        <v>0.12865299999999999</v>
      </c>
      <c r="E818" s="40">
        <v>0.10234</v>
      </c>
      <c r="F818" s="40">
        <v>0.95725300000000002</v>
      </c>
    </row>
    <row r="819" spans="1:6" x14ac:dyDescent="0.2">
      <c r="A819" s="44" t="s">
        <v>1746</v>
      </c>
      <c r="B819" s="51" t="s">
        <v>1747</v>
      </c>
      <c r="C819" s="37" t="s">
        <v>2508</v>
      </c>
      <c r="D819" s="37" t="s">
        <v>2508</v>
      </c>
      <c r="E819" s="37">
        <v>1.2800000000000001E-2</v>
      </c>
      <c r="F819" s="37" t="s">
        <v>2508</v>
      </c>
    </row>
    <row r="820" spans="1:6" ht="38.25" x14ac:dyDescent="0.2">
      <c r="A820" s="42" t="s">
        <v>1748</v>
      </c>
      <c r="B820" s="50" t="s">
        <v>1749</v>
      </c>
      <c r="C820" s="40" t="s">
        <v>2508</v>
      </c>
      <c r="D820" s="40" t="s">
        <v>2508</v>
      </c>
      <c r="E820" s="40">
        <v>6.2500000000000001E-4</v>
      </c>
      <c r="F820" s="40">
        <v>6.2779999999999997E-3</v>
      </c>
    </row>
    <row r="821" spans="1:6" ht="25.5" x14ac:dyDescent="0.2">
      <c r="A821" s="44" t="s">
        <v>1750</v>
      </c>
      <c r="B821" s="51" t="s">
        <v>1751</v>
      </c>
      <c r="C821" s="37" t="s">
        <v>2508</v>
      </c>
      <c r="D821" s="37" t="s">
        <v>2508</v>
      </c>
      <c r="E821" s="37" t="s">
        <v>2508</v>
      </c>
      <c r="F821" s="37">
        <v>3.0000000000000001E-5</v>
      </c>
    </row>
    <row r="822" spans="1:6" x14ac:dyDescent="0.2">
      <c r="A822" s="42" t="s">
        <v>2308</v>
      </c>
      <c r="B822" s="50" t="s">
        <v>2309</v>
      </c>
      <c r="C822" s="40" t="s">
        <v>2508</v>
      </c>
      <c r="D822" s="40">
        <v>6.3000000000000003E-4</v>
      </c>
      <c r="E822" s="40" t="s">
        <v>2508</v>
      </c>
      <c r="F822" s="40">
        <v>6.3000000000000003E-4</v>
      </c>
    </row>
    <row r="823" spans="1:6" ht="25.5" x14ac:dyDescent="0.2">
      <c r="A823" s="44" t="s">
        <v>1752</v>
      </c>
      <c r="B823" s="51" t="s">
        <v>1753</v>
      </c>
      <c r="C823" s="37" t="s">
        <v>2508</v>
      </c>
      <c r="D823" s="37">
        <v>1.34E-3</v>
      </c>
      <c r="E823" s="37">
        <v>5.3030000000000001E-2</v>
      </c>
      <c r="F823" s="37">
        <v>1.5192000000000001E-2</v>
      </c>
    </row>
    <row r="824" spans="1:6" ht="25.5" x14ac:dyDescent="0.2">
      <c r="A824" s="42" t="s">
        <v>1754</v>
      </c>
      <c r="B824" s="50" t="s">
        <v>1755</v>
      </c>
      <c r="C824" s="40" t="s">
        <v>2508</v>
      </c>
      <c r="D824" s="40">
        <v>4.5000000000000003E-5</v>
      </c>
      <c r="E824" s="40">
        <v>5.7599999999999998E-2</v>
      </c>
      <c r="F824" s="40">
        <v>2.114E-3</v>
      </c>
    </row>
    <row r="825" spans="1:6" x14ac:dyDescent="0.2">
      <c r="A825" s="44" t="s">
        <v>1756</v>
      </c>
      <c r="B825" s="51" t="s">
        <v>1757</v>
      </c>
      <c r="C825" s="37" t="s">
        <v>2508</v>
      </c>
      <c r="D825" s="37">
        <v>1.1535E-2</v>
      </c>
      <c r="E825" s="37">
        <v>2.8091999999999999E-2</v>
      </c>
      <c r="F825" s="37">
        <v>3.9656999999999998E-2</v>
      </c>
    </row>
    <row r="826" spans="1:6" ht="25.5" x14ac:dyDescent="0.2">
      <c r="A826" s="42" t="s">
        <v>1758</v>
      </c>
      <c r="B826" s="50" t="s">
        <v>1759</v>
      </c>
      <c r="C826" s="40" t="s">
        <v>2508</v>
      </c>
      <c r="D826" s="40" t="s">
        <v>2508</v>
      </c>
      <c r="E826" s="40" t="s">
        <v>2508</v>
      </c>
      <c r="F826" s="40">
        <v>6.0396999999999999E-2</v>
      </c>
    </row>
    <row r="827" spans="1:6" ht="25.5" x14ac:dyDescent="0.2">
      <c r="A827" s="44" t="s">
        <v>1760</v>
      </c>
      <c r="B827" s="51" t="s">
        <v>1761</v>
      </c>
      <c r="C827" s="37" t="s">
        <v>2508</v>
      </c>
      <c r="D827" s="37">
        <v>2.7880000000000001E-3</v>
      </c>
      <c r="E827" s="37">
        <v>1.1639999999999999E-2</v>
      </c>
      <c r="F827" s="37">
        <v>1.2272E-2</v>
      </c>
    </row>
    <row r="828" spans="1:6" x14ac:dyDescent="0.2">
      <c r="A828" s="42" t="s">
        <v>1762</v>
      </c>
      <c r="B828" s="50" t="s">
        <v>1763</v>
      </c>
      <c r="C828" s="40" t="s">
        <v>2508</v>
      </c>
      <c r="D828" s="40" t="s">
        <v>2508</v>
      </c>
      <c r="E828" s="40" t="s">
        <v>2508</v>
      </c>
      <c r="F828" s="40">
        <v>1.5E-3</v>
      </c>
    </row>
    <row r="829" spans="1:6" x14ac:dyDescent="0.2">
      <c r="A829" s="44" t="s">
        <v>1764</v>
      </c>
      <c r="B829" s="51" t="s">
        <v>1765</v>
      </c>
      <c r="C829" s="37" t="s">
        <v>2508</v>
      </c>
      <c r="D829" s="37">
        <v>0.23277</v>
      </c>
      <c r="E829" s="37">
        <v>0.51520600000000005</v>
      </c>
      <c r="F829" s="37">
        <v>0.81672299999999998</v>
      </c>
    </row>
    <row r="830" spans="1:6" ht="25.5" x14ac:dyDescent="0.2">
      <c r="A830" s="42" t="s">
        <v>1766</v>
      </c>
      <c r="B830" s="50" t="s">
        <v>1767</v>
      </c>
      <c r="C830" s="40" t="s">
        <v>2508</v>
      </c>
      <c r="D830" s="40">
        <v>6.0600000000000003E-3</v>
      </c>
      <c r="E830" s="40">
        <v>1.0950000000000001E-3</v>
      </c>
      <c r="F830" s="40">
        <v>1.7829999999999999E-2</v>
      </c>
    </row>
    <row r="831" spans="1:6" x14ac:dyDescent="0.2">
      <c r="A831" s="44" t="s">
        <v>1768</v>
      </c>
      <c r="B831" s="51" t="s">
        <v>1769</v>
      </c>
      <c r="C831" s="37" t="s">
        <v>2508</v>
      </c>
      <c r="D831" s="37">
        <v>1.0489E-2</v>
      </c>
      <c r="E831" s="37">
        <v>3.5054000000000002E-2</v>
      </c>
      <c r="F831" s="37">
        <v>6.9446999999999995E-2</v>
      </c>
    </row>
    <row r="832" spans="1:6" x14ac:dyDescent="0.2">
      <c r="A832" s="42" t="s">
        <v>1770</v>
      </c>
      <c r="B832" s="50" t="s">
        <v>1771</v>
      </c>
      <c r="C832" s="40" t="s">
        <v>2508</v>
      </c>
      <c r="D832" s="40">
        <v>2.1264999999999999E-2</v>
      </c>
      <c r="E832" s="40">
        <v>3.0469999999999998E-3</v>
      </c>
      <c r="F832" s="40">
        <v>6.2882999999999994E-2</v>
      </c>
    </row>
    <row r="833" spans="1:6" ht="25.5" x14ac:dyDescent="0.2">
      <c r="A833" s="44" t="s">
        <v>1772</v>
      </c>
      <c r="B833" s="51" t="s">
        <v>1773</v>
      </c>
      <c r="C833" s="37">
        <v>5.2839999999999998E-2</v>
      </c>
      <c r="D833" s="37">
        <v>0.53282700000000005</v>
      </c>
      <c r="E833" s="37">
        <v>1.54159</v>
      </c>
      <c r="F833" s="37">
        <v>3.0496029999999998</v>
      </c>
    </row>
    <row r="834" spans="1:6" ht="25.5" x14ac:dyDescent="0.2">
      <c r="A834" s="48" t="s">
        <v>1774</v>
      </c>
      <c r="B834" s="52" t="s">
        <v>1775</v>
      </c>
      <c r="C834" s="41">
        <v>0.01</v>
      </c>
      <c r="D834" s="41">
        <v>4.2999999999999997E-2</v>
      </c>
      <c r="E834" s="41">
        <v>0.01</v>
      </c>
      <c r="F834" s="41">
        <v>0.113</v>
      </c>
    </row>
    <row r="836" spans="1:6" x14ac:dyDescent="0.2">
      <c r="A836" s="30" t="s">
        <v>2507</v>
      </c>
    </row>
    <row r="837" spans="1:6" x14ac:dyDescent="0.2">
      <c r="A837" s="67" t="str">
        <f>'working sheet'!$B$33</f>
        <v>*The data for 2021 are preliminary</v>
      </c>
      <c r="B837" s="67"/>
      <c r="C837" s="67"/>
      <c r="D837" s="67"/>
      <c r="E837" s="67"/>
    </row>
  </sheetData>
  <mergeCells count="6">
    <mergeCell ref="A837:E837"/>
    <mergeCell ref="A4:G4"/>
    <mergeCell ref="A5:A6"/>
    <mergeCell ref="B5:B6"/>
    <mergeCell ref="C5:D5"/>
    <mergeCell ref="E5:F5"/>
  </mergeCells>
  <printOptions verticalCentered="1"/>
  <pageMargins left="0.7" right="0.7" top="0.75" bottom="0.75" header="0.3" footer="0.3"/>
  <pageSetup paperSize="9" scale="57" fitToHeight="0" orientation="portrait" r:id="rId1"/>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1084"/>
  <sheetViews>
    <sheetView showGridLines="0" topLeftCell="A2" zoomScale="90" zoomScaleNormal="90" zoomScaleSheetLayoutView="85" workbookViewId="0">
      <selection activeCell="A4" sqref="A4:G4"/>
    </sheetView>
  </sheetViews>
  <sheetFormatPr defaultRowHeight="14.25" x14ac:dyDescent="0.2"/>
  <cols>
    <col min="1" max="1" width="11.85546875" style="3" customWidth="1"/>
    <col min="2" max="2" width="97.42578125"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s="22" customFormat="1" ht="40.15" customHeight="1" x14ac:dyDescent="0.2">
      <c r="A2" s="29" t="str">
        <f>'working sheet'!J5</f>
        <v>Non-oil Foreign Merchandise Trade Through Abu Dhabi Ports, May 2021</v>
      </c>
      <c r="B2" s="21"/>
      <c r="C2" s="21"/>
      <c r="D2" s="21"/>
      <c r="E2" s="21"/>
      <c r="F2" s="21"/>
      <c r="G2" s="21"/>
      <c r="H2" s="21"/>
    </row>
    <row r="3" spans="1:12" s="22" customFormat="1" ht="30" customHeight="1" x14ac:dyDescent="0.2">
      <c r="A3" s="57" t="s">
        <v>2501</v>
      </c>
      <c r="B3" s="33"/>
      <c r="C3" s="33"/>
      <c r="D3" s="33"/>
      <c r="E3" s="33"/>
      <c r="F3" s="23"/>
      <c r="G3" s="23"/>
      <c r="H3" s="23"/>
      <c r="I3" s="23"/>
      <c r="J3" s="23"/>
      <c r="K3" s="23"/>
      <c r="L3" s="23"/>
    </row>
    <row r="4" spans="1:12" s="22" customFormat="1" ht="15" customHeight="1" x14ac:dyDescent="0.2">
      <c r="A4" s="68" t="s">
        <v>95</v>
      </c>
      <c r="B4" s="68"/>
      <c r="C4" s="68"/>
      <c r="D4" s="68"/>
      <c r="E4" s="68"/>
      <c r="F4" s="68"/>
      <c r="G4" s="68"/>
      <c r="H4" s="21"/>
    </row>
    <row r="5" spans="1:12" ht="29.25" customHeight="1" x14ac:dyDescent="0.2">
      <c r="A5" s="72"/>
      <c r="B5" s="72" t="s">
        <v>0</v>
      </c>
      <c r="C5" s="70" t="s">
        <v>1</v>
      </c>
      <c r="D5" s="70"/>
      <c r="E5" s="71" t="s">
        <v>2</v>
      </c>
      <c r="F5" s="71"/>
      <c r="G5" s="3"/>
      <c r="H5" s="3"/>
    </row>
    <row r="6" spans="1:12" x14ac:dyDescent="0.2">
      <c r="A6" s="72"/>
      <c r="B6" s="72"/>
      <c r="C6" s="39">
        <f>'working sheet'!$D$4</f>
        <v>2020</v>
      </c>
      <c r="D6" s="39">
        <f>'working sheet'!$D$5</f>
        <v>2021</v>
      </c>
      <c r="E6" s="39">
        <f>'working sheet'!$D$4</f>
        <v>2020</v>
      </c>
      <c r="F6" s="39">
        <f>'working sheet'!$D$5</f>
        <v>2021</v>
      </c>
      <c r="G6" s="3"/>
      <c r="H6" s="3"/>
    </row>
    <row r="7" spans="1:12" x14ac:dyDescent="0.2">
      <c r="A7" s="6" t="s">
        <v>155</v>
      </c>
      <c r="B7" s="49" t="s">
        <v>3</v>
      </c>
      <c r="C7" s="63">
        <v>1791.725686</v>
      </c>
      <c r="D7" s="63">
        <v>3051.829103</v>
      </c>
      <c r="E7" s="63">
        <v>14793.402125000001</v>
      </c>
      <c r="F7" s="63">
        <v>15082.706877000001</v>
      </c>
      <c r="G7" s="3"/>
      <c r="H7" s="3"/>
    </row>
    <row r="8" spans="1:12" x14ac:dyDescent="0.2">
      <c r="A8" s="42" t="s">
        <v>156</v>
      </c>
      <c r="B8" s="50" t="s">
        <v>157</v>
      </c>
      <c r="C8" s="40">
        <v>3.0000000000000001E-3</v>
      </c>
      <c r="D8" s="40">
        <v>0.64242100000000002</v>
      </c>
      <c r="E8" s="40">
        <v>0.65052500000000002</v>
      </c>
      <c r="F8" s="40">
        <v>1.0061100000000001</v>
      </c>
      <c r="G8" s="3"/>
      <c r="H8" s="3"/>
    </row>
    <row r="9" spans="1:12" x14ac:dyDescent="0.2">
      <c r="A9" s="44" t="s">
        <v>158</v>
      </c>
      <c r="B9" s="51" t="s">
        <v>159</v>
      </c>
      <c r="C9" s="37">
        <v>8.6999999999999994E-2</v>
      </c>
      <c r="D9" s="37">
        <v>0.34994500000000001</v>
      </c>
      <c r="E9" s="37">
        <v>0.48949999999999999</v>
      </c>
      <c r="F9" s="37">
        <v>0.82244499999999998</v>
      </c>
      <c r="G9" s="3"/>
      <c r="H9" s="3"/>
    </row>
    <row r="10" spans="1:12" x14ac:dyDescent="0.2">
      <c r="A10" s="42" t="s">
        <v>160</v>
      </c>
      <c r="B10" s="50" t="s">
        <v>161</v>
      </c>
      <c r="C10" s="40">
        <v>0.19694999999999999</v>
      </c>
      <c r="D10" s="40">
        <v>2.698</v>
      </c>
      <c r="E10" s="40">
        <v>1.0171399999999999</v>
      </c>
      <c r="F10" s="40">
        <v>13.697190000000001</v>
      </c>
      <c r="G10" s="3"/>
      <c r="H10" s="3"/>
    </row>
    <row r="11" spans="1:12" x14ac:dyDescent="0.2">
      <c r="A11" s="44" t="s">
        <v>162</v>
      </c>
      <c r="B11" s="51" t="s">
        <v>163</v>
      </c>
      <c r="C11" s="37" t="s">
        <v>2508</v>
      </c>
      <c r="D11" s="37" t="s">
        <v>2508</v>
      </c>
      <c r="E11" s="37">
        <v>2.0000000000000001E-4</v>
      </c>
      <c r="F11" s="37" t="s">
        <v>2508</v>
      </c>
      <c r="G11" s="3"/>
      <c r="H11" s="3"/>
    </row>
    <row r="12" spans="1:12" x14ac:dyDescent="0.2">
      <c r="A12" s="42" t="s">
        <v>164</v>
      </c>
      <c r="B12" s="50" t="s">
        <v>165</v>
      </c>
      <c r="C12" s="40" t="s">
        <v>2508</v>
      </c>
      <c r="D12" s="40">
        <v>1.5E-3</v>
      </c>
      <c r="E12" s="40">
        <v>0.10199999999999999</v>
      </c>
      <c r="F12" s="40">
        <v>0.39100000000000001</v>
      </c>
      <c r="G12" s="3"/>
      <c r="H12" s="3"/>
    </row>
    <row r="13" spans="1:12" x14ac:dyDescent="0.2">
      <c r="A13" s="44" t="s">
        <v>166</v>
      </c>
      <c r="B13" s="51" t="s">
        <v>167</v>
      </c>
      <c r="C13" s="37">
        <v>0.42932500000000001</v>
      </c>
      <c r="D13" s="37">
        <v>8.9269000000000001E-2</v>
      </c>
      <c r="E13" s="37">
        <v>3.5263200000000001</v>
      </c>
      <c r="F13" s="37">
        <v>1.452515</v>
      </c>
      <c r="G13" s="3"/>
      <c r="H13" s="3"/>
    </row>
    <row r="14" spans="1:12" x14ac:dyDescent="0.2">
      <c r="A14" s="42" t="s">
        <v>168</v>
      </c>
      <c r="B14" s="50" t="s">
        <v>169</v>
      </c>
      <c r="C14" s="40" t="s">
        <v>2508</v>
      </c>
      <c r="D14" s="40">
        <v>0.27866600000000002</v>
      </c>
      <c r="E14" s="40">
        <v>1.225929</v>
      </c>
      <c r="F14" s="40">
        <v>1.1416249999999999</v>
      </c>
      <c r="G14" s="3"/>
      <c r="H14" s="3"/>
    </row>
    <row r="15" spans="1:12" x14ac:dyDescent="0.2">
      <c r="A15" s="44" t="s">
        <v>1776</v>
      </c>
      <c r="B15" s="51" t="s">
        <v>1777</v>
      </c>
      <c r="C15" s="37" t="s">
        <v>2508</v>
      </c>
      <c r="D15" s="37" t="s">
        <v>2508</v>
      </c>
      <c r="E15" s="37">
        <v>0.124082</v>
      </c>
      <c r="F15" s="37" t="s">
        <v>2508</v>
      </c>
      <c r="G15" s="3"/>
      <c r="H15" s="3"/>
    </row>
    <row r="16" spans="1:12" x14ac:dyDescent="0.2">
      <c r="A16" s="42" t="s">
        <v>170</v>
      </c>
      <c r="B16" s="50" t="s">
        <v>171</v>
      </c>
      <c r="C16" s="40">
        <v>2.2008960000000002</v>
      </c>
      <c r="D16" s="40">
        <v>0.91871499999999995</v>
      </c>
      <c r="E16" s="40">
        <v>7.9907810000000001</v>
      </c>
      <c r="F16" s="40">
        <v>2.0839189999999999</v>
      </c>
      <c r="G16" s="3"/>
      <c r="H16" s="3"/>
    </row>
    <row r="17" spans="1:8" x14ac:dyDescent="0.2">
      <c r="A17" s="44" t="s">
        <v>1778</v>
      </c>
      <c r="B17" s="51" t="s">
        <v>1779</v>
      </c>
      <c r="C17" s="37">
        <v>2.8E-3</v>
      </c>
      <c r="D17" s="37">
        <v>3.3000000000000002E-2</v>
      </c>
      <c r="E17" s="37">
        <v>0.24799599999999999</v>
      </c>
      <c r="F17" s="37">
        <v>0.132184</v>
      </c>
      <c r="G17" s="3"/>
      <c r="H17" s="3"/>
    </row>
    <row r="18" spans="1:8" x14ac:dyDescent="0.2">
      <c r="A18" s="42" t="s">
        <v>172</v>
      </c>
      <c r="B18" s="50" t="s">
        <v>173</v>
      </c>
      <c r="C18" s="40">
        <v>1.5337829999999999</v>
      </c>
      <c r="D18" s="40">
        <v>8.7148400000000006</v>
      </c>
      <c r="E18" s="40">
        <v>29.641866</v>
      </c>
      <c r="F18" s="40">
        <v>45.920298000000003</v>
      </c>
      <c r="G18" s="3"/>
      <c r="H18" s="3"/>
    </row>
    <row r="19" spans="1:8" x14ac:dyDescent="0.2">
      <c r="A19" s="44" t="s">
        <v>174</v>
      </c>
      <c r="B19" s="51" t="s">
        <v>175</v>
      </c>
      <c r="C19" s="37" t="s">
        <v>2508</v>
      </c>
      <c r="D19" s="37" t="s">
        <v>2508</v>
      </c>
      <c r="E19" s="37">
        <v>0.19821</v>
      </c>
      <c r="F19" s="37">
        <v>3.6701999999999999E-2</v>
      </c>
      <c r="G19" s="3"/>
      <c r="H19" s="3"/>
    </row>
    <row r="20" spans="1:8" x14ac:dyDescent="0.2">
      <c r="A20" s="42" t="s">
        <v>176</v>
      </c>
      <c r="B20" s="50" t="s">
        <v>177</v>
      </c>
      <c r="C20" s="40">
        <v>9.8000000000000004E-2</v>
      </c>
      <c r="D20" s="40" t="s">
        <v>2508</v>
      </c>
      <c r="E20" s="40">
        <v>0.150585</v>
      </c>
      <c r="F20" s="40">
        <v>7.4289999999999995E-2</v>
      </c>
      <c r="G20" s="3"/>
      <c r="H20" s="3"/>
    </row>
    <row r="21" spans="1:8" x14ac:dyDescent="0.2">
      <c r="A21" s="44" t="s">
        <v>178</v>
      </c>
      <c r="B21" s="51" t="s">
        <v>179</v>
      </c>
      <c r="C21" s="37" t="s">
        <v>2508</v>
      </c>
      <c r="D21" s="37" t="s">
        <v>2508</v>
      </c>
      <c r="E21" s="37">
        <v>8.8999999999999995E-4</v>
      </c>
      <c r="F21" s="37" t="s">
        <v>2508</v>
      </c>
      <c r="G21" s="3"/>
      <c r="H21" s="3"/>
    </row>
    <row r="22" spans="1:8" x14ac:dyDescent="0.2">
      <c r="A22" s="42" t="s">
        <v>180</v>
      </c>
      <c r="B22" s="50" t="s">
        <v>181</v>
      </c>
      <c r="C22" s="40">
        <v>1.373481</v>
      </c>
      <c r="D22" s="40">
        <v>1.0203E-2</v>
      </c>
      <c r="E22" s="40">
        <v>15.12501</v>
      </c>
      <c r="F22" s="40">
        <v>14.877141999999999</v>
      </c>
      <c r="G22" s="3"/>
      <c r="H22" s="3"/>
    </row>
    <row r="23" spans="1:8" x14ac:dyDescent="0.2">
      <c r="A23" s="44" t="s">
        <v>182</v>
      </c>
      <c r="B23" s="51" t="s">
        <v>183</v>
      </c>
      <c r="C23" s="37" t="s">
        <v>2508</v>
      </c>
      <c r="D23" s="37">
        <v>4.1963E-2</v>
      </c>
      <c r="E23" s="37">
        <v>2.3566E-2</v>
      </c>
      <c r="F23" s="37">
        <v>9.9517999999999995E-2</v>
      </c>
      <c r="G23" s="3"/>
      <c r="H23" s="3"/>
    </row>
    <row r="24" spans="1:8" x14ac:dyDescent="0.2">
      <c r="A24" s="42" t="s">
        <v>184</v>
      </c>
      <c r="B24" s="50" t="s">
        <v>185</v>
      </c>
      <c r="C24" s="40">
        <v>1.9E-2</v>
      </c>
      <c r="D24" s="40">
        <v>6.7186999999999997E-2</v>
      </c>
      <c r="E24" s="40">
        <v>4.6117999999999999E-2</v>
      </c>
      <c r="F24" s="40">
        <v>0.123877</v>
      </c>
      <c r="G24" s="3"/>
      <c r="H24" s="3"/>
    </row>
    <row r="25" spans="1:8" ht="25.5" x14ac:dyDescent="0.2">
      <c r="A25" s="44" t="s">
        <v>186</v>
      </c>
      <c r="B25" s="51" t="s">
        <v>187</v>
      </c>
      <c r="C25" s="37" t="s">
        <v>2508</v>
      </c>
      <c r="D25" s="37" t="s">
        <v>2508</v>
      </c>
      <c r="E25" s="37">
        <v>2.5000000000000001E-4</v>
      </c>
      <c r="F25" s="37">
        <v>1.596E-3</v>
      </c>
      <c r="G25" s="3"/>
      <c r="H25" s="3"/>
    </row>
    <row r="26" spans="1:8" ht="51" x14ac:dyDescent="0.2">
      <c r="A26" s="42" t="s">
        <v>188</v>
      </c>
      <c r="B26" s="50" t="s">
        <v>189</v>
      </c>
      <c r="C26" s="40" t="s">
        <v>2508</v>
      </c>
      <c r="D26" s="40">
        <v>9.214E-3</v>
      </c>
      <c r="E26" s="40">
        <v>8.659E-3</v>
      </c>
      <c r="F26" s="40">
        <v>5.7924000000000003E-2</v>
      </c>
      <c r="G26" s="3"/>
      <c r="H26" s="3"/>
    </row>
    <row r="27" spans="1:8" ht="38.25" x14ac:dyDescent="0.2">
      <c r="A27" s="44" t="s">
        <v>190</v>
      </c>
      <c r="B27" s="51" t="s">
        <v>191</v>
      </c>
      <c r="C27" s="37" t="s">
        <v>2508</v>
      </c>
      <c r="D27" s="37">
        <v>1.3213000000000001E-2</v>
      </c>
      <c r="E27" s="37">
        <v>3.1967000000000002E-2</v>
      </c>
      <c r="F27" s="37">
        <v>0.26552900000000002</v>
      </c>
      <c r="G27" s="3"/>
      <c r="H27" s="3"/>
    </row>
    <row r="28" spans="1:8" x14ac:dyDescent="0.2">
      <c r="A28" s="42" t="s">
        <v>192</v>
      </c>
      <c r="B28" s="50" t="s">
        <v>193</v>
      </c>
      <c r="C28" s="40">
        <v>3.9840949999999999</v>
      </c>
      <c r="D28" s="40">
        <v>2.7119999999999998E-2</v>
      </c>
      <c r="E28" s="40">
        <v>27.765156000000001</v>
      </c>
      <c r="F28" s="40">
        <v>7.503171</v>
      </c>
      <c r="G28" s="3"/>
      <c r="H28" s="3"/>
    </row>
    <row r="29" spans="1:8" x14ac:dyDescent="0.2">
      <c r="A29" s="44" t="s">
        <v>194</v>
      </c>
      <c r="B29" s="51" t="s">
        <v>195</v>
      </c>
      <c r="C29" s="37">
        <v>26.237587999999999</v>
      </c>
      <c r="D29" s="37">
        <v>11.021763</v>
      </c>
      <c r="E29" s="37">
        <v>78.580625999999995</v>
      </c>
      <c r="F29" s="37">
        <v>119.029878</v>
      </c>
      <c r="G29" s="3"/>
      <c r="H29" s="3"/>
    </row>
    <row r="30" spans="1:8" ht="38.25" x14ac:dyDescent="0.2">
      <c r="A30" s="42" t="s">
        <v>196</v>
      </c>
      <c r="B30" s="50" t="s">
        <v>197</v>
      </c>
      <c r="C30" s="40">
        <v>0.146261</v>
      </c>
      <c r="D30" s="40">
        <v>0.46695999999999999</v>
      </c>
      <c r="E30" s="40">
        <v>0.98516899999999996</v>
      </c>
      <c r="F30" s="40">
        <v>1.877165</v>
      </c>
      <c r="G30" s="3"/>
      <c r="H30" s="3"/>
    </row>
    <row r="31" spans="1:8" ht="38.25" x14ac:dyDescent="0.2">
      <c r="A31" s="44" t="s">
        <v>198</v>
      </c>
      <c r="B31" s="51" t="s">
        <v>199</v>
      </c>
      <c r="C31" s="37" t="s">
        <v>2508</v>
      </c>
      <c r="D31" s="37" t="s">
        <v>2508</v>
      </c>
      <c r="E31" s="37">
        <v>0.204593</v>
      </c>
      <c r="F31" s="37">
        <v>0.103189</v>
      </c>
      <c r="G31" s="3"/>
      <c r="H31" s="3"/>
    </row>
    <row r="32" spans="1:8" x14ac:dyDescent="0.2">
      <c r="A32" s="42" t="s">
        <v>200</v>
      </c>
      <c r="B32" s="50" t="s">
        <v>201</v>
      </c>
      <c r="C32" s="40">
        <v>2.1586999999999999E-2</v>
      </c>
      <c r="D32" s="40">
        <v>0.49945899999999999</v>
      </c>
      <c r="E32" s="40">
        <v>1.4440630000000001</v>
      </c>
      <c r="F32" s="40">
        <v>2.9492099999999999</v>
      </c>
      <c r="G32" s="3"/>
      <c r="H32" s="3"/>
    </row>
    <row r="33" spans="1:8" x14ac:dyDescent="0.2">
      <c r="A33" s="44" t="s">
        <v>202</v>
      </c>
      <c r="B33" s="51" t="s">
        <v>203</v>
      </c>
      <c r="C33" s="37">
        <v>1.205846</v>
      </c>
      <c r="D33" s="37">
        <v>1.794219</v>
      </c>
      <c r="E33" s="37">
        <v>9.3925420000000006</v>
      </c>
      <c r="F33" s="37">
        <v>9.6479949999999999</v>
      </c>
      <c r="G33" s="3"/>
      <c r="H33" s="3"/>
    </row>
    <row r="34" spans="1:8" x14ac:dyDescent="0.2">
      <c r="A34" s="42" t="s">
        <v>204</v>
      </c>
      <c r="B34" s="50" t="s">
        <v>205</v>
      </c>
      <c r="C34" s="40">
        <v>0.23488000000000001</v>
      </c>
      <c r="D34" s="40">
        <v>1.1276120000000001</v>
      </c>
      <c r="E34" s="40">
        <v>2.9867330000000001</v>
      </c>
      <c r="F34" s="40">
        <v>6.9858650000000004</v>
      </c>
      <c r="G34" s="3"/>
      <c r="H34" s="3"/>
    </row>
    <row r="35" spans="1:8" ht="25.5" x14ac:dyDescent="0.2">
      <c r="A35" s="44" t="s">
        <v>206</v>
      </c>
      <c r="B35" s="51" t="s">
        <v>207</v>
      </c>
      <c r="C35" s="37" t="s">
        <v>2508</v>
      </c>
      <c r="D35" s="37">
        <v>2.2209999999999999E-3</v>
      </c>
      <c r="E35" s="37">
        <v>0.38326199999999999</v>
      </c>
      <c r="F35" s="37">
        <v>0.21652399999999999</v>
      </c>
      <c r="G35" s="3"/>
      <c r="H35" s="3"/>
    </row>
    <row r="36" spans="1:8" x14ac:dyDescent="0.2">
      <c r="A36" s="42" t="s">
        <v>208</v>
      </c>
      <c r="B36" s="50" t="s">
        <v>209</v>
      </c>
      <c r="C36" s="40">
        <v>2.7639E-2</v>
      </c>
      <c r="D36" s="40">
        <v>0.242311</v>
      </c>
      <c r="E36" s="40">
        <v>0.99633899999999997</v>
      </c>
      <c r="F36" s="40">
        <v>0.886405</v>
      </c>
      <c r="G36" s="3"/>
      <c r="H36" s="3"/>
    </row>
    <row r="37" spans="1:8" ht="38.25" x14ac:dyDescent="0.2">
      <c r="A37" s="44" t="s">
        <v>1780</v>
      </c>
      <c r="B37" s="51" t="s">
        <v>1781</v>
      </c>
      <c r="C37" s="37" t="s">
        <v>2508</v>
      </c>
      <c r="D37" s="37" t="s">
        <v>2508</v>
      </c>
      <c r="E37" s="37">
        <v>0.13799500000000001</v>
      </c>
      <c r="F37" s="37">
        <v>2.6067E-2</v>
      </c>
      <c r="G37" s="3"/>
      <c r="H37" s="3"/>
    </row>
    <row r="38" spans="1:8" ht="25.5" x14ac:dyDescent="0.2">
      <c r="A38" s="42" t="s">
        <v>2492</v>
      </c>
      <c r="B38" s="50" t="s">
        <v>2493</v>
      </c>
      <c r="C38" s="40">
        <v>1.4999999999999999E-2</v>
      </c>
      <c r="D38" s="40" t="s">
        <v>2508</v>
      </c>
      <c r="E38" s="40">
        <v>1.4999999999999999E-2</v>
      </c>
      <c r="F38" s="40" t="s">
        <v>2508</v>
      </c>
      <c r="G38" s="3"/>
      <c r="H38" s="3"/>
    </row>
    <row r="39" spans="1:8" ht="25.5" x14ac:dyDescent="0.2">
      <c r="A39" s="44" t="s">
        <v>1782</v>
      </c>
      <c r="B39" s="51" t="s">
        <v>1783</v>
      </c>
      <c r="C39" s="37">
        <v>1.1019999999999999E-3</v>
      </c>
      <c r="D39" s="37" t="s">
        <v>2508</v>
      </c>
      <c r="E39" s="37">
        <v>0.111606</v>
      </c>
      <c r="F39" s="37">
        <v>6.4141000000000004E-2</v>
      </c>
      <c r="G39" s="3"/>
      <c r="H39" s="3"/>
    </row>
    <row r="40" spans="1:8" ht="25.5" x14ac:dyDescent="0.2">
      <c r="A40" s="42" t="s">
        <v>1784</v>
      </c>
      <c r="B40" s="50" t="s">
        <v>1785</v>
      </c>
      <c r="C40" s="40" t="s">
        <v>2508</v>
      </c>
      <c r="D40" s="40" t="s">
        <v>2508</v>
      </c>
      <c r="E40" s="40">
        <v>2.7678999999999999E-2</v>
      </c>
      <c r="F40" s="40" t="s">
        <v>2508</v>
      </c>
      <c r="G40" s="3"/>
      <c r="H40" s="3"/>
    </row>
    <row r="41" spans="1:8" ht="25.5" x14ac:dyDescent="0.2">
      <c r="A41" s="44" t="s">
        <v>210</v>
      </c>
      <c r="B41" s="51" t="s">
        <v>211</v>
      </c>
      <c r="C41" s="37">
        <v>6.4098000000000002E-2</v>
      </c>
      <c r="D41" s="37">
        <v>0.119174</v>
      </c>
      <c r="E41" s="37">
        <v>0.51652600000000004</v>
      </c>
      <c r="F41" s="37">
        <v>0.63917999999999997</v>
      </c>
      <c r="G41" s="3"/>
      <c r="H41" s="3"/>
    </row>
    <row r="42" spans="1:8" x14ac:dyDescent="0.2">
      <c r="A42" s="42" t="s">
        <v>212</v>
      </c>
      <c r="B42" s="50" t="s">
        <v>213</v>
      </c>
      <c r="C42" s="40">
        <v>3.7499999999999999E-3</v>
      </c>
      <c r="D42" s="40">
        <v>1.455E-2</v>
      </c>
      <c r="E42" s="40">
        <v>2.4875000000000001E-2</v>
      </c>
      <c r="F42" s="40">
        <v>8.8300000000000003E-2</v>
      </c>
      <c r="G42" s="3"/>
      <c r="H42" s="3"/>
    </row>
    <row r="43" spans="1:8" ht="25.5" x14ac:dyDescent="0.2">
      <c r="A43" s="44" t="s">
        <v>1786</v>
      </c>
      <c r="B43" s="51" t="s">
        <v>1787</v>
      </c>
      <c r="C43" s="37">
        <v>1.8131000000000001E-2</v>
      </c>
      <c r="D43" s="37">
        <v>6.9610000000000002E-3</v>
      </c>
      <c r="E43" s="37">
        <v>0.135634</v>
      </c>
      <c r="F43" s="37">
        <v>0.450463</v>
      </c>
      <c r="G43" s="3"/>
      <c r="H43" s="3"/>
    </row>
    <row r="44" spans="1:8" ht="38.25" x14ac:dyDescent="0.2">
      <c r="A44" s="42" t="s">
        <v>214</v>
      </c>
      <c r="B44" s="50" t="s">
        <v>215</v>
      </c>
      <c r="C44" s="40" t="s">
        <v>2508</v>
      </c>
      <c r="D44" s="40">
        <v>1.2E-2</v>
      </c>
      <c r="E44" s="40">
        <v>2.5709999999999999E-3</v>
      </c>
      <c r="F44" s="40">
        <v>1.2789999999999999E-2</v>
      </c>
      <c r="G44" s="3"/>
      <c r="H44" s="3"/>
    </row>
    <row r="45" spans="1:8" x14ac:dyDescent="0.2">
      <c r="A45" s="44" t="s">
        <v>216</v>
      </c>
      <c r="B45" s="51" t="s">
        <v>217</v>
      </c>
      <c r="C45" s="37">
        <v>0.73229599999999995</v>
      </c>
      <c r="D45" s="37">
        <v>0.51104300000000003</v>
      </c>
      <c r="E45" s="37">
        <v>7.549169</v>
      </c>
      <c r="F45" s="37">
        <v>5.0652059999999999</v>
      </c>
      <c r="G45" s="3"/>
      <c r="H45" s="3"/>
    </row>
    <row r="46" spans="1:8" x14ac:dyDescent="0.2">
      <c r="A46" s="42" t="s">
        <v>218</v>
      </c>
      <c r="B46" s="50" t="s">
        <v>219</v>
      </c>
      <c r="C46" s="40">
        <v>2.683735</v>
      </c>
      <c r="D46" s="40">
        <v>6.1754000000000003E-2</v>
      </c>
      <c r="E46" s="40">
        <v>4.5161850000000001</v>
      </c>
      <c r="F46" s="40">
        <v>1.2066349999999999</v>
      </c>
      <c r="G46" s="3"/>
      <c r="H46" s="3"/>
    </row>
    <row r="47" spans="1:8" x14ac:dyDescent="0.2">
      <c r="A47" s="44" t="s">
        <v>220</v>
      </c>
      <c r="B47" s="51" t="s">
        <v>221</v>
      </c>
      <c r="C47" s="37">
        <v>12.434119000000001</v>
      </c>
      <c r="D47" s="37">
        <v>11.950882</v>
      </c>
      <c r="E47" s="37">
        <v>84.609702999999996</v>
      </c>
      <c r="F47" s="37">
        <v>75.765792000000005</v>
      </c>
      <c r="G47" s="3"/>
      <c r="H47" s="3"/>
    </row>
    <row r="48" spans="1:8" x14ac:dyDescent="0.2">
      <c r="A48" s="42" t="s">
        <v>222</v>
      </c>
      <c r="B48" s="50" t="s">
        <v>223</v>
      </c>
      <c r="C48" s="40">
        <v>0.12749099999999999</v>
      </c>
      <c r="D48" s="40">
        <v>0.45799200000000001</v>
      </c>
      <c r="E48" s="40">
        <v>0.74106099999999997</v>
      </c>
      <c r="F48" s="40">
        <v>1.5473969999999999</v>
      </c>
      <c r="G48" s="3"/>
      <c r="H48" s="3"/>
    </row>
    <row r="49" spans="1:8" x14ac:dyDescent="0.2">
      <c r="A49" s="44" t="s">
        <v>224</v>
      </c>
      <c r="B49" s="51" t="s">
        <v>225</v>
      </c>
      <c r="C49" s="37">
        <v>6.0469000000000002E-2</v>
      </c>
      <c r="D49" s="37">
        <v>0.69365900000000003</v>
      </c>
      <c r="E49" s="37">
        <v>0.41855399999999998</v>
      </c>
      <c r="F49" s="37">
        <v>0.92796900000000004</v>
      </c>
      <c r="G49" s="3"/>
      <c r="H49" s="3"/>
    </row>
    <row r="50" spans="1:8" x14ac:dyDescent="0.2">
      <c r="A50" s="42" t="s">
        <v>1788</v>
      </c>
      <c r="B50" s="50" t="s">
        <v>1789</v>
      </c>
      <c r="C50" s="40">
        <v>3.4779629999999999</v>
      </c>
      <c r="D50" s="40">
        <v>3.4625499999999998</v>
      </c>
      <c r="E50" s="40">
        <v>15.038554</v>
      </c>
      <c r="F50" s="40">
        <v>14.317993</v>
      </c>
      <c r="G50" s="3"/>
      <c r="H50" s="3"/>
    </row>
    <row r="51" spans="1:8" x14ac:dyDescent="0.2">
      <c r="A51" s="44" t="s">
        <v>226</v>
      </c>
      <c r="B51" s="51" t="s">
        <v>227</v>
      </c>
      <c r="C51" s="37">
        <v>2.7499999999999998E-3</v>
      </c>
      <c r="D51" s="37">
        <v>3.2000000000000002E-3</v>
      </c>
      <c r="E51" s="37">
        <v>0.105378</v>
      </c>
      <c r="F51" s="37">
        <v>5.7000000000000002E-3</v>
      </c>
      <c r="G51" s="3"/>
      <c r="H51" s="3"/>
    </row>
    <row r="52" spans="1:8" x14ac:dyDescent="0.2">
      <c r="A52" s="42" t="s">
        <v>228</v>
      </c>
      <c r="B52" s="50" t="s">
        <v>229</v>
      </c>
      <c r="C52" s="40">
        <v>0.213863</v>
      </c>
      <c r="D52" s="40">
        <v>0.37829600000000002</v>
      </c>
      <c r="E52" s="40">
        <v>0.653528</v>
      </c>
      <c r="F52" s="40">
        <v>0.654783</v>
      </c>
      <c r="G52" s="3"/>
      <c r="H52" s="3"/>
    </row>
    <row r="53" spans="1:8" x14ac:dyDescent="0.2">
      <c r="A53" s="44" t="s">
        <v>230</v>
      </c>
      <c r="B53" s="51" t="s">
        <v>231</v>
      </c>
      <c r="C53" s="37">
        <v>4.7568099999999998</v>
      </c>
      <c r="D53" s="37">
        <v>6.5706020000000001</v>
      </c>
      <c r="E53" s="37">
        <v>28.847660999999999</v>
      </c>
      <c r="F53" s="37">
        <v>36.621229</v>
      </c>
      <c r="G53" s="3"/>
      <c r="H53" s="3"/>
    </row>
    <row r="54" spans="1:8" x14ac:dyDescent="0.2">
      <c r="A54" s="42" t="s">
        <v>232</v>
      </c>
      <c r="B54" s="50" t="s">
        <v>233</v>
      </c>
      <c r="C54" s="40">
        <v>0.211947</v>
      </c>
      <c r="D54" s="40">
        <v>0.38547900000000002</v>
      </c>
      <c r="E54" s="40">
        <v>2.6752690000000001</v>
      </c>
      <c r="F54" s="40">
        <v>1.849763</v>
      </c>
      <c r="G54" s="3"/>
      <c r="H54" s="3"/>
    </row>
    <row r="55" spans="1:8" ht="25.5" x14ac:dyDescent="0.2">
      <c r="A55" s="44" t="s">
        <v>234</v>
      </c>
      <c r="B55" s="51" t="s">
        <v>235</v>
      </c>
      <c r="C55" s="37">
        <v>2.96E-3</v>
      </c>
      <c r="D55" s="37" t="s">
        <v>2508</v>
      </c>
      <c r="E55" s="37">
        <v>0.47117100000000001</v>
      </c>
      <c r="F55" s="37">
        <v>6.7048999999999997E-2</v>
      </c>
      <c r="G55" s="3"/>
      <c r="H55" s="3"/>
    </row>
    <row r="56" spans="1:8" x14ac:dyDescent="0.2">
      <c r="A56" s="42" t="s">
        <v>236</v>
      </c>
      <c r="B56" s="50" t="s">
        <v>237</v>
      </c>
      <c r="C56" s="40">
        <v>2.1028999999999999E-2</v>
      </c>
      <c r="D56" s="40">
        <v>1.2843E-2</v>
      </c>
      <c r="E56" s="40">
        <v>0.23508100000000001</v>
      </c>
      <c r="F56" s="40">
        <v>0.526586</v>
      </c>
      <c r="G56" s="3"/>
      <c r="H56" s="3"/>
    </row>
    <row r="57" spans="1:8" x14ac:dyDescent="0.2">
      <c r="A57" s="44" t="s">
        <v>238</v>
      </c>
      <c r="B57" s="51" t="s">
        <v>239</v>
      </c>
      <c r="C57" s="37">
        <v>0.61733000000000005</v>
      </c>
      <c r="D57" s="37">
        <v>0.55126900000000001</v>
      </c>
      <c r="E57" s="37">
        <v>4.531504</v>
      </c>
      <c r="F57" s="37">
        <v>5.2393049999999999</v>
      </c>
      <c r="G57" s="3"/>
      <c r="H57" s="3"/>
    </row>
    <row r="58" spans="1:8" ht="25.5" x14ac:dyDescent="0.2">
      <c r="A58" s="42" t="s">
        <v>240</v>
      </c>
      <c r="B58" s="50" t="s">
        <v>241</v>
      </c>
      <c r="C58" s="40">
        <v>0.291736</v>
      </c>
      <c r="D58" s="40">
        <v>0.40466200000000002</v>
      </c>
      <c r="E58" s="40">
        <v>2.6774640000000001</v>
      </c>
      <c r="F58" s="40">
        <v>2.5429119999999998</v>
      </c>
      <c r="G58" s="3"/>
      <c r="H58" s="3"/>
    </row>
    <row r="59" spans="1:8" ht="13.5" customHeight="1" x14ac:dyDescent="0.2">
      <c r="A59" s="44" t="s">
        <v>242</v>
      </c>
      <c r="B59" s="51" t="s">
        <v>243</v>
      </c>
      <c r="C59" s="37">
        <v>4.3373590000000002</v>
      </c>
      <c r="D59" s="37">
        <v>5.5444950000000004</v>
      </c>
      <c r="E59" s="37">
        <v>25.065719000000001</v>
      </c>
      <c r="F59" s="37">
        <v>29.070672999999999</v>
      </c>
      <c r="G59" s="3"/>
      <c r="H59" s="3"/>
    </row>
    <row r="60" spans="1:8" x14ac:dyDescent="0.2">
      <c r="A60" s="42" t="s">
        <v>244</v>
      </c>
      <c r="B60" s="50" t="s">
        <v>245</v>
      </c>
      <c r="C60" s="40">
        <v>10.418753000000001</v>
      </c>
      <c r="D60" s="40">
        <v>8.2547390000000007</v>
      </c>
      <c r="E60" s="40">
        <v>95.166023999999993</v>
      </c>
      <c r="F60" s="40">
        <v>83.529499999999999</v>
      </c>
      <c r="G60" s="3"/>
      <c r="H60" s="3"/>
    </row>
    <row r="61" spans="1:8" x14ac:dyDescent="0.2">
      <c r="A61" s="44" t="s">
        <v>246</v>
      </c>
      <c r="B61" s="51" t="s">
        <v>247</v>
      </c>
      <c r="C61" s="37">
        <v>0.56756499999999999</v>
      </c>
      <c r="D61" s="37">
        <v>0.57285799999999998</v>
      </c>
      <c r="E61" s="37">
        <v>3.1942949999999999</v>
      </c>
      <c r="F61" s="37">
        <v>4.0484929999999997</v>
      </c>
      <c r="G61" s="3"/>
      <c r="H61" s="3"/>
    </row>
    <row r="62" spans="1:8" x14ac:dyDescent="0.2">
      <c r="A62" s="42" t="s">
        <v>248</v>
      </c>
      <c r="B62" s="50" t="s">
        <v>249</v>
      </c>
      <c r="C62" s="40">
        <v>10.890395</v>
      </c>
      <c r="D62" s="40">
        <v>15.623236</v>
      </c>
      <c r="E62" s="40">
        <v>49.387149999999998</v>
      </c>
      <c r="F62" s="40">
        <v>66.276145999999997</v>
      </c>
      <c r="G62" s="3"/>
      <c r="H62" s="3"/>
    </row>
    <row r="63" spans="1:8" x14ac:dyDescent="0.2">
      <c r="A63" s="44" t="s">
        <v>250</v>
      </c>
      <c r="B63" s="51" t="s">
        <v>251</v>
      </c>
      <c r="C63" s="37">
        <v>35.272207999999999</v>
      </c>
      <c r="D63" s="37">
        <v>28.667058000000001</v>
      </c>
      <c r="E63" s="37">
        <v>142.29370299999999</v>
      </c>
      <c r="F63" s="37">
        <v>125.195617</v>
      </c>
      <c r="G63" s="3"/>
      <c r="H63" s="3"/>
    </row>
    <row r="64" spans="1:8" x14ac:dyDescent="0.2">
      <c r="A64" s="42" t="s">
        <v>252</v>
      </c>
      <c r="B64" s="50" t="s">
        <v>253</v>
      </c>
      <c r="C64" s="40">
        <v>14.122159</v>
      </c>
      <c r="D64" s="40">
        <v>7.8038629999999998</v>
      </c>
      <c r="E64" s="40">
        <v>67.942650999999998</v>
      </c>
      <c r="F64" s="40">
        <v>70.141863999999998</v>
      </c>
      <c r="G64" s="3"/>
      <c r="H64" s="3"/>
    </row>
    <row r="65" spans="1:8" x14ac:dyDescent="0.2">
      <c r="A65" s="44" t="s">
        <v>254</v>
      </c>
      <c r="B65" s="51" t="s">
        <v>255</v>
      </c>
      <c r="C65" s="37">
        <v>11.583178</v>
      </c>
      <c r="D65" s="37">
        <v>17.793644</v>
      </c>
      <c r="E65" s="37">
        <v>22.805519</v>
      </c>
      <c r="F65" s="37">
        <v>47.658904999999997</v>
      </c>
      <c r="G65" s="3"/>
      <c r="H65" s="3"/>
    </row>
    <row r="66" spans="1:8" x14ac:dyDescent="0.2">
      <c r="A66" s="42" t="s">
        <v>256</v>
      </c>
      <c r="B66" s="50" t="s">
        <v>257</v>
      </c>
      <c r="C66" s="40">
        <v>25.337744000000001</v>
      </c>
      <c r="D66" s="40">
        <v>26.328240000000001</v>
      </c>
      <c r="E66" s="40">
        <v>151.57098500000001</v>
      </c>
      <c r="F66" s="40">
        <v>154.48764199999999</v>
      </c>
      <c r="G66" s="3"/>
      <c r="H66" s="3"/>
    </row>
    <row r="67" spans="1:8" x14ac:dyDescent="0.2">
      <c r="A67" s="44" t="s">
        <v>1790</v>
      </c>
      <c r="B67" s="51" t="s">
        <v>1791</v>
      </c>
      <c r="C67" s="37">
        <v>1.7920700000000001</v>
      </c>
      <c r="D67" s="37">
        <v>3.8444940000000001</v>
      </c>
      <c r="E67" s="37">
        <v>37.947322</v>
      </c>
      <c r="F67" s="37">
        <v>48.137265999999997</v>
      </c>
      <c r="G67" s="3"/>
      <c r="H67" s="3"/>
    </row>
    <row r="68" spans="1:8" x14ac:dyDescent="0.2">
      <c r="A68" s="42" t="s">
        <v>258</v>
      </c>
      <c r="B68" s="50" t="s">
        <v>259</v>
      </c>
      <c r="C68" s="40">
        <v>16.222787</v>
      </c>
      <c r="D68" s="40">
        <v>9.2777180000000001</v>
      </c>
      <c r="E68" s="40">
        <v>52.069797000000001</v>
      </c>
      <c r="F68" s="40">
        <v>57.338281000000002</v>
      </c>
      <c r="G68" s="3"/>
      <c r="H68" s="3"/>
    </row>
    <row r="69" spans="1:8" ht="25.5" x14ac:dyDescent="0.2">
      <c r="A69" s="44" t="s">
        <v>260</v>
      </c>
      <c r="B69" s="51" t="s">
        <v>261</v>
      </c>
      <c r="C69" s="37">
        <v>2.4190000000000001E-3</v>
      </c>
      <c r="D69" s="37">
        <v>0.16086700000000001</v>
      </c>
      <c r="E69" s="37">
        <v>1.0819E-2</v>
      </c>
      <c r="F69" s="37">
        <v>0.469281</v>
      </c>
      <c r="G69" s="3"/>
      <c r="H69" s="3"/>
    </row>
    <row r="70" spans="1:8" ht="25.5" x14ac:dyDescent="0.2">
      <c r="A70" s="42" t="s">
        <v>1792</v>
      </c>
      <c r="B70" s="50" t="s">
        <v>1793</v>
      </c>
      <c r="C70" s="40">
        <v>3.9639999999999996E-3</v>
      </c>
      <c r="D70" s="40" t="s">
        <v>2508</v>
      </c>
      <c r="E70" s="40">
        <v>4.9131000000000001E-2</v>
      </c>
      <c r="F70" s="40">
        <v>1.7631000000000001E-2</v>
      </c>
      <c r="G70" s="3"/>
      <c r="H70" s="3"/>
    </row>
    <row r="71" spans="1:8" x14ac:dyDescent="0.2">
      <c r="A71" s="44" t="s">
        <v>262</v>
      </c>
      <c r="B71" s="51" t="s">
        <v>263</v>
      </c>
      <c r="C71" s="37">
        <v>0.28919800000000001</v>
      </c>
      <c r="D71" s="37">
        <v>0.51417900000000005</v>
      </c>
      <c r="E71" s="37">
        <v>1.748812</v>
      </c>
      <c r="F71" s="37">
        <v>2.7831959999999998</v>
      </c>
      <c r="G71" s="3"/>
      <c r="H71" s="3"/>
    </row>
    <row r="72" spans="1:8" ht="25.5" x14ac:dyDescent="0.2">
      <c r="A72" s="42" t="s">
        <v>264</v>
      </c>
      <c r="B72" s="50" t="s">
        <v>265</v>
      </c>
      <c r="C72" s="40">
        <v>1.5095860000000001</v>
      </c>
      <c r="D72" s="40">
        <v>2.8917619999999999</v>
      </c>
      <c r="E72" s="40">
        <v>9.5649250000000006</v>
      </c>
      <c r="F72" s="40">
        <v>25.352792999999998</v>
      </c>
      <c r="G72" s="3"/>
      <c r="H72" s="3"/>
    </row>
    <row r="73" spans="1:8" x14ac:dyDescent="0.2">
      <c r="A73" s="44" t="s">
        <v>266</v>
      </c>
      <c r="B73" s="51" t="s">
        <v>267</v>
      </c>
      <c r="C73" s="37">
        <v>0.72999000000000003</v>
      </c>
      <c r="D73" s="37">
        <v>0.21803900000000001</v>
      </c>
      <c r="E73" s="37">
        <v>8.5168850000000003</v>
      </c>
      <c r="F73" s="37">
        <v>8.9894920000000003</v>
      </c>
      <c r="G73" s="3"/>
      <c r="H73" s="3"/>
    </row>
    <row r="74" spans="1:8" x14ac:dyDescent="0.2">
      <c r="A74" s="42" t="s">
        <v>1794</v>
      </c>
      <c r="B74" s="50" t="s">
        <v>1795</v>
      </c>
      <c r="C74" s="40">
        <v>8.5210000000000008E-3</v>
      </c>
      <c r="D74" s="40" t="s">
        <v>2508</v>
      </c>
      <c r="E74" s="40">
        <v>1.5651000000000002E-2</v>
      </c>
      <c r="F74" s="40" t="s">
        <v>2508</v>
      </c>
      <c r="G74" s="3"/>
      <c r="H74" s="3"/>
    </row>
    <row r="75" spans="1:8" x14ac:dyDescent="0.2">
      <c r="A75" s="44" t="s">
        <v>268</v>
      </c>
      <c r="B75" s="51" t="s">
        <v>269</v>
      </c>
      <c r="C75" s="37">
        <v>0.93354499999999996</v>
      </c>
      <c r="D75" s="37">
        <v>1.5526420000000001</v>
      </c>
      <c r="E75" s="37">
        <v>7.0941130000000001</v>
      </c>
      <c r="F75" s="37">
        <v>9.5991379999999999</v>
      </c>
      <c r="G75" s="3"/>
      <c r="H75" s="3"/>
    </row>
    <row r="76" spans="1:8" x14ac:dyDescent="0.2">
      <c r="A76" s="42" t="s">
        <v>270</v>
      </c>
      <c r="B76" s="50" t="s">
        <v>271</v>
      </c>
      <c r="C76" s="40">
        <v>0.502023</v>
      </c>
      <c r="D76" s="40">
        <v>0.12363</v>
      </c>
      <c r="E76" s="40">
        <v>0.50606499999999999</v>
      </c>
      <c r="F76" s="40">
        <v>0.36747999999999997</v>
      </c>
      <c r="G76" s="3"/>
      <c r="H76" s="3"/>
    </row>
    <row r="77" spans="1:8" x14ac:dyDescent="0.2">
      <c r="A77" s="44" t="s">
        <v>272</v>
      </c>
      <c r="B77" s="51" t="s">
        <v>273</v>
      </c>
      <c r="C77" s="37">
        <v>0.71108899999999997</v>
      </c>
      <c r="D77" s="37">
        <v>6.3950999999999994E-2</v>
      </c>
      <c r="E77" s="37">
        <v>3.9198599999999999</v>
      </c>
      <c r="F77" s="37">
        <v>2.324811</v>
      </c>
      <c r="G77" s="3"/>
      <c r="H77" s="3"/>
    </row>
    <row r="78" spans="1:8" x14ac:dyDescent="0.2">
      <c r="A78" s="42" t="s">
        <v>274</v>
      </c>
      <c r="B78" s="50" t="s">
        <v>275</v>
      </c>
      <c r="C78" s="40">
        <v>0.87321099999999996</v>
      </c>
      <c r="D78" s="40">
        <v>0.88529999999999998</v>
      </c>
      <c r="E78" s="40">
        <v>2.9733000000000001</v>
      </c>
      <c r="F78" s="40">
        <v>3.5519059999999998</v>
      </c>
      <c r="G78" s="3"/>
      <c r="H78" s="3"/>
    </row>
    <row r="79" spans="1:8" x14ac:dyDescent="0.2">
      <c r="A79" s="44" t="s">
        <v>276</v>
      </c>
      <c r="B79" s="51" t="s">
        <v>277</v>
      </c>
      <c r="C79" s="37">
        <v>5.8398859999999999</v>
      </c>
      <c r="D79" s="37">
        <v>3.5109149999999998</v>
      </c>
      <c r="E79" s="37">
        <v>45.798459000000001</v>
      </c>
      <c r="F79" s="37">
        <v>29.585875000000001</v>
      </c>
      <c r="G79" s="3"/>
      <c r="H79" s="3"/>
    </row>
    <row r="80" spans="1:8" x14ac:dyDescent="0.2">
      <c r="A80" s="42" t="s">
        <v>278</v>
      </c>
      <c r="B80" s="50" t="s">
        <v>279</v>
      </c>
      <c r="C80" s="40">
        <v>0.59697</v>
      </c>
      <c r="D80" s="40">
        <v>0.56955299999999998</v>
      </c>
      <c r="E80" s="40">
        <v>6.2926479999999998</v>
      </c>
      <c r="F80" s="40">
        <v>6.873704</v>
      </c>
      <c r="G80" s="3"/>
      <c r="H80" s="3"/>
    </row>
    <row r="81" spans="1:8" x14ac:dyDescent="0.2">
      <c r="A81" s="44" t="s">
        <v>280</v>
      </c>
      <c r="B81" s="51" t="s">
        <v>281</v>
      </c>
      <c r="C81" s="37">
        <v>5.3000889999999998</v>
      </c>
      <c r="D81" s="37">
        <v>6.2671970000000004</v>
      </c>
      <c r="E81" s="37">
        <v>44.638522000000002</v>
      </c>
      <c r="F81" s="37">
        <v>40.853357000000003</v>
      </c>
      <c r="G81" s="3"/>
      <c r="H81" s="3"/>
    </row>
    <row r="82" spans="1:8" x14ac:dyDescent="0.2">
      <c r="A82" s="42" t="s">
        <v>282</v>
      </c>
      <c r="B82" s="50" t="s">
        <v>283</v>
      </c>
      <c r="C82" s="40" t="s">
        <v>2508</v>
      </c>
      <c r="D82" s="40">
        <v>2.96E-3</v>
      </c>
      <c r="E82" s="40">
        <v>2.3340000000000001E-3</v>
      </c>
      <c r="F82" s="40">
        <v>2.2058999999999999E-2</v>
      </c>
      <c r="G82" s="3"/>
      <c r="H82" s="3"/>
    </row>
    <row r="83" spans="1:8" x14ac:dyDescent="0.2">
      <c r="A83" s="44" t="s">
        <v>284</v>
      </c>
      <c r="B83" s="51" t="s">
        <v>285</v>
      </c>
      <c r="C83" s="37" t="s">
        <v>2508</v>
      </c>
      <c r="D83" s="37" t="s">
        <v>2508</v>
      </c>
      <c r="E83" s="37" t="s">
        <v>2508</v>
      </c>
      <c r="F83" s="37">
        <v>1.9237000000000001E-2</v>
      </c>
      <c r="G83" s="3"/>
      <c r="H83" s="3"/>
    </row>
    <row r="84" spans="1:8" x14ac:dyDescent="0.2">
      <c r="A84" s="42" t="s">
        <v>286</v>
      </c>
      <c r="B84" s="50" t="s">
        <v>287</v>
      </c>
      <c r="C84" s="40" t="s">
        <v>2508</v>
      </c>
      <c r="D84" s="40">
        <v>4.2900000000000001E-2</v>
      </c>
      <c r="E84" s="40" t="s">
        <v>2508</v>
      </c>
      <c r="F84" s="40">
        <v>4.2900000000000001E-2</v>
      </c>
      <c r="G84" s="3"/>
      <c r="H84" s="3"/>
    </row>
    <row r="85" spans="1:8" x14ac:dyDescent="0.2">
      <c r="A85" s="44" t="s">
        <v>288</v>
      </c>
      <c r="B85" s="51" t="s">
        <v>289</v>
      </c>
      <c r="C85" s="37" t="s">
        <v>2508</v>
      </c>
      <c r="D85" s="37" t="s">
        <v>2508</v>
      </c>
      <c r="E85" s="37">
        <v>0.01</v>
      </c>
      <c r="F85" s="37">
        <v>1.6943E-2</v>
      </c>
      <c r="G85" s="3"/>
      <c r="H85" s="3"/>
    </row>
    <row r="86" spans="1:8" x14ac:dyDescent="0.2">
      <c r="A86" s="42" t="s">
        <v>290</v>
      </c>
      <c r="B86" s="50" t="s">
        <v>291</v>
      </c>
      <c r="C86" s="40">
        <v>0.23774700000000001</v>
      </c>
      <c r="D86" s="40">
        <v>4.0245999999999997E-2</v>
      </c>
      <c r="E86" s="40">
        <v>0.76304099999999997</v>
      </c>
      <c r="F86" s="40">
        <v>1.235549</v>
      </c>
      <c r="G86" s="3"/>
      <c r="H86" s="3"/>
    </row>
    <row r="87" spans="1:8" x14ac:dyDescent="0.2">
      <c r="A87" s="44" t="s">
        <v>292</v>
      </c>
      <c r="B87" s="51" t="s">
        <v>293</v>
      </c>
      <c r="C87" s="37">
        <v>0.82563799999999998</v>
      </c>
      <c r="D87" s="37">
        <v>0.86619100000000004</v>
      </c>
      <c r="E87" s="37">
        <v>4.1898609999999996</v>
      </c>
      <c r="F87" s="37">
        <v>6.2142150000000003</v>
      </c>
      <c r="G87" s="3"/>
      <c r="H87" s="3"/>
    </row>
    <row r="88" spans="1:8" x14ac:dyDescent="0.2">
      <c r="A88" s="42" t="s">
        <v>294</v>
      </c>
      <c r="B88" s="50" t="s">
        <v>295</v>
      </c>
      <c r="C88" s="40" t="s">
        <v>2508</v>
      </c>
      <c r="D88" s="40" t="s">
        <v>2508</v>
      </c>
      <c r="E88" s="40">
        <v>3.5000000000000003E-2</v>
      </c>
      <c r="F88" s="40">
        <v>1.6756E-2</v>
      </c>
      <c r="G88" s="3"/>
      <c r="H88" s="3"/>
    </row>
    <row r="89" spans="1:8" x14ac:dyDescent="0.2">
      <c r="A89" s="44" t="s">
        <v>296</v>
      </c>
      <c r="B89" s="51" t="s">
        <v>297</v>
      </c>
      <c r="C89" s="37">
        <v>5.143E-3</v>
      </c>
      <c r="D89" s="37">
        <v>2.1264999999999999E-2</v>
      </c>
      <c r="E89" s="37">
        <v>0.18154500000000001</v>
      </c>
      <c r="F89" s="37">
        <v>0.194665</v>
      </c>
      <c r="G89" s="3"/>
      <c r="H89" s="3"/>
    </row>
    <row r="90" spans="1:8" x14ac:dyDescent="0.2">
      <c r="A90" s="42" t="s">
        <v>298</v>
      </c>
      <c r="B90" s="50" t="s">
        <v>299</v>
      </c>
      <c r="C90" s="40">
        <v>2.1549999999999998E-3</v>
      </c>
      <c r="D90" s="40">
        <v>1.4900999999999999E-2</v>
      </c>
      <c r="E90" s="40">
        <v>0.148896</v>
      </c>
      <c r="F90" s="40">
        <v>0.19273699999999999</v>
      </c>
      <c r="G90" s="3"/>
      <c r="H90" s="3"/>
    </row>
    <row r="91" spans="1:8" x14ac:dyDescent="0.2">
      <c r="A91" s="44" t="s">
        <v>300</v>
      </c>
      <c r="B91" s="51" t="s">
        <v>301</v>
      </c>
      <c r="C91" s="37">
        <v>1.5430000000000001E-3</v>
      </c>
      <c r="D91" s="37">
        <v>3.5712000000000001E-2</v>
      </c>
      <c r="E91" s="37">
        <v>0.21204300000000001</v>
      </c>
      <c r="F91" s="37">
        <v>0.20377100000000001</v>
      </c>
      <c r="G91" s="3"/>
      <c r="H91" s="3"/>
    </row>
    <row r="92" spans="1:8" x14ac:dyDescent="0.2">
      <c r="A92" s="42" t="s">
        <v>302</v>
      </c>
      <c r="B92" s="50" t="s">
        <v>303</v>
      </c>
      <c r="C92" s="40">
        <v>1.0749999999999999E-2</v>
      </c>
      <c r="D92" s="40">
        <v>1.4263E-2</v>
      </c>
      <c r="E92" s="40">
        <v>8.0988000000000004E-2</v>
      </c>
      <c r="F92" s="40">
        <v>0.25653999999999999</v>
      </c>
      <c r="G92" s="3"/>
      <c r="H92" s="3"/>
    </row>
    <row r="93" spans="1:8" ht="25.5" x14ac:dyDescent="0.2">
      <c r="A93" s="44" t="s">
        <v>304</v>
      </c>
      <c r="B93" s="51" t="s">
        <v>305</v>
      </c>
      <c r="C93" s="37">
        <v>4.4776999999999997E-2</v>
      </c>
      <c r="D93" s="37">
        <v>3.6805999999999998E-2</v>
      </c>
      <c r="E93" s="37">
        <v>0.13141600000000001</v>
      </c>
      <c r="F93" s="37">
        <v>0.441942</v>
      </c>
      <c r="G93" s="3"/>
      <c r="H93" s="3"/>
    </row>
    <row r="94" spans="1:8" x14ac:dyDescent="0.2">
      <c r="A94" s="42" t="s">
        <v>306</v>
      </c>
      <c r="B94" s="50" t="s">
        <v>307</v>
      </c>
      <c r="C94" s="40">
        <v>2.0608999999999999E-2</v>
      </c>
      <c r="D94" s="40">
        <v>0.35037699999999999</v>
      </c>
      <c r="E94" s="40">
        <v>0.43864500000000001</v>
      </c>
      <c r="F94" s="40">
        <v>0.97563299999999997</v>
      </c>
      <c r="G94" s="3"/>
      <c r="H94" s="3"/>
    </row>
    <row r="95" spans="1:8" ht="25.5" x14ac:dyDescent="0.2">
      <c r="A95" s="44" t="s">
        <v>308</v>
      </c>
      <c r="B95" s="51" t="s">
        <v>309</v>
      </c>
      <c r="C95" s="37">
        <v>0.24388299999999999</v>
      </c>
      <c r="D95" s="37">
        <v>4.548E-2</v>
      </c>
      <c r="E95" s="37">
        <v>0.66187799999999997</v>
      </c>
      <c r="F95" s="37">
        <v>0.49713299999999999</v>
      </c>
      <c r="G95" s="3"/>
      <c r="H95" s="3"/>
    </row>
    <row r="96" spans="1:8" x14ac:dyDescent="0.2">
      <c r="A96" s="42" t="s">
        <v>2326</v>
      </c>
      <c r="B96" s="50" t="s">
        <v>2327</v>
      </c>
      <c r="C96" s="40" t="s">
        <v>2508</v>
      </c>
      <c r="D96" s="40">
        <v>7.7130000000000002E-3</v>
      </c>
      <c r="E96" s="40" t="s">
        <v>2508</v>
      </c>
      <c r="F96" s="40">
        <v>7.7130000000000002E-3</v>
      </c>
      <c r="G96" s="3"/>
      <c r="H96" s="3"/>
    </row>
    <row r="97" spans="1:8" x14ac:dyDescent="0.2">
      <c r="A97" s="44" t="s">
        <v>310</v>
      </c>
      <c r="B97" s="51" t="s">
        <v>311</v>
      </c>
      <c r="C97" s="37">
        <v>8.0000000000000004E-4</v>
      </c>
      <c r="D97" s="37">
        <v>0.32896199999999998</v>
      </c>
      <c r="E97" s="37">
        <v>0.57856300000000005</v>
      </c>
      <c r="F97" s="37">
        <v>1.022767</v>
      </c>
      <c r="G97" s="3"/>
      <c r="H97" s="3"/>
    </row>
    <row r="98" spans="1:8" x14ac:dyDescent="0.2">
      <c r="A98" s="42" t="s">
        <v>312</v>
      </c>
      <c r="B98" s="50" t="s">
        <v>313</v>
      </c>
      <c r="C98" s="40">
        <v>5.9740000000000001E-3</v>
      </c>
      <c r="D98" s="40" t="s">
        <v>2508</v>
      </c>
      <c r="E98" s="40">
        <v>7.3735999999999996E-2</v>
      </c>
      <c r="F98" s="40">
        <v>2.3345999999999999E-2</v>
      </c>
      <c r="G98" s="3"/>
      <c r="H98" s="3"/>
    </row>
    <row r="99" spans="1:8" x14ac:dyDescent="0.2">
      <c r="A99" s="44" t="s">
        <v>314</v>
      </c>
      <c r="B99" s="51" t="s">
        <v>315</v>
      </c>
      <c r="C99" s="37">
        <v>0.47426200000000002</v>
      </c>
      <c r="D99" s="37">
        <v>0.89094200000000001</v>
      </c>
      <c r="E99" s="37">
        <v>3.6744669999999999</v>
      </c>
      <c r="F99" s="37">
        <v>3.9158740000000001</v>
      </c>
      <c r="G99" s="3"/>
      <c r="H99" s="3"/>
    </row>
    <row r="100" spans="1:8" x14ac:dyDescent="0.2">
      <c r="A100" s="42" t="s">
        <v>1796</v>
      </c>
      <c r="B100" s="50" t="s">
        <v>1797</v>
      </c>
      <c r="C100" s="40" t="s">
        <v>2508</v>
      </c>
      <c r="D100" s="40">
        <v>0.02</v>
      </c>
      <c r="E100" s="40">
        <v>3.673E-3</v>
      </c>
      <c r="F100" s="40">
        <v>0.222914</v>
      </c>
      <c r="G100" s="3"/>
      <c r="H100" s="3"/>
    </row>
    <row r="101" spans="1:8" x14ac:dyDescent="0.2">
      <c r="A101" s="44" t="s">
        <v>316</v>
      </c>
      <c r="B101" s="51" t="s">
        <v>317</v>
      </c>
      <c r="C101" s="37">
        <v>7.1180000000000002E-3</v>
      </c>
      <c r="D101" s="37">
        <v>1.823E-3</v>
      </c>
      <c r="E101" s="37">
        <v>3.8142000000000002E-2</v>
      </c>
      <c r="F101" s="37">
        <v>0.13415099999999999</v>
      </c>
      <c r="G101" s="3"/>
      <c r="H101" s="3"/>
    </row>
    <row r="102" spans="1:8" x14ac:dyDescent="0.2">
      <c r="A102" s="42" t="s">
        <v>318</v>
      </c>
      <c r="B102" s="50" t="s">
        <v>319</v>
      </c>
      <c r="C102" s="40" t="s">
        <v>2508</v>
      </c>
      <c r="D102" s="40">
        <v>1.095E-2</v>
      </c>
      <c r="E102" s="40" t="s">
        <v>2508</v>
      </c>
      <c r="F102" s="40">
        <v>9.8949999999999996E-2</v>
      </c>
      <c r="G102" s="3"/>
      <c r="H102" s="3"/>
    </row>
    <row r="103" spans="1:8" x14ac:dyDescent="0.2">
      <c r="A103" s="44" t="s">
        <v>320</v>
      </c>
      <c r="B103" s="51" t="s">
        <v>321</v>
      </c>
      <c r="C103" s="37">
        <v>7.7955999999999998E-2</v>
      </c>
      <c r="D103" s="37">
        <v>1.4408000000000001E-2</v>
      </c>
      <c r="E103" s="37">
        <v>1.864223</v>
      </c>
      <c r="F103" s="37">
        <v>0.92522000000000004</v>
      </c>
      <c r="G103" s="3"/>
      <c r="H103" s="3"/>
    </row>
    <row r="104" spans="1:8" x14ac:dyDescent="0.2">
      <c r="A104" s="42" t="s">
        <v>322</v>
      </c>
      <c r="B104" s="50" t="s">
        <v>323</v>
      </c>
      <c r="C104" s="40">
        <v>6.9626999999999994E-2</v>
      </c>
      <c r="D104" s="40">
        <v>0.60757799999999995</v>
      </c>
      <c r="E104" s="40">
        <v>3.9943029999999999</v>
      </c>
      <c r="F104" s="40">
        <v>3.0985909999999999</v>
      </c>
      <c r="G104" s="3"/>
      <c r="H104" s="3"/>
    </row>
    <row r="105" spans="1:8" x14ac:dyDescent="0.2">
      <c r="A105" s="44" t="s">
        <v>324</v>
      </c>
      <c r="B105" s="51" t="s">
        <v>325</v>
      </c>
      <c r="C105" s="37">
        <v>1.1599999999999999E-2</v>
      </c>
      <c r="D105" s="37">
        <v>6.4900000000000001E-3</v>
      </c>
      <c r="E105" s="37">
        <v>0.12739</v>
      </c>
      <c r="F105" s="37">
        <v>1.3814999999999999E-2</v>
      </c>
    </row>
    <row r="106" spans="1:8" x14ac:dyDescent="0.2">
      <c r="A106" s="42" t="s">
        <v>326</v>
      </c>
      <c r="B106" s="50" t="s">
        <v>327</v>
      </c>
      <c r="C106" s="40">
        <v>7.1618000000000001E-2</v>
      </c>
      <c r="D106" s="40">
        <v>1.3839000000000001E-2</v>
      </c>
      <c r="E106" s="40">
        <v>2.6690689999999999</v>
      </c>
      <c r="F106" s="40">
        <v>1.4961850000000001</v>
      </c>
    </row>
    <row r="107" spans="1:8" x14ac:dyDescent="0.2">
      <c r="A107" s="44" t="s">
        <v>1798</v>
      </c>
      <c r="B107" s="51" t="s">
        <v>1799</v>
      </c>
      <c r="C107" s="37" t="s">
        <v>2508</v>
      </c>
      <c r="D107" s="37" t="s">
        <v>2508</v>
      </c>
      <c r="E107" s="37" t="s">
        <v>2508</v>
      </c>
      <c r="F107" s="37">
        <v>2.7499999999999998E-3</v>
      </c>
    </row>
    <row r="108" spans="1:8" ht="25.5" x14ac:dyDescent="0.2">
      <c r="A108" s="42" t="s">
        <v>328</v>
      </c>
      <c r="B108" s="50" t="s">
        <v>329</v>
      </c>
      <c r="C108" s="40">
        <v>2.7237999999999998E-2</v>
      </c>
      <c r="D108" s="40">
        <v>1.0345219999999999</v>
      </c>
      <c r="E108" s="40">
        <v>1.1894009999999999</v>
      </c>
      <c r="F108" s="40">
        <v>7.0166500000000003</v>
      </c>
    </row>
    <row r="109" spans="1:8" ht="38.25" x14ac:dyDescent="0.2">
      <c r="A109" s="44" t="s">
        <v>330</v>
      </c>
      <c r="B109" s="51" t="s">
        <v>331</v>
      </c>
      <c r="C109" s="37">
        <v>0.106198</v>
      </c>
      <c r="D109" s="37">
        <v>6.3437999999999994E-2</v>
      </c>
      <c r="E109" s="37">
        <v>2.546055</v>
      </c>
      <c r="F109" s="37">
        <v>1.1469389999999999</v>
      </c>
    </row>
    <row r="110" spans="1:8" x14ac:dyDescent="0.2">
      <c r="A110" s="42" t="s">
        <v>332</v>
      </c>
      <c r="B110" s="50" t="s">
        <v>333</v>
      </c>
      <c r="C110" s="40" t="s">
        <v>2508</v>
      </c>
      <c r="D110" s="40">
        <v>5.16E-2</v>
      </c>
      <c r="E110" s="40">
        <v>3.5E-4</v>
      </c>
      <c r="F110" s="40">
        <v>5.1999999999999998E-2</v>
      </c>
    </row>
    <row r="111" spans="1:8" ht="25.5" x14ac:dyDescent="0.2">
      <c r="A111" s="44" t="s">
        <v>334</v>
      </c>
      <c r="B111" s="51" t="s">
        <v>335</v>
      </c>
      <c r="C111" s="37" t="s">
        <v>2508</v>
      </c>
      <c r="D111" s="37">
        <v>7.0679999999999996E-3</v>
      </c>
      <c r="E111" s="37">
        <v>1.1132439999999999</v>
      </c>
      <c r="F111" s="37">
        <v>0.34412300000000001</v>
      </c>
    </row>
    <row r="112" spans="1:8" x14ac:dyDescent="0.2">
      <c r="A112" s="42" t="s">
        <v>336</v>
      </c>
      <c r="B112" s="50" t="s">
        <v>337</v>
      </c>
      <c r="C112" s="40">
        <v>0.13869600000000001</v>
      </c>
      <c r="D112" s="40">
        <v>0.1053</v>
      </c>
      <c r="E112" s="40">
        <v>1.3139320000000001</v>
      </c>
      <c r="F112" s="40">
        <v>1.4941040000000001</v>
      </c>
    </row>
    <row r="113" spans="1:6" ht="25.5" x14ac:dyDescent="0.2">
      <c r="A113" s="44" t="s">
        <v>338</v>
      </c>
      <c r="B113" s="51" t="s">
        <v>339</v>
      </c>
      <c r="C113" s="37" t="s">
        <v>2508</v>
      </c>
      <c r="D113" s="37">
        <v>1.73E-3</v>
      </c>
      <c r="E113" s="37">
        <v>1.4465749999999999</v>
      </c>
      <c r="F113" s="37">
        <v>0.37428</v>
      </c>
    </row>
    <row r="114" spans="1:6" x14ac:dyDescent="0.2">
      <c r="A114" s="42" t="s">
        <v>340</v>
      </c>
      <c r="B114" s="50" t="s">
        <v>341</v>
      </c>
      <c r="C114" s="40">
        <v>6.9036E-2</v>
      </c>
      <c r="D114" s="40">
        <v>7.0913000000000004E-2</v>
      </c>
      <c r="E114" s="40">
        <v>0.68407700000000005</v>
      </c>
      <c r="F114" s="40">
        <v>1.1790620000000001</v>
      </c>
    </row>
    <row r="115" spans="1:6" x14ac:dyDescent="0.2">
      <c r="A115" s="44" t="s">
        <v>1800</v>
      </c>
      <c r="B115" s="51" t="s">
        <v>1801</v>
      </c>
      <c r="C115" s="37" t="s">
        <v>2508</v>
      </c>
      <c r="D115" s="37" t="s">
        <v>2508</v>
      </c>
      <c r="E115" s="37" t="s">
        <v>2508</v>
      </c>
      <c r="F115" s="37">
        <v>3.0500000000000002E-3</v>
      </c>
    </row>
    <row r="116" spans="1:6" x14ac:dyDescent="0.2">
      <c r="A116" s="42" t="s">
        <v>1802</v>
      </c>
      <c r="B116" s="50" t="s">
        <v>1803</v>
      </c>
      <c r="C116" s="40" t="s">
        <v>2508</v>
      </c>
      <c r="D116" s="40" t="s">
        <v>2508</v>
      </c>
      <c r="E116" s="40">
        <v>2.7643000000000001E-2</v>
      </c>
      <c r="F116" s="40" t="s">
        <v>2508</v>
      </c>
    </row>
    <row r="117" spans="1:6" x14ac:dyDescent="0.2">
      <c r="A117" s="44" t="s">
        <v>1804</v>
      </c>
      <c r="B117" s="51" t="s">
        <v>1805</v>
      </c>
      <c r="C117" s="37" t="s">
        <v>2508</v>
      </c>
      <c r="D117" s="37" t="s">
        <v>2508</v>
      </c>
      <c r="E117" s="37">
        <v>9.0000000000000006E-5</v>
      </c>
      <c r="F117" s="37">
        <v>2.2100000000000001E-4</v>
      </c>
    </row>
    <row r="118" spans="1:6" x14ac:dyDescent="0.2">
      <c r="A118" s="42" t="s">
        <v>1806</v>
      </c>
      <c r="B118" s="50" t="s">
        <v>1807</v>
      </c>
      <c r="C118" s="40" t="s">
        <v>2508</v>
      </c>
      <c r="D118" s="40" t="s">
        <v>2508</v>
      </c>
      <c r="E118" s="40" t="s">
        <v>2508</v>
      </c>
      <c r="F118" s="40">
        <v>1.9029999999999998E-2</v>
      </c>
    </row>
    <row r="119" spans="1:6" x14ac:dyDescent="0.2">
      <c r="A119" s="44" t="s">
        <v>1808</v>
      </c>
      <c r="B119" s="51" t="s">
        <v>1809</v>
      </c>
      <c r="C119" s="37" t="s">
        <v>2508</v>
      </c>
      <c r="D119" s="37" t="s">
        <v>2508</v>
      </c>
      <c r="E119" s="37" t="s">
        <v>2508</v>
      </c>
      <c r="F119" s="37">
        <v>1.2239999999999999E-2</v>
      </c>
    </row>
    <row r="120" spans="1:6" x14ac:dyDescent="0.2">
      <c r="A120" s="42" t="s">
        <v>342</v>
      </c>
      <c r="B120" s="50" t="s">
        <v>343</v>
      </c>
      <c r="C120" s="40">
        <v>1.0369999999999999E-3</v>
      </c>
      <c r="D120" s="40" t="s">
        <v>2508</v>
      </c>
      <c r="E120" s="40">
        <v>5.8005000000000001E-2</v>
      </c>
      <c r="F120" s="40">
        <v>0.26916800000000002</v>
      </c>
    </row>
    <row r="121" spans="1:6" x14ac:dyDescent="0.2">
      <c r="A121" s="44" t="s">
        <v>344</v>
      </c>
      <c r="B121" s="51" t="s">
        <v>345</v>
      </c>
      <c r="C121" s="37" t="s">
        <v>2508</v>
      </c>
      <c r="D121" s="37" t="s">
        <v>2508</v>
      </c>
      <c r="E121" s="37">
        <v>1.6000000000000001E-4</v>
      </c>
      <c r="F121" s="37">
        <v>0.74544900000000003</v>
      </c>
    </row>
    <row r="122" spans="1:6" x14ac:dyDescent="0.2">
      <c r="A122" s="42" t="s">
        <v>346</v>
      </c>
      <c r="B122" s="50" t="s">
        <v>347</v>
      </c>
      <c r="C122" s="40">
        <v>9.5478999999999994E-2</v>
      </c>
      <c r="D122" s="40">
        <v>0.20990300000000001</v>
      </c>
      <c r="E122" s="40">
        <v>0.49746099999999999</v>
      </c>
      <c r="F122" s="40">
        <v>1.445762</v>
      </c>
    </row>
    <row r="123" spans="1:6" ht="25.5" x14ac:dyDescent="0.2">
      <c r="A123" s="44" t="s">
        <v>348</v>
      </c>
      <c r="B123" s="51" t="s">
        <v>349</v>
      </c>
      <c r="C123" s="37" t="s">
        <v>2508</v>
      </c>
      <c r="D123" s="37">
        <v>5.9639999999999997E-3</v>
      </c>
      <c r="E123" s="37">
        <v>3.0726E-2</v>
      </c>
      <c r="F123" s="37">
        <v>8.4976999999999997E-2</v>
      </c>
    </row>
    <row r="124" spans="1:6" x14ac:dyDescent="0.2">
      <c r="A124" s="42" t="s">
        <v>350</v>
      </c>
      <c r="B124" s="50" t="s">
        <v>351</v>
      </c>
      <c r="C124" s="40" t="s">
        <v>2508</v>
      </c>
      <c r="D124" s="40" t="s">
        <v>2508</v>
      </c>
      <c r="E124" s="40">
        <v>8.7517999999999999E-2</v>
      </c>
      <c r="F124" s="40">
        <v>0.52080800000000005</v>
      </c>
    </row>
    <row r="125" spans="1:6" ht="25.5" x14ac:dyDescent="0.2">
      <c r="A125" s="44" t="s">
        <v>352</v>
      </c>
      <c r="B125" s="51" t="s">
        <v>353</v>
      </c>
      <c r="C125" s="37">
        <v>2.7720000000000002E-2</v>
      </c>
      <c r="D125" s="37">
        <v>2.6936000000000002E-2</v>
      </c>
      <c r="E125" s="37">
        <v>0.15015999999999999</v>
      </c>
      <c r="F125" s="37">
        <v>0.38838899999999998</v>
      </c>
    </row>
    <row r="126" spans="1:6" ht="25.5" x14ac:dyDescent="0.2">
      <c r="A126" s="42" t="s">
        <v>354</v>
      </c>
      <c r="B126" s="50" t="s">
        <v>355</v>
      </c>
      <c r="C126" s="40">
        <v>0.23150599999999999</v>
      </c>
      <c r="D126" s="40">
        <v>8.2070000000000008E-3</v>
      </c>
      <c r="E126" s="40">
        <v>0.71965800000000002</v>
      </c>
      <c r="F126" s="40">
        <v>0.41503600000000002</v>
      </c>
    </row>
    <row r="127" spans="1:6" x14ac:dyDescent="0.2">
      <c r="A127" s="44" t="s">
        <v>356</v>
      </c>
      <c r="B127" s="51" t="s">
        <v>357</v>
      </c>
      <c r="C127" s="37">
        <v>1.0300000000000001E-3</v>
      </c>
      <c r="D127" s="37">
        <v>1.7104999999999999E-2</v>
      </c>
      <c r="E127" s="37">
        <v>4.0805000000000001E-2</v>
      </c>
      <c r="F127" s="37">
        <v>5.7019E-2</v>
      </c>
    </row>
    <row r="128" spans="1:6" ht="25.5" x14ac:dyDescent="0.2">
      <c r="A128" s="42" t="s">
        <v>358</v>
      </c>
      <c r="B128" s="50" t="s">
        <v>359</v>
      </c>
      <c r="C128" s="40">
        <v>5.1440000000000001E-3</v>
      </c>
      <c r="D128" s="40">
        <v>1.066465</v>
      </c>
      <c r="E128" s="40">
        <v>3.7039000000000002E-2</v>
      </c>
      <c r="F128" s="40">
        <v>1.8895660000000001</v>
      </c>
    </row>
    <row r="129" spans="1:6" ht="25.5" x14ac:dyDescent="0.2">
      <c r="A129" s="44" t="s">
        <v>360</v>
      </c>
      <c r="B129" s="51" t="s">
        <v>361</v>
      </c>
      <c r="C129" s="37">
        <v>1.1273E-2</v>
      </c>
      <c r="D129" s="37">
        <v>3.7456000000000003E-2</v>
      </c>
      <c r="E129" s="37">
        <v>0.20202100000000001</v>
      </c>
      <c r="F129" s="37">
        <v>0.12227399999999999</v>
      </c>
    </row>
    <row r="130" spans="1:6" ht="25.5" x14ac:dyDescent="0.2">
      <c r="A130" s="42" t="s">
        <v>362</v>
      </c>
      <c r="B130" s="50" t="s">
        <v>363</v>
      </c>
      <c r="C130" s="40">
        <v>2.3839999999999998E-3</v>
      </c>
      <c r="D130" s="40">
        <v>6.2040000000000003E-3</v>
      </c>
      <c r="E130" s="40">
        <v>3.0217000000000001E-2</v>
      </c>
      <c r="F130" s="40">
        <v>2.4663999999999998E-2</v>
      </c>
    </row>
    <row r="131" spans="1:6" ht="51" x14ac:dyDescent="0.2">
      <c r="A131" s="44" t="s">
        <v>364</v>
      </c>
      <c r="B131" s="51" t="s">
        <v>365</v>
      </c>
      <c r="C131" s="37" t="s">
        <v>2508</v>
      </c>
      <c r="D131" s="37" t="s">
        <v>2508</v>
      </c>
      <c r="E131" s="37">
        <v>8.8199999999999997E-4</v>
      </c>
      <c r="F131" s="37">
        <v>1.6685999999999999E-2</v>
      </c>
    </row>
    <row r="132" spans="1:6" ht="25.5" x14ac:dyDescent="0.2">
      <c r="A132" s="42" t="s">
        <v>368</v>
      </c>
      <c r="B132" s="50" t="s">
        <v>369</v>
      </c>
      <c r="C132" s="40" t="s">
        <v>2508</v>
      </c>
      <c r="D132" s="40" t="s">
        <v>2508</v>
      </c>
      <c r="E132" s="40">
        <v>3.2625000000000001E-2</v>
      </c>
      <c r="F132" s="40" t="s">
        <v>2508</v>
      </c>
    </row>
    <row r="133" spans="1:6" x14ac:dyDescent="0.2">
      <c r="A133" s="44" t="s">
        <v>370</v>
      </c>
      <c r="B133" s="51" t="s">
        <v>371</v>
      </c>
      <c r="C133" s="37">
        <v>3.0230000000000001E-3</v>
      </c>
      <c r="D133" s="37" t="s">
        <v>2508</v>
      </c>
      <c r="E133" s="37">
        <v>7.7118000000000006E-2</v>
      </c>
      <c r="F133" s="37">
        <v>4.8737999999999997E-2</v>
      </c>
    </row>
    <row r="134" spans="1:6" x14ac:dyDescent="0.2">
      <c r="A134" s="42" t="s">
        <v>372</v>
      </c>
      <c r="B134" s="50" t="s">
        <v>373</v>
      </c>
      <c r="C134" s="40">
        <v>2.085E-3</v>
      </c>
      <c r="D134" s="40">
        <v>6.0299999999999999E-2</v>
      </c>
      <c r="E134" s="40">
        <v>0.141515</v>
      </c>
      <c r="F134" s="40">
        <v>0.63552799999999998</v>
      </c>
    </row>
    <row r="135" spans="1:6" x14ac:dyDescent="0.2">
      <c r="A135" s="44" t="s">
        <v>1810</v>
      </c>
      <c r="B135" s="51" t="s">
        <v>1811</v>
      </c>
      <c r="C135" s="37">
        <v>3.6999999999999998E-5</v>
      </c>
      <c r="D135" s="37" t="s">
        <v>2508</v>
      </c>
      <c r="E135" s="37">
        <v>2.3699999999999999E-4</v>
      </c>
      <c r="F135" s="37">
        <v>1.6800000000000001E-3</v>
      </c>
    </row>
    <row r="136" spans="1:6" x14ac:dyDescent="0.2">
      <c r="A136" s="42" t="s">
        <v>374</v>
      </c>
      <c r="B136" s="50" t="s">
        <v>375</v>
      </c>
      <c r="C136" s="40">
        <v>4.7800000000000002E-2</v>
      </c>
      <c r="D136" s="40">
        <v>0.44733699999999998</v>
      </c>
      <c r="E136" s="40">
        <v>2.4912619999999999</v>
      </c>
      <c r="F136" s="40">
        <v>2.8510779999999998</v>
      </c>
    </row>
    <row r="137" spans="1:6" x14ac:dyDescent="0.2">
      <c r="A137" s="44" t="s">
        <v>376</v>
      </c>
      <c r="B137" s="51" t="s">
        <v>377</v>
      </c>
      <c r="C137" s="37" t="s">
        <v>2508</v>
      </c>
      <c r="D137" s="37" t="s">
        <v>2508</v>
      </c>
      <c r="E137" s="37">
        <v>8.1539999999999998E-3</v>
      </c>
      <c r="F137" s="37">
        <v>0.21304400000000001</v>
      </c>
    </row>
    <row r="138" spans="1:6" x14ac:dyDescent="0.2">
      <c r="A138" s="42" t="s">
        <v>378</v>
      </c>
      <c r="B138" s="50" t="s">
        <v>379</v>
      </c>
      <c r="C138" s="40">
        <v>5.1213000000000002E-2</v>
      </c>
      <c r="D138" s="40">
        <v>0.53473499999999996</v>
      </c>
      <c r="E138" s="40">
        <v>0.82373799999999997</v>
      </c>
      <c r="F138" s="40">
        <v>4.7403050000000002</v>
      </c>
    </row>
    <row r="139" spans="1:6" ht="25.5" x14ac:dyDescent="0.2">
      <c r="A139" s="44" t="s">
        <v>380</v>
      </c>
      <c r="B139" s="51" t="s">
        <v>381</v>
      </c>
      <c r="C139" s="37">
        <v>9.9638000000000004E-2</v>
      </c>
      <c r="D139" s="37">
        <v>1.5113E-2</v>
      </c>
      <c r="E139" s="37">
        <v>0.99704300000000001</v>
      </c>
      <c r="F139" s="37">
        <v>0.288101</v>
      </c>
    </row>
    <row r="140" spans="1:6" x14ac:dyDescent="0.2">
      <c r="A140" s="42" t="s">
        <v>382</v>
      </c>
      <c r="B140" s="50" t="s">
        <v>383</v>
      </c>
      <c r="C140" s="40">
        <v>4.5199999999999997E-3</v>
      </c>
      <c r="D140" s="40" t="s">
        <v>2508</v>
      </c>
      <c r="E140" s="40">
        <v>7.0119000000000001E-2</v>
      </c>
      <c r="F140" s="40">
        <v>2.2693000000000001E-2</v>
      </c>
    </row>
    <row r="141" spans="1:6" x14ac:dyDescent="0.2">
      <c r="A141" s="44" t="s">
        <v>384</v>
      </c>
      <c r="B141" s="51" t="s">
        <v>385</v>
      </c>
      <c r="C141" s="37">
        <v>5.6522579999999998</v>
      </c>
      <c r="D141" s="37">
        <v>6.5176220000000002</v>
      </c>
      <c r="E141" s="37">
        <v>51.936202000000002</v>
      </c>
      <c r="F141" s="37">
        <v>39.046633999999997</v>
      </c>
    </row>
    <row r="142" spans="1:6" x14ac:dyDescent="0.2">
      <c r="A142" s="42" t="s">
        <v>1812</v>
      </c>
      <c r="B142" s="50" t="s">
        <v>1813</v>
      </c>
      <c r="C142" s="40" t="s">
        <v>2508</v>
      </c>
      <c r="D142" s="40" t="s">
        <v>2508</v>
      </c>
      <c r="E142" s="40" t="s">
        <v>2508</v>
      </c>
      <c r="F142" s="40">
        <v>3.934E-3</v>
      </c>
    </row>
    <row r="143" spans="1:6" x14ac:dyDescent="0.2">
      <c r="A143" s="44" t="s">
        <v>386</v>
      </c>
      <c r="B143" s="51" t="s">
        <v>387</v>
      </c>
      <c r="C143" s="37" t="s">
        <v>2508</v>
      </c>
      <c r="D143" s="37" t="s">
        <v>2508</v>
      </c>
      <c r="E143" s="37">
        <v>1.562805</v>
      </c>
      <c r="F143" s="37" t="s">
        <v>2508</v>
      </c>
    </row>
    <row r="144" spans="1:6" x14ac:dyDescent="0.2">
      <c r="A144" s="42" t="s">
        <v>1814</v>
      </c>
      <c r="B144" s="50" t="s">
        <v>1815</v>
      </c>
      <c r="C144" s="40" t="s">
        <v>2508</v>
      </c>
      <c r="D144" s="40" t="s">
        <v>2508</v>
      </c>
      <c r="E144" s="40">
        <v>0.71424399999999999</v>
      </c>
      <c r="F144" s="40">
        <v>4.46E-4</v>
      </c>
    </row>
    <row r="145" spans="1:6" x14ac:dyDescent="0.2">
      <c r="A145" s="44" t="s">
        <v>1816</v>
      </c>
      <c r="B145" s="51" t="s">
        <v>1817</v>
      </c>
      <c r="C145" s="37">
        <v>5.5500000000000002E-3</v>
      </c>
      <c r="D145" s="37">
        <v>3.6738E-2</v>
      </c>
      <c r="E145" s="37">
        <v>5.9589999999999999E-3</v>
      </c>
      <c r="F145" s="37">
        <v>0.23100999999999999</v>
      </c>
    </row>
    <row r="146" spans="1:6" x14ac:dyDescent="0.2">
      <c r="A146" s="42" t="s">
        <v>388</v>
      </c>
      <c r="B146" s="50" t="s">
        <v>389</v>
      </c>
      <c r="C146" s="40">
        <v>16.520275999999999</v>
      </c>
      <c r="D146" s="40">
        <v>21.289127000000001</v>
      </c>
      <c r="E146" s="40">
        <v>98.514545999999996</v>
      </c>
      <c r="F146" s="40">
        <v>81.077044999999998</v>
      </c>
    </row>
    <row r="147" spans="1:6" ht="51" x14ac:dyDescent="0.2">
      <c r="A147" s="44" t="s">
        <v>390</v>
      </c>
      <c r="B147" s="51" t="s">
        <v>391</v>
      </c>
      <c r="C147" s="37">
        <v>0.25600400000000001</v>
      </c>
      <c r="D147" s="37">
        <v>2.0540769999999999</v>
      </c>
      <c r="E147" s="37">
        <v>1.4223669999999999</v>
      </c>
      <c r="F147" s="37">
        <v>10.660192</v>
      </c>
    </row>
    <row r="148" spans="1:6" ht="25.5" x14ac:dyDescent="0.2">
      <c r="A148" s="42" t="s">
        <v>392</v>
      </c>
      <c r="B148" s="50" t="s">
        <v>393</v>
      </c>
      <c r="C148" s="40">
        <v>0.49194900000000003</v>
      </c>
      <c r="D148" s="40">
        <v>0.87922299999999998</v>
      </c>
      <c r="E148" s="40">
        <v>1.671503</v>
      </c>
      <c r="F148" s="40">
        <v>4.7229179999999999</v>
      </c>
    </row>
    <row r="149" spans="1:6" ht="25.5" x14ac:dyDescent="0.2">
      <c r="A149" s="44" t="s">
        <v>394</v>
      </c>
      <c r="B149" s="51" t="s">
        <v>395</v>
      </c>
      <c r="C149" s="37">
        <v>0.213644</v>
      </c>
      <c r="D149" s="37">
        <v>0.24041499999999999</v>
      </c>
      <c r="E149" s="37">
        <v>0.735622</v>
      </c>
      <c r="F149" s="37">
        <v>0.85204400000000002</v>
      </c>
    </row>
    <row r="150" spans="1:6" ht="38.25" x14ac:dyDescent="0.2">
      <c r="A150" s="42" t="s">
        <v>396</v>
      </c>
      <c r="B150" s="50" t="s">
        <v>397</v>
      </c>
      <c r="C150" s="40">
        <v>0.17225099999999999</v>
      </c>
      <c r="D150" s="40">
        <v>0.29483599999999999</v>
      </c>
      <c r="E150" s="40">
        <v>0.98683200000000004</v>
      </c>
      <c r="F150" s="40">
        <v>1.820246</v>
      </c>
    </row>
    <row r="151" spans="1:6" ht="25.5" x14ac:dyDescent="0.2">
      <c r="A151" s="44" t="s">
        <v>398</v>
      </c>
      <c r="B151" s="51" t="s">
        <v>399</v>
      </c>
      <c r="C151" s="37">
        <v>2.5340289999999999</v>
      </c>
      <c r="D151" s="37">
        <v>5.2129820000000002</v>
      </c>
      <c r="E151" s="37">
        <v>17.864916000000001</v>
      </c>
      <c r="F151" s="37">
        <v>26.292432999999999</v>
      </c>
    </row>
    <row r="152" spans="1:6" x14ac:dyDescent="0.2">
      <c r="A152" s="42" t="s">
        <v>400</v>
      </c>
      <c r="B152" s="50" t="s">
        <v>401</v>
      </c>
      <c r="C152" s="40">
        <v>3.3737000000000003E-2</v>
      </c>
      <c r="D152" s="40">
        <v>0.19023200000000001</v>
      </c>
      <c r="E152" s="40">
        <v>1.852752</v>
      </c>
      <c r="F152" s="40">
        <v>0.98046699999999998</v>
      </c>
    </row>
    <row r="153" spans="1:6" x14ac:dyDescent="0.2">
      <c r="A153" s="44" t="s">
        <v>402</v>
      </c>
      <c r="B153" s="51" t="s">
        <v>403</v>
      </c>
      <c r="C153" s="37">
        <v>0.31109399999999998</v>
      </c>
      <c r="D153" s="37">
        <v>0.68101999999999996</v>
      </c>
      <c r="E153" s="37">
        <v>2.493099</v>
      </c>
      <c r="F153" s="37">
        <v>3.2246299999999999</v>
      </c>
    </row>
    <row r="154" spans="1:6" x14ac:dyDescent="0.2">
      <c r="A154" s="42" t="s">
        <v>1818</v>
      </c>
      <c r="B154" s="50" t="s">
        <v>1819</v>
      </c>
      <c r="C154" s="40">
        <v>3.1649999999999998E-3</v>
      </c>
      <c r="D154" s="40">
        <v>2.7595000000000001E-2</v>
      </c>
      <c r="E154" s="40">
        <v>0.114243</v>
      </c>
      <c r="F154" s="40">
        <v>0.41952600000000001</v>
      </c>
    </row>
    <row r="155" spans="1:6" ht="25.5" x14ac:dyDescent="0.2">
      <c r="A155" s="44" t="s">
        <v>404</v>
      </c>
      <c r="B155" s="51" t="s">
        <v>405</v>
      </c>
      <c r="C155" s="37">
        <v>0.47509200000000001</v>
      </c>
      <c r="D155" s="37">
        <v>0.32679799999999998</v>
      </c>
      <c r="E155" s="37">
        <v>7.4546970000000004</v>
      </c>
      <c r="F155" s="37">
        <v>2.5301849999999999</v>
      </c>
    </row>
    <row r="156" spans="1:6" ht="25.5" x14ac:dyDescent="0.2">
      <c r="A156" s="42" t="s">
        <v>406</v>
      </c>
      <c r="B156" s="50" t="s">
        <v>407</v>
      </c>
      <c r="C156" s="40">
        <v>0.26511000000000001</v>
      </c>
      <c r="D156" s="40">
        <v>0.34429700000000002</v>
      </c>
      <c r="E156" s="40">
        <v>2.9949279999999998</v>
      </c>
      <c r="F156" s="40">
        <v>2.2220049999999998</v>
      </c>
    </row>
    <row r="157" spans="1:6" x14ac:dyDescent="0.2">
      <c r="A157" s="44" t="s">
        <v>408</v>
      </c>
      <c r="B157" s="51" t="s">
        <v>409</v>
      </c>
      <c r="C157" s="37" t="s">
        <v>2508</v>
      </c>
      <c r="D157" s="37" t="s">
        <v>2508</v>
      </c>
      <c r="E157" s="37">
        <v>2.7071999999999999E-2</v>
      </c>
      <c r="F157" s="37">
        <v>6.4699999999999994E-2</v>
      </c>
    </row>
    <row r="158" spans="1:6" ht="25.5" x14ac:dyDescent="0.2">
      <c r="A158" s="42" t="s">
        <v>410</v>
      </c>
      <c r="B158" s="50" t="s">
        <v>411</v>
      </c>
      <c r="C158" s="40">
        <v>0.13866100000000001</v>
      </c>
      <c r="D158" s="40">
        <v>0.25220700000000001</v>
      </c>
      <c r="E158" s="40">
        <v>1.360142</v>
      </c>
      <c r="F158" s="40">
        <v>2.3896069999999998</v>
      </c>
    </row>
    <row r="159" spans="1:6" ht="25.5" x14ac:dyDescent="0.2">
      <c r="A159" s="44" t="s">
        <v>412</v>
      </c>
      <c r="B159" s="51" t="s">
        <v>413</v>
      </c>
      <c r="C159" s="37">
        <v>0.352464</v>
      </c>
      <c r="D159" s="37">
        <v>2.517598</v>
      </c>
      <c r="E159" s="37">
        <v>5.3857860000000004</v>
      </c>
      <c r="F159" s="37">
        <v>7.6680250000000001</v>
      </c>
    </row>
    <row r="160" spans="1:6" ht="25.5" x14ac:dyDescent="0.2">
      <c r="A160" s="42" t="s">
        <v>414</v>
      </c>
      <c r="B160" s="50" t="s">
        <v>415</v>
      </c>
      <c r="C160" s="40">
        <v>0.27600400000000003</v>
      </c>
      <c r="D160" s="40">
        <v>0.63541499999999995</v>
      </c>
      <c r="E160" s="40">
        <v>1.845378</v>
      </c>
      <c r="F160" s="40">
        <v>2.040772</v>
      </c>
    </row>
    <row r="161" spans="1:6" ht="38.25" x14ac:dyDescent="0.2">
      <c r="A161" s="44" t="s">
        <v>416</v>
      </c>
      <c r="B161" s="51" t="s">
        <v>417</v>
      </c>
      <c r="C161" s="37">
        <v>0.91050699999999996</v>
      </c>
      <c r="D161" s="37">
        <v>2.3926370000000001</v>
      </c>
      <c r="E161" s="37">
        <v>5.5406310000000003</v>
      </c>
      <c r="F161" s="37">
        <v>11.63592</v>
      </c>
    </row>
    <row r="162" spans="1:6" ht="25.5" x14ac:dyDescent="0.2">
      <c r="A162" s="42" t="s">
        <v>418</v>
      </c>
      <c r="B162" s="50" t="s">
        <v>419</v>
      </c>
      <c r="C162" s="40">
        <v>6.8770000000000003E-3</v>
      </c>
      <c r="D162" s="40">
        <v>1.7725999999999999E-2</v>
      </c>
      <c r="E162" s="40">
        <v>0.26684200000000002</v>
      </c>
      <c r="F162" s="40">
        <v>1.1890579999999999</v>
      </c>
    </row>
    <row r="163" spans="1:6" ht="25.5" x14ac:dyDescent="0.2">
      <c r="A163" s="44" t="s">
        <v>420</v>
      </c>
      <c r="B163" s="51" t="s">
        <v>421</v>
      </c>
      <c r="C163" s="37">
        <v>1.0529869999999999</v>
      </c>
      <c r="D163" s="37">
        <v>3.0573649999999999</v>
      </c>
      <c r="E163" s="37">
        <v>8.9350210000000008</v>
      </c>
      <c r="F163" s="37">
        <v>17.716031000000001</v>
      </c>
    </row>
    <row r="164" spans="1:6" x14ac:dyDescent="0.2">
      <c r="A164" s="42" t="s">
        <v>422</v>
      </c>
      <c r="B164" s="50" t="s">
        <v>423</v>
      </c>
      <c r="C164" s="40">
        <v>1.9599999999999999E-2</v>
      </c>
      <c r="D164" s="40">
        <v>1.361496</v>
      </c>
      <c r="E164" s="40">
        <v>7.5259479999999996</v>
      </c>
      <c r="F164" s="40">
        <v>8.0839789999999994</v>
      </c>
    </row>
    <row r="165" spans="1:6" x14ac:dyDescent="0.2">
      <c r="A165" s="44" t="s">
        <v>424</v>
      </c>
      <c r="B165" s="51" t="s">
        <v>425</v>
      </c>
      <c r="C165" s="37">
        <v>5.0650000000000001E-3</v>
      </c>
      <c r="D165" s="37">
        <v>0.393955</v>
      </c>
      <c r="E165" s="37">
        <v>0.96815300000000004</v>
      </c>
      <c r="F165" s="37">
        <v>1.9138999999999999</v>
      </c>
    </row>
    <row r="166" spans="1:6" x14ac:dyDescent="0.2">
      <c r="A166" s="42" t="s">
        <v>426</v>
      </c>
      <c r="B166" s="50" t="s">
        <v>427</v>
      </c>
      <c r="C166" s="40">
        <v>0.63236700000000001</v>
      </c>
      <c r="D166" s="40">
        <v>1.1940839999999999</v>
      </c>
      <c r="E166" s="40">
        <v>6.3071780000000004</v>
      </c>
      <c r="F166" s="40">
        <v>11.966704999999999</v>
      </c>
    </row>
    <row r="167" spans="1:6" ht="25.5" x14ac:dyDescent="0.2">
      <c r="A167" s="44" t="s">
        <v>428</v>
      </c>
      <c r="B167" s="51" t="s">
        <v>429</v>
      </c>
      <c r="C167" s="37">
        <v>8.6594000000000004E-2</v>
      </c>
      <c r="D167" s="37">
        <v>0.10556</v>
      </c>
      <c r="E167" s="37">
        <v>0.66162200000000004</v>
      </c>
      <c r="F167" s="37">
        <v>0.542188</v>
      </c>
    </row>
    <row r="168" spans="1:6" ht="25.5" x14ac:dyDescent="0.2">
      <c r="A168" s="42" t="s">
        <v>430</v>
      </c>
      <c r="B168" s="50" t="s">
        <v>431</v>
      </c>
      <c r="C168" s="40">
        <v>3.3750000000000002E-2</v>
      </c>
      <c r="D168" s="40">
        <v>0.44787199999999999</v>
      </c>
      <c r="E168" s="40">
        <v>3.8323459999999998</v>
      </c>
      <c r="F168" s="40">
        <v>1.1884330000000001</v>
      </c>
    </row>
    <row r="169" spans="1:6" x14ac:dyDescent="0.2">
      <c r="A169" s="44" t="s">
        <v>1820</v>
      </c>
      <c r="B169" s="51" t="s">
        <v>1821</v>
      </c>
      <c r="C169" s="37" t="s">
        <v>2508</v>
      </c>
      <c r="D169" s="37" t="s">
        <v>2508</v>
      </c>
      <c r="E169" s="37">
        <v>2.1978080000000002</v>
      </c>
      <c r="F169" s="37" t="s">
        <v>2508</v>
      </c>
    </row>
    <row r="170" spans="1:6" x14ac:dyDescent="0.2">
      <c r="A170" s="42" t="s">
        <v>1822</v>
      </c>
      <c r="B170" s="50" t="s">
        <v>1823</v>
      </c>
      <c r="C170" s="40" t="s">
        <v>2508</v>
      </c>
      <c r="D170" s="40">
        <v>0.176929</v>
      </c>
      <c r="E170" s="40">
        <v>4.9171719999999999</v>
      </c>
      <c r="F170" s="40">
        <v>0.36875200000000002</v>
      </c>
    </row>
    <row r="171" spans="1:6" x14ac:dyDescent="0.2">
      <c r="A171" s="44" t="s">
        <v>1824</v>
      </c>
      <c r="B171" s="51" t="s">
        <v>1825</v>
      </c>
      <c r="C171" s="37" t="s">
        <v>2508</v>
      </c>
      <c r="D171" s="37" t="s">
        <v>2508</v>
      </c>
      <c r="E171" s="37">
        <v>0.141071</v>
      </c>
      <c r="F171" s="37">
        <v>5.3969999999999999E-3</v>
      </c>
    </row>
    <row r="172" spans="1:6" ht="25.5" x14ac:dyDescent="0.2">
      <c r="A172" s="42" t="s">
        <v>1826</v>
      </c>
      <c r="B172" s="50" t="s">
        <v>1827</v>
      </c>
      <c r="C172" s="40" t="s">
        <v>2508</v>
      </c>
      <c r="D172" s="40" t="s">
        <v>2508</v>
      </c>
      <c r="E172" s="40">
        <v>2.6223E-2</v>
      </c>
      <c r="F172" s="40" t="s">
        <v>2508</v>
      </c>
    </row>
    <row r="173" spans="1:6" ht="25.5" x14ac:dyDescent="0.2">
      <c r="A173" s="44" t="s">
        <v>432</v>
      </c>
      <c r="B173" s="51" t="s">
        <v>433</v>
      </c>
      <c r="C173" s="37">
        <v>0.68356799999999995</v>
      </c>
      <c r="D173" s="37">
        <v>1.384657</v>
      </c>
      <c r="E173" s="37">
        <v>11.059343999999999</v>
      </c>
      <c r="F173" s="37">
        <v>7.5709900000000001</v>
      </c>
    </row>
    <row r="174" spans="1:6" ht="25.5" x14ac:dyDescent="0.2">
      <c r="A174" s="42" t="s">
        <v>1828</v>
      </c>
      <c r="B174" s="50" t="s">
        <v>1829</v>
      </c>
      <c r="C174" s="40">
        <v>3.0884000000000002E-2</v>
      </c>
      <c r="D174" s="40" t="s">
        <v>2508</v>
      </c>
      <c r="E174" s="40">
        <v>19.298849000000001</v>
      </c>
      <c r="F174" s="40">
        <v>0.237231</v>
      </c>
    </row>
    <row r="175" spans="1:6" x14ac:dyDescent="0.2">
      <c r="A175" s="44" t="s">
        <v>434</v>
      </c>
      <c r="B175" s="51" t="s">
        <v>435</v>
      </c>
      <c r="C175" s="37">
        <v>1.3106E-2</v>
      </c>
      <c r="D175" s="37">
        <v>6.0977000000000003E-2</v>
      </c>
      <c r="E175" s="37">
        <v>0.18712200000000001</v>
      </c>
      <c r="F175" s="37">
        <v>0.57303300000000001</v>
      </c>
    </row>
    <row r="176" spans="1:6" ht="25.5" x14ac:dyDescent="0.2">
      <c r="A176" s="42" t="s">
        <v>436</v>
      </c>
      <c r="B176" s="50" t="s">
        <v>437</v>
      </c>
      <c r="C176" s="40" t="s">
        <v>2508</v>
      </c>
      <c r="D176" s="40" t="s">
        <v>2508</v>
      </c>
      <c r="E176" s="40">
        <v>5.3E-3</v>
      </c>
      <c r="F176" s="40" t="s">
        <v>2508</v>
      </c>
    </row>
    <row r="177" spans="1:6" ht="25.5" x14ac:dyDescent="0.2">
      <c r="A177" s="44" t="s">
        <v>438</v>
      </c>
      <c r="B177" s="51" t="s">
        <v>439</v>
      </c>
      <c r="C177" s="37" t="s">
        <v>2508</v>
      </c>
      <c r="D177" s="37" t="s">
        <v>2508</v>
      </c>
      <c r="E177" s="37">
        <v>5.5100000000000001E-3</v>
      </c>
      <c r="F177" s="37">
        <v>1.2872E-2</v>
      </c>
    </row>
    <row r="178" spans="1:6" ht="25.5" x14ac:dyDescent="0.2">
      <c r="A178" s="42" t="s">
        <v>440</v>
      </c>
      <c r="B178" s="50" t="s">
        <v>441</v>
      </c>
      <c r="C178" s="40" t="s">
        <v>2508</v>
      </c>
      <c r="D178" s="40" t="s">
        <v>2508</v>
      </c>
      <c r="E178" s="40">
        <v>3.5000000000000001E-3</v>
      </c>
      <c r="F178" s="40" t="s">
        <v>2508</v>
      </c>
    </row>
    <row r="179" spans="1:6" ht="25.5" x14ac:dyDescent="0.2">
      <c r="A179" s="44" t="s">
        <v>444</v>
      </c>
      <c r="B179" s="51" t="s">
        <v>445</v>
      </c>
      <c r="C179" s="37">
        <v>2.4919999999999999E-3</v>
      </c>
      <c r="D179" s="37">
        <v>2.715E-3</v>
      </c>
      <c r="E179" s="37">
        <v>9.0842999999999993E-2</v>
      </c>
      <c r="F179" s="37">
        <v>6.7344000000000001E-2</v>
      </c>
    </row>
    <row r="180" spans="1:6" x14ac:dyDescent="0.2">
      <c r="A180" s="42" t="s">
        <v>448</v>
      </c>
      <c r="B180" s="50" t="s">
        <v>449</v>
      </c>
      <c r="C180" s="40">
        <v>0.38514300000000001</v>
      </c>
      <c r="D180" s="40">
        <v>2.7067610000000002</v>
      </c>
      <c r="E180" s="40">
        <v>7.1990170000000004</v>
      </c>
      <c r="F180" s="40">
        <v>12.897900999999999</v>
      </c>
    </row>
    <row r="181" spans="1:6" x14ac:dyDescent="0.2">
      <c r="A181" s="44" t="s">
        <v>1830</v>
      </c>
      <c r="B181" s="51" t="s">
        <v>1831</v>
      </c>
      <c r="C181" s="37" t="s">
        <v>2508</v>
      </c>
      <c r="D181" s="37" t="s">
        <v>2508</v>
      </c>
      <c r="E181" s="37">
        <v>1.5089999999999999E-3</v>
      </c>
      <c r="F181" s="37">
        <v>0.204731</v>
      </c>
    </row>
    <row r="182" spans="1:6" x14ac:dyDescent="0.2">
      <c r="A182" s="42" t="s">
        <v>450</v>
      </c>
      <c r="B182" s="50" t="s">
        <v>451</v>
      </c>
      <c r="C182" s="40" t="s">
        <v>2508</v>
      </c>
      <c r="D182" s="40" t="s">
        <v>2508</v>
      </c>
      <c r="E182" s="40">
        <v>16.434673</v>
      </c>
      <c r="F182" s="40" t="s">
        <v>2508</v>
      </c>
    </row>
    <row r="183" spans="1:6" ht="25.5" x14ac:dyDescent="0.2">
      <c r="A183" s="44" t="s">
        <v>452</v>
      </c>
      <c r="B183" s="51" t="s">
        <v>453</v>
      </c>
      <c r="C183" s="37" t="s">
        <v>2508</v>
      </c>
      <c r="D183" s="37" t="s">
        <v>2508</v>
      </c>
      <c r="E183" s="37">
        <v>5.3822369999999999</v>
      </c>
      <c r="F183" s="37">
        <v>1.1025E-2</v>
      </c>
    </row>
    <row r="184" spans="1:6" ht="25.5" x14ac:dyDescent="0.2">
      <c r="A184" s="42" t="s">
        <v>454</v>
      </c>
      <c r="B184" s="50" t="s">
        <v>455</v>
      </c>
      <c r="C184" s="40">
        <v>1.4423999999999999E-2</v>
      </c>
      <c r="D184" s="40">
        <v>0.25790000000000002</v>
      </c>
      <c r="E184" s="40">
        <v>0.37382900000000002</v>
      </c>
      <c r="F184" s="40">
        <v>0.66106900000000002</v>
      </c>
    </row>
    <row r="185" spans="1:6" x14ac:dyDescent="0.2">
      <c r="A185" s="44" t="s">
        <v>1832</v>
      </c>
      <c r="B185" s="51" t="s">
        <v>1833</v>
      </c>
      <c r="C185" s="37" t="s">
        <v>2508</v>
      </c>
      <c r="D185" s="37" t="s">
        <v>2508</v>
      </c>
      <c r="E185" s="37">
        <v>8.0900000000000004E-4</v>
      </c>
      <c r="F185" s="37">
        <v>5.8299999999999998E-2</v>
      </c>
    </row>
    <row r="186" spans="1:6" x14ac:dyDescent="0.2">
      <c r="A186" s="42" t="s">
        <v>2334</v>
      </c>
      <c r="B186" s="50" t="s">
        <v>2335</v>
      </c>
      <c r="C186" s="40" t="s">
        <v>2508</v>
      </c>
      <c r="D186" s="40">
        <v>1.7444999999999999E-2</v>
      </c>
      <c r="E186" s="40" t="s">
        <v>2508</v>
      </c>
      <c r="F186" s="40">
        <v>1.7444999999999999E-2</v>
      </c>
    </row>
    <row r="187" spans="1:6" x14ac:dyDescent="0.2">
      <c r="A187" s="44" t="s">
        <v>456</v>
      </c>
      <c r="B187" s="51" t="s">
        <v>457</v>
      </c>
      <c r="C187" s="37">
        <v>4.9199999999999999E-3</v>
      </c>
      <c r="D187" s="37">
        <v>0.17471999999999999</v>
      </c>
      <c r="E187" s="37">
        <v>7.4796000000000001E-2</v>
      </c>
      <c r="F187" s="37">
        <v>0.58962000000000003</v>
      </c>
    </row>
    <row r="188" spans="1:6" ht="25.5" x14ac:dyDescent="0.2">
      <c r="A188" s="42" t="s">
        <v>1834</v>
      </c>
      <c r="B188" s="50" t="s">
        <v>1835</v>
      </c>
      <c r="C188" s="40" t="s">
        <v>2508</v>
      </c>
      <c r="D188" s="40" t="s">
        <v>2508</v>
      </c>
      <c r="E188" s="40">
        <v>8.7822999999999998E-2</v>
      </c>
      <c r="F188" s="40">
        <v>1.4456E-2</v>
      </c>
    </row>
    <row r="189" spans="1:6" x14ac:dyDescent="0.2">
      <c r="A189" s="44" t="s">
        <v>458</v>
      </c>
      <c r="B189" s="51" t="s">
        <v>459</v>
      </c>
      <c r="C189" s="37" t="s">
        <v>2508</v>
      </c>
      <c r="D189" s="37">
        <v>9.2052999999999996E-2</v>
      </c>
      <c r="E189" s="37">
        <v>0.16006799999999999</v>
      </c>
      <c r="F189" s="37">
        <v>0.10863399999999999</v>
      </c>
    </row>
    <row r="190" spans="1:6" ht="25.5" x14ac:dyDescent="0.2">
      <c r="A190" s="42" t="s">
        <v>460</v>
      </c>
      <c r="B190" s="50" t="s">
        <v>461</v>
      </c>
      <c r="C190" s="40">
        <v>1.2121</v>
      </c>
      <c r="D190" s="40">
        <v>6.4915E-2</v>
      </c>
      <c r="E190" s="40">
        <v>5.096082</v>
      </c>
      <c r="F190" s="40">
        <v>4.5048440000000003</v>
      </c>
    </row>
    <row r="191" spans="1:6" x14ac:dyDescent="0.2">
      <c r="A191" s="44" t="s">
        <v>1836</v>
      </c>
      <c r="B191" s="51" t="s">
        <v>1837</v>
      </c>
      <c r="C191" s="37">
        <v>2E-3</v>
      </c>
      <c r="D191" s="37" t="s">
        <v>2508</v>
      </c>
      <c r="E191" s="37">
        <v>1.0862999999999999E-2</v>
      </c>
      <c r="F191" s="37" t="s">
        <v>2508</v>
      </c>
    </row>
    <row r="192" spans="1:6" ht="25.5" x14ac:dyDescent="0.2">
      <c r="A192" s="42" t="s">
        <v>1838</v>
      </c>
      <c r="B192" s="50" t="s">
        <v>1839</v>
      </c>
      <c r="C192" s="40">
        <v>0.35909999999999997</v>
      </c>
      <c r="D192" s="40">
        <v>5.4480000000000001E-2</v>
      </c>
      <c r="E192" s="40">
        <v>0.48463600000000001</v>
      </c>
      <c r="F192" s="40">
        <v>7.8088000000000005E-2</v>
      </c>
    </row>
    <row r="193" spans="1:6" ht="25.5" x14ac:dyDescent="0.2">
      <c r="A193" s="44" t="s">
        <v>1840</v>
      </c>
      <c r="B193" s="51" t="s">
        <v>1841</v>
      </c>
      <c r="C193" s="37" t="s">
        <v>2508</v>
      </c>
      <c r="D193" s="37" t="s">
        <v>2508</v>
      </c>
      <c r="E193" s="37">
        <v>1.7129999999999999E-2</v>
      </c>
      <c r="F193" s="37">
        <v>7.0200000000000002E-3</v>
      </c>
    </row>
    <row r="194" spans="1:6" x14ac:dyDescent="0.2">
      <c r="A194" s="42" t="s">
        <v>462</v>
      </c>
      <c r="B194" s="50" t="s">
        <v>463</v>
      </c>
      <c r="C194" s="40">
        <v>0.39212999999999998</v>
      </c>
      <c r="D194" s="40">
        <v>1.111E-3</v>
      </c>
      <c r="E194" s="40">
        <v>0.79344599999999998</v>
      </c>
      <c r="F194" s="40">
        <v>0.36516599999999999</v>
      </c>
    </row>
    <row r="195" spans="1:6" ht="25.5" x14ac:dyDescent="0.2">
      <c r="A195" s="44" t="s">
        <v>1842</v>
      </c>
      <c r="B195" s="51" t="s">
        <v>1843</v>
      </c>
      <c r="C195" s="37" t="s">
        <v>2508</v>
      </c>
      <c r="D195" s="37" t="s">
        <v>2508</v>
      </c>
      <c r="E195" s="37">
        <v>7.1900000000000002E-4</v>
      </c>
      <c r="F195" s="37">
        <v>2.1031000000000001E-2</v>
      </c>
    </row>
    <row r="196" spans="1:6" ht="38.25" x14ac:dyDescent="0.2">
      <c r="A196" s="42" t="s">
        <v>464</v>
      </c>
      <c r="B196" s="50" t="s">
        <v>465</v>
      </c>
      <c r="C196" s="40" t="s">
        <v>2508</v>
      </c>
      <c r="D196" s="40">
        <v>0.51408699999999996</v>
      </c>
      <c r="E196" s="40">
        <v>0.413435</v>
      </c>
      <c r="F196" s="40">
        <v>2.838104</v>
      </c>
    </row>
    <row r="197" spans="1:6" ht="25.5" x14ac:dyDescent="0.2">
      <c r="A197" s="44" t="s">
        <v>1844</v>
      </c>
      <c r="B197" s="51" t="s">
        <v>1845</v>
      </c>
      <c r="C197" s="37" t="s">
        <v>2508</v>
      </c>
      <c r="D197" s="37">
        <v>3.5772999999999999E-2</v>
      </c>
      <c r="E197" s="37">
        <v>2.4306999999999999E-2</v>
      </c>
      <c r="F197" s="37">
        <v>8.1497E-2</v>
      </c>
    </row>
    <row r="198" spans="1:6" ht="51" x14ac:dyDescent="0.2">
      <c r="A198" s="42" t="s">
        <v>466</v>
      </c>
      <c r="B198" s="50" t="s">
        <v>467</v>
      </c>
      <c r="C198" s="40">
        <v>2.3104E-2</v>
      </c>
      <c r="D198" s="40">
        <v>2.0819000000000001E-2</v>
      </c>
      <c r="E198" s="40">
        <v>0.11384900000000001</v>
      </c>
      <c r="F198" s="40">
        <v>0.10448300000000001</v>
      </c>
    </row>
    <row r="199" spans="1:6" ht="25.5" x14ac:dyDescent="0.2">
      <c r="A199" s="44" t="s">
        <v>468</v>
      </c>
      <c r="B199" s="51" t="s">
        <v>469</v>
      </c>
      <c r="C199" s="37" t="s">
        <v>2508</v>
      </c>
      <c r="D199" s="37">
        <v>0.79916799999999999</v>
      </c>
      <c r="E199" s="37">
        <v>2.0621E-2</v>
      </c>
      <c r="F199" s="37">
        <v>1.6966920000000001</v>
      </c>
    </row>
    <row r="200" spans="1:6" ht="25.5" x14ac:dyDescent="0.2">
      <c r="A200" s="42" t="s">
        <v>1846</v>
      </c>
      <c r="B200" s="50" t="s">
        <v>1847</v>
      </c>
      <c r="C200" s="40" t="s">
        <v>2508</v>
      </c>
      <c r="D200" s="40" t="s">
        <v>2508</v>
      </c>
      <c r="E200" s="40">
        <v>0.23213400000000001</v>
      </c>
      <c r="F200" s="40" t="s">
        <v>2508</v>
      </c>
    </row>
    <row r="201" spans="1:6" ht="25.5" x14ac:dyDescent="0.2">
      <c r="A201" s="44" t="s">
        <v>470</v>
      </c>
      <c r="B201" s="51" t="s">
        <v>471</v>
      </c>
      <c r="C201" s="37">
        <v>1.0584E-2</v>
      </c>
      <c r="D201" s="37">
        <v>2.2176000000000001E-2</v>
      </c>
      <c r="E201" s="37">
        <v>5.8187000000000003E-2</v>
      </c>
      <c r="F201" s="37">
        <v>0.11153100000000001</v>
      </c>
    </row>
    <row r="202" spans="1:6" x14ac:dyDescent="0.2">
      <c r="A202" s="42" t="s">
        <v>472</v>
      </c>
      <c r="B202" s="50" t="s">
        <v>473</v>
      </c>
      <c r="C202" s="40" t="s">
        <v>2508</v>
      </c>
      <c r="D202" s="40" t="s">
        <v>2508</v>
      </c>
      <c r="E202" s="40">
        <v>5.6420000000000003E-3</v>
      </c>
      <c r="F202" s="40">
        <v>3.1000000000000001E-5</v>
      </c>
    </row>
    <row r="203" spans="1:6" x14ac:dyDescent="0.2">
      <c r="A203" s="44" t="s">
        <v>474</v>
      </c>
      <c r="B203" s="51" t="s">
        <v>475</v>
      </c>
      <c r="C203" s="37" t="s">
        <v>2508</v>
      </c>
      <c r="D203" s="37">
        <v>1.3433E-2</v>
      </c>
      <c r="E203" s="37" t="s">
        <v>2508</v>
      </c>
      <c r="F203" s="37">
        <v>1.3558000000000001E-2</v>
      </c>
    </row>
    <row r="204" spans="1:6" ht="25.5" x14ac:dyDescent="0.2">
      <c r="A204" s="42" t="s">
        <v>476</v>
      </c>
      <c r="B204" s="50" t="s">
        <v>477</v>
      </c>
      <c r="C204" s="40">
        <v>7.9944000000000001E-2</v>
      </c>
      <c r="D204" s="40">
        <v>0.11017200000000001</v>
      </c>
      <c r="E204" s="40">
        <v>2.4483730000000001</v>
      </c>
      <c r="F204" s="40">
        <v>2.0640960000000002</v>
      </c>
    </row>
    <row r="205" spans="1:6" x14ac:dyDescent="0.2">
      <c r="A205" s="44" t="s">
        <v>1848</v>
      </c>
      <c r="B205" s="51" t="s">
        <v>1849</v>
      </c>
      <c r="C205" s="37">
        <v>2.2039999999999998E-3</v>
      </c>
      <c r="D205" s="37" t="s">
        <v>2508</v>
      </c>
      <c r="E205" s="37">
        <v>4.6990000000000001E-3</v>
      </c>
      <c r="F205" s="37" t="s">
        <v>2508</v>
      </c>
    </row>
    <row r="206" spans="1:6" ht="25.5" x14ac:dyDescent="0.2">
      <c r="A206" s="42" t="s">
        <v>1850</v>
      </c>
      <c r="B206" s="50" t="s">
        <v>1851</v>
      </c>
      <c r="C206" s="40" t="s">
        <v>2508</v>
      </c>
      <c r="D206" s="40" t="s">
        <v>2508</v>
      </c>
      <c r="E206" s="40" t="s">
        <v>2508</v>
      </c>
      <c r="F206" s="40">
        <v>2.065E-3</v>
      </c>
    </row>
    <row r="207" spans="1:6" ht="25.5" x14ac:dyDescent="0.2">
      <c r="A207" s="44" t="s">
        <v>1852</v>
      </c>
      <c r="B207" s="51" t="s">
        <v>1853</v>
      </c>
      <c r="C207" s="37" t="s">
        <v>2508</v>
      </c>
      <c r="D207" s="37">
        <v>0.68199299999999996</v>
      </c>
      <c r="E207" s="37" t="s">
        <v>2508</v>
      </c>
      <c r="F207" s="37">
        <v>0.90647100000000003</v>
      </c>
    </row>
    <row r="208" spans="1:6" x14ac:dyDescent="0.2">
      <c r="A208" s="42" t="s">
        <v>1854</v>
      </c>
      <c r="B208" s="50" t="s">
        <v>1855</v>
      </c>
      <c r="C208" s="40" t="s">
        <v>2508</v>
      </c>
      <c r="D208" s="40" t="s">
        <v>2508</v>
      </c>
      <c r="E208" s="40" t="s">
        <v>2508</v>
      </c>
      <c r="F208" s="40">
        <v>6.2436999999999999E-2</v>
      </c>
    </row>
    <row r="209" spans="1:6" x14ac:dyDescent="0.2">
      <c r="A209" s="44" t="s">
        <v>478</v>
      </c>
      <c r="B209" s="51" t="s">
        <v>479</v>
      </c>
      <c r="C209" s="37" t="s">
        <v>2508</v>
      </c>
      <c r="D209" s="37" t="s">
        <v>2508</v>
      </c>
      <c r="E209" s="37">
        <v>1.6869999999999999E-3</v>
      </c>
      <c r="F209" s="37">
        <v>0.1</v>
      </c>
    </row>
    <row r="210" spans="1:6" x14ac:dyDescent="0.2">
      <c r="A210" s="42" t="s">
        <v>480</v>
      </c>
      <c r="B210" s="50" t="s">
        <v>481</v>
      </c>
      <c r="C210" s="40" t="s">
        <v>2508</v>
      </c>
      <c r="D210" s="40">
        <v>2.2499999999999999E-2</v>
      </c>
      <c r="E210" s="40" t="s">
        <v>2508</v>
      </c>
      <c r="F210" s="40">
        <v>9.2499999999999999E-2</v>
      </c>
    </row>
    <row r="211" spans="1:6" x14ac:dyDescent="0.2">
      <c r="A211" s="44" t="s">
        <v>1856</v>
      </c>
      <c r="B211" s="51" t="s">
        <v>1857</v>
      </c>
      <c r="C211" s="37" t="s">
        <v>2508</v>
      </c>
      <c r="D211" s="37" t="s">
        <v>2508</v>
      </c>
      <c r="E211" s="37">
        <v>0.251056</v>
      </c>
      <c r="F211" s="37">
        <v>0.36259000000000002</v>
      </c>
    </row>
    <row r="212" spans="1:6" x14ac:dyDescent="0.2">
      <c r="A212" s="42" t="s">
        <v>1858</v>
      </c>
      <c r="B212" s="50" t="s">
        <v>1859</v>
      </c>
      <c r="C212" s="40" t="s">
        <v>2508</v>
      </c>
      <c r="D212" s="40" t="s">
        <v>2508</v>
      </c>
      <c r="E212" s="40" t="s">
        <v>2508</v>
      </c>
      <c r="F212" s="40">
        <v>3.1129999999999999E-3</v>
      </c>
    </row>
    <row r="213" spans="1:6" x14ac:dyDescent="0.2">
      <c r="A213" s="44" t="s">
        <v>1860</v>
      </c>
      <c r="B213" s="51" t="s">
        <v>1861</v>
      </c>
      <c r="C213" s="37" t="s">
        <v>2508</v>
      </c>
      <c r="D213" s="37" t="s">
        <v>2508</v>
      </c>
      <c r="E213" s="37" t="s">
        <v>2508</v>
      </c>
      <c r="F213" s="37">
        <v>4.176E-3</v>
      </c>
    </row>
    <row r="214" spans="1:6" x14ac:dyDescent="0.2">
      <c r="A214" s="42" t="s">
        <v>1862</v>
      </c>
      <c r="B214" s="50" t="s">
        <v>1863</v>
      </c>
      <c r="C214" s="40" t="s">
        <v>2508</v>
      </c>
      <c r="D214" s="40" t="s">
        <v>2508</v>
      </c>
      <c r="E214" s="40">
        <v>2.9999999999999997E-4</v>
      </c>
      <c r="F214" s="40" t="s">
        <v>2508</v>
      </c>
    </row>
    <row r="215" spans="1:6" x14ac:dyDescent="0.2">
      <c r="A215" s="44" t="s">
        <v>482</v>
      </c>
      <c r="B215" s="51" t="s">
        <v>483</v>
      </c>
      <c r="C215" s="37" t="s">
        <v>2508</v>
      </c>
      <c r="D215" s="37" t="s">
        <v>2508</v>
      </c>
      <c r="E215" s="37">
        <v>0.301093</v>
      </c>
      <c r="F215" s="37" t="s">
        <v>2508</v>
      </c>
    </row>
    <row r="216" spans="1:6" x14ac:dyDescent="0.2">
      <c r="A216" s="42" t="s">
        <v>484</v>
      </c>
      <c r="B216" s="50" t="s">
        <v>485</v>
      </c>
      <c r="C216" s="40" t="s">
        <v>2508</v>
      </c>
      <c r="D216" s="40" t="s">
        <v>2508</v>
      </c>
      <c r="E216" s="40" t="s">
        <v>2508</v>
      </c>
      <c r="F216" s="40">
        <v>4.0999999999999999E-4</v>
      </c>
    </row>
    <row r="217" spans="1:6" x14ac:dyDescent="0.2">
      <c r="A217" s="44" t="s">
        <v>486</v>
      </c>
      <c r="B217" s="51" t="s">
        <v>487</v>
      </c>
      <c r="C217" s="37">
        <v>9.7937999999999997E-2</v>
      </c>
      <c r="D217" s="37" t="s">
        <v>2508</v>
      </c>
      <c r="E217" s="37">
        <v>0.46447899999999998</v>
      </c>
      <c r="F217" s="37" t="s">
        <v>2508</v>
      </c>
    </row>
    <row r="218" spans="1:6" ht="25.5" x14ac:dyDescent="0.2">
      <c r="A218" s="42" t="s">
        <v>488</v>
      </c>
      <c r="B218" s="50" t="s">
        <v>489</v>
      </c>
      <c r="C218" s="40" t="s">
        <v>2508</v>
      </c>
      <c r="D218" s="40" t="s">
        <v>2508</v>
      </c>
      <c r="E218" s="40">
        <v>1.42E-3</v>
      </c>
      <c r="F218" s="40" t="s">
        <v>2508</v>
      </c>
    </row>
    <row r="219" spans="1:6" x14ac:dyDescent="0.2">
      <c r="A219" s="44" t="s">
        <v>490</v>
      </c>
      <c r="B219" s="51" t="s">
        <v>491</v>
      </c>
      <c r="C219" s="37" t="s">
        <v>2508</v>
      </c>
      <c r="D219" s="37" t="s">
        <v>2508</v>
      </c>
      <c r="E219" s="37">
        <v>8.7299999999999999E-3</v>
      </c>
      <c r="F219" s="37" t="s">
        <v>2508</v>
      </c>
    </row>
    <row r="220" spans="1:6" x14ac:dyDescent="0.2">
      <c r="A220" s="42" t="s">
        <v>492</v>
      </c>
      <c r="B220" s="50" t="s">
        <v>493</v>
      </c>
      <c r="C220" s="40" t="s">
        <v>2508</v>
      </c>
      <c r="D220" s="40">
        <v>3.9500000000000004E-3</v>
      </c>
      <c r="E220" s="40">
        <v>4.7550000000000002E-2</v>
      </c>
      <c r="F220" s="40">
        <v>7.0596999999999993E-2</v>
      </c>
    </row>
    <row r="221" spans="1:6" x14ac:dyDescent="0.2">
      <c r="A221" s="44" t="s">
        <v>1864</v>
      </c>
      <c r="B221" s="51" t="s">
        <v>1865</v>
      </c>
      <c r="C221" s="37" t="s">
        <v>2508</v>
      </c>
      <c r="D221" s="37" t="s">
        <v>2508</v>
      </c>
      <c r="E221" s="37" t="s">
        <v>2508</v>
      </c>
      <c r="F221" s="37">
        <v>6.7500000000000004E-4</v>
      </c>
    </row>
    <row r="222" spans="1:6" x14ac:dyDescent="0.2">
      <c r="A222" s="42" t="s">
        <v>1866</v>
      </c>
      <c r="B222" s="50" t="s">
        <v>1867</v>
      </c>
      <c r="C222" s="40" t="s">
        <v>2508</v>
      </c>
      <c r="D222" s="40" t="s">
        <v>2508</v>
      </c>
      <c r="E222" s="40">
        <v>3.0560000000000001E-3</v>
      </c>
      <c r="F222" s="40" t="s">
        <v>2508</v>
      </c>
    </row>
    <row r="223" spans="1:6" x14ac:dyDescent="0.2">
      <c r="A223" s="44" t="s">
        <v>1868</v>
      </c>
      <c r="B223" s="51" t="s">
        <v>1869</v>
      </c>
      <c r="C223" s="37" t="s">
        <v>2508</v>
      </c>
      <c r="D223" s="37" t="s">
        <v>2508</v>
      </c>
      <c r="E223" s="37">
        <v>8.0999999999999996E-4</v>
      </c>
      <c r="F223" s="37">
        <v>3.3E-4</v>
      </c>
    </row>
    <row r="224" spans="1:6" ht="25.5" x14ac:dyDescent="0.2">
      <c r="A224" s="42" t="s">
        <v>494</v>
      </c>
      <c r="B224" s="50" t="s">
        <v>495</v>
      </c>
      <c r="C224" s="40" t="s">
        <v>2508</v>
      </c>
      <c r="D224" s="40">
        <v>0.79418599999999995</v>
      </c>
      <c r="E224" s="40">
        <v>5.876976</v>
      </c>
      <c r="F224" s="40">
        <v>5.8204549999999999</v>
      </c>
    </row>
    <row r="225" spans="1:6" x14ac:dyDescent="0.2">
      <c r="A225" s="44" t="s">
        <v>1870</v>
      </c>
      <c r="B225" s="51" t="s">
        <v>1871</v>
      </c>
      <c r="C225" s="37" t="s">
        <v>2508</v>
      </c>
      <c r="D225" s="37" t="s">
        <v>2508</v>
      </c>
      <c r="E225" s="37">
        <v>6.7500000000000004E-2</v>
      </c>
      <c r="F225" s="37" t="s">
        <v>2508</v>
      </c>
    </row>
    <row r="226" spans="1:6" ht="38.25" x14ac:dyDescent="0.2">
      <c r="A226" s="42" t="s">
        <v>498</v>
      </c>
      <c r="B226" s="50" t="s">
        <v>499</v>
      </c>
      <c r="C226" s="40">
        <v>0.90033300000000005</v>
      </c>
      <c r="D226" s="40">
        <v>5.5067440000000003</v>
      </c>
      <c r="E226" s="40">
        <v>16.135476000000001</v>
      </c>
      <c r="F226" s="40">
        <v>22.124040000000001</v>
      </c>
    </row>
    <row r="227" spans="1:6" x14ac:dyDescent="0.2">
      <c r="A227" s="44" t="s">
        <v>500</v>
      </c>
      <c r="B227" s="51" t="s">
        <v>501</v>
      </c>
      <c r="C227" s="37" t="s">
        <v>2508</v>
      </c>
      <c r="D227" s="37" t="s">
        <v>2508</v>
      </c>
      <c r="E227" s="37">
        <v>0.1641</v>
      </c>
      <c r="F227" s="37">
        <v>1.1849999999999999E-2</v>
      </c>
    </row>
    <row r="228" spans="1:6" ht="25.5" x14ac:dyDescent="0.2">
      <c r="A228" s="42" t="s">
        <v>502</v>
      </c>
      <c r="B228" s="50" t="s">
        <v>503</v>
      </c>
      <c r="C228" s="40" t="s">
        <v>2508</v>
      </c>
      <c r="D228" s="40">
        <v>1.6764000000000001E-2</v>
      </c>
      <c r="E228" s="40">
        <v>8.3490000000000005E-3</v>
      </c>
      <c r="F228" s="40">
        <v>6.3184000000000004E-2</v>
      </c>
    </row>
    <row r="229" spans="1:6" ht="25.5" x14ac:dyDescent="0.2">
      <c r="A229" s="44" t="s">
        <v>504</v>
      </c>
      <c r="B229" s="51" t="s">
        <v>505</v>
      </c>
      <c r="C229" s="37" t="s">
        <v>2508</v>
      </c>
      <c r="D229" s="37" t="s">
        <v>2508</v>
      </c>
      <c r="E229" s="37">
        <v>3.3897999999999998E-2</v>
      </c>
      <c r="F229" s="37">
        <v>0.37719599999999998</v>
      </c>
    </row>
    <row r="230" spans="1:6" x14ac:dyDescent="0.2">
      <c r="A230" s="42" t="s">
        <v>506</v>
      </c>
      <c r="B230" s="50" t="s">
        <v>507</v>
      </c>
      <c r="C230" s="40" t="s">
        <v>2508</v>
      </c>
      <c r="D230" s="40">
        <v>1.584E-2</v>
      </c>
      <c r="E230" s="40">
        <v>0.11647</v>
      </c>
      <c r="F230" s="40">
        <v>0.18521799999999999</v>
      </c>
    </row>
    <row r="231" spans="1:6" ht="25.5" x14ac:dyDescent="0.2">
      <c r="A231" s="44" t="s">
        <v>508</v>
      </c>
      <c r="B231" s="51" t="s">
        <v>509</v>
      </c>
      <c r="C231" s="37" t="s">
        <v>2508</v>
      </c>
      <c r="D231" s="37">
        <v>1.1900000000000001E-2</v>
      </c>
      <c r="E231" s="37">
        <v>0.10038900000000001</v>
      </c>
      <c r="F231" s="37">
        <v>0.17404600000000001</v>
      </c>
    </row>
    <row r="232" spans="1:6" x14ac:dyDescent="0.2">
      <c r="A232" s="42" t="s">
        <v>1872</v>
      </c>
      <c r="B232" s="50" t="s">
        <v>1873</v>
      </c>
      <c r="C232" s="40" t="s">
        <v>2508</v>
      </c>
      <c r="D232" s="40" t="s">
        <v>2508</v>
      </c>
      <c r="E232" s="40">
        <v>6.1339999999999997E-3</v>
      </c>
      <c r="F232" s="40" t="s">
        <v>2508</v>
      </c>
    </row>
    <row r="233" spans="1:6" x14ac:dyDescent="0.2">
      <c r="A233" s="44" t="s">
        <v>1874</v>
      </c>
      <c r="B233" s="51" t="s">
        <v>1875</v>
      </c>
      <c r="C233" s="37" t="s">
        <v>2508</v>
      </c>
      <c r="D233" s="37" t="s">
        <v>2508</v>
      </c>
      <c r="E233" s="37">
        <v>3.3349999999999999E-3</v>
      </c>
      <c r="F233" s="37">
        <v>3.3269E-2</v>
      </c>
    </row>
    <row r="234" spans="1:6" x14ac:dyDescent="0.2">
      <c r="A234" s="42" t="s">
        <v>1876</v>
      </c>
      <c r="B234" s="50" t="s">
        <v>1877</v>
      </c>
      <c r="C234" s="40" t="s">
        <v>2508</v>
      </c>
      <c r="D234" s="40" t="s">
        <v>2508</v>
      </c>
      <c r="E234" s="40">
        <v>0.362925</v>
      </c>
      <c r="F234" s="40">
        <v>2.469E-2</v>
      </c>
    </row>
    <row r="235" spans="1:6" x14ac:dyDescent="0.2">
      <c r="A235" s="44" t="s">
        <v>510</v>
      </c>
      <c r="B235" s="51" t="s">
        <v>511</v>
      </c>
      <c r="C235" s="37">
        <v>0.14832699999999999</v>
      </c>
      <c r="D235" s="37">
        <v>2.9094980000000001</v>
      </c>
      <c r="E235" s="37">
        <v>4.0040649999999998</v>
      </c>
      <c r="F235" s="37">
        <v>8.5885010000000008</v>
      </c>
    </row>
    <row r="236" spans="1:6" ht="25.5" x14ac:dyDescent="0.2">
      <c r="A236" s="42" t="s">
        <v>1878</v>
      </c>
      <c r="B236" s="50" t="s">
        <v>1879</v>
      </c>
      <c r="C236" s="40" t="s">
        <v>2508</v>
      </c>
      <c r="D236" s="40" t="s">
        <v>2508</v>
      </c>
      <c r="E236" s="40" t="s">
        <v>2508</v>
      </c>
      <c r="F236" s="40">
        <v>1.2584E-2</v>
      </c>
    </row>
    <row r="237" spans="1:6" x14ac:dyDescent="0.2">
      <c r="A237" s="44" t="s">
        <v>514</v>
      </c>
      <c r="B237" s="51" t="s">
        <v>515</v>
      </c>
      <c r="C237" s="37" t="s">
        <v>2508</v>
      </c>
      <c r="D237" s="37" t="s">
        <v>2508</v>
      </c>
      <c r="E237" s="37">
        <v>4.9399999999999999E-2</v>
      </c>
      <c r="F237" s="37" t="s">
        <v>2508</v>
      </c>
    </row>
    <row r="238" spans="1:6" x14ac:dyDescent="0.2">
      <c r="A238" s="42" t="s">
        <v>516</v>
      </c>
      <c r="B238" s="50" t="s">
        <v>517</v>
      </c>
      <c r="C238" s="40" t="s">
        <v>2508</v>
      </c>
      <c r="D238" s="40" t="s">
        <v>2508</v>
      </c>
      <c r="E238" s="40">
        <v>1.4645999999999999E-2</v>
      </c>
      <c r="F238" s="40" t="s">
        <v>2508</v>
      </c>
    </row>
    <row r="239" spans="1:6" x14ac:dyDescent="0.2">
      <c r="A239" s="44" t="s">
        <v>518</v>
      </c>
      <c r="B239" s="51" t="s">
        <v>519</v>
      </c>
      <c r="C239" s="37" t="s">
        <v>2508</v>
      </c>
      <c r="D239" s="37">
        <v>1.4211E-2</v>
      </c>
      <c r="E239" s="37">
        <v>0.51131599999999999</v>
      </c>
      <c r="F239" s="37">
        <v>1.262378</v>
      </c>
    </row>
    <row r="240" spans="1:6" x14ac:dyDescent="0.2">
      <c r="A240" s="42" t="s">
        <v>520</v>
      </c>
      <c r="B240" s="50" t="s">
        <v>521</v>
      </c>
      <c r="C240" s="40" t="s">
        <v>2508</v>
      </c>
      <c r="D240" s="40">
        <v>3.934E-2</v>
      </c>
      <c r="E240" s="40">
        <v>9.2219999999999996E-2</v>
      </c>
      <c r="F240" s="40">
        <v>0.49501499999999998</v>
      </c>
    </row>
    <row r="241" spans="1:6" x14ac:dyDescent="0.2">
      <c r="A241" s="44" t="s">
        <v>522</v>
      </c>
      <c r="B241" s="51" t="s">
        <v>523</v>
      </c>
      <c r="C241" s="37" t="s">
        <v>2508</v>
      </c>
      <c r="D241" s="37" t="s">
        <v>2508</v>
      </c>
      <c r="E241" s="37">
        <v>5.7999999999999996E-3</v>
      </c>
      <c r="F241" s="37">
        <v>2.0000000000000001E-4</v>
      </c>
    </row>
    <row r="242" spans="1:6" x14ac:dyDescent="0.2">
      <c r="A242" s="42" t="s">
        <v>524</v>
      </c>
      <c r="B242" s="50" t="s">
        <v>525</v>
      </c>
      <c r="C242" s="40" t="s">
        <v>2508</v>
      </c>
      <c r="D242" s="40" t="s">
        <v>2508</v>
      </c>
      <c r="E242" s="40">
        <v>1.8E-3</v>
      </c>
      <c r="F242" s="40">
        <v>5.0600000000000005E-4</v>
      </c>
    </row>
    <row r="243" spans="1:6" x14ac:dyDescent="0.2">
      <c r="A243" s="44" t="s">
        <v>526</v>
      </c>
      <c r="B243" s="51" t="s">
        <v>527</v>
      </c>
      <c r="C243" s="37" t="s">
        <v>2508</v>
      </c>
      <c r="D243" s="37" t="s">
        <v>2508</v>
      </c>
      <c r="E243" s="37">
        <v>0.121238</v>
      </c>
      <c r="F243" s="37">
        <v>1.039423</v>
      </c>
    </row>
    <row r="244" spans="1:6" x14ac:dyDescent="0.2">
      <c r="A244" s="42" t="s">
        <v>1880</v>
      </c>
      <c r="B244" s="50" t="s">
        <v>1881</v>
      </c>
      <c r="C244" s="40" t="s">
        <v>2508</v>
      </c>
      <c r="D244" s="40" t="s">
        <v>2508</v>
      </c>
      <c r="E244" s="40">
        <v>2.1739999999999999E-2</v>
      </c>
      <c r="F244" s="40">
        <v>6.1899999999999997E-2</v>
      </c>
    </row>
    <row r="245" spans="1:6" x14ac:dyDescent="0.2">
      <c r="A245" s="44" t="s">
        <v>1882</v>
      </c>
      <c r="B245" s="51" t="s">
        <v>1883</v>
      </c>
      <c r="C245" s="37">
        <v>2.354393</v>
      </c>
      <c r="D245" s="37">
        <v>2.002043</v>
      </c>
      <c r="E245" s="37">
        <v>12.994885</v>
      </c>
      <c r="F245" s="37">
        <v>11.523794000000001</v>
      </c>
    </row>
    <row r="246" spans="1:6" ht="25.5" x14ac:dyDescent="0.2">
      <c r="A246" s="42" t="s">
        <v>528</v>
      </c>
      <c r="B246" s="50" t="s">
        <v>529</v>
      </c>
      <c r="C246" s="40" t="s">
        <v>2508</v>
      </c>
      <c r="D246" s="40" t="s">
        <v>2508</v>
      </c>
      <c r="E246" s="40">
        <v>2.9422E-2</v>
      </c>
      <c r="F246" s="40">
        <v>2.3249999999999998E-3</v>
      </c>
    </row>
    <row r="247" spans="1:6" x14ac:dyDescent="0.2">
      <c r="A247" s="44" t="s">
        <v>1884</v>
      </c>
      <c r="B247" s="51" t="s">
        <v>1885</v>
      </c>
      <c r="C247" s="37" t="s">
        <v>2508</v>
      </c>
      <c r="D247" s="37">
        <v>8.1439999999999999E-2</v>
      </c>
      <c r="E247" s="37" t="s">
        <v>2508</v>
      </c>
      <c r="F247" s="37">
        <v>0.134219</v>
      </c>
    </row>
    <row r="248" spans="1:6" ht="25.5" x14ac:dyDescent="0.2">
      <c r="A248" s="42" t="s">
        <v>530</v>
      </c>
      <c r="B248" s="50" t="s">
        <v>531</v>
      </c>
      <c r="C248" s="40" t="s">
        <v>2508</v>
      </c>
      <c r="D248" s="40">
        <v>0.04</v>
      </c>
      <c r="E248" s="40">
        <v>4.4558E-2</v>
      </c>
      <c r="F248" s="40">
        <v>4.2680999999999997E-2</v>
      </c>
    </row>
    <row r="249" spans="1:6" x14ac:dyDescent="0.2">
      <c r="A249" s="44" t="s">
        <v>532</v>
      </c>
      <c r="B249" s="51" t="s">
        <v>533</v>
      </c>
      <c r="C249" s="37" t="s">
        <v>2508</v>
      </c>
      <c r="D249" s="37" t="s">
        <v>2508</v>
      </c>
      <c r="E249" s="37">
        <v>9.9000000000000008E-3</v>
      </c>
      <c r="F249" s="37">
        <v>4.7840000000000001E-2</v>
      </c>
    </row>
    <row r="250" spans="1:6" x14ac:dyDescent="0.2">
      <c r="A250" s="42" t="s">
        <v>534</v>
      </c>
      <c r="B250" s="50" t="s">
        <v>535</v>
      </c>
      <c r="C250" s="40">
        <v>6.0621429999999998</v>
      </c>
      <c r="D250" s="40">
        <v>6.4056000000000002E-2</v>
      </c>
      <c r="E250" s="40">
        <v>6.0822909999999997</v>
      </c>
      <c r="F250" s="40">
        <v>0.14299999999999999</v>
      </c>
    </row>
    <row r="251" spans="1:6" x14ac:dyDescent="0.2">
      <c r="A251" s="44" t="s">
        <v>536</v>
      </c>
      <c r="B251" s="51" t="s">
        <v>537</v>
      </c>
      <c r="C251" s="37" t="s">
        <v>2508</v>
      </c>
      <c r="D251" s="37">
        <v>8.7670000000000005E-3</v>
      </c>
      <c r="E251" s="37" t="s">
        <v>2508</v>
      </c>
      <c r="F251" s="37">
        <v>1.1246000000000001E-2</v>
      </c>
    </row>
    <row r="252" spans="1:6" x14ac:dyDescent="0.2">
      <c r="A252" s="42" t="s">
        <v>1886</v>
      </c>
      <c r="B252" s="50" t="s">
        <v>1887</v>
      </c>
      <c r="C252" s="40" t="s">
        <v>2508</v>
      </c>
      <c r="D252" s="40" t="s">
        <v>2508</v>
      </c>
      <c r="E252" s="40">
        <v>2.4365000000000001E-2</v>
      </c>
      <c r="F252" s="40">
        <v>1.6109999999999999E-2</v>
      </c>
    </row>
    <row r="253" spans="1:6" x14ac:dyDescent="0.2">
      <c r="A253" s="44" t="s">
        <v>538</v>
      </c>
      <c r="B253" s="51" t="s">
        <v>539</v>
      </c>
      <c r="C253" s="37">
        <v>1.6799999999999999E-2</v>
      </c>
      <c r="D253" s="37">
        <v>9.3696000000000002E-2</v>
      </c>
      <c r="E253" s="37">
        <v>0.52402400000000005</v>
      </c>
      <c r="F253" s="37">
        <v>0.494004</v>
      </c>
    </row>
    <row r="254" spans="1:6" x14ac:dyDescent="0.2">
      <c r="A254" s="42" t="s">
        <v>540</v>
      </c>
      <c r="B254" s="50" t="s">
        <v>541</v>
      </c>
      <c r="C254" s="40" t="s">
        <v>2508</v>
      </c>
      <c r="D254" s="40">
        <v>1.0034E-2</v>
      </c>
      <c r="E254" s="40">
        <v>0.71747399999999995</v>
      </c>
      <c r="F254" s="40">
        <v>5.9102000000000002E-2</v>
      </c>
    </row>
    <row r="255" spans="1:6" x14ac:dyDescent="0.2">
      <c r="A255" s="44" t="s">
        <v>542</v>
      </c>
      <c r="B255" s="51" t="s">
        <v>543</v>
      </c>
      <c r="C255" s="37" t="s">
        <v>2508</v>
      </c>
      <c r="D255" s="37">
        <v>0.1011</v>
      </c>
      <c r="E255" s="37">
        <v>6.1900000000000002E-3</v>
      </c>
      <c r="F255" s="37">
        <v>0.13402500000000001</v>
      </c>
    </row>
    <row r="256" spans="1:6" ht="25.5" x14ac:dyDescent="0.2">
      <c r="A256" s="42" t="s">
        <v>544</v>
      </c>
      <c r="B256" s="50" t="s">
        <v>545</v>
      </c>
      <c r="C256" s="40">
        <v>6.4539999999999997E-3</v>
      </c>
      <c r="D256" s="40">
        <v>5.1520000000000003E-3</v>
      </c>
      <c r="E256" s="40">
        <v>0.35226600000000002</v>
      </c>
      <c r="F256" s="40">
        <v>0.178781</v>
      </c>
    </row>
    <row r="257" spans="1:6" ht="25.5" x14ac:dyDescent="0.2">
      <c r="A257" s="44" t="s">
        <v>546</v>
      </c>
      <c r="B257" s="51" t="s">
        <v>547</v>
      </c>
      <c r="C257" s="37" t="s">
        <v>2508</v>
      </c>
      <c r="D257" s="37">
        <v>0.18609000000000001</v>
      </c>
      <c r="E257" s="37">
        <v>3.0203890000000002</v>
      </c>
      <c r="F257" s="37">
        <v>0.725997</v>
      </c>
    </row>
    <row r="258" spans="1:6" x14ac:dyDescent="0.2">
      <c r="A258" s="42" t="s">
        <v>548</v>
      </c>
      <c r="B258" s="50" t="s">
        <v>549</v>
      </c>
      <c r="C258" s="40">
        <v>2.8899999999999999E-2</v>
      </c>
      <c r="D258" s="40">
        <v>6.1199999999999997E-2</v>
      </c>
      <c r="E258" s="40">
        <v>0.33221200000000001</v>
      </c>
      <c r="F258" s="40">
        <v>0.101422</v>
      </c>
    </row>
    <row r="259" spans="1:6" x14ac:dyDescent="0.2">
      <c r="A259" s="44" t="s">
        <v>1888</v>
      </c>
      <c r="B259" s="51" t="s">
        <v>1889</v>
      </c>
      <c r="C259" s="37" t="s">
        <v>2508</v>
      </c>
      <c r="D259" s="37" t="s">
        <v>2508</v>
      </c>
      <c r="E259" s="37">
        <v>4.2500000000000003E-2</v>
      </c>
      <c r="F259" s="37" t="s">
        <v>2508</v>
      </c>
    </row>
    <row r="260" spans="1:6" x14ac:dyDescent="0.2">
      <c r="A260" s="42" t="s">
        <v>1890</v>
      </c>
      <c r="B260" s="50" t="s">
        <v>1891</v>
      </c>
      <c r="C260" s="40" t="s">
        <v>2508</v>
      </c>
      <c r="D260" s="40">
        <v>6.8099999999999994E-2</v>
      </c>
      <c r="E260" s="40">
        <v>0.13222800000000001</v>
      </c>
      <c r="F260" s="40">
        <v>0.16033800000000001</v>
      </c>
    </row>
    <row r="261" spans="1:6" ht="25.5" x14ac:dyDescent="0.2">
      <c r="A261" s="44" t="s">
        <v>550</v>
      </c>
      <c r="B261" s="51" t="s">
        <v>551</v>
      </c>
      <c r="C261" s="37" t="s">
        <v>2508</v>
      </c>
      <c r="D261" s="37">
        <v>0.03</v>
      </c>
      <c r="E261" s="37" t="s">
        <v>2508</v>
      </c>
      <c r="F261" s="37">
        <v>4.8673000000000001E-2</v>
      </c>
    </row>
    <row r="262" spans="1:6" ht="25.5" x14ac:dyDescent="0.2">
      <c r="A262" s="42" t="s">
        <v>1892</v>
      </c>
      <c r="B262" s="50" t="s">
        <v>1893</v>
      </c>
      <c r="C262" s="40" t="s">
        <v>2508</v>
      </c>
      <c r="D262" s="40">
        <v>5.5099999999999995E-4</v>
      </c>
      <c r="E262" s="40">
        <v>9.2E-5</v>
      </c>
      <c r="F262" s="40">
        <v>1.1019999999999999E-3</v>
      </c>
    </row>
    <row r="263" spans="1:6" x14ac:dyDescent="0.2">
      <c r="A263" s="44" t="s">
        <v>552</v>
      </c>
      <c r="B263" s="51" t="s">
        <v>553</v>
      </c>
      <c r="C263" s="37" t="s">
        <v>2508</v>
      </c>
      <c r="D263" s="37" t="s">
        <v>2508</v>
      </c>
      <c r="E263" s="37">
        <v>4.8524999999999999E-2</v>
      </c>
      <c r="F263" s="37" t="s">
        <v>2508</v>
      </c>
    </row>
    <row r="264" spans="1:6" x14ac:dyDescent="0.2">
      <c r="A264" s="42" t="s">
        <v>554</v>
      </c>
      <c r="B264" s="50" t="s">
        <v>555</v>
      </c>
      <c r="C264" s="40" t="s">
        <v>2508</v>
      </c>
      <c r="D264" s="40">
        <v>0.104015</v>
      </c>
      <c r="E264" s="40">
        <v>0.15359600000000001</v>
      </c>
      <c r="F264" s="40">
        <v>0.60752399999999995</v>
      </c>
    </row>
    <row r="265" spans="1:6" ht="25.5" x14ac:dyDescent="0.2">
      <c r="A265" s="44" t="s">
        <v>556</v>
      </c>
      <c r="B265" s="51" t="s">
        <v>557</v>
      </c>
      <c r="C265" s="37" t="s">
        <v>2508</v>
      </c>
      <c r="D265" s="37" t="s">
        <v>2508</v>
      </c>
      <c r="E265" s="37">
        <v>1.25E-4</v>
      </c>
      <c r="F265" s="37">
        <v>2.9999999999999997E-4</v>
      </c>
    </row>
    <row r="266" spans="1:6" x14ac:dyDescent="0.2">
      <c r="A266" s="42" t="s">
        <v>1894</v>
      </c>
      <c r="B266" s="50" t="s">
        <v>1895</v>
      </c>
      <c r="C266" s="40">
        <v>2.6289999999999998E-3</v>
      </c>
      <c r="D266" s="40" t="s">
        <v>2508</v>
      </c>
      <c r="E266" s="40">
        <v>0.20624999999999999</v>
      </c>
      <c r="F266" s="40">
        <v>9.1829999999999995E-2</v>
      </c>
    </row>
    <row r="267" spans="1:6" x14ac:dyDescent="0.2">
      <c r="A267" s="44" t="s">
        <v>558</v>
      </c>
      <c r="B267" s="51" t="s">
        <v>559</v>
      </c>
      <c r="C267" s="37">
        <v>3.9690000000000003E-3</v>
      </c>
      <c r="D267" s="37">
        <v>2.992137</v>
      </c>
      <c r="E267" s="37">
        <v>17.264899</v>
      </c>
      <c r="F267" s="37">
        <v>19.760321000000001</v>
      </c>
    </row>
    <row r="268" spans="1:6" x14ac:dyDescent="0.2">
      <c r="A268" s="42" t="s">
        <v>560</v>
      </c>
      <c r="B268" s="50" t="s">
        <v>561</v>
      </c>
      <c r="C268" s="40">
        <v>6.13E-2</v>
      </c>
      <c r="D268" s="40">
        <v>0.20816599999999999</v>
      </c>
      <c r="E268" s="40">
        <v>0.445407</v>
      </c>
      <c r="F268" s="40">
        <v>1.173068</v>
      </c>
    </row>
    <row r="269" spans="1:6" x14ac:dyDescent="0.2">
      <c r="A269" s="44" t="s">
        <v>562</v>
      </c>
      <c r="B269" s="51" t="s">
        <v>563</v>
      </c>
      <c r="C269" s="37">
        <v>2.5471000000000001E-2</v>
      </c>
      <c r="D269" s="37" t="s">
        <v>2508</v>
      </c>
      <c r="E269" s="37">
        <v>0.16861999999999999</v>
      </c>
      <c r="F269" s="37">
        <v>2.6977000000000001E-2</v>
      </c>
    </row>
    <row r="270" spans="1:6" x14ac:dyDescent="0.2">
      <c r="A270" s="42" t="s">
        <v>564</v>
      </c>
      <c r="B270" s="50" t="s">
        <v>565</v>
      </c>
      <c r="C270" s="40" t="s">
        <v>2508</v>
      </c>
      <c r="D270" s="40">
        <v>1.8745210000000001</v>
      </c>
      <c r="E270" s="40">
        <v>7.4503880000000002</v>
      </c>
      <c r="F270" s="40">
        <v>10.296325</v>
      </c>
    </row>
    <row r="271" spans="1:6" x14ac:dyDescent="0.2">
      <c r="A271" s="44" t="s">
        <v>1896</v>
      </c>
      <c r="B271" s="51" t="s">
        <v>1897</v>
      </c>
      <c r="C271" s="37" t="s">
        <v>2508</v>
      </c>
      <c r="D271" s="37" t="s">
        <v>2508</v>
      </c>
      <c r="E271" s="37">
        <v>0.201455</v>
      </c>
      <c r="F271" s="37">
        <v>0.14141799999999999</v>
      </c>
    </row>
    <row r="272" spans="1:6" x14ac:dyDescent="0.2">
      <c r="A272" s="42" t="s">
        <v>566</v>
      </c>
      <c r="B272" s="50" t="s">
        <v>567</v>
      </c>
      <c r="C272" s="40" t="s">
        <v>2508</v>
      </c>
      <c r="D272" s="40">
        <v>3.0505000000000001E-2</v>
      </c>
      <c r="E272" s="40">
        <v>2.2457999999999999E-2</v>
      </c>
      <c r="F272" s="40">
        <v>5.7312000000000002E-2</v>
      </c>
    </row>
    <row r="273" spans="1:6" x14ac:dyDescent="0.2">
      <c r="A273" s="44" t="s">
        <v>1898</v>
      </c>
      <c r="B273" s="51" t="s">
        <v>1899</v>
      </c>
      <c r="C273" s="37" t="s">
        <v>2508</v>
      </c>
      <c r="D273" s="37" t="s">
        <v>2508</v>
      </c>
      <c r="E273" s="37">
        <v>2.52E-2</v>
      </c>
      <c r="F273" s="37" t="s">
        <v>2508</v>
      </c>
    </row>
    <row r="274" spans="1:6" ht="38.25" x14ac:dyDescent="0.2">
      <c r="A274" s="42" t="s">
        <v>568</v>
      </c>
      <c r="B274" s="50" t="s">
        <v>569</v>
      </c>
      <c r="C274" s="40" t="s">
        <v>2508</v>
      </c>
      <c r="D274" s="40">
        <v>1.5098830000000001</v>
      </c>
      <c r="E274" s="40">
        <v>6.9732209999999997</v>
      </c>
      <c r="F274" s="40">
        <v>10.496311</v>
      </c>
    </row>
    <row r="275" spans="1:6" ht="25.5" x14ac:dyDescent="0.2">
      <c r="A275" s="44" t="s">
        <v>570</v>
      </c>
      <c r="B275" s="51" t="s">
        <v>571</v>
      </c>
      <c r="C275" s="37" t="s">
        <v>2508</v>
      </c>
      <c r="D275" s="37">
        <v>7.7710000000000001E-2</v>
      </c>
      <c r="E275" s="37">
        <v>0.22858800000000001</v>
      </c>
      <c r="F275" s="37">
        <v>0.33454600000000001</v>
      </c>
    </row>
    <row r="276" spans="1:6" x14ac:dyDescent="0.2">
      <c r="A276" s="42" t="s">
        <v>572</v>
      </c>
      <c r="B276" s="50" t="s">
        <v>573</v>
      </c>
      <c r="C276" s="40">
        <v>4.7600000000000003E-2</v>
      </c>
      <c r="D276" s="40" t="s">
        <v>2508</v>
      </c>
      <c r="E276" s="40">
        <v>0.55369400000000002</v>
      </c>
      <c r="F276" s="40">
        <v>0.38398100000000002</v>
      </c>
    </row>
    <row r="277" spans="1:6" ht="25.5" x14ac:dyDescent="0.2">
      <c r="A277" s="44" t="s">
        <v>1900</v>
      </c>
      <c r="B277" s="51" t="s">
        <v>1901</v>
      </c>
      <c r="C277" s="37" t="s">
        <v>2508</v>
      </c>
      <c r="D277" s="37" t="s">
        <v>2508</v>
      </c>
      <c r="E277" s="37">
        <v>0.35150599999999999</v>
      </c>
      <c r="F277" s="37">
        <v>0.43903700000000001</v>
      </c>
    </row>
    <row r="278" spans="1:6" ht="25.5" x14ac:dyDescent="0.2">
      <c r="A278" s="42" t="s">
        <v>574</v>
      </c>
      <c r="B278" s="50" t="s">
        <v>575</v>
      </c>
      <c r="C278" s="40">
        <v>4.5929999999999999E-3</v>
      </c>
      <c r="D278" s="40">
        <v>1.0044200000000001</v>
      </c>
      <c r="E278" s="40">
        <v>4.0774020000000002</v>
      </c>
      <c r="F278" s="40">
        <v>6.2245939999999997</v>
      </c>
    </row>
    <row r="279" spans="1:6" ht="25.5" x14ac:dyDescent="0.2">
      <c r="A279" s="44" t="s">
        <v>576</v>
      </c>
      <c r="B279" s="51" t="s">
        <v>577</v>
      </c>
      <c r="C279" s="37" t="s">
        <v>2508</v>
      </c>
      <c r="D279" s="37">
        <v>8.6122000000000004E-2</v>
      </c>
      <c r="E279" s="37">
        <v>0.19315199999999999</v>
      </c>
      <c r="F279" s="37">
        <v>0.359205</v>
      </c>
    </row>
    <row r="280" spans="1:6" ht="25.5" x14ac:dyDescent="0.2">
      <c r="A280" s="42" t="s">
        <v>578</v>
      </c>
      <c r="B280" s="50" t="s">
        <v>579</v>
      </c>
      <c r="C280" s="40" t="s">
        <v>2508</v>
      </c>
      <c r="D280" s="40" t="s">
        <v>2508</v>
      </c>
      <c r="E280" s="40">
        <v>0.64315199999999995</v>
      </c>
      <c r="F280" s="40">
        <v>0.90654199999999996</v>
      </c>
    </row>
    <row r="281" spans="1:6" ht="25.5" x14ac:dyDescent="0.2">
      <c r="A281" s="44" t="s">
        <v>580</v>
      </c>
      <c r="B281" s="51" t="s">
        <v>581</v>
      </c>
      <c r="C281" s="37">
        <v>0.97848800000000002</v>
      </c>
      <c r="D281" s="37">
        <v>8.8941999999999993E-2</v>
      </c>
      <c r="E281" s="37">
        <v>1.610134</v>
      </c>
      <c r="F281" s="37">
        <v>0.24390999999999999</v>
      </c>
    </row>
    <row r="282" spans="1:6" ht="25.5" x14ac:dyDescent="0.2">
      <c r="A282" s="42" t="s">
        <v>1902</v>
      </c>
      <c r="B282" s="50" t="s">
        <v>1903</v>
      </c>
      <c r="C282" s="40" t="s">
        <v>2508</v>
      </c>
      <c r="D282" s="40">
        <v>7.6799999999999993E-2</v>
      </c>
      <c r="E282" s="40">
        <v>6.6000000000000003E-2</v>
      </c>
      <c r="F282" s="40">
        <v>0.31703300000000001</v>
      </c>
    </row>
    <row r="283" spans="1:6" ht="25.5" x14ac:dyDescent="0.2">
      <c r="A283" s="44" t="s">
        <v>1904</v>
      </c>
      <c r="B283" s="51" t="s">
        <v>1905</v>
      </c>
      <c r="C283" s="37">
        <v>0.82642499999999997</v>
      </c>
      <c r="D283" s="37">
        <v>0.26074799999999998</v>
      </c>
      <c r="E283" s="37">
        <v>1.036521</v>
      </c>
      <c r="F283" s="37">
        <v>2.6074760000000001</v>
      </c>
    </row>
    <row r="284" spans="1:6" x14ac:dyDescent="0.2">
      <c r="A284" s="42" t="s">
        <v>582</v>
      </c>
      <c r="B284" s="50" t="s">
        <v>583</v>
      </c>
      <c r="C284" s="40" t="s">
        <v>2508</v>
      </c>
      <c r="D284" s="40" t="s">
        <v>2508</v>
      </c>
      <c r="E284" s="40">
        <v>0.42941800000000002</v>
      </c>
      <c r="F284" s="40">
        <v>0.52887499999999998</v>
      </c>
    </row>
    <row r="285" spans="1:6" x14ac:dyDescent="0.2">
      <c r="A285" s="44" t="s">
        <v>584</v>
      </c>
      <c r="B285" s="51" t="s">
        <v>585</v>
      </c>
      <c r="C285" s="37">
        <v>1.5E-5</v>
      </c>
      <c r="D285" s="37">
        <v>9.0600000000000003E-3</v>
      </c>
      <c r="E285" s="37">
        <v>0.30918499999999999</v>
      </c>
      <c r="F285" s="37">
        <v>0.45924500000000001</v>
      </c>
    </row>
    <row r="286" spans="1:6" ht="25.5" x14ac:dyDescent="0.2">
      <c r="A286" s="42" t="s">
        <v>586</v>
      </c>
      <c r="B286" s="50" t="s">
        <v>587</v>
      </c>
      <c r="C286" s="40" t="s">
        <v>2508</v>
      </c>
      <c r="D286" s="40">
        <v>9.8436999999999997E-2</v>
      </c>
      <c r="E286" s="40">
        <v>0.68301599999999996</v>
      </c>
      <c r="F286" s="40">
        <v>0.150537</v>
      </c>
    </row>
    <row r="287" spans="1:6" x14ac:dyDescent="0.2">
      <c r="A287" s="44" t="s">
        <v>1906</v>
      </c>
      <c r="B287" s="51" t="s">
        <v>1907</v>
      </c>
      <c r="C287" s="37" t="s">
        <v>2508</v>
      </c>
      <c r="D287" s="37" t="s">
        <v>2508</v>
      </c>
      <c r="E287" s="37" t="s">
        <v>2508</v>
      </c>
      <c r="F287" s="37">
        <v>6.2500000000000001E-4</v>
      </c>
    </row>
    <row r="288" spans="1:6" x14ac:dyDescent="0.2">
      <c r="A288" s="42" t="s">
        <v>588</v>
      </c>
      <c r="B288" s="50" t="s">
        <v>589</v>
      </c>
      <c r="C288" s="40" t="s">
        <v>2508</v>
      </c>
      <c r="D288" s="40" t="s">
        <v>2508</v>
      </c>
      <c r="E288" s="40" t="s">
        <v>2508</v>
      </c>
      <c r="F288" s="40">
        <v>2.4485E-2</v>
      </c>
    </row>
    <row r="289" spans="1:6" x14ac:dyDescent="0.2">
      <c r="A289" s="44" t="s">
        <v>590</v>
      </c>
      <c r="B289" s="51" t="s">
        <v>591</v>
      </c>
      <c r="C289" s="37" t="s">
        <v>2508</v>
      </c>
      <c r="D289" s="37">
        <v>3.2641000000000003E-2</v>
      </c>
      <c r="E289" s="37">
        <v>5.1416999999999997E-2</v>
      </c>
      <c r="F289" s="37">
        <v>0.204925</v>
      </c>
    </row>
    <row r="290" spans="1:6" x14ac:dyDescent="0.2">
      <c r="A290" s="42" t="s">
        <v>592</v>
      </c>
      <c r="B290" s="50" t="s">
        <v>593</v>
      </c>
      <c r="C290" s="40">
        <v>0.12984899999999999</v>
      </c>
      <c r="D290" s="40" t="s">
        <v>2508</v>
      </c>
      <c r="E290" s="40">
        <v>0.13641</v>
      </c>
      <c r="F290" s="40">
        <v>4.7999999999999996E-3</v>
      </c>
    </row>
    <row r="291" spans="1:6" x14ac:dyDescent="0.2">
      <c r="A291" s="44" t="s">
        <v>594</v>
      </c>
      <c r="B291" s="51" t="s">
        <v>595</v>
      </c>
      <c r="C291" s="37">
        <v>4.3236999999999998E-2</v>
      </c>
      <c r="D291" s="37">
        <v>2.3872999999999998E-2</v>
      </c>
      <c r="E291" s="37">
        <v>4.8748E-2</v>
      </c>
      <c r="F291" s="37">
        <v>0.32722299999999999</v>
      </c>
    </row>
    <row r="292" spans="1:6" x14ac:dyDescent="0.2">
      <c r="A292" s="42" t="s">
        <v>1908</v>
      </c>
      <c r="B292" s="50" t="s">
        <v>1909</v>
      </c>
      <c r="C292" s="40">
        <v>1.1446E-2</v>
      </c>
      <c r="D292" s="40">
        <v>4.8564000000000003E-2</v>
      </c>
      <c r="E292" s="40">
        <v>1.1704000000000001E-2</v>
      </c>
      <c r="F292" s="40">
        <v>0.17823</v>
      </c>
    </row>
    <row r="293" spans="1:6" x14ac:dyDescent="0.2">
      <c r="A293" s="44" t="s">
        <v>596</v>
      </c>
      <c r="B293" s="51" t="s">
        <v>597</v>
      </c>
      <c r="C293" s="37" t="s">
        <v>2508</v>
      </c>
      <c r="D293" s="37">
        <v>0.168935</v>
      </c>
      <c r="E293" s="37">
        <v>0.15298700000000001</v>
      </c>
      <c r="F293" s="37">
        <v>0.42618499999999998</v>
      </c>
    </row>
    <row r="294" spans="1:6" x14ac:dyDescent="0.2">
      <c r="A294" s="42" t="s">
        <v>1910</v>
      </c>
      <c r="B294" s="50" t="s">
        <v>1911</v>
      </c>
      <c r="C294" s="40" t="s">
        <v>2508</v>
      </c>
      <c r="D294" s="40" t="s">
        <v>2508</v>
      </c>
      <c r="E294" s="40">
        <v>5.0687999999999997E-2</v>
      </c>
      <c r="F294" s="40" t="s">
        <v>2508</v>
      </c>
    </row>
    <row r="295" spans="1:6" ht="25.5" x14ac:dyDescent="0.2">
      <c r="A295" s="44" t="s">
        <v>1912</v>
      </c>
      <c r="B295" s="51" t="s">
        <v>1913</v>
      </c>
      <c r="C295" s="37" t="s">
        <v>2508</v>
      </c>
      <c r="D295" s="37">
        <v>3.8928999999999998E-2</v>
      </c>
      <c r="E295" s="37" t="s">
        <v>2508</v>
      </c>
      <c r="F295" s="37">
        <v>4.8145E-2</v>
      </c>
    </row>
    <row r="296" spans="1:6" ht="25.5" x14ac:dyDescent="0.2">
      <c r="A296" s="42" t="s">
        <v>1914</v>
      </c>
      <c r="B296" s="50" t="s">
        <v>1915</v>
      </c>
      <c r="C296" s="40" t="s">
        <v>2508</v>
      </c>
      <c r="D296" s="40" t="s">
        <v>2508</v>
      </c>
      <c r="E296" s="40" t="s">
        <v>2508</v>
      </c>
      <c r="F296" s="40">
        <v>9.5999999999999992E-3</v>
      </c>
    </row>
    <row r="297" spans="1:6" ht="25.5" x14ac:dyDescent="0.2">
      <c r="A297" s="44" t="s">
        <v>1916</v>
      </c>
      <c r="B297" s="51" t="s">
        <v>1917</v>
      </c>
      <c r="C297" s="37" t="s">
        <v>2508</v>
      </c>
      <c r="D297" s="37" t="s">
        <v>2508</v>
      </c>
      <c r="E297" s="37" t="s">
        <v>2508</v>
      </c>
      <c r="F297" s="37">
        <v>2E-3</v>
      </c>
    </row>
    <row r="298" spans="1:6" ht="38.25" x14ac:dyDescent="0.2">
      <c r="A298" s="42" t="s">
        <v>598</v>
      </c>
      <c r="B298" s="50" t="s">
        <v>599</v>
      </c>
      <c r="C298" s="40" t="s">
        <v>2508</v>
      </c>
      <c r="D298" s="40">
        <v>30.307950000000002</v>
      </c>
      <c r="E298" s="40" t="s">
        <v>2508</v>
      </c>
      <c r="F298" s="40">
        <v>57.930422</v>
      </c>
    </row>
    <row r="299" spans="1:6" ht="38.25" x14ac:dyDescent="0.2">
      <c r="A299" s="44" t="s">
        <v>600</v>
      </c>
      <c r="B299" s="51" t="s">
        <v>601</v>
      </c>
      <c r="C299" s="37">
        <v>44.575842000000002</v>
      </c>
      <c r="D299" s="37">
        <v>50.362594999999999</v>
      </c>
      <c r="E299" s="37">
        <v>285.81646799999999</v>
      </c>
      <c r="F299" s="37">
        <v>334.39115199999998</v>
      </c>
    </row>
    <row r="300" spans="1:6" ht="38.25" x14ac:dyDescent="0.2">
      <c r="A300" s="42" t="s">
        <v>1918</v>
      </c>
      <c r="B300" s="50" t="s">
        <v>1919</v>
      </c>
      <c r="C300" s="40">
        <v>5.1844000000000001E-2</v>
      </c>
      <c r="D300" s="40">
        <v>0.42704799999999998</v>
      </c>
      <c r="E300" s="40">
        <v>1.584603</v>
      </c>
      <c r="F300" s="40">
        <v>2.3150249999999999</v>
      </c>
    </row>
    <row r="301" spans="1:6" x14ac:dyDescent="0.2">
      <c r="A301" s="44" t="s">
        <v>602</v>
      </c>
      <c r="B301" s="51" t="s">
        <v>603</v>
      </c>
      <c r="C301" s="37" t="s">
        <v>2508</v>
      </c>
      <c r="D301" s="37">
        <v>6.3540000000000003E-3</v>
      </c>
      <c r="E301" s="37">
        <v>0.176681</v>
      </c>
      <c r="F301" s="37">
        <v>8.09E-3</v>
      </c>
    </row>
    <row r="302" spans="1:6" x14ac:dyDescent="0.2">
      <c r="A302" s="42" t="s">
        <v>608</v>
      </c>
      <c r="B302" s="50" t="s">
        <v>609</v>
      </c>
      <c r="C302" s="40" t="s">
        <v>2508</v>
      </c>
      <c r="D302" s="40" t="s">
        <v>2508</v>
      </c>
      <c r="E302" s="40">
        <v>8.5690000000000002E-3</v>
      </c>
      <c r="F302" s="40" t="s">
        <v>2508</v>
      </c>
    </row>
    <row r="303" spans="1:6" x14ac:dyDescent="0.2">
      <c r="A303" s="44" t="s">
        <v>610</v>
      </c>
      <c r="B303" s="51" t="s">
        <v>611</v>
      </c>
      <c r="C303" s="37" t="s">
        <v>2508</v>
      </c>
      <c r="D303" s="37" t="s">
        <v>2508</v>
      </c>
      <c r="E303" s="37">
        <v>0.47534500000000002</v>
      </c>
      <c r="F303" s="37" t="s">
        <v>2508</v>
      </c>
    </row>
    <row r="304" spans="1:6" ht="38.25" x14ac:dyDescent="0.2">
      <c r="A304" s="42" t="s">
        <v>612</v>
      </c>
      <c r="B304" s="50" t="s">
        <v>613</v>
      </c>
      <c r="C304" s="40" t="s">
        <v>2508</v>
      </c>
      <c r="D304" s="40">
        <v>0.17641399999999999</v>
      </c>
      <c r="E304" s="40">
        <v>0.38957399999999998</v>
      </c>
      <c r="F304" s="40">
        <v>0.80007200000000001</v>
      </c>
    </row>
    <row r="305" spans="1:6" x14ac:dyDescent="0.2">
      <c r="A305" s="44" t="s">
        <v>1920</v>
      </c>
      <c r="B305" s="51" t="s">
        <v>1921</v>
      </c>
      <c r="C305" s="37" t="s">
        <v>2508</v>
      </c>
      <c r="D305" s="37">
        <v>7.7000000000000002E-3</v>
      </c>
      <c r="E305" s="37">
        <v>8.8999999999999999E-3</v>
      </c>
      <c r="F305" s="37">
        <v>3.3459999999999997E-2</v>
      </c>
    </row>
    <row r="306" spans="1:6" ht="25.5" x14ac:dyDescent="0.2">
      <c r="A306" s="42" t="s">
        <v>614</v>
      </c>
      <c r="B306" s="50" t="s">
        <v>615</v>
      </c>
      <c r="C306" s="40" t="s">
        <v>2508</v>
      </c>
      <c r="D306" s="40" t="s">
        <v>2508</v>
      </c>
      <c r="E306" s="40" t="s">
        <v>2508</v>
      </c>
      <c r="F306" s="40">
        <v>2.3149999999999998E-3</v>
      </c>
    </row>
    <row r="307" spans="1:6" ht="38.25" x14ac:dyDescent="0.2">
      <c r="A307" s="44" t="s">
        <v>1922</v>
      </c>
      <c r="B307" s="51" t="s">
        <v>1923</v>
      </c>
      <c r="C307" s="37" t="s">
        <v>2508</v>
      </c>
      <c r="D307" s="37" t="s">
        <v>2508</v>
      </c>
      <c r="E307" s="37">
        <v>1.5228E-2</v>
      </c>
      <c r="F307" s="37" t="s">
        <v>2508</v>
      </c>
    </row>
    <row r="308" spans="1:6" ht="38.25" x14ac:dyDescent="0.2">
      <c r="A308" s="42" t="s">
        <v>616</v>
      </c>
      <c r="B308" s="50" t="s">
        <v>617</v>
      </c>
      <c r="C308" s="40">
        <v>7.6602000000000003E-2</v>
      </c>
      <c r="D308" s="40">
        <v>1.3002469999999999</v>
      </c>
      <c r="E308" s="40">
        <v>5.4177920000000004</v>
      </c>
      <c r="F308" s="40">
        <v>4.5356509999999997</v>
      </c>
    </row>
    <row r="309" spans="1:6" ht="25.5" x14ac:dyDescent="0.2">
      <c r="A309" s="44" t="s">
        <v>618</v>
      </c>
      <c r="B309" s="51" t="s">
        <v>619</v>
      </c>
      <c r="C309" s="37" t="s">
        <v>2508</v>
      </c>
      <c r="D309" s="37">
        <v>4.3022999999999999E-2</v>
      </c>
      <c r="E309" s="37">
        <v>2.0842179999999999</v>
      </c>
      <c r="F309" s="37">
        <v>2.0712519999999999</v>
      </c>
    </row>
    <row r="310" spans="1:6" ht="38.25" x14ac:dyDescent="0.2">
      <c r="A310" s="42" t="s">
        <v>620</v>
      </c>
      <c r="B310" s="50" t="s">
        <v>621</v>
      </c>
      <c r="C310" s="40" t="s">
        <v>2508</v>
      </c>
      <c r="D310" s="40">
        <v>6.3299999999999999E-4</v>
      </c>
      <c r="E310" s="40">
        <v>0.441465</v>
      </c>
      <c r="F310" s="40">
        <v>0.30386000000000002</v>
      </c>
    </row>
    <row r="311" spans="1:6" ht="25.5" x14ac:dyDescent="0.2">
      <c r="A311" s="44" t="s">
        <v>622</v>
      </c>
      <c r="B311" s="51" t="s">
        <v>623</v>
      </c>
      <c r="C311" s="37">
        <v>7.8594999999999998E-2</v>
      </c>
      <c r="D311" s="37">
        <v>0.60500299999999996</v>
      </c>
      <c r="E311" s="37">
        <v>3.2831269999999999</v>
      </c>
      <c r="F311" s="37">
        <v>4.3153769999999998</v>
      </c>
    </row>
    <row r="312" spans="1:6" ht="25.5" x14ac:dyDescent="0.2">
      <c r="A312" s="42" t="s">
        <v>624</v>
      </c>
      <c r="B312" s="50" t="s">
        <v>625</v>
      </c>
      <c r="C312" s="40" t="s">
        <v>2508</v>
      </c>
      <c r="D312" s="40">
        <v>7.8239999999999994E-3</v>
      </c>
      <c r="E312" s="40">
        <v>0.188277</v>
      </c>
      <c r="F312" s="40">
        <v>0.108807</v>
      </c>
    </row>
    <row r="313" spans="1:6" ht="25.5" x14ac:dyDescent="0.2">
      <c r="A313" s="44" t="s">
        <v>626</v>
      </c>
      <c r="B313" s="51" t="s">
        <v>627</v>
      </c>
      <c r="C313" s="37">
        <v>1.9949999999999998E-3</v>
      </c>
      <c r="D313" s="37">
        <v>0.10399899999999999</v>
      </c>
      <c r="E313" s="37">
        <v>0.14394100000000001</v>
      </c>
      <c r="F313" s="37">
        <v>0.23779600000000001</v>
      </c>
    </row>
    <row r="314" spans="1:6" x14ac:dyDescent="0.2">
      <c r="A314" s="42" t="s">
        <v>628</v>
      </c>
      <c r="B314" s="50" t="s">
        <v>629</v>
      </c>
      <c r="C314" s="40" t="s">
        <v>2508</v>
      </c>
      <c r="D314" s="40">
        <v>0.42552600000000002</v>
      </c>
      <c r="E314" s="40">
        <v>0.24304100000000001</v>
      </c>
      <c r="F314" s="40">
        <v>1.4062060000000001</v>
      </c>
    </row>
    <row r="315" spans="1:6" ht="38.25" x14ac:dyDescent="0.2">
      <c r="A315" s="44" t="s">
        <v>630</v>
      </c>
      <c r="B315" s="51" t="s">
        <v>631</v>
      </c>
      <c r="C315" s="37">
        <v>5.7105999999999997E-2</v>
      </c>
      <c r="D315" s="37">
        <v>8.9269000000000001E-2</v>
      </c>
      <c r="E315" s="37">
        <v>0.81293300000000002</v>
      </c>
      <c r="F315" s="37">
        <v>0.54871000000000003</v>
      </c>
    </row>
    <row r="316" spans="1:6" ht="25.5" x14ac:dyDescent="0.2">
      <c r="A316" s="42" t="s">
        <v>632</v>
      </c>
      <c r="B316" s="50" t="s">
        <v>633</v>
      </c>
      <c r="C316" s="40">
        <v>1.8000000000000001E-4</v>
      </c>
      <c r="D316" s="40">
        <v>9.0943999999999997E-2</v>
      </c>
      <c r="E316" s="40">
        <v>0.26802799999999999</v>
      </c>
      <c r="F316" s="40">
        <v>0.86983500000000002</v>
      </c>
    </row>
    <row r="317" spans="1:6" ht="25.5" x14ac:dyDescent="0.2">
      <c r="A317" s="44" t="s">
        <v>634</v>
      </c>
      <c r="B317" s="51" t="s">
        <v>635</v>
      </c>
      <c r="C317" s="37">
        <v>0.98988200000000004</v>
      </c>
      <c r="D317" s="37">
        <v>2.4100220000000001</v>
      </c>
      <c r="E317" s="37">
        <v>6.6636620000000004</v>
      </c>
      <c r="F317" s="37">
        <v>12.846807</v>
      </c>
    </row>
    <row r="318" spans="1:6" x14ac:dyDescent="0.2">
      <c r="A318" s="42" t="s">
        <v>636</v>
      </c>
      <c r="B318" s="50" t="s">
        <v>637</v>
      </c>
      <c r="C318" s="40">
        <v>0.27324300000000001</v>
      </c>
      <c r="D318" s="40">
        <v>0.35385</v>
      </c>
      <c r="E318" s="40">
        <v>4.1666119999999998</v>
      </c>
      <c r="F318" s="40">
        <v>1.2245410000000001</v>
      </c>
    </row>
    <row r="319" spans="1:6" ht="51" x14ac:dyDescent="0.2">
      <c r="A319" s="44" t="s">
        <v>638</v>
      </c>
      <c r="B319" s="51" t="s">
        <v>639</v>
      </c>
      <c r="C319" s="37">
        <v>9.2189599999999992</v>
      </c>
      <c r="D319" s="37">
        <v>3.4602000000000001E-2</v>
      </c>
      <c r="E319" s="37">
        <v>10.737163000000001</v>
      </c>
      <c r="F319" s="37">
        <v>1.8432729999999999</v>
      </c>
    </row>
    <row r="320" spans="1:6" ht="38.25" x14ac:dyDescent="0.2">
      <c r="A320" s="42" t="s">
        <v>640</v>
      </c>
      <c r="B320" s="50" t="s">
        <v>641</v>
      </c>
      <c r="C320" s="40" t="s">
        <v>2508</v>
      </c>
      <c r="D320" s="40">
        <v>0.88086100000000001</v>
      </c>
      <c r="E320" s="40">
        <v>1.5251030000000001</v>
      </c>
      <c r="F320" s="40">
        <v>3.2539989999999999</v>
      </c>
    </row>
    <row r="321" spans="1:6" x14ac:dyDescent="0.2">
      <c r="A321" s="44" t="s">
        <v>642</v>
      </c>
      <c r="B321" s="51" t="s">
        <v>643</v>
      </c>
      <c r="C321" s="37">
        <v>22.489927000000002</v>
      </c>
      <c r="D321" s="37">
        <v>84.140677999999994</v>
      </c>
      <c r="E321" s="37">
        <v>273.20457599999997</v>
      </c>
      <c r="F321" s="37">
        <v>387.32254499999999</v>
      </c>
    </row>
    <row r="322" spans="1:6" ht="25.5" x14ac:dyDescent="0.2">
      <c r="A322" s="42" t="s">
        <v>644</v>
      </c>
      <c r="B322" s="50" t="s">
        <v>645</v>
      </c>
      <c r="C322" s="40">
        <v>28.118359000000002</v>
      </c>
      <c r="D322" s="40">
        <v>32.402135000000001</v>
      </c>
      <c r="E322" s="40">
        <v>382.308401</v>
      </c>
      <c r="F322" s="40">
        <v>210.57040599999999</v>
      </c>
    </row>
    <row r="323" spans="1:6" x14ac:dyDescent="0.2">
      <c r="A323" s="44" t="s">
        <v>646</v>
      </c>
      <c r="B323" s="51" t="s">
        <v>647</v>
      </c>
      <c r="C323" s="37">
        <v>4.7548219999999999</v>
      </c>
      <c r="D323" s="37">
        <v>16.377932999999999</v>
      </c>
      <c r="E323" s="37">
        <v>38.651626999999998</v>
      </c>
      <c r="F323" s="37">
        <v>69.105759000000006</v>
      </c>
    </row>
    <row r="324" spans="1:6" ht="25.5" x14ac:dyDescent="0.2">
      <c r="A324" s="42" t="s">
        <v>648</v>
      </c>
      <c r="B324" s="50" t="s">
        <v>649</v>
      </c>
      <c r="C324" s="40">
        <v>0.123932</v>
      </c>
      <c r="D324" s="40">
        <v>14.816662000000001</v>
      </c>
      <c r="E324" s="40">
        <v>37.704787000000003</v>
      </c>
      <c r="F324" s="40">
        <v>80.910964000000007</v>
      </c>
    </row>
    <row r="325" spans="1:6" ht="38.25" x14ac:dyDescent="0.2">
      <c r="A325" s="44" t="s">
        <v>650</v>
      </c>
      <c r="B325" s="51" t="s">
        <v>651</v>
      </c>
      <c r="C325" s="37">
        <v>7.1537629999999996</v>
      </c>
      <c r="D325" s="37">
        <v>24.961034000000001</v>
      </c>
      <c r="E325" s="37">
        <v>120.009533</v>
      </c>
      <c r="F325" s="37">
        <v>120.137266</v>
      </c>
    </row>
    <row r="326" spans="1:6" ht="51" x14ac:dyDescent="0.2">
      <c r="A326" s="42" t="s">
        <v>652</v>
      </c>
      <c r="B326" s="50" t="s">
        <v>653</v>
      </c>
      <c r="C326" s="40">
        <v>4.1896750000000003</v>
      </c>
      <c r="D326" s="40">
        <v>470.50284199999999</v>
      </c>
      <c r="E326" s="40">
        <v>22.375254000000002</v>
      </c>
      <c r="F326" s="40">
        <v>498.94825200000002</v>
      </c>
    </row>
    <row r="327" spans="1:6" ht="38.25" x14ac:dyDescent="0.2">
      <c r="A327" s="44" t="s">
        <v>654</v>
      </c>
      <c r="B327" s="51" t="s">
        <v>655</v>
      </c>
      <c r="C327" s="37">
        <v>4.0212240000000001</v>
      </c>
      <c r="D327" s="37">
        <v>15.766786</v>
      </c>
      <c r="E327" s="37">
        <v>42.452342999999999</v>
      </c>
      <c r="F327" s="37">
        <v>86.817357999999999</v>
      </c>
    </row>
    <row r="328" spans="1:6" ht="63.75" x14ac:dyDescent="0.2">
      <c r="A328" s="42" t="s">
        <v>656</v>
      </c>
      <c r="B328" s="50" t="s">
        <v>657</v>
      </c>
      <c r="C328" s="40">
        <v>7.1772000000000002E-2</v>
      </c>
      <c r="D328" s="40">
        <v>0.46425</v>
      </c>
      <c r="E328" s="40">
        <v>1.938466</v>
      </c>
      <c r="F328" s="40">
        <v>3.5735009999999998</v>
      </c>
    </row>
    <row r="329" spans="1:6" x14ac:dyDescent="0.2">
      <c r="A329" s="44" t="s">
        <v>658</v>
      </c>
      <c r="B329" s="51" t="s">
        <v>659</v>
      </c>
      <c r="C329" s="37">
        <v>4.4520000000000002E-3</v>
      </c>
      <c r="D329" s="37">
        <v>0.249947</v>
      </c>
      <c r="E329" s="37">
        <v>0.61143400000000003</v>
      </c>
      <c r="F329" s="37">
        <v>1.164909</v>
      </c>
    </row>
    <row r="330" spans="1:6" ht="38.25" x14ac:dyDescent="0.2">
      <c r="A330" s="42" t="s">
        <v>660</v>
      </c>
      <c r="B330" s="50" t="s">
        <v>661</v>
      </c>
      <c r="C330" s="40">
        <v>2.2601E-2</v>
      </c>
      <c r="D330" s="40">
        <v>0.93078499999999997</v>
      </c>
      <c r="E330" s="40">
        <v>1.658868</v>
      </c>
      <c r="F330" s="40">
        <v>4.497096</v>
      </c>
    </row>
    <row r="331" spans="1:6" x14ac:dyDescent="0.2">
      <c r="A331" s="44" t="s">
        <v>1924</v>
      </c>
      <c r="B331" s="51" t="s">
        <v>1925</v>
      </c>
      <c r="C331" s="37">
        <v>1.743E-3</v>
      </c>
      <c r="D331" s="37">
        <v>2.5420370000000001</v>
      </c>
      <c r="E331" s="37">
        <v>2.7440929999999999</v>
      </c>
      <c r="F331" s="37">
        <v>12.231582</v>
      </c>
    </row>
    <row r="332" spans="1:6" ht="51" x14ac:dyDescent="0.2">
      <c r="A332" s="42" t="s">
        <v>1926</v>
      </c>
      <c r="B332" s="50" t="s">
        <v>1927</v>
      </c>
      <c r="C332" s="40" t="s">
        <v>2508</v>
      </c>
      <c r="D332" s="40">
        <v>2.9840999999999999E-2</v>
      </c>
      <c r="E332" s="40">
        <v>6.2203000000000001E-2</v>
      </c>
      <c r="F332" s="40">
        <v>9.5171000000000006E-2</v>
      </c>
    </row>
    <row r="333" spans="1:6" x14ac:dyDescent="0.2">
      <c r="A333" s="44" t="s">
        <v>662</v>
      </c>
      <c r="B333" s="51" t="s">
        <v>663</v>
      </c>
      <c r="C333" s="37" t="s">
        <v>2508</v>
      </c>
      <c r="D333" s="37">
        <v>2.2539999999999999E-3</v>
      </c>
      <c r="E333" s="37">
        <v>1.2168E-2</v>
      </c>
      <c r="F333" s="37">
        <v>9.8700000000000003E-3</v>
      </c>
    </row>
    <row r="334" spans="1:6" ht="25.5" x14ac:dyDescent="0.2">
      <c r="A334" s="42" t="s">
        <v>664</v>
      </c>
      <c r="B334" s="50" t="s">
        <v>665</v>
      </c>
      <c r="C334" s="40" t="s">
        <v>2508</v>
      </c>
      <c r="D334" s="40" t="s">
        <v>2508</v>
      </c>
      <c r="E334" s="40">
        <v>8.2500000000000004E-3</v>
      </c>
      <c r="F334" s="40" t="s">
        <v>2508</v>
      </c>
    </row>
    <row r="335" spans="1:6" ht="25.5" x14ac:dyDescent="0.2">
      <c r="A335" s="44" t="s">
        <v>666</v>
      </c>
      <c r="B335" s="51" t="s">
        <v>667</v>
      </c>
      <c r="C335" s="37" t="s">
        <v>2508</v>
      </c>
      <c r="D335" s="37" t="s">
        <v>2508</v>
      </c>
      <c r="E335" s="37">
        <v>5.0498000000000001E-2</v>
      </c>
      <c r="F335" s="37">
        <v>2.6224000000000001E-2</v>
      </c>
    </row>
    <row r="336" spans="1:6" ht="25.5" x14ac:dyDescent="0.2">
      <c r="A336" s="42" t="s">
        <v>1928</v>
      </c>
      <c r="B336" s="50" t="s">
        <v>1929</v>
      </c>
      <c r="C336" s="40" t="s">
        <v>2508</v>
      </c>
      <c r="D336" s="40" t="s">
        <v>2508</v>
      </c>
      <c r="E336" s="40" t="s">
        <v>2508</v>
      </c>
      <c r="F336" s="40">
        <v>3.9E-2</v>
      </c>
    </row>
    <row r="337" spans="1:6" ht="25.5" x14ac:dyDescent="0.2">
      <c r="A337" s="44" t="s">
        <v>668</v>
      </c>
      <c r="B337" s="51" t="s">
        <v>669</v>
      </c>
      <c r="C337" s="37">
        <v>8.9400000000000005E-4</v>
      </c>
      <c r="D337" s="37">
        <v>0.61706399999999995</v>
      </c>
      <c r="E337" s="37">
        <v>4.5389540000000004</v>
      </c>
      <c r="F337" s="37">
        <v>3.5455480000000001</v>
      </c>
    </row>
    <row r="338" spans="1:6" ht="25.5" x14ac:dyDescent="0.2">
      <c r="A338" s="42" t="s">
        <v>670</v>
      </c>
      <c r="B338" s="50" t="s">
        <v>671</v>
      </c>
      <c r="C338" s="40">
        <v>0.12638199999999999</v>
      </c>
      <c r="D338" s="40">
        <v>0.52410999999999996</v>
      </c>
      <c r="E338" s="40">
        <v>2.9976579999999999</v>
      </c>
      <c r="F338" s="40">
        <v>3.7608109999999999</v>
      </c>
    </row>
    <row r="339" spans="1:6" x14ac:dyDescent="0.2">
      <c r="A339" s="44" t="s">
        <v>672</v>
      </c>
      <c r="B339" s="51" t="s">
        <v>673</v>
      </c>
      <c r="C339" s="37" t="s">
        <v>2508</v>
      </c>
      <c r="D339" s="37">
        <v>5.9500000000000004E-4</v>
      </c>
      <c r="E339" s="37">
        <v>2.3477999999999999E-2</v>
      </c>
      <c r="F339" s="37">
        <v>2.637E-3</v>
      </c>
    </row>
    <row r="340" spans="1:6" x14ac:dyDescent="0.2">
      <c r="A340" s="42" t="s">
        <v>1930</v>
      </c>
      <c r="B340" s="50" t="s">
        <v>1931</v>
      </c>
      <c r="C340" s="40" t="s">
        <v>2508</v>
      </c>
      <c r="D340" s="40">
        <v>3.5855999999999999E-2</v>
      </c>
      <c r="E340" s="40">
        <v>0.226795</v>
      </c>
      <c r="F340" s="40">
        <v>3.5855999999999999E-2</v>
      </c>
    </row>
    <row r="341" spans="1:6" x14ac:dyDescent="0.2">
      <c r="A341" s="44" t="s">
        <v>1932</v>
      </c>
      <c r="B341" s="51" t="s">
        <v>1933</v>
      </c>
      <c r="C341" s="37" t="s">
        <v>2508</v>
      </c>
      <c r="D341" s="37">
        <v>3.5000000000000001E-3</v>
      </c>
      <c r="E341" s="37">
        <v>0.21846499999999999</v>
      </c>
      <c r="F341" s="37">
        <v>1.5270520000000001</v>
      </c>
    </row>
    <row r="342" spans="1:6" ht="25.5" x14ac:dyDescent="0.2">
      <c r="A342" s="42" t="s">
        <v>674</v>
      </c>
      <c r="B342" s="50" t="s">
        <v>675</v>
      </c>
      <c r="C342" s="40">
        <v>2.8670000000000002E-3</v>
      </c>
      <c r="D342" s="40">
        <v>3.4032E-2</v>
      </c>
      <c r="E342" s="40">
        <v>0.21929000000000001</v>
      </c>
      <c r="F342" s="40">
        <v>0.110622</v>
      </c>
    </row>
    <row r="343" spans="1:6" ht="25.5" x14ac:dyDescent="0.2">
      <c r="A343" s="44" t="s">
        <v>1934</v>
      </c>
      <c r="B343" s="51" t="s">
        <v>1935</v>
      </c>
      <c r="C343" s="37" t="s">
        <v>2508</v>
      </c>
      <c r="D343" s="37">
        <v>0.18442700000000001</v>
      </c>
      <c r="E343" s="37">
        <v>1.544524</v>
      </c>
      <c r="F343" s="37">
        <v>0.44656299999999999</v>
      </c>
    </row>
    <row r="344" spans="1:6" ht="25.5" x14ac:dyDescent="0.2">
      <c r="A344" s="42" t="s">
        <v>676</v>
      </c>
      <c r="B344" s="50" t="s">
        <v>677</v>
      </c>
      <c r="C344" s="40" t="s">
        <v>2508</v>
      </c>
      <c r="D344" s="40" t="s">
        <v>2508</v>
      </c>
      <c r="E344" s="40">
        <v>3.5909999999999997E-2</v>
      </c>
      <c r="F344" s="40">
        <v>9.946E-3</v>
      </c>
    </row>
    <row r="345" spans="1:6" x14ac:dyDescent="0.2">
      <c r="A345" s="44" t="s">
        <v>1936</v>
      </c>
      <c r="B345" s="51" t="s">
        <v>1937</v>
      </c>
      <c r="C345" s="37">
        <v>1.6739999999999999E-3</v>
      </c>
      <c r="D345" s="37">
        <v>3.4210999999999998E-2</v>
      </c>
      <c r="E345" s="37">
        <v>6.6595000000000001E-2</v>
      </c>
      <c r="F345" s="37">
        <v>9.5909999999999995E-2</v>
      </c>
    </row>
    <row r="346" spans="1:6" x14ac:dyDescent="0.2">
      <c r="A346" s="42" t="s">
        <v>1938</v>
      </c>
      <c r="B346" s="50" t="s">
        <v>1939</v>
      </c>
      <c r="C346" s="40" t="s">
        <v>2508</v>
      </c>
      <c r="D346" s="40" t="s">
        <v>2508</v>
      </c>
      <c r="E346" s="40">
        <v>3.9199999999999999E-3</v>
      </c>
      <c r="F346" s="40">
        <v>7.2000000000000002E-5</v>
      </c>
    </row>
    <row r="347" spans="1:6" ht="25.5" x14ac:dyDescent="0.2">
      <c r="A347" s="44" t="s">
        <v>678</v>
      </c>
      <c r="B347" s="51" t="s">
        <v>679</v>
      </c>
      <c r="C347" s="37">
        <v>6.7330000000000003E-3</v>
      </c>
      <c r="D347" s="37" t="s">
        <v>2508</v>
      </c>
      <c r="E347" s="37">
        <v>0.24935399999999999</v>
      </c>
      <c r="F347" s="37" t="s">
        <v>2508</v>
      </c>
    </row>
    <row r="348" spans="1:6" ht="38.25" x14ac:dyDescent="0.2">
      <c r="A348" s="42" t="s">
        <v>680</v>
      </c>
      <c r="B348" s="50" t="s">
        <v>681</v>
      </c>
      <c r="C348" s="40">
        <v>2.7286999999999999E-2</v>
      </c>
      <c r="D348" s="40">
        <v>4.4290999999999997E-2</v>
      </c>
      <c r="E348" s="40">
        <v>1.333861</v>
      </c>
      <c r="F348" s="40">
        <v>0.76715599999999995</v>
      </c>
    </row>
    <row r="349" spans="1:6" ht="25.5" x14ac:dyDescent="0.2">
      <c r="A349" s="44" t="s">
        <v>682</v>
      </c>
      <c r="B349" s="51" t="s">
        <v>683</v>
      </c>
      <c r="C349" s="37" t="s">
        <v>2508</v>
      </c>
      <c r="D349" s="37">
        <v>1.8245000000000001E-2</v>
      </c>
      <c r="E349" s="37">
        <v>0.109573</v>
      </c>
      <c r="F349" s="37">
        <v>3.9523999999999997E-2</v>
      </c>
    </row>
    <row r="350" spans="1:6" x14ac:dyDescent="0.2">
      <c r="A350" s="42" t="s">
        <v>1940</v>
      </c>
      <c r="B350" s="50" t="s">
        <v>1941</v>
      </c>
      <c r="C350" s="40">
        <v>8.3260000000000001E-3</v>
      </c>
      <c r="D350" s="40">
        <v>1.0931E-2</v>
      </c>
      <c r="E350" s="40">
        <v>1.0641689999999999</v>
      </c>
      <c r="F350" s="40">
        <v>0.23851700000000001</v>
      </c>
    </row>
    <row r="351" spans="1:6" ht="25.5" x14ac:dyDescent="0.2">
      <c r="A351" s="44" t="s">
        <v>684</v>
      </c>
      <c r="B351" s="51" t="s">
        <v>685</v>
      </c>
      <c r="C351" s="37" t="s">
        <v>2508</v>
      </c>
      <c r="D351" s="37">
        <v>0.28265000000000001</v>
      </c>
      <c r="E351" s="37">
        <v>2.5803050000000001</v>
      </c>
      <c r="F351" s="37">
        <v>2.1612960000000001</v>
      </c>
    </row>
    <row r="352" spans="1:6" x14ac:dyDescent="0.2">
      <c r="A352" s="42" t="s">
        <v>1942</v>
      </c>
      <c r="B352" s="50" t="s">
        <v>1943</v>
      </c>
      <c r="C352" s="40" t="s">
        <v>2508</v>
      </c>
      <c r="D352" s="40" t="s">
        <v>2508</v>
      </c>
      <c r="E352" s="40">
        <v>0.10828</v>
      </c>
      <c r="F352" s="40">
        <v>7.2075E-2</v>
      </c>
    </row>
    <row r="353" spans="1:6" ht="25.5" x14ac:dyDescent="0.2">
      <c r="A353" s="44" t="s">
        <v>688</v>
      </c>
      <c r="B353" s="51" t="s">
        <v>689</v>
      </c>
      <c r="C353" s="37" t="s">
        <v>2508</v>
      </c>
      <c r="D353" s="37" t="s">
        <v>2508</v>
      </c>
      <c r="E353" s="37">
        <v>3.6999999999999998E-5</v>
      </c>
      <c r="F353" s="37" t="s">
        <v>2508</v>
      </c>
    </row>
    <row r="354" spans="1:6" ht="38.25" x14ac:dyDescent="0.2">
      <c r="A354" s="42" t="s">
        <v>690</v>
      </c>
      <c r="B354" s="50" t="s">
        <v>691</v>
      </c>
      <c r="C354" s="40">
        <v>0.28098899999999999</v>
      </c>
      <c r="D354" s="40">
        <v>0.78861000000000003</v>
      </c>
      <c r="E354" s="40">
        <v>0.74458100000000005</v>
      </c>
      <c r="F354" s="40">
        <v>1.1998690000000001</v>
      </c>
    </row>
    <row r="355" spans="1:6" ht="38.25" x14ac:dyDescent="0.2">
      <c r="A355" s="44" t="s">
        <v>692</v>
      </c>
      <c r="B355" s="51" t="s">
        <v>693</v>
      </c>
      <c r="C355" s="37" t="s">
        <v>2508</v>
      </c>
      <c r="D355" s="37">
        <v>0.94003400000000004</v>
      </c>
      <c r="E355" s="37">
        <v>1.3070090000000001</v>
      </c>
      <c r="F355" s="37">
        <v>7.4669990000000004</v>
      </c>
    </row>
    <row r="356" spans="1:6" ht="38.25" x14ac:dyDescent="0.2">
      <c r="A356" s="42" t="s">
        <v>694</v>
      </c>
      <c r="B356" s="50" t="s">
        <v>695</v>
      </c>
      <c r="C356" s="40">
        <v>7.5599999999999999E-3</v>
      </c>
      <c r="D356" s="40">
        <v>0.123198</v>
      </c>
      <c r="E356" s="40">
        <v>0.511104</v>
      </c>
      <c r="F356" s="40">
        <v>0.59500900000000001</v>
      </c>
    </row>
    <row r="357" spans="1:6" ht="38.25" x14ac:dyDescent="0.2">
      <c r="A357" s="44" t="s">
        <v>696</v>
      </c>
      <c r="B357" s="51" t="s">
        <v>697</v>
      </c>
      <c r="C357" s="37">
        <v>2.0400000000000001E-3</v>
      </c>
      <c r="D357" s="37">
        <v>0.283383</v>
      </c>
      <c r="E357" s="37">
        <v>4.7428229999999996</v>
      </c>
      <c r="F357" s="37">
        <v>1.644846</v>
      </c>
    </row>
    <row r="358" spans="1:6" ht="25.5" x14ac:dyDescent="0.2">
      <c r="A358" s="42" t="s">
        <v>698</v>
      </c>
      <c r="B358" s="50" t="s">
        <v>699</v>
      </c>
      <c r="C358" s="40" t="s">
        <v>2508</v>
      </c>
      <c r="D358" s="40" t="s">
        <v>2508</v>
      </c>
      <c r="E358" s="40">
        <v>0.57130199999999998</v>
      </c>
      <c r="F358" s="40">
        <v>0.70466200000000001</v>
      </c>
    </row>
    <row r="359" spans="1:6" x14ac:dyDescent="0.2">
      <c r="A359" s="44" t="s">
        <v>700</v>
      </c>
      <c r="B359" s="51" t="s">
        <v>701</v>
      </c>
      <c r="C359" s="37">
        <v>4.1999999999999998E-5</v>
      </c>
      <c r="D359" s="37" t="s">
        <v>2508</v>
      </c>
      <c r="E359" s="37">
        <v>3.0367000000000002E-2</v>
      </c>
      <c r="F359" s="37">
        <v>2.9347999999999999E-2</v>
      </c>
    </row>
    <row r="360" spans="1:6" x14ac:dyDescent="0.2">
      <c r="A360" s="42" t="s">
        <v>702</v>
      </c>
      <c r="B360" s="50" t="s">
        <v>703</v>
      </c>
      <c r="C360" s="40">
        <v>9.2993000000000006E-2</v>
      </c>
      <c r="D360" s="40">
        <v>1.3179E-2</v>
      </c>
      <c r="E360" s="40">
        <v>0.360788</v>
      </c>
      <c r="F360" s="40">
        <v>0.240618</v>
      </c>
    </row>
    <row r="361" spans="1:6" x14ac:dyDescent="0.2">
      <c r="A361" s="44" t="s">
        <v>704</v>
      </c>
      <c r="B361" s="51" t="s">
        <v>705</v>
      </c>
      <c r="C361" s="37">
        <v>4.9092999999999998E-2</v>
      </c>
      <c r="D361" s="37">
        <v>0.76657299999999995</v>
      </c>
      <c r="E361" s="37">
        <v>31.812287999999999</v>
      </c>
      <c r="F361" s="37">
        <v>1.3937299999999999</v>
      </c>
    </row>
    <row r="362" spans="1:6" x14ac:dyDescent="0.2">
      <c r="A362" s="42" t="s">
        <v>706</v>
      </c>
      <c r="B362" s="50" t="s">
        <v>707</v>
      </c>
      <c r="C362" s="40" t="s">
        <v>2508</v>
      </c>
      <c r="D362" s="40">
        <v>2.104E-2</v>
      </c>
      <c r="E362" s="40">
        <v>1.134334</v>
      </c>
      <c r="F362" s="40">
        <v>0.75304499999999996</v>
      </c>
    </row>
    <row r="363" spans="1:6" x14ac:dyDescent="0.2">
      <c r="A363" s="44" t="s">
        <v>708</v>
      </c>
      <c r="B363" s="51" t="s">
        <v>709</v>
      </c>
      <c r="C363" s="37" t="s">
        <v>2508</v>
      </c>
      <c r="D363" s="37" t="s">
        <v>2508</v>
      </c>
      <c r="E363" s="37">
        <v>1.920509</v>
      </c>
      <c r="F363" s="37" t="s">
        <v>2508</v>
      </c>
    </row>
    <row r="364" spans="1:6" ht="25.5" x14ac:dyDescent="0.2">
      <c r="A364" s="42" t="s">
        <v>1944</v>
      </c>
      <c r="B364" s="50" t="s">
        <v>1945</v>
      </c>
      <c r="C364" s="40" t="s">
        <v>2508</v>
      </c>
      <c r="D364" s="40">
        <v>5.2760000000000003E-3</v>
      </c>
      <c r="E364" s="40">
        <v>4.3489999999999996E-3</v>
      </c>
      <c r="F364" s="40">
        <v>5.2760000000000003E-3</v>
      </c>
    </row>
    <row r="365" spans="1:6" ht="25.5" x14ac:dyDescent="0.2">
      <c r="A365" s="44" t="s">
        <v>710</v>
      </c>
      <c r="B365" s="51" t="s">
        <v>711</v>
      </c>
      <c r="C365" s="37">
        <v>1.8547000000000001E-2</v>
      </c>
      <c r="D365" s="37">
        <v>6.4673999999999995E-2</v>
      </c>
      <c r="E365" s="37">
        <v>0.71012799999999998</v>
      </c>
      <c r="F365" s="37">
        <v>0.279775</v>
      </c>
    </row>
    <row r="366" spans="1:6" x14ac:dyDescent="0.2">
      <c r="A366" s="42" t="s">
        <v>712</v>
      </c>
      <c r="B366" s="50" t="s">
        <v>713</v>
      </c>
      <c r="C366" s="40">
        <v>3.8969999999999998E-2</v>
      </c>
      <c r="D366" s="40">
        <v>3.4931999999999998E-2</v>
      </c>
      <c r="E366" s="40">
        <v>1.1028990000000001</v>
      </c>
      <c r="F366" s="40">
        <v>1.6987939999999999</v>
      </c>
    </row>
    <row r="367" spans="1:6" ht="25.5" x14ac:dyDescent="0.2">
      <c r="A367" s="44" t="s">
        <v>1946</v>
      </c>
      <c r="B367" s="51" t="s">
        <v>1947</v>
      </c>
      <c r="C367" s="37" t="s">
        <v>2508</v>
      </c>
      <c r="D367" s="37" t="s">
        <v>2508</v>
      </c>
      <c r="E367" s="37">
        <v>1.6483999999999999E-2</v>
      </c>
      <c r="F367" s="37" t="s">
        <v>2508</v>
      </c>
    </row>
    <row r="368" spans="1:6" ht="25.5" x14ac:dyDescent="0.2">
      <c r="A368" s="42" t="s">
        <v>714</v>
      </c>
      <c r="B368" s="50" t="s">
        <v>715</v>
      </c>
      <c r="C368" s="40">
        <v>2.1119750000000002</v>
      </c>
      <c r="D368" s="40">
        <v>0.330787</v>
      </c>
      <c r="E368" s="40">
        <v>3.8766310000000002</v>
      </c>
      <c r="F368" s="40">
        <v>1.2405409999999999</v>
      </c>
    </row>
    <row r="369" spans="1:6" x14ac:dyDescent="0.2">
      <c r="A369" s="44" t="s">
        <v>716</v>
      </c>
      <c r="B369" s="51" t="s">
        <v>717</v>
      </c>
      <c r="C369" s="37" t="s">
        <v>2508</v>
      </c>
      <c r="D369" s="37">
        <v>0.236287</v>
      </c>
      <c r="E369" s="37">
        <v>8.6284E-2</v>
      </c>
      <c r="F369" s="37">
        <v>0.61885500000000004</v>
      </c>
    </row>
    <row r="370" spans="1:6" ht="25.5" x14ac:dyDescent="0.2">
      <c r="A370" s="42" t="s">
        <v>718</v>
      </c>
      <c r="B370" s="50" t="s">
        <v>719</v>
      </c>
      <c r="C370" s="40">
        <v>1.211301</v>
      </c>
      <c r="D370" s="40">
        <v>4.4668749999999999</v>
      </c>
      <c r="E370" s="40">
        <v>26.698661000000001</v>
      </c>
      <c r="F370" s="40">
        <v>20.201663</v>
      </c>
    </row>
    <row r="371" spans="1:6" ht="25.5" x14ac:dyDescent="0.2">
      <c r="A371" s="44" t="s">
        <v>720</v>
      </c>
      <c r="B371" s="51" t="s">
        <v>721</v>
      </c>
      <c r="C371" s="37" t="s">
        <v>2508</v>
      </c>
      <c r="D371" s="37" t="s">
        <v>2508</v>
      </c>
      <c r="E371" s="37">
        <v>1.9980000000000002E-3</v>
      </c>
      <c r="F371" s="37">
        <v>3.7399999999999998E-4</v>
      </c>
    </row>
    <row r="372" spans="1:6" ht="25.5" x14ac:dyDescent="0.2">
      <c r="A372" s="42" t="s">
        <v>722</v>
      </c>
      <c r="B372" s="50" t="s">
        <v>723</v>
      </c>
      <c r="C372" s="40" t="s">
        <v>2508</v>
      </c>
      <c r="D372" s="40" t="s">
        <v>2508</v>
      </c>
      <c r="E372" s="40">
        <v>7.3999999999999996E-5</v>
      </c>
      <c r="F372" s="40" t="s">
        <v>2508</v>
      </c>
    </row>
    <row r="373" spans="1:6" x14ac:dyDescent="0.2">
      <c r="A373" s="44" t="s">
        <v>724</v>
      </c>
      <c r="B373" s="51" t="s">
        <v>725</v>
      </c>
      <c r="C373" s="37">
        <v>2.545906</v>
      </c>
      <c r="D373" s="37">
        <v>26.935991000000001</v>
      </c>
      <c r="E373" s="37">
        <v>58.494199000000002</v>
      </c>
      <c r="F373" s="37">
        <v>101.602019</v>
      </c>
    </row>
    <row r="374" spans="1:6" x14ac:dyDescent="0.2">
      <c r="A374" s="42" t="s">
        <v>726</v>
      </c>
      <c r="B374" s="50" t="s">
        <v>727</v>
      </c>
      <c r="C374" s="40">
        <v>3.5167999999999998E-2</v>
      </c>
      <c r="D374" s="40">
        <v>0.380907</v>
      </c>
      <c r="E374" s="40">
        <v>0.42064200000000002</v>
      </c>
      <c r="F374" s="40">
        <v>7.0679080000000001</v>
      </c>
    </row>
    <row r="375" spans="1:6" x14ac:dyDescent="0.2">
      <c r="A375" s="44" t="s">
        <v>728</v>
      </c>
      <c r="B375" s="51" t="s">
        <v>729</v>
      </c>
      <c r="C375" s="37">
        <v>0.21376100000000001</v>
      </c>
      <c r="D375" s="37">
        <v>1.063712</v>
      </c>
      <c r="E375" s="37">
        <v>1.274751</v>
      </c>
      <c r="F375" s="37">
        <v>9.7174340000000008</v>
      </c>
    </row>
    <row r="376" spans="1:6" x14ac:dyDescent="0.2">
      <c r="A376" s="42" t="s">
        <v>730</v>
      </c>
      <c r="B376" s="50" t="s">
        <v>731</v>
      </c>
      <c r="C376" s="40">
        <v>0.31878000000000001</v>
      </c>
      <c r="D376" s="40">
        <v>0.60680699999999999</v>
      </c>
      <c r="E376" s="40">
        <v>2.0561850000000002</v>
      </c>
      <c r="F376" s="40">
        <v>8.1768529999999995</v>
      </c>
    </row>
    <row r="377" spans="1:6" x14ac:dyDescent="0.2">
      <c r="A377" s="44" t="s">
        <v>732</v>
      </c>
      <c r="B377" s="51" t="s">
        <v>733</v>
      </c>
      <c r="C377" s="37" t="s">
        <v>2508</v>
      </c>
      <c r="D377" s="37">
        <v>0.33187800000000001</v>
      </c>
      <c r="E377" s="37">
        <v>0.23621300000000001</v>
      </c>
      <c r="F377" s="37">
        <v>0.97642600000000002</v>
      </c>
    </row>
    <row r="378" spans="1:6" x14ac:dyDescent="0.2">
      <c r="A378" s="42" t="s">
        <v>734</v>
      </c>
      <c r="B378" s="50" t="s">
        <v>735</v>
      </c>
      <c r="C378" s="40">
        <v>1.028186</v>
      </c>
      <c r="D378" s="40">
        <v>2.3635389999999998</v>
      </c>
      <c r="E378" s="40">
        <v>12.305166</v>
      </c>
      <c r="F378" s="40">
        <v>10.299899999999999</v>
      </c>
    </row>
    <row r="379" spans="1:6" ht="25.5" x14ac:dyDescent="0.2">
      <c r="A379" s="44" t="s">
        <v>736</v>
      </c>
      <c r="B379" s="51" t="s">
        <v>737</v>
      </c>
      <c r="C379" s="37">
        <v>0.1641</v>
      </c>
      <c r="D379" s="37">
        <v>2.2706520000000001</v>
      </c>
      <c r="E379" s="37">
        <v>8.8588590000000007</v>
      </c>
      <c r="F379" s="37">
        <v>16.66647</v>
      </c>
    </row>
    <row r="380" spans="1:6" x14ac:dyDescent="0.2">
      <c r="A380" s="42" t="s">
        <v>738</v>
      </c>
      <c r="B380" s="50" t="s">
        <v>739</v>
      </c>
      <c r="C380" s="40" t="s">
        <v>2508</v>
      </c>
      <c r="D380" s="40">
        <v>5.8694000000000003E-2</v>
      </c>
      <c r="E380" s="40">
        <v>0.226135</v>
      </c>
      <c r="F380" s="40">
        <v>0.30115199999999998</v>
      </c>
    </row>
    <row r="381" spans="1:6" x14ac:dyDescent="0.2">
      <c r="A381" s="44" t="s">
        <v>740</v>
      </c>
      <c r="B381" s="51" t="s">
        <v>741</v>
      </c>
      <c r="C381" s="37">
        <v>8.7306999999999996E-2</v>
      </c>
      <c r="D381" s="37">
        <v>5.1603310000000002</v>
      </c>
      <c r="E381" s="37">
        <v>6.370495</v>
      </c>
      <c r="F381" s="37">
        <v>18.068241</v>
      </c>
    </row>
    <row r="382" spans="1:6" x14ac:dyDescent="0.2">
      <c r="A382" s="42" t="s">
        <v>742</v>
      </c>
      <c r="B382" s="50" t="s">
        <v>743</v>
      </c>
      <c r="C382" s="40">
        <v>1.5820000000000001E-3</v>
      </c>
      <c r="D382" s="40">
        <v>0.335096</v>
      </c>
      <c r="E382" s="40">
        <v>0.79982699999999995</v>
      </c>
      <c r="F382" s="40">
        <v>1.2589330000000001</v>
      </c>
    </row>
    <row r="383" spans="1:6" ht="25.5" x14ac:dyDescent="0.2">
      <c r="A383" s="44" t="s">
        <v>744</v>
      </c>
      <c r="B383" s="51" t="s">
        <v>745</v>
      </c>
      <c r="C383" s="37">
        <v>5.8200000000000005E-4</v>
      </c>
      <c r="D383" s="37">
        <v>0.17547399999999999</v>
      </c>
      <c r="E383" s="37">
        <v>0.14199000000000001</v>
      </c>
      <c r="F383" s="37">
        <v>0.51424499999999995</v>
      </c>
    </row>
    <row r="384" spans="1:6" x14ac:dyDescent="0.2">
      <c r="A384" s="42" t="s">
        <v>746</v>
      </c>
      <c r="B384" s="50" t="s">
        <v>747</v>
      </c>
      <c r="C384" s="40" t="s">
        <v>2508</v>
      </c>
      <c r="D384" s="40">
        <v>0.21879899999999999</v>
      </c>
      <c r="E384" s="40">
        <v>1.9325669999999999</v>
      </c>
      <c r="F384" s="40">
        <v>0.82265699999999997</v>
      </c>
    </row>
    <row r="385" spans="1:6" ht="25.5" x14ac:dyDescent="0.2">
      <c r="A385" s="44" t="s">
        <v>748</v>
      </c>
      <c r="B385" s="51" t="s">
        <v>749</v>
      </c>
      <c r="C385" s="37">
        <v>4.1260000000000003E-3</v>
      </c>
      <c r="D385" s="37">
        <v>1.416755</v>
      </c>
      <c r="E385" s="37">
        <v>4.828964</v>
      </c>
      <c r="F385" s="37">
        <v>9.4236229999999992</v>
      </c>
    </row>
    <row r="386" spans="1:6" x14ac:dyDescent="0.2">
      <c r="A386" s="42" t="s">
        <v>750</v>
      </c>
      <c r="B386" s="50" t="s">
        <v>751</v>
      </c>
      <c r="C386" s="40" t="s">
        <v>2508</v>
      </c>
      <c r="D386" s="40">
        <v>0.13481299999999999</v>
      </c>
      <c r="E386" s="40">
        <v>0.46222600000000003</v>
      </c>
      <c r="F386" s="40">
        <v>0.23824100000000001</v>
      </c>
    </row>
    <row r="387" spans="1:6" x14ac:dyDescent="0.2">
      <c r="A387" s="44" t="s">
        <v>752</v>
      </c>
      <c r="B387" s="51" t="s">
        <v>753</v>
      </c>
      <c r="C387" s="37" t="s">
        <v>2508</v>
      </c>
      <c r="D387" s="37" t="s">
        <v>2508</v>
      </c>
      <c r="E387" s="37">
        <v>7.0080000000000003E-3</v>
      </c>
      <c r="F387" s="37">
        <v>6.9850999999999996E-2</v>
      </c>
    </row>
    <row r="388" spans="1:6" ht="25.5" x14ac:dyDescent="0.2">
      <c r="A388" s="42" t="s">
        <v>754</v>
      </c>
      <c r="B388" s="50" t="s">
        <v>755</v>
      </c>
      <c r="C388" s="40">
        <v>3.0018E-2</v>
      </c>
      <c r="D388" s="40">
        <v>0.27814499999999998</v>
      </c>
      <c r="E388" s="40">
        <v>0.57693700000000003</v>
      </c>
      <c r="F388" s="40">
        <v>1.1393230000000001</v>
      </c>
    </row>
    <row r="389" spans="1:6" x14ac:dyDescent="0.2">
      <c r="A389" s="44" t="s">
        <v>756</v>
      </c>
      <c r="B389" s="51" t="s">
        <v>757</v>
      </c>
      <c r="C389" s="37">
        <v>8.297917</v>
      </c>
      <c r="D389" s="37">
        <v>4.7498769999999997</v>
      </c>
      <c r="E389" s="37">
        <v>18.151009999999999</v>
      </c>
      <c r="F389" s="37">
        <v>12.917301999999999</v>
      </c>
    </row>
    <row r="390" spans="1:6" ht="25.5" x14ac:dyDescent="0.2">
      <c r="A390" s="42" t="s">
        <v>758</v>
      </c>
      <c r="B390" s="50" t="s">
        <v>759</v>
      </c>
      <c r="C390" s="40" t="s">
        <v>2508</v>
      </c>
      <c r="D390" s="40">
        <v>1.2958419999999999</v>
      </c>
      <c r="E390" s="40">
        <v>1.846484</v>
      </c>
      <c r="F390" s="40">
        <v>2.7107969999999999</v>
      </c>
    </row>
    <row r="391" spans="1:6" x14ac:dyDescent="0.2">
      <c r="A391" s="44" t="s">
        <v>760</v>
      </c>
      <c r="B391" s="51" t="s">
        <v>761</v>
      </c>
      <c r="C391" s="37">
        <v>0.91928500000000002</v>
      </c>
      <c r="D391" s="37">
        <v>3.7779229999999999</v>
      </c>
      <c r="E391" s="37">
        <v>9.3592860000000009</v>
      </c>
      <c r="F391" s="37">
        <v>16.021704</v>
      </c>
    </row>
    <row r="392" spans="1:6" ht="25.5" x14ac:dyDescent="0.2">
      <c r="A392" s="42" t="s">
        <v>762</v>
      </c>
      <c r="B392" s="50" t="s">
        <v>763</v>
      </c>
      <c r="C392" s="40">
        <v>0.63138799999999995</v>
      </c>
      <c r="D392" s="40">
        <v>1.783787</v>
      </c>
      <c r="E392" s="40">
        <v>12.627293</v>
      </c>
      <c r="F392" s="40">
        <v>10.250019999999999</v>
      </c>
    </row>
    <row r="393" spans="1:6" x14ac:dyDescent="0.2">
      <c r="A393" s="44" t="s">
        <v>764</v>
      </c>
      <c r="B393" s="51" t="s">
        <v>765</v>
      </c>
      <c r="C393" s="37">
        <v>0.20658000000000001</v>
      </c>
      <c r="D393" s="37">
        <v>1.05568</v>
      </c>
      <c r="E393" s="37">
        <v>3.8053300000000001</v>
      </c>
      <c r="F393" s="37">
        <v>4.9099779999999997</v>
      </c>
    </row>
    <row r="394" spans="1:6" ht="25.5" x14ac:dyDescent="0.2">
      <c r="A394" s="42" t="s">
        <v>766</v>
      </c>
      <c r="B394" s="50" t="s">
        <v>767</v>
      </c>
      <c r="C394" s="40">
        <v>1.5413E-2</v>
      </c>
      <c r="D394" s="40">
        <v>0.23493</v>
      </c>
      <c r="E394" s="40">
        <v>1.103048</v>
      </c>
      <c r="F394" s="40">
        <v>1.7654939999999999</v>
      </c>
    </row>
    <row r="395" spans="1:6" x14ac:dyDescent="0.2">
      <c r="A395" s="44" t="s">
        <v>768</v>
      </c>
      <c r="B395" s="51" t="s">
        <v>769</v>
      </c>
      <c r="C395" s="37">
        <v>10.760908000000001</v>
      </c>
      <c r="D395" s="37">
        <v>4.5345079999999998</v>
      </c>
      <c r="E395" s="37">
        <v>21.246335999999999</v>
      </c>
      <c r="F395" s="37">
        <v>24.606663999999999</v>
      </c>
    </row>
    <row r="396" spans="1:6" x14ac:dyDescent="0.2">
      <c r="A396" s="42" t="s">
        <v>770</v>
      </c>
      <c r="B396" s="50" t="s">
        <v>771</v>
      </c>
      <c r="C396" s="40">
        <v>0.14371400000000001</v>
      </c>
      <c r="D396" s="40">
        <v>4.3584769999999997</v>
      </c>
      <c r="E396" s="40">
        <v>14.544076</v>
      </c>
      <c r="F396" s="40">
        <v>26.694424999999999</v>
      </c>
    </row>
    <row r="397" spans="1:6" x14ac:dyDescent="0.2">
      <c r="A397" s="44" t="s">
        <v>772</v>
      </c>
      <c r="B397" s="51" t="s">
        <v>773</v>
      </c>
      <c r="C397" s="37">
        <v>1.0200000000000001E-3</v>
      </c>
      <c r="D397" s="37">
        <v>0.77578999999999998</v>
      </c>
      <c r="E397" s="37">
        <v>3.0750320000000002</v>
      </c>
      <c r="F397" s="37">
        <v>5.2561080000000002</v>
      </c>
    </row>
    <row r="398" spans="1:6" x14ac:dyDescent="0.2">
      <c r="A398" s="42" t="s">
        <v>774</v>
      </c>
      <c r="B398" s="50" t="s">
        <v>775</v>
      </c>
      <c r="C398" s="40">
        <v>0.92443500000000001</v>
      </c>
      <c r="D398" s="40">
        <v>7.0995879999999998</v>
      </c>
      <c r="E398" s="40">
        <v>44.022519000000003</v>
      </c>
      <c r="F398" s="40">
        <v>37.161546000000001</v>
      </c>
    </row>
    <row r="399" spans="1:6" ht="25.5" x14ac:dyDescent="0.2">
      <c r="A399" s="44" t="s">
        <v>776</v>
      </c>
      <c r="B399" s="51" t="s">
        <v>777</v>
      </c>
      <c r="C399" s="37" t="s">
        <v>2508</v>
      </c>
      <c r="D399" s="37" t="s">
        <v>2508</v>
      </c>
      <c r="E399" s="37">
        <v>5.4912000000000002E-2</v>
      </c>
      <c r="F399" s="37">
        <v>0.18626200000000001</v>
      </c>
    </row>
    <row r="400" spans="1:6" ht="25.5" x14ac:dyDescent="0.2">
      <c r="A400" s="42" t="s">
        <v>778</v>
      </c>
      <c r="B400" s="50" t="s">
        <v>779</v>
      </c>
      <c r="C400" s="40">
        <v>7.6949999999999996E-3</v>
      </c>
      <c r="D400" s="40">
        <v>2.2821400000000001</v>
      </c>
      <c r="E400" s="40">
        <v>6.9882280000000003</v>
      </c>
      <c r="F400" s="40">
        <v>7.2746849999999998</v>
      </c>
    </row>
    <row r="401" spans="1:6" x14ac:dyDescent="0.2">
      <c r="A401" s="44" t="s">
        <v>780</v>
      </c>
      <c r="B401" s="51" t="s">
        <v>781</v>
      </c>
      <c r="C401" s="37" t="s">
        <v>2508</v>
      </c>
      <c r="D401" s="37">
        <v>8.5232000000000002E-2</v>
      </c>
      <c r="E401" s="37">
        <v>0.70382</v>
      </c>
      <c r="F401" s="37">
        <v>0.934033</v>
      </c>
    </row>
    <row r="402" spans="1:6" x14ac:dyDescent="0.2">
      <c r="A402" s="42" t="s">
        <v>1948</v>
      </c>
      <c r="B402" s="50" t="s">
        <v>1949</v>
      </c>
      <c r="C402" s="40" t="s">
        <v>2508</v>
      </c>
      <c r="D402" s="40" t="s">
        <v>2508</v>
      </c>
      <c r="E402" s="40" t="s">
        <v>2508</v>
      </c>
      <c r="F402" s="40">
        <v>5.8999999999999998E-5</v>
      </c>
    </row>
    <row r="403" spans="1:6" x14ac:dyDescent="0.2">
      <c r="A403" s="44" t="s">
        <v>782</v>
      </c>
      <c r="B403" s="51" t="s">
        <v>783</v>
      </c>
      <c r="C403" s="37">
        <v>2.5000000000000001E-5</v>
      </c>
      <c r="D403" s="37">
        <v>1.14E-2</v>
      </c>
      <c r="E403" s="37">
        <v>0.270347</v>
      </c>
      <c r="F403" s="37">
        <v>0.76914700000000003</v>
      </c>
    </row>
    <row r="404" spans="1:6" ht="25.5" x14ac:dyDescent="0.2">
      <c r="A404" s="42" t="s">
        <v>784</v>
      </c>
      <c r="B404" s="50" t="s">
        <v>785</v>
      </c>
      <c r="C404" s="40">
        <v>7.7120000000000001E-3</v>
      </c>
      <c r="D404" s="40">
        <v>0.183139</v>
      </c>
      <c r="E404" s="40">
        <v>0.15986</v>
      </c>
      <c r="F404" s="40">
        <v>0.81628500000000004</v>
      </c>
    </row>
    <row r="405" spans="1:6" x14ac:dyDescent="0.2">
      <c r="A405" s="44" t="s">
        <v>786</v>
      </c>
      <c r="B405" s="51" t="s">
        <v>787</v>
      </c>
      <c r="C405" s="37">
        <v>9.6329999999999992E-3</v>
      </c>
      <c r="D405" s="37">
        <v>0.15081900000000001</v>
      </c>
      <c r="E405" s="37">
        <v>0.48753400000000002</v>
      </c>
      <c r="F405" s="37">
        <v>1.095396</v>
      </c>
    </row>
    <row r="406" spans="1:6" ht="25.5" x14ac:dyDescent="0.2">
      <c r="A406" s="42" t="s">
        <v>788</v>
      </c>
      <c r="B406" s="50" t="s">
        <v>789</v>
      </c>
      <c r="C406" s="40">
        <v>0.50056800000000001</v>
      </c>
      <c r="D406" s="40">
        <v>3.165918</v>
      </c>
      <c r="E406" s="40">
        <v>12.263707</v>
      </c>
      <c r="F406" s="40">
        <v>20.015355</v>
      </c>
    </row>
    <row r="407" spans="1:6" x14ac:dyDescent="0.2">
      <c r="A407" s="44" t="s">
        <v>790</v>
      </c>
      <c r="B407" s="51" t="s">
        <v>791</v>
      </c>
      <c r="C407" s="37">
        <v>5.9282360000000001</v>
      </c>
      <c r="D407" s="37">
        <v>1.63887</v>
      </c>
      <c r="E407" s="37">
        <v>13.415426999999999</v>
      </c>
      <c r="F407" s="37">
        <v>8.9818020000000001</v>
      </c>
    </row>
    <row r="408" spans="1:6" x14ac:dyDescent="0.2">
      <c r="A408" s="42" t="s">
        <v>792</v>
      </c>
      <c r="B408" s="50" t="s">
        <v>793</v>
      </c>
      <c r="C408" s="40">
        <v>6.4045490000000003</v>
      </c>
      <c r="D408" s="40">
        <v>4.2543860000000002</v>
      </c>
      <c r="E408" s="40">
        <v>30.878221</v>
      </c>
      <c r="F408" s="40">
        <v>19.215959000000002</v>
      </c>
    </row>
    <row r="409" spans="1:6" x14ac:dyDescent="0.2">
      <c r="A409" s="44" t="s">
        <v>1950</v>
      </c>
      <c r="B409" s="51" t="s">
        <v>1951</v>
      </c>
      <c r="C409" s="37" t="s">
        <v>2508</v>
      </c>
      <c r="D409" s="37">
        <v>2.2699999999999999E-3</v>
      </c>
      <c r="E409" s="37">
        <v>3.4919999999999999E-3</v>
      </c>
      <c r="F409" s="37">
        <v>8.9339999999999992E-3</v>
      </c>
    </row>
    <row r="410" spans="1:6" x14ac:dyDescent="0.2">
      <c r="A410" s="42" t="s">
        <v>1952</v>
      </c>
      <c r="B410" s="50" t="s">
        <v>1953</v>
      </c>
      <c r="C410" s="40">
        <v>1.1502E-2</v>
      </c>
      <c r="D410" s="40">
        <v>7.4769000000000002E-2</v>
      </c>
      <c r="E410" s="40">
        <v>0.35335100000000003</v>
      </c>
      <c r="F410" s="40">
        <v>0.40993400000000002</v>
      </c>
    </row>
    <row r="411" spans="1:6" ht="25.5" x14ac:dyDescent="0.2">
      <c r="A411" s="44" t="s">
        <v>1954</v>
      </c>
      <c r="B411" s="51" t="s">
        <v>1955</v>
      </c>
      <c r="C411" s="37">
        <v>6.1200000000000002E-4</v>
      </c>
      <c r="D411" s="37">
        <v>0.17152700000000001</v>
      </c>
      <c r="E411" s="37">
        <v>30.040310000000002</v>
      </c>
      <c r="F411" s="37">
        <v>10.766366</v>
      </c>
    </row>
    <row r="412" spans="1:6" ht="25.5" x14ac:dyDescent="0.2">
      <c r="A412" s="42" t="s">
        <v>794</v>
      </c>
      <c r="B412" s="50" t="s">
        <v>795</v>
      </c>
      <c r="C412" s="40">
        <v>1.1098999999999999E-2</v>
      </c>
      <c r="D412" s="40">
        <v>0.47608</v>
      </c>
      <c r="E412" s="40">
        <v>0.68348900000000001</v>
      </c>
      <c r="F412" s="40">
        <v>1.2452319999999999</v>
      </c>
    </row>
    <row r="413" spans="1:6" x14ac:dyDescent="0.2">
      <c r="A413" s="44" t="s">
        <v>796</v>
      </c>
      <c r="B413" s="51" t="s">
        <v>797</v>
      </c>
      <c r="C413" s="37">
        <v>17.851714000000001</v>
      </c>
      <c r="D413" s="37">
        <v>9.1794569999999993</v>
      </c>
      <c r="E413" s="37">
        <v>53.333277000000002</v>
      </c>
      <c r="F413" s="37">
        <v>42.326345000000003</v>
      </c>
    </row>
    <row r="414" spans="1:6" x14ac:dyDescent="0.2">
      <c r="A414" s="42" t="s">
        <v>798</v>
      </c>
      <c r="B414" s="50" t="s">
        <v>799</v>
      </c>
      <c r="C414" s="40">
        <v>9.8627000000000006E-2</v>
      </c>
      <c r="D414" s="40">
        <v>0.217863</v>
      </c>
      <c r="E414" s="40">
        <v>1.605615</v>
      </c>
      <c r="F414" s="40">
        <v>2.4648240000000001</v>
      </c>
    </row>
    <row r="415" spans="1:6" ht="38.25" x14ac:dyDescent="0.2">
      <c r="A415" s="44" t="s">
        <v>1956</v>
      </c>
      <c r="B415" s="51" t="s">
        <v>1957</v>
      </c>
      <c r="C415" s="37" t="s">
        <v>2508</v>
      </c>
      <c r="D415" s="37" t="s">
        <v>2508</v>
      </c>
      <c r="E415" s="37">
        <v>1.8749999999999999E-3</v>
      </c>
      <c r="F415" s="37" t="s">
        <v>2508</v>
      </c>
    </row>
    <row r="416" spans="1:6" ht="25.5" x14ac:dyDescent="0.2">
      <c r="A416" s="42" t="s">
        <v>2396</v>
      </c>
      <c r="B416" s="50" t="s">
        <v>2397</v>
      </c>
      <c r="C416" s="40">
        <v>3.2000000000000003E-4</v>
      </c>
      <c r="D416" s="40" t="s">
        <v>2508</v>
      </c>
      <c r="E416" s="40">
        <v>3.2000000000000003E-4</v>
      </c>
      <c r="F416" s="40" t="s">
        <v>2508</v>
      </c>
    </row>
    <row r="417" spans="1:6" ht="25.5" x14ac:dyDescent="0.2">
      <c r="A417" s="44" t="s">
        <v>1958</v>
      </c>
      <c r="B417" s="51" t="s">
        <v>1959</v>
      </c>
      <c r="C417" s="37" t="s">
        <v>2508</v>
      </c>
      <c r="D417" s="37" t="s">
        <v>2508</v>
      </c>
      <c r="E417" s="37">
        <v>1.0727E-2</v>
      </c>
      <c r="F417" s="37">
        <v>5.1320000000000003E-3</v>
      </c>
    </row>
    <row r="418" spans="1:6" ht="25.5" x14ac:dyDescent="0.2">
      <c r="A418" s="42" t="s">
        <v>2400</v>
      </c>
      <c r="B418" s="50" t="s">
        <v>2401</v>
      </c>
      <c r="C418" s="40">
        <v>0.126</v>
      </c>
      <c r="D418" s="40" t="s">
        <v>2508</v>
      </c>
      <c r="E418" s="40">
        <v>0.126</v>
      </c>
      <c r="F418" s="40" t="s">
        <v>2508</v>
      </c>
    </row>
    <row r="419" spans="1:6" x14ac:dyDescent="0.2">
      <c r="A419" s="44" t="s">
        <v>1960</v>
      </c>
      <c r="B419" s="51" t="s">
        <v>1961</v>
      </c>
      <c r="C419" s="37" t="s">
        <v>2508</v>
      </c>
      <c r="D419" s="37" t="s">
        <v>2508</v>
      </c>
      <c r="E419" s="37">
        <v>1.2899999999999999E-4</v>
      </c>
      <c r="F419" s="37">
        <v>1.65E-3</v>
      </c>
    </row>
    <row r="420" spans="1:6" ht="38.25" x14ac:dyDescent="0.2">
      <c r="A420" s="42" t="s">
        <v>1962</v>
      </c>
      <c r="B420" s="50" t="s">
        <v>1963</v>
      </c>
      <c r="C420" s="40" t="s">
        <v>2508</v>
      </c>
      <c r="D420" s="40">
        <v>1.5039999999999999E-3</v>
      </c>
      <c r="E420" s="40" t="s">
        <v>2508</v>
      </c>
      <c r="F420" s="40">
        <v>3.7490000000000002E-3</v>
      </c>
    </row>
    <row r="421" spans="1:6" ht="25.5" x14ac:dyDescent="0.2">
      <c r="A421" s="44" t="s">
        <v>1964</v>
      </c>
      <c r="B421" s="51" t="s">
        <v>1965</v>
      </c>
      <c r="C421" s="37" t="s">
        <v>2508</v>
      </c>
      <c r="D421" s="37">
        <v>6.1887999999999999E-2</v>
      </c>
      <c r="E421" s="37">
        <v>0.161718</v>
      </c>
      <c r="F421" s="37">
        <v>0.32405899999999999</v>
      </c>
    </row>
    <row r="422" spans="1:6" ht="76.5" x14ac:dyDescent="0.2">
      <c r="A422" s="42" t="s">
        <v>800</v>
      </c>
      <c r="B422" s="50" t="s">
        <v>801</v>
      </c>
      <c r="C422" s="40">
        <v>2.7982559999999999</v>
      </c>
      <c r="D422" s="40">
        <v>3.337037</v>
      </c>
      <c r="E422" s="40">
        <v>51.825285999999998</v>
      </c>
      <c r="F422" s="40">
        <v>19.812659</v>
      </c>
    </row>
    <row r="423" spans="1:6" x14ac:dyDescent="0.2">
      <c r="A423" s="44" t="s">
        <v>802</v>
      </c>
      <c r="B423" s="51" t="s">
        <v>803</v>
      </c>
      <c r="C423" s="37">
        <v>5.0088000000000001E-2</v>
      </c>
      <c r="D423" s="37">
        <v>0.23280200000000001</v>
      </c>
      <c r="E423" s="37">
        <v>0.71868299999999996</v>
      </c>
      <c r="F423" s="37">
        <v>4.4859660000000003</v>
      </c>
    </row>
    <row r="424" spans="1:6" x14ac:dyDescent="0.2">
      <c r="A424" s="42" t="s">
        <v>804</v>
      </c>
      <c r="B424" s="50" t="s">
        <v>805</v>
      </c>
      <c r="C424" s="40" t="s">
        <v>2508</v>
      </c>
      <c r="D424" s="40">
        <v>4.202E-3</v>
      </c>
      <c r="E424" s="40">
        <v>1.7923999999999999E-2</v>
      </c>
      <c r="F424" s="40">
        <v>3.9280000000000002E-2</v>
      </c>
    </row>
    <row r="425" spans="1:6" ht="25.5" x14ac:dyDescent="0.2">
      <c r="A425" s="44" t="s">
        <v>1966</v>
      </c>
      <c r="B425" s="51" t="s">
        <v>1967</v>
      </c>
      <c r="C425" s="37" t="s">
        <v>2508</v>
      </c>
      <c r="D425" s="37" t="s">
        <v>2508</v>
      </c>
      <c r="E425" s="37">
        <v>0.03</v>
      </c>
      <c r="F425" s="37" t="s">
        <v>2508</v>
      </c>
    </row>
    <row r="426" spans="1:6" x14ac:dyDescent="0.2">
      <c r="A426" s="42" t="s">
        <v>1968</v>
      </c>
      <c r="B426" s="50" t="s">
        <v>1969</v>
      </c>
      <c r="C426" s="40" t="s">
        <v>2508</v>
      </c>
      <c r="D426" s="40" t="s">
        <v>2508</v>
      </c>
      <c r="E426" s="40" t="s">
        <v>2508</v>
      </c>
      <c r="F426" s="40">
        <v>1.2E-4</v>
      </c>
    </row>
    <row r="427" spans="1:6" ht="25.5" x14ac:dyDescent="0.2">
      <c r="A427" s="44" t="s">
        <v>806</v>
      </c>
      <c r="B427" s="51" t="s">
        <v>807</v>
      </c>
      <c r="C427" s="37" t="s">
        <v>2508</v>
      </c>
      <c r="D427" s="37">
        <v>1.5599999999999999E-2</v>
      </c>
      <c r="E427" s="37">
        <v>0.15904099999999999</v>
      </c>
      <c r="F427" s="37">
        <v>0.216644</v>
      </c>
    </row>
    <row r="428" spans="1:6" x14ac:dyDescent="0.2">
      <c r="A428" s="42" t="s">
        <v>808</v>
      </c>
      <c r="B428" s="50" t="s">
        <v>809</v>
      </c>
      <c r="C428" s="40">
        <v>0.147725</v>
      </c>
      <c r="D428" s="40">
        <v>0.28163899999999997</v>
      </c>
      <c r="E428" s="40">
        <v>5.8098260000000002</v>
      </c>
      <c r="F428" s="40">
        <v>5.4221870000000001</v>
      </c>
    </row>
    <row r="429" spans="1:6" x14ac:dyDescent="0.2">
      <c r="A429" s="44" t="s">
        <v>810</v>
      </c>
      <c r="B429" s="51" t="s">
        <v>811</v>
      </c>
      <c r="C429" s="37">
        <v>0.9</v>
      </c>
      <c r="D429" s="37">
        <v>2.9999999999999997E-4</v>
      </c>
      <c r="E429" s="37">
        <v>0.97879899999999997</v>
      </c>
      <c r="F429" s="37">
        <v>0.16595699999999999</v>
      </c>
    </row>
    <row r="430" spans="1:6" ht="38.25" x14ac:dyDescent="0.2">
      <c r="A430" s="42" t="s">
        <v>812</v>
      </c>
      <c r="B430" s="50" t="s">
        <v>813</v>
      </c>
      <c r="C430" s="40" t="s">
        <v>2508</v>
      </c>
      <c r="D430" s="40">
        <v>8.0000000000000007E-5</v>
      </c>
      <c r="E430" s="40">
        <v>0.15155199999999999</v>
      </c>
      <c r="F430" s="40">
        <v>4.6157999999999998E-2</v>
      </c>
    </row>
    <row r="431" spans="1:6" ht="25.5" x14ac:dyDescent="0.2">
      <c r="A431" s="44" t="s">
        <v>818</v>
      </c>
      <c r="B431" s="51" t="s">
        <v>819</v>
      </c>
      <c r="C431" s="37">
        <v>4.0238000000000003E-2</v>
      </c>
      <c r="D431" s="37">
        <v>1.4732700000000001</v>
      </c>
      <c r="E431" s="37">
        <v>5.1333130000000002</v>
      </c>
      <c r="F431" s="37">
        <v>6.1674340000000001</v>
      </c>
    </row>
    <row r="432" spans="1:6" ht="38.25" x14ac:dyDescent="0.2">
      <c r="A432" s="42" t="s">
        <v>820</v>
      </c>
      <c r="B432" s="50" t="s">
        <v>821</v>
      </c>
      <c r="C432" s="40">
        <v>0.33937299999999998</v>
      </c>
      <c r="D432" s="40">
        <v>0.50081399999999998</v>
      </c>
      <c r="E432" s="40">
        <v>2.3050229999999998</v>
      </c>
      <c r="F432" s="40">
        <v>2.1352250000000002</v>
      </c>
    </row>
    <row r="433" spans="1:6" ht="38.25" x14ac:dyDescent="0.2">
      <c r="A433" s="44" t="s">
        <v>822</v>
      </c>
      <c r="B433" s="51" t="s">
        <v>823</v>
      </c>
      <c r="C433" s="37" t="s">
        <v>2508</v>
      </c>
      <c r="D433" s="37">
        <v>1.4737E-2</v>
      </c>
      <c r="E433" s="37">
        <v>0.454098</v>
      </c>
      <c r="F433" s="37">
        <v>0.28123300000000001</v>
      </c>
    </row>
    <row r="434" spans="1:6" ht="25.5" x14ac:dyDescent="0.2">
      <c r="A434" s="42" t="s">
        <v>824</v>
      </c>
      <c r="B434" s="50" t="s">
        <v>825</v>
      </c>
      <c r="C434" s="40" t="s">
        <v>2508</v>
      </c>
      <c r="D434" s="40">
        <v>0.53430200000000005</v>
      </c>
      <c r="E434" s="40">
        <v>2.3375379999999999</v>
      </c>
      <c r="F434" s="40">
        <v>2.4194619999999998</v>
      </c>
    </row>
    <row r="435" spans="1:6" x14ac:dyDescent="0.2">
      <c r="A435" s="44" t="s">
        <v>826</v>
      </c>
      <c r="B435" s="51" t="s">
        <v>827</v>
      </c>
      <c r="C435" s="37" t="s">
        <v>2508</v>
      </c>
      <c r="D435" s="37">
        <v>0.34556399999999998</v>
      </c>
      <c r="E435" s="37">
        <v>2.5601240000000001</v>
      </c>
      <c r="F435" s="37">
        <v>2.7408760000000001</v>
      </c>
    </row>
    <row r="436" spans="1:6" x14ac:dyDescent="0.2">
      <c r="A436" s="42" t="s">
        <v>828</v>
      </c>
      <c r="B436" s="50" t="s">
        <v>829</v>
      </c>
      <c r="C436" s="40">
        <v>1.04E-2</v>
      </c>
      <c r="D436" s="40">
        <v>0.86376799999999998</v>
      </c>
      <c r="E436" s="40">
        <v>3.289504</v>
      </c>
      <c r="F436" s="40">
        <v>4.0184870000000004</v>
      </c>
    </row>
    <row r="437" spans="1:6" x14ac:dyDescent="0.2">
      <c r="A437" s="44" t="s">
        <v>830</v>
      </c>
      <c r="B437" s="51" t="s">
        <v>831</v>
      </c>
      <c r="C437" s="37" t="s">
        <v>2508</v>
      </c>
      <c r="D437" s="37">
        <v>1.6249999999999999E-3</v>
      </c>
      <c r="E437" s="37">
        <v>9.9816000000000002E-2</v>
      </c>
      <c r="F437" s="37">
        <v>0.69980500000000001</v>
      </c>
    </row>
    <row r="438" spans="1:6" x14ac:dyDescent="0.2">
      <c r="A438" s="42" t="s">
        <v>832</v>
      </c>
      <c r="B438" s="50" t="s">
        <v>833</v>
      </c>
      <c r="C438" s="40">
        <v>1.359E-2</v>
      </c>
      <c r="D438" s="40">
        <v>7.4440000000000006E-2</v>
      </c>
      <c r="E438" s="40">
        <v>0.77875300000000003</v>
      </c>
      <c r="F438" s="40">
        <v>0.43042599999999998</v>
      </c>
    </row>
    <row r="439" spans="1:6" ht="25.5" x14ac:dyDescent="0.2">
      <c r="A439" s="44" t="s">
        <v>834</v>
      </c>
      <c r="B439" s="51" t="s">
        <v>835</v>
      </c>
      <c r="C439" s="37">
        <v>0.15642800000000001</v>
      </c>
      <c r="D439" s="37">
        <v>0.101268</v>
      </c>
      <c r="E439" s="37">
        <v>5.8536710000000003</v>
      </c>
      <c r="F439" s="37">
        <v>1.1405050000000001</v>
      </c>
    </row>
    <row r="440" spans="1:6" x14ac:dyDescent="0.2">
      <c r="A440" s="42" t="s">
        <v>1970</v>
      </c>
      <c r="B440" s="50" t="s">
        <v>1971</v>
      </c>
      <c r="C440" s="40" t="s">
        <v>2508</v>
      </c>
      <c r="D440" s="40" t="s">
        <v>2508</v>
      </c>
      <c r="E440" s="40">
        <v>2.9999999999999997E-4</v>
      </c>
      <c r="F440" s="40">
        <v>2.4099999999999998E-3</v>
      </c>
    </row>
    <row r="441" spans="1:6" ht="25.5" x14ac:dyDescent="0.2">
      <c r="A441" s="44" t="s">
        <v>836</v>
      </c>
      <c r="B441" s="51" t="s">
        <v>837</v>
      </c>
      <c r="C441" s="37" t="s">
        <v>2508</v>
      </c>
      <c r="D441" s="37">
        <v>2.676E-3</v>
      </c>
      <c r="E441" s="37">
        <v>6.2591999999999995E-2</v>
      </c>
      <c r="F441" s="37">
        <v>0.121518</v>
      </c>
    </row>
    <row r="442" spans="1:6" ht="25.5" x14ac:dyDescent="0.2">
      <c r="A442" s="42" t="s">
        <v>838</v>
      </c>
      <c r="B442" s="50" t="s">
        <v>839</v>
      </c>
      <c r="C442" s="40">
        <v>0.161188</v>
      </c>
      <c r="D442" s="40">
        <v>0.36604300000000001</v>
      </c>
      <c r="E442" s="40">
        <v>3.2263649999999999</v>
      </c>
      <c r="F442" s="40">
        <v>3.7708940000000002</v>
      </c>
    </row>
    <row r="443" spans="1:6" x14ac:dyDescent="0.2">
      <c r="A443" s="44" t="s">
        <v>840</v>
      </c>
      <c r="B443" s="51" t="s">
        <v>841</v>
      </c>
      <c r="C443" s="37">
        <v>1.0999999999999999E-2</v>
      </c>
      <c r="D443" s="37">
        <v>0.27789700000000001</v>
      </c>
      <c r="E443" s="37">
        <v>1.6614180000000001</v>
      </c>
      <c r="F443" s="37">
        <v>1.940178</v>
      </c>
    </row>
    <row r="444" spans="1:6" ht="25.5" x14ac:dyDescent="0.2">
      <c r="A444" s="42" t="s">
        <v>842</v>
      </c>
      <c r="B444" s="50" t="s">
        <v>843</v>
      </c>
      <c r="C444" s="40">
        <v>4.3679999999999997E-2</v>
      </c>
      <c r="D444" s="40">
        <v>0.31389499999999998</v>
      </c>
      <c r="E444" s="40">
        <v>2.5353319999999999</v>
      </c>
      <c r="F444" s="40">
        <v>3.3067220000000002</v>
      </c>
    </row>
    <row r="445" spans="1:6" x14ac:dyDescent="0.2">
      <c r="A445" s="44" t="s">
        <v>844</v>
      </c>
      <c r="B445" s="51" t="s">
        <v>845</v>
      </c>
      <c r="C445" s="37">
        <v>3.238E-3</v>
      </c>
      <c r="D445" s="37">
        <v>0.44631599999999999</v>
      </c>
      <c r="E445" s="37">
        <v>1.4747380000000001</v>
      </c>
      <c r="F445" s="37">
        <v>2.4164050000000001</v>
      </c>
    </row>
    <row r="446" spans="1:6" x14ac:dyDescent="0.2">
      <c r="A446" s="42" t="s">
        <v>1972</v>
      </c>
      <c r="B446" s="50" t="s">
        <v>1973</v>
      </c>
      <c r="C446" s="40" t="s">
        <v>2508</v>
      </c>
      <c r="D446" s="40" t="s">
        <v>2508</v>
      </c>
      <c r="E446" s="40">
        <v>2.0899999999999998E-3</v>
      </c>
      <c r="F446" s="40">
        <v>3.163E-3</v>
      </c>
    </row>
    <row r="447" spans="1:6" ht="25.5" x14ac:dyDescent="0.2">
      <c r="A447" s="44" t="s">
        <v>846</v>
      </c>
      <c r="B447" s="51" t="s">
        <v>847</v>
      </c>
      <c r="C447" s="37" t="s">
        <v>2508</v>
      </c>
      <c r="D447" s="37" t="s">
        <v>2508</v>
      </c>
      <c r="E447" s="37">
        <v>3.2690999999999998E-2</v>
      </c>
      <c r="F447" s="37" t="s">
        <v>2508</v>
      </c>
    </row>
    <row r="448" spans="1:6" x14ac:dyDescent="0.2">
      <c r="A448" s="42" t="s">
        <v>848</v>
      </c>
      <c r="B448" s="50" t="s">
        <v>849</v>
      </c>
      <c r="C448" s="40">
        <v>0.111055</v>
      </c>
      <c r="D448" s="40">
        <v>1.7254940000000001</v>
      </c>
      <c r="E448" s="40">
        <v>5.7104660000000003</v>
      </c>
      <c r="F448" s="40">
        <v>15.173029</v>
      </c>
    </row>
    <row r="449" spans="1:6" x14ac:dyDescent="0.2">
      <c r="A449" s="44" t="s">
        <v>850</v>
      </c>
      <c r="B449" s="51" t="s">
        <v>851</v>
      </c>
      <c r="C449" s="37">
        <v>6.4030000000000004E-2</v>
      </c>
      <c r="D449" s="37">
        <v>3.5597999999999998E-2</v>
      </c>
      <c r="E449" s="37">
        <v>0.35000999999999999</v>
      </c>
      <c r="F449" s="37">
        <v>0.60706800000000005</v>
      </c>
    </row>
    <row r="450" spans="1:6" ht="38.25" x14ac:dyDescent="0.2">
      <c r="A450" s="42" t="s">
        <v>852</v>
      </c>
      <c r="B450" s="50" t="s">
        <v>853</v>
      </c>
      <c r="C450" s="40" t="s">
        <v>2508</v>
      </c>
      <c r="D450" s="40">
        <v>1.2956000000000001E-2</v>
      </c>
      <c r="E450" s="40">
        <v>5.5368000000000001E-2</v>
      </c>
      <c r="F450" s="40">
        <v>0.19292699999999999</v>
      </c>
    </row>
    <row r="451" spans="1:6" ht="25.5" x14ac:dyDescent="0.2">
      <c r="A451" s="44" t="s">
        <v>854</v>
      </c>
      <c r="B451" s="51" t="s">
        <v>855</v>
      </c>
      <c r="C451" s="37">
        <v>2.7630999999999999E-2</v>
      </c>
      <c r="D451" s="37">
        <v>0.87660400000000005</v>
      </c>
      <c r="E451" s="37">
        <v>1.4314629999999999</v>
      </c>
      <c r="F451" s="37">
        <v>4.7272280000000002</v>
      </c>
    </row>
    <row r="452" spans="1:6" x14ac:dyDescent="0.2">
      <c r="A452" s="42" t="s">
        <v>1974</v>
      </c>
      <c r="B452" s="50" t="s">
        <v>1975</v>
      </c>
      <c r="C452" s="40" t="s">
        <v>2508</v>
      </c>
      <c r="D452" s="40">
        <v>0.192333</v>
      </c>
      <c r="E452" s="40">
        <v>6.7455340000000001</v>
      </c>
      <c r="F452" s="40">
        <v>3.044273</v>
      </c>
    </row>
    <row r="453" spans="1:6" x14ac:dyDescent="0.2">
      <c r="A453" s="44" t="s">
        <v>858</v>
      </c>
      <c r="B453" s="51" t="s">
        <v>859</v>
      </c>
      <c r="C453" s="37" t="s">
        <v>2508</v>
      </c>
      <c r="D453" s="37">
        <v>1.455E-2</v>
      </c>
      <c r="E453" s="37">
        <v>4.3049999999999998E-2</v>
      </c>
      <c r="F453" s="37">
        <v>8.7821999999999997E-2</v>
      </c>
    </row>
    <row r="454" spans="1:6" x14ac:dyDescent="0.2">
      <c r="A454" s="42" t="s">
        <v>860</v>
      </c>
      <c r="B454" s="50" t="s">
        <v>861</v>
      </c>
      <c r="C454" s="40" t="s">
        <v>2508</v>
      </c>
      <c r="D454" s="40">
        <v>2.2768E-2</v>
      </c>
      <c r="E454" s="40">
        <v>2.287998</v>
      </c>
      <c r="F454" s="40">
        <v>0.207977</v>
      </c>
    </row>
    <row r="455" spans="1:6" x14ac:dyDescent="0.2">
      <c r="A455" s="44" t="s">
        <v>1976</v>
      </c>
      <c r="B455" s="51" t="s">
        <v>1977</v>
      </c>
      <c r="C455" s="37" t="s">
        <v>2508</v>
      </c>
      <c r="D455" s="37">
        <v>1.431E-3</v>
      </c>
      <c r="E455" s="37">
        <v>7.5900000000000004E-3</v>
      </c>
      <c r="F455" s="37">
        <v>0.11477</v>
      </c>
    </row>
    <row r="456" spans="1:6" ht="38.25" x14ac:dyDescent="0.2">
      <c r="A456" s="42" t="s">
        <v>862</v>
      </c>
      <c r="B456" s="50" t="s">
        <v>863</v>
      </c>
      <c r="C456" s="40">
        <v>0.63225600000000004</v>
      </c>
      <c r="D456" s="40">
        <v>0.31289699999999998</v>
      </c>
      <c r="E456" s="40">
        <v>6.7104879999999998</v>
      </c>
      <c r="F456" s="40">
        <v>4.3125470000000004</v>
      </c>
    </row>
    <row r="457" spans="1:6" ht="38.25" x14ac:dyDescent="0.2">
      <c r="A457" s="44" t="s">
        <v>864</v>
      </c>
      <c r="B457" s="51" t="s">
        <v>865</v>
      </c>
      <c r="C457" s="37" t="s">
        <v>2508</v>
      </c>
      <c r="D457" s="37">
        <v>2.0789999999999999E-2</v>
      </c>
      <c r="E457" s="37">
        <v>5.7914E-2</v>
      </c>
      <c r="F457" s="37">
        <v>0.42115799999999998</v>
      </c>
    </row>
    <row r="458" spans="1:6" x14ac:dyDescent="0.2">
      <c r="A458" s="42" t="s">
        <v>866</v>
      </c>
      <c r="B458" s="50" t="s">
        <v>867</v>
      </c>
      <c r="C458" s="40" t="s">
        <v>2508</v>
      </c>
      <c r="D458" s="40">
        <v>1.485E-3</v>
      </c>
      <c r="E458" s="40">
        <v>1.4027E-2</v>
      </c>
      <c r="F458" s="40">
        <v>8.9599999999999992E-3</v>
      </c>
    </row>
    <row r="459" spans="1:6" ht="25.5" x14ac:dyDescent="0.2">
      <c r="A459" s="44" t="s">
        <v>868</v>
      </c>
      <c r="B459" s="51" t="s">
        <v>869</v>
      </c>
      <c r="C459" s="37">
        <v>1.6199999999999999E-2</v>
      </c>
      <c r="D459" s="37">
        <v>0.596356</v>
      </c>
      <c r="E459" s="37">
        <v>0.35048000000000001</v>
      </c>
      <c r="F459" s="37">
        <v>1.4352309999999999</v>
      </c>
    </row>
    <row r="460" spans="1:6" ht="25.5" x14ac:dyDescent="0.2">
      <c r="A460" s="42" t="s">
        <v>870</v>
      </c>
      <c r="B460" s="50" t="s">
        <v>871</v>
      </c>
      <c r="C460" s="40" t="s">
        <v>2508</v>
      </c>
      <c r="D460" s="40">
        <v>1.2352E-2</v>
      </c>
      <c r="E460" s="40">
        <v>8.6378999999999997E-2</v>
      </c>
      <c r="F460" s="40">
        <v>2.4007000000000001E-2</v>
      </c>
    </row>
    <row r="461" spans="1:6" ht="25.5" x14ac:dyDescent="0.2">
      <c r="A461" s="44" t="s">
        <v>872</v>
      </c>
      <c r="B461" s="51" t="s">
        <v>873</v>
      </c>
      <c r="C461" s="37" t="s">
        <v>2508</v>
      </c>
      <c r="D461" s="37">
        <v>0.11335099999999999</v>
      </c>
      <c r="E461" s="37">
        <v>0.141596</v>
      </c>
      <c r="F461" s="37">
        <v>0.64382300000000003</v>
      </c>
    </row>
    <row r="462" spans="1:6" ht="25.5" x14ac:dyDescent="0.2">
      <c r="A462" s="42" t="s">
        <v>874</v>
      </c>
      <c r="B462" s="50" t="s">
        <v>875</v>
      </c>
      <c r="C462" s="40" t="s">
        <v>2508</v>
      </c>
      <c r="D462" s="40">
        <v>9.3669000000000002E-2</v>
      </c>
      <c r="E462" s="40">
        <v>0.25380900000000001</v>
      </c>
      <c r="F462" s="40">
        <v>0.22591700000000001</v>
      </c>
    </row>
    <row r="463" spans="1:6" ht="25.5" x14ac:dyDescent="0.2">
      <c r="A463" s="44" t="s">
        <v>876</v>
      </c>
      <c r="B463" s="51" t="s">
        <v>877</v>
      </c>
      <c r="C463" s="37" t="s">
        <v>2508</v>
      </c>
      <c r="D463" s="37">
        <v>0.53888999999999998</v>
      </c>
      <c r="E463" s="37">
        <v>2.574398</v>
      </c>
      <c r="F463" s="37">
        <v>3.323604</v>
      </c>
    </row>
    <row r="464" spans="1:6" ht="38.25" x14ac:dyDescent="0.2">
      <c r="A464" s="42" t="s">
        <v>878</v>
      </c>
      <c r="B464" s="50" t="s">
        <v>879</v>
      </c>
      <c r="C464" s="40">
        <v>9.1826000000000005E-2</v>
      </c>
      <c r="D464" s="40">
        <v>0.51316899999999999</v>
      </c>
      <c r="E464" s="40">
        <v>5.2156690000000001</v>
      </c>
      <c r="F464" s="40">
        <v>5.5306670000000002</v>
      </c>
    </row>
    <row r="465" spans="1:6" ht="38.25" x14ac:dyDescent="0.2">
      <c r="A465" s="44" t="s">
        <v>880</v>
      </c>
      <c r="B465" s="51" t="s">
        <v>881</v>
      </c>
      <c r="C465" s="37">
        <v>4.7400000000000003E-3</v>
      </c>
      <c r="D465" s="37">
        <v>0.619286</v>
      </c>
      <c r="E465" s="37">
        <v>1.128455</v>
      </c>
      <c r="F465" s="37">
        <v>2.6144759999999998</v>
      </c>
    </row>
    <row r="466" spans="1:6" x14ac:dyDescent="0.2">
      <c r="A466" s="42" t="s">
        <v>1978</v>
      </c>
      <c r="B466" s="50" t="s">
        <v>1979</v>
      </c>
      <c r="C466" s="40" t="s">
        <v>2508</v>
      </c>
      <c r="D466" s="40">
        <v>8.5741999999999999E-2</v>
      </c>
      <c r="E466" s="40">
        <v>6.1739999999999998E-3</v>
      </c>
      <c r="F466" s="40">
        <v>9.3515000000000001E-2</v>
      </c>
    </row>
    <row r="467" spans="1:6" x14ac:dyDescent="0.2">
      <c r="A467" s="44" t="s">
        <v>1980</v>
      </c>
      <c r="B467" s="51" t="s">
        <v>1981</v>
      </c>
      <c r="C467" s="37" t="s">
        <v>2508</v>
      </c>
      <c r="D467" s="37">
        <v>5.293E-3</v>
      </c>
      <c r="E467" s="37">
        <v>2.2799999999999999E-3</v>
      </c>
      <c r="F467" s="37">
        <v>5.293E-3</v>
      </c>
    </row>
    <row r="468" spans="1:6" x14ac:dyDescent="0.2">
      <c r="A468" s="42" t="s">
        <v>882</v>
      </c>
      <c r="B468" s="50" t="s">
        <v>883</v>
      </c>
      <c r="C468" s="40">
        <v>1.0482E-2</v>
      </c>
      <c r="D468" s="40">
        <v>6.9195000000000007E-2</v>
      </c>
      <c r="E468" s="40">
        <v>2.4963570000000002</v>
      </c>
      <c r="F468" s="40">
        <v>0.51440900000000001</v>
      </c>
    </row>
    <row r="469" spans="1:6" ht="25.5" x14ac:dyDescent="0.2">
      <c r="A469" s="44" t="s">
        <v>884</v>
      </c>
      <c r="B469" s="51" t="s">
        <v>885</v>
      </c>
      <c r="C469" s="37">
        <v>3.68E-4</v>
      </c>
      <c r="D469" s="37" t="s">
        <v>2508</v>
      </c>
      <c r="E469" s="37">
        <v>2.9770999999999999E-2</v>
      </c>
      <c r="F469" s="37">
        <v>3.5824000000000002E-2</v>
      </c>
    </row>
    <row r="470" spans="1:6" ht="25.5" x14ac:dyDescent="0.2">
      <c r="A470" s="42" t="s">
        <v>886</v>
      </c>
      <c r="B470" s="50" t="s">
        <v>887</v>
      </c>
      <c r="C470" s="40">
        <v>0.113216</v>
      </c>
      <c r="D470" s="40">
        <v>0.700322</v>
      </c>
      <c r="E470" s="40">
        <v>0.73867000000000005</v>
      </c>
      <c r="F470" s="40">
        <v>1.34982</v>
      </c>
    </row>
    <row r="471" spans="1:6" ht="51" x14ac:dyDescent="0.2">
      <c r="A471" s="44" t="s">
        <v>888</v>
      </c>
      <c r="B471" s="51" t="s">
        <v>889</v>
      </c>
      <c r="C471" s="37">
        <v>0.47939799999999999</v>
      </c>
      <c r="D471" s="37">
        <v>2.2095150000000001</v>
      </c>
      <c r="E471" s="37">
        <v>2.5058210000000001</v>
      </c>
      <c r="F471" s="37">
        <v>5.5184899999999999</v>
      </c>
    </row>
    <row r="472" spans="1:6" ht="38.25" x14ac:dyDescent="0.2">
      <c r="A472" s="42" t="s">
        <v>890</v>
      </c>
      <c r="B472" s="50" t="s">
        <v>891</v>
      </c>
      <c r="C472" s="40">
        <v>0.43400100000000003</v>
      </c>
      <c r="D472" s="40">
        <v>2.3997869999999999</v>
      </c>
      <c r="E472" s="40">
        <v>12.734358</v>
      </c>
      <c r="F472" s="40">
        <v>11.93576</v>
      </c>
    </row>
    <row r="473" spans="1:6" ht="51" x14ac:dyDescent="0.2">
      <c r="A473" s="44" t="s">
        <v>892</v>
      </c>
      <c r="B473" s="51" t="s">
        <v>893</v>
      </c>
      <c r="C473" s="37">
        <v>4.2867000000000002E-2</v>
      </c>
      <c r="D473" s="37">
        <v>0.64139299999999999</v>
      </c>
      <c r="E473" s="37">
        <v>3.2614730000000001</v>
      </c>
      <c r="F473" s="37">
        <v>1.976116</v>
      </c>
    </row>
    <row r="474" spans="1:6" x14ac:dyDescent="0.2">
      <c r="A474" s="42" t="s">
        <v>894</v>
      </c>
      <c r="B474" s="50" t="s">
        <v>895</v>
      </c>
      <c r="C474" s="40">
        <v>2.5100000000000001E-3</v>
      </c>
      <c r="D474" s="40">
        <v>3.4106139999999998</v>
      </c>
      <c r="E474" s="40">
        <v>1.2291300000000001</v>
      </c>
      <c r="F474" s="40">
        <v>19.592531000000001</v>
      </c>
    </row>
    <row r="475" spans="1:6" ht="25.5" x14ac:dyDescent="0.2">
      <c r="A475" s="44" t="s">
        <v>896</v>
      </c>
      <c r="B475" s="51" t="s">
        <v>897</v>
      </c>
      <c r="C475" s="37" t="s">
        <v>2508</v>
      </c>
      <c r="D475" s="37">
        <v>4.2579999999999996E-3</v>
      </c>
      <c r="E475" s="37">
        <v>0.46651700000000002</v>
      </c>
      <c r="F475" s="37">
        <v>0.24226400000000001</v>
      </c>
    </row>
    <row r="476" spans="1:6" ht="25.5" x14ac:dyDescent="0.2">
      <c r="A476" s="42" t="s">
        <v>898</v>
      </c>
      <c r="B476" s="50" t="s">
        <v>899</v>
      </c>
      <c r="C476" s="40">
        <v>3.8242999999999999E-2</v>
      </c>
      <c r="D476" s="40">
        <v>1.0506679999999999</v>
      </c>
      <c r="E476" s="40">
        <v>2.838241</v>
      </c>
      <c r="F476" s="40">
        <v>5.0022489999999999</v>
      </c>
    </row>
    <row r="477" spans="1:6" x14ac:dyDescent="0.2">
      <c r="A477" s="44" t="s">
        <v>900</v>
      </c>
      <c r="B477" s="51" t="s">
        <v>901</v>
      </c>
      <c r="C477" s="37">
        <v>1.9688000000000001E-2</v>
      </c>
      <c r="D477" s="37">
        <v>1.2747550000000001</v>
      </c>
      <c r="E477" s="37">
        <v>1.7734479999999999</v>
      </c>
      <c r="F477" s="37">
        <v>2.1537109999999999</v>
      </c>
    </row>
    <row r="478" spans="1:6" x14ac:dyDescent="0.2">
      <c r="A478" s="42" t="s">
        <v>902</v>
      </c>
      <c r="B478" s="50" t="s">
        <v>903</v>
      </c>
      <c r="C478" s="40" t="s">
        <v>2508</v>
      </c>
      <c r="D478" s="40">
        <v>1.6200000000000001E-4</v>
      </c>
      <c r="E478" s="40">
        <v>7.2220000000000001E-3</v>
      </c>
      <c r="F478" s="40">
        <v>2.7099999999999997E-4</v>
      </c>
    </row>
    <row r="479" spans="1:6" x14ac:dyDescent="0.2">
      <c r="A479" s="44" t="s">
        <v>1982</v>
      </c>
      <c r="B479" s="51" t="s">
        <v>1983</v>
      </c>
      <c r="C479" s="37" t="s">
        <v>2508</v>
      </c>
      <c r="D479" s="37">
        <v>2.8618000000000001E-2</v>
      </c>
      <c r="E479" s="37">
        <v>9.0387999999999996E-2</v>
      </c>
      <c r="F479" s="37">
        <v>9.8236000000000004E-2</v>
      </c>
    </row>
    <row r="480" spans="1:6" x14ac:dyDescent="0.2">
      <c r="A480" s="42" t="s">
        <v>1984</v>
      </c>
      <c r="B480" s="50" t="s">
        <v>1985</v>
      </c>
      <c r="C480" s="40" t="s">
        <v>2508</v>
      </c>
      <c r="D480" s="40" t="s">
        <v>2508</v>
      </c>
      <c r="E480" s="40">
        <v>1.85E-4</v>
      </c>
      <c r="F480" s="40" t="s">
        <v>2508</v>
      </c>
    </row>
    <row r="481" spans="1:6" ht="25.5" x14ac:dyDescent="0.2">
      <c r="A481" s="44" t="s">
        <v>904</v>
      </c>
      <c r="B481" s="51" t="s">
        <v>905</v>
      </c>
      <c r="C481" s="37" t="s">
        <v>2508</v>
      </c>
      <c r="D481" s="37" t="s">
        <v>2508</v>
      </c>
      <c r="E481" s="37">
        <v>1.5430000000000001E-3</v>
      </c>
      <c r="F481" s="37" t="s">
        <v>2508</v>
      </c>
    </row>
    <row r="482" spans="1:6" ht="38.25" x14ac:dyDescent="0.2">
      <c r="A482" s="42" t="s">
        <v>908</v>
      </c>
      <c r="B482" s="50" t="s">
        <v>909</v>
      </c>
      <c r="C482" s="40">
        <v>1.09E-3</v>
      </c>
      <c r="D482" s="40">
        <v>4.7899999999999999E-4</v>
      </c>
      <c r="E482" s="40">
        <v>0.64527599999999996</v>
      </c>
      <c r="F482" s="40">
        <v>1.5025999999999999E-2</v>
      </c>
    </row>
    <row r="483" spans="1:6" x14ac:dyDescent="0.2">
      <c r="A483" s="44" t="s">
        <v>1986</v>
      </c>
      <c r="B483" s="51" t="s">
        <v>1987</v>
      </c>
      <c r="C483" s="37" t="s">
        <v>2508</v>
      </c>
      <c r="D483" s="37">
        <v>3.9300000000000001E-4</v>
      </c>
      <c r="E483" s="37">
        <v>0.51752399999999998</v>
      </c>
      <c r="F483" s="37">
        <v>0.96789599999999998</v>
      </c>
    </row>
    <row r="484" spans="1:6" ht="25.5" x14ac:dyDescent="0.2">
      <c r="A484" s="42" t="s">
        <v>910</v>
      </c>
      <c r="B484" s="50" t="s">
        <v>911</v>
      </c>
      <c r="C484" s="40">
        <v>1.5499999999999999E-3</v>
      </c>
      <c r="D484" s="40">
        <v>5.2300000000000003E-4</v>
      </c>
      <c r="E484" s="40">
        <v>8.4700000000000001E-3</v>
      </c>
      <c r="F484" s="40">
        <v>3.6709999999999998E-3</v>
      </c>
    </row>
    <row r="485" spans="1:6" x14ac:dyDescent="0.2">
      <c r="A485" s="44" t="s">
        <v>912</v>
      </c>
      <c r="B485" s="51" t="s">
        <v>913</v>
      </c>
      <c r="C485" s="37" t="s">
        <v>2508</v>
      </c>
      <c r="D485" s="37">
        <v>3.4761E-2</v>
      </c>
      <c r="E485" s="37">
        <v>1.6227999999999999E-2</v>
      </c>
      <c r="F485" s="37">
        <v>3.278912</v>
      </c>
    </row>
    <row r="486" spans="1:6" x14ac:dyDescent="0.2">
      <c r="A486" s="42" t="s">
        <v>914</v>
      </c>
      <c r="B486" s="50" t="s">
        <v>915</v>
      </c>
      <c r="C486" s="40">
        <v>6.5269999999999998E-3</v>
      </c>
      <c r="D486" s="40">
        <v>7.5325000000000003E-2</v>
      </c>
      <c r="E486" s="40">
        <v>7.1889640000000004</v>
      </c>
      <c r="F486" s="40">
        <v>6.1164569999999996</v>
      </c>
    </row>
    <row r="487" spans="1:6" x14ac:dyDescent="0.2">
      <c r="A487" s="44" t="s">
        <v>1988</v>
      </c>
      <c r="B487" s="51" t="s">
        <v>1989</v>
      </c>
      <c r="C487" s="37" t="s">
        <v>2508</v>
      </c>
      <c r="D487" s="37">
        <v>1.23E-3</v>
      </c>
      <c r="E487" s="37" t="s">
        <v>2508</v>
      </c>
      <c r="F487" s="37">
        <v>1.2564000000000001E-2</v>
      </c>
    </row>
    <row r="488" spans="1:6" x14ac:dyDescent="0.2">
      <c r="A488" s="42" t="s">
        <v>1990</v>
      </c>
      <c r="B488" s="50" t="s">
        <v>1991</v>
      </c>
      <c r="C488" s="40">
        <v>1.1E-5</v>
      </c>
      <c r="D488" s="40" t="s">
        <v>2508</v>
      </c>
      <c r="E488" s="40">
        <v>1.1E-5</v>
      </c>
      <c r="F488" s="40">
        <v>1.4655E-2</v>
      </c>
    </row>
    <row r="489" spans="1:6" x14ac:dyDescent="0.2">
      <c r="A489" s="44" t="s">
        <v>1992</v>
      </c>
      <c r="B489" s="51" t="s">
        <v>1993</v>
      </c>
      <c r="C489" s="37" t="s">
        <v>2508</v>
      </c>
      <c r="D489" s="37" t="s">
        <v>2508</v>
      </c>
      <c r="E489" s="37">
        <v>3.3772000000000003E-2</v>
      </c>
      <c r="F489" s="37" t="s">
        <v>2508</v>
      </c>
    </row>
    <row r="490" spans="1:6" x14ac:dyDescent="0.2">
      <c r="A490" s="42" t="s">
        <v>1994</v>
      </c>
      <c r="B490" s="50" t="s">
        <v>1995</v>
      </c>
      <c r="C490" s="40" t="s">
        <v>2508</v>
      </c>
      <c r="D490" s="40" t="s">
        <v>2508</v>
      </c>
      <c r="E490" s="40">
        <v>4.0000000000000002E-4</v>
      </c>
      <c r="F490" s="40" t="s">
        <v>2508</v>
      </c>
    </row>
    <row r="491" spans="1:6" x14ac:dyDescent="0.2">
      <c r="A491" s="44" t="s">
        <v>1996</v>
      </c>
      <c r="B491" s="51" t="s">
        <v>1997</v>
      </c>
      <c r="C491" s="37" t="s">
        <v>2508</v>
      </c>
      <c r="D491" s="37" t="s">
        <v>2508</v>
      </c>
      <c r="E491" s="37" t="s">
        <v>2508</v>
      </c>
      <c r="F491" s="37">
        <v>4.0499999999999998E-4</v>
      </c>
    </row>
    <row r="492" spans="1:6" x14ac:dyDescent="0.2">
      <c r="A492" s="42" t="s">
        <v>1998</v>
      </c>
      <c r="B492" s="50" t="s">
        <v>1999</v>
      </c>
      <c r="C492" s="40" t="s">
        <v>2508</v>
      </c>
      <c r="D492" s="40" t="s">
        <v>2508</v>
      </c>
      <c r="E492" s="40">
        <v>5.4039999999999999E-3</v>
      </c>
      <c r="F492" s="40" t="s">
        <v>2508</v>
      </c>
    </row>
    <row r="493" spans="1:6" x14ac:dyDescent="0.2">
      <c r="A493" s="44" t="s">
        <v>2000</v>
      </c>
      <c r="B493" s="51" t="s">
        <v>2001</v>
      </c>
      <c r="C493" s="37">
        <v>0.74969799999999998</v>
      </c>
      <c r="D493" s="37">
        <v>4.3610999999999997E-2</v>
      </c>
      <c r="E493" s="37">
        <v>1.449244</v>
      </c>
      <c r="F493" s="37">
        <v>7.3610999999999996E-2</v>
      </c>
    </row>
    <row r="494" spans="1:6" x14ac:dyDescent="0.2">
      <c r="A494" s="42" t="s">
        <v>2416</v>
      </c>
      <c r="B494" s="50" t="s">
        <v>2417</v>
      </c>
      <c r="C494" s="40">
        <v>2.9999999999999997E-4</v>
      </c>
      <c r="D494" s="40" t="s">
        <v>2508</v>
      </c>
      <c r="E494" s="40">
        <v>2.9999999999999997E-4</v>
      </c>
      <c r="F494" s="40" t="s">
        <v>2508</v>
      </c>
    </row>
    <row r="495" spans="1:6" x14ac:dyDescent="0.2">
      <c r="A495" s="44" t="s">
        <v>2002</v>
      </c>
      <c r="B495" s="51" t="s">
        <v>2003</v>
      </c>
      <c r="C495" s="37" t="s">
        <v>2508</v>
      </c>
      <c r="D495" s="37" t="s">
        <v>2508</v>
      </c>
      <c r="E495" s="37" t="s">
        <v>2508</v>
      </c>
      <c r="F495" s="37">
        <v>1E-4</v>
      </c>
    </row>
    <row r="496" spans="1:6" x14ac:dyDescent="0.2">
      <c r="A496" s="42" t="s">
        <v>2004</v>
      </c>
      <c r="B496" s="50" t="s">
        <v>2005</v>
      </c>
      <c r="C496" s="40">
        <v>5.9999999999999995E-4</v>
      </c>
      <c r="D496" s="40">
        <v>1.482E-3</v>
      </c>
      <c r="E496" s="40">
        <v>1.9431E-2</v>
      </c>
      <c r="F496" s="40">
        <v>6.8500000000000002E-3</v>
      </c>
    </row>
    <row r="497" spans="1:6" x14ac:dyDescent="0.2">
      <c r="A497" s="44" t="s">
        <v>2418</v>
      </c>
      <c r="B497" s="51" t="s">
        <v>2419</v>
      </c>
      <c r="C497" s="37">
        <v>8.0000000000000004E-4</v>
      </c>
      <c r="D497" s="37" t="s">
        <v>2508</v>
      </c>
      <c r="E497" s="37">
        <v>8.0000000000000004E-4</v>
      </c>
      <c r="F497" s="37" t="s">
        <v>2508</v>
      </c>
    </row>
    <row r="498" spans="1:6" x14ac:dyDescent="0.2">
      <c r="A498" s="42" t="s">
        <v>916</v>
      </c>
      <c r="B498" s="50" t="s">
        <v>917</v>
      </c>
      <c r="C498" s="40">
        <v>1.3857E-2</v>
      </c>
      <c r="D498" s="40">
        <v>4.2502999999999999E-2</v>
      </c>
      <c r="E498" s="40">
        <v>4.5178999999999997E-2</v>
      </c>
      <c r="F498" s="40">
        <v>0.37848199999999999</v>
      </c>
    </row>
    <row r="499" spans="1:6" x14ac:dyDescent="0.2">
      <c r="A499" s="44" t="s">
        <v>2006</v>
      </c>
      <c r="B499" s="51" t="s">
        <v>2007</v>
      </c>
      <c r="C499" s="37" t="s">
        <v>2508</v>
      </c>
      <c r="D499" s="37" t="s">
        <v>2508</v>
      </c>
      <c r="E499" s="37">
        <v>3.4329999999999999E-3</v>
      </c>
      <c r="F499" s="37" t="s">
        <v>2508</v>
      </c>
    </row>
    <row r="500" spans="1:6" x14ac:dyDescent="0.2">
      <c r="A500" s="42" t="s">
        <v>2008</v>
      </c>
      <c r="B500" s="50" t="s">
        <v>2009</v>
      </c>
      <c r="C500" s="40" t="s">
        <v>2508</v>
      </c>
      <c r="D500" s="40" t="s">
        <v>2508</v>
      </c>
      <c r="E500" s="40" t="s">
        <v>2508</v>
      </c>
      <c r="F500" s="40">
        <v>2.4000000000000001E-4</v>
      </c>
    </row>
    <row r="501" spans="1:6" x14ac:dyDescent="0.2">
      <c r="A501" s="44" t="s">
        <v>2010</v>
      </c>
      <c r="B501" s="51" t="s">
        <v>2011</v>
      </c>
      <c r="C501" s="37" t="s">
        <v>2508</v>
      </c>
      <c r="D501" s="37" t="s">
        <v>2508</v>
      </c>
      <c r="E501" s="37">
        <v>3.1365999999999998E-2</v>
      </c>
      <c r="F501" s="37">
        <v>2.2230000000000001E-3</v>
      </c>
    </row>
    <row r="502" spans="1:6" x14ac:dyDescent="0.2">
      <c r="A502" s="42" t="s">
        <v>918</v>
      </c>
      <c r="B502" s="50" t="s">
        <v>919</v>
      </c>
      <c r="C502" s="40" t="s">
        <v>2508</v>
      </c>
      <c r="D502" s="40">
        <v>1.5786929999999999</v>
      </c>
      <c r="E502" s="40">
        <v>1.5474429999999999</v>
      </c>
      <c r="F502" s="40">
        <v>8.6810480000000005</v>
      </c>
    </row>
    <row r="503" spans="1:6" x14ac:dyDescent="0.2">
      <c r="A503" s="44" t="s">
        <v>2012</v>
      </c>
      <c r="B503" s="51" t="s">
        <v>2013</v>
      </c>
      <c r="C503" s="37" t="s">
        <v>2508</v>
      </c>
      <c r="D503" s="37">
        <v>0.35694300000000001</v>
      </c>
      <c r="E503" s="37">
        <v>0.30205199999999999</v>
      </c>
      <c r="F503" s="37">
        <v>0.495255</v>
      </c>
    </row>
    <row r="504" spans="1:6" ht="25.5" x14ac:dyDescent="0.2">
      <c r="A504" s="42" t="s">
        <v>920</v>
      </c>
      <c r="B504" s="50" t="s">
        <v>921</v>
      </c>
      <c r="C504" s="40" t="s">
        <v>2508</v>
      </c>
      <c r="D504" s="40">
        <v>2.2393E-2</v>
      </c>
      <c r="E504" s="40">
        <v>1.5714349999999999</v>
      </c>
      <c r="F504" s="40">
        <v>0.231991</v>
      </c>
    </row>
    <row r="505" spans="1:6" ht="25.5" x14ac:dyDescent="0.2">
      <c r="A505" s="44" t="s">
        <v>2014</v>
      </c>
      <c r="B505" s="51" t="s">
        <v>2015</v>
      </c>
      <c r="C505" s="37" t="s">
        <v>2508</v>
      </c>
      <c r="D505" s="37">
        <v>0.50476200000000004</v>
      </c>
      <c r="E505" s="37">
        <v>1E-4</v>
      </c>
      <c r="F505" s="37">
        <v>0.56630599999999998</v>
      </c>
    </row>
    <row r="506" spans="1:6" x14ac:dyDescent="0.2">
      <c r="A506" s="42" t="s">
        <v>922</v>
      </c>
      <c r="B506" s="50" t="s">
        <v>923</v>
      </c>
      <c r="C506" s="40" t="s">
        <v>2508</v>
      </c>
      <c r="D506" s="40">
        <v>1.761134</v>
      </c>
      <c r="E506" s="40">
        <v>4.5437999999999999E-2</v>
      </c>
      <c r="F506" s="40">
        <v>4.118411</v>
      </c>
    </row>
    <row r="507" spans="1:6" x14ac:dyDescent="0.2">
      <c r="A507" s="44" t="s">
        <v>2016</v>
      </c>
      <c r="B507" s="51" t="s">
        <v>2017</v>
      </c>
      <c r="C507" s="37" t="s">
        <v>2508</v>
      </c>
      <c r="D507" s="37">
        <v>3.2439999999999999E-3</v>
      </c>
      <c r="E507" s="37">
        <v>2.2659999999999998E-3</v>
      </c>
      <c r="F507" s="37">
        <v>9.4699999999999993E-3</v>
      </c>
    </row>
    <row r="508" spans="1:6" ht="25.5" x14ac:dyDescent="0.2">
      <c r="A508" s="42" t="s">
        <v>2018</v>
      </c>
      <c r="B508" s="50" t="s">
        <v>2019</v>
      </c>
      <c r="C508" s="40" t="s">
        <v>2508</v>
      </c>
      <c r="D508" s="40" t="s">
        <v>2508</v>
      </c>
      <c r="E508" s="40">
        <v>8.7240000000000009E-3</v>
      </c>
      <c r="F508" s="40" t="s">
        <v>2508</v>
      </c>
    </row>
    <row r="509" spans="1:6" ht="25.5" x14ac:dyDescent="0.2">
      <c r="A509" s="44" t="s">
        <v>924</v>
      </c>
      <c r="B509" s="51" t="s">
        <v>925</v>
      </c>
      <c r="C509" s="37" t="s">
        <v>2508</v>
      </c>
      <c r="D509" s="37" t="s">
        <v>2508</v>
      </c>
      <c r="E509" s="37">
        <v>3.3E-4</v>
      </c>
      <c r="F509" s="37">
        <v>5.1999999999999998E-3</v>
      </c>
    </row>
    <row r="510" spans="1:6" x14ac:dyDescent="0.2">
      <c r="A510" s="42" t="s">
        <v>2020</v>
      </c>
      <c r="B510" s="50" t="s">
        <v>2021</v>
      </c>
      <c r="C510" s="40" t="s">
        <v>2508</v>
      </c>
      <c r="D510" s="40" t="s">
        <v>2508</v>
      </c>
      <c r="E510" s="40" t="s">
        <v>2508</v>
      </c>
      <c r="F510" s="40">
        <v>2.8800000000000001E-4</v>
      </c>
    </row>
    <row r="511" spans="1:6" x14ac:dyDescent="0.2">
      <c r="A511" s="44" t="s">
        <v>2022</v>
      </c>
      <c r="B511" s="51" t="s">
        <v>2023</v>
      </c>
      <c r="C511" s="37" t="s">
        <v>2508</v>
      </c>
      <c r="D511" s="37" t="s">
        <v>2508</v>
      </c>
      <c r="E511" s="37">
        <v>8.6300000000000005E-4</v>
      </c>
      <c r="F511" s="37" t="s">
        <v>2508</v>
      </c>
    </row>
    <row r="512" spans="1:6" x14ac:dyDescent="0.2">
      <c r="A512" s="42" t="s">
        <v>2024</v>
      </c>
      <c r="B512" s="50" t="s">
        <v>2025</v>
      </c>
      <c r="C512" s="40">
        <v>1.7332939999999999</v>
      </c>
      <c r="D512" s="40">
        <v>6.5600000000000001E-4</v>
      </c>
      <c r="E512" s="40">
        <v>1.7403630000000001</v>
      </c>
      <c r="F512" s="40">
        <v>4.8539999999999998E-3</v>
      </c>
    </row>
    <row r="513" spans="1:6" x14ac:dyDescent="0.2">
      <c r="A513" s="44" t="s">
        <v>2026</v>
      </c>
      <c r="B513" s="51" t="s">
        <v>2027</v>
      </c>
      <c r="C513" s="37">
        <v>4.2500000000000003E-3</v>
      </c>
      <c r="D513" s="37">
        <v>1.1649E-2</v>
      </c>
      <c r="E513" s="37">
        <v>9.2924000000000007E-2</v>
      </c>
      <c r="F513" s="37">
        <v>7.0107000000000003E-2</v>
      </c>
    </row>
    <row r="514" spans="1:6" x14ac:dyDescent="0.2">
      <c r="A514" s="42" t="s">
        <v>2028</v>
      </c>
      <c r="B514" s="50" t="s">
        <v>2029</v>
      </c>
      <c r="C514" s="40">
        <v>3.6624999999999998E-2</v>
      </c>
      <c r="D514" s="40">
        <v>0.49477500000000002</v>
      </c>
      <c r="E514" s="40">
        <v>0.68748399999999998</v>
      </c>
      <c r="F514" s="40">
        <v>2.3911600000000002</v>
      </c>
    </row>
    <row r="515" spans="1:6" x14ac:dyDescent="0.2">
      <c r="A515" s="44" t="s">
        <v>926</v>
      </c>
      <c r="B515" s="51" t="s">
        <v>927</v>
      </c>
      <c r="C515" s="37">
        <v>3.4E-5</v>
      </c>
      <c r="D515" s="37">
        <v>1.8E-5</v>
      </c>
      <c r="E515" s="37">
        <v>3.0450999999999999E-2</v>
      </c>
      <c r="F515" s="37">
        <v>4.6054999999999999E-2</v>
      </c>
    </row>
    <row r="516" spans="1:6" ht="25.5" x14ac:dyDescent="0.2">
      <c r="A516" s="42" t="s">
        <v>928</v>
      </c>
      <c r="B516" s="50" t="s">
        <v>929</v>
      </c>
      <c r="C516" s="40">
        <v>1.3500000000000001E-3</v>
      </c>
      <c r="D516" s="40" t="s">
        <v>2508</v>
      </c>
      <c r="E516" s="40">
        <v>3.6471000000000003E-2</v>
      </c>
      <c r="F516" s="40">
        <v>3.7662000000000001E-2</v>
      </c>
    </row>
    <row r="517" spans="1:6" ht="25.5" x14ac:dyDescent="0.2">
      <c r="A517" s="44" t="s">
        <v>2030</v>
      </c>
      <c r="B517" s="51" t="s">
        <v>2031</v>
      </c>
      <c r="C517" s="37" t="s">
        <v>2508</v>
      </c>
      <c r="D517" s="37" t="s">
        <v>2508</v>
      </c>
      <c r="E517" s="37">
        <v>1.3780000000000001E-3</v>
      </c>
      <c r="F517" s="37" t="s">
        <v>2508</v>
      </c>
    </row>
    <row r="518" spans="1:6" ht="25.5" x14ac:dyDescent="0.2">
      <c r="A518" s="42" t="s">
        <v>2032</v>
      </c>
      <c r="B518" s="50" t="s">
        <v>2033</v>
      </c>
      <c r="C518" s="40" t="s">
        <v>2508</v>
      </c>
      <c r="D518" s="40" t="s">
        <v>2508</v>
      </c>
      <c r="E518" s="40">
        <v>3.967E-3</v>
      </c>
      <c r="F518" s="40">
        <v>6.0000000000000002E-5</v>
      </c>
    </row>
    <row r="519" spans="1:6" ht="25.5" x14ac:dyDescent="0.2">
      <c r="A519" s="44" t="s">
        <v>2034</v>
      </c>
      <c r="B519" s="51" t="s">
        <v>2035</v>
      </c>
      <c r="C519" s="37" t="s">
        <v>2508</v>
      </c>
      <c r="D519" s="37" t="s">
        <v>2508</v>
      </c>
      <c r="E519" s="37">
        <v>4.3E-3</v>
      </c>
      <c r="F519" s="37" t="s">
        <v>2508</v>
      </c>
    </row>
    <row r="520" spans="1:6" x14ac:dyDescent="0.2">
      <c r="A520" s="42" t="s">
        <v>2036</v>
      </c>
      <c r="B520" s="50" t="s">
        <v>2037</v>
      </c>
      <c r="C520" s="40" t="s">
        <v>2508</v>
      </c>
      <c r="D520" s="40" t="s">
        <v>2508</v>
      </c>
      <c r="E520" s="40" t="s">
        <v>2508</v>
      </c>
      <c r="F520" s="40">
        <v>1.4999999999999999E-2</v>
      </c>
    </row>
    <row r="521" spans="1:6" x14ac:dyDescent="0.2">
      <c r="A521" s="44" t="s">
        <v>930</v>
      </c>
      <c r="B521" s="51" t="s">
        <v>931</v>
      </c>
      <c r="C521" s="37">
        <v>3.9387439999999998</v>
      </c>
      <c r="D521" s="37">
        <v>3.7950430000000002</v>
      </c>
      <c r="E521" s="37">
        <v>9.7192050000000005</v>
      </c>
      <c r="F521" s="37">
        <v>13.776621</v>
      </c>
    </row>
    <row r="522" spans="1:6" x14ac:dyDescent="0.2">
      <c r="A522" s="42" t="s">
        <v>2038</v>
      </c>
      <c r="B522" s="50" t="s">
        <v>2039</v>
      </c>
      <c r="C522" s="40">
        <v>4.2999999999999999E-4</v>
      </c>
      <c r="D522" s="40" t="s">
        <v>2508</v>
      </c>
      <c r="E522" s="40">
        <v>0.15043000000000001</v>
      </c>
      <c r="F522" s="40">
        <v>0.13977400000000001</v>
      </c>
    </row>
    <row r="523" spans="1:6" x14ac:dyDescent="0.2">
      <c r="A523" s="44" t="s">
        <v>2040</v>
      </c>
      <c r="B523" s="51" t="s">
        <v>2041</v>
      </c>
      <c r="C523" s="37" t="s">
        <v>2508</v>
      </c>
      <c r="D523" s="37" t="s">
        <v>2508</v>
      </c>
      <c r="E523" s="37">
        <v>6.02E-4</v>
      </c>
      <c r="F523" s="37" t="s">
        <v>2508</v>
      </c>
    </row>
    <row r="524" spans="1:6" x14ac:dyDescent="0.2">
      <c r="A524" s="42" t="s">
        <v>932</v>
      </c>
      <c r="B524" s="50" t="s">
        <v>933</v>
      </c>
      <c r="C524" s="40" t="s">
        <v>2508</v>
      </c>
      <c r="D524" s="40">
        <v>0.26078200000000001</v>
      </c>
      <c r="E524" s="40">
        <v>0.38569700000000001</v>
      </c>
      <c r="F524" s="40">
        <v>0.76649199999999995</v>
      </c>
    </row>
    <row r="525" spans="1:6" x14ac:dyDescent="0.2">
      <c r="A525" s="44" t="s">
        <v>936</v>
      </c>
      <c r="B525" s="51" t="s">
        <v>937</v>
      </c>
      <c r="C525" s="37" t="s">
        <v>2508</v>
      </c>
      <c r="D525" s="37" t="s">
        <v>2508</v>
      </c>
      <c r="E525" s="37">
        <v>3.9899999999999996E-3</v>
      </c>
      <c r="F525" s="37">
        <v>6.2550000000000001E-3</v>
      </c>
    </row>
    <row r="526" spans="1:6" x14ac:dyDescent="0.2">
      <c r="A526" s="42" t="s">
        <v>2042</v>
      </c>
      <c r="B526" s="50" t="s">
        <v>2043</v>
      </c>
      <c r="C526" s="40" t="s">
        <v>2508</v>
      </c>
      <c r="D526" s="40" t="s">
        <v>2508</v>
      </c>
      <c r="E526" s="40">
        <v>1.0181000000000001E-2</v>
      </c>
      <c r="F526" s="40">
        <v>1.106E-2</v>
      </c>
    </row>
    <row r="527" spans="1:6" x14ac:dyDescent="0.2">
      <c r="A527" s="44" t="s">
        <v>938</v>
      </c>
      <c r="B527" s="51" t="s">
        <v>939</v>
      </c>
      <c r="C527" s="37" t="s">
        <v>2508</v>
      </c>
      <c r="D527" s="37">
        <v>3.9249999999999997E-3</v>
      </c>
      <c r="E527" s="37">
        <v>2.7834000000000001E-2</v>
      </c>
      <c r="F527" s="37">
        <v>7.045E-3</v>
      </c>
    </row>
    <row r="528" spans="1:6" x14ac:dyDescent="0.2">
      <c r="A528" s="42" t="s">
        <v>2044</v>
      </c>
      <c r="B528" s="50" t="s">
        <v>2045</v>
      </c>
      <c r="C528" s="40" t="s">
        <v>2508</v>
      </c>
      <c r="D528" s="40" t="s">
        <v>2508</v>
      </c>
      <c r="E528" s="40">
        <v>5.2499999999999997E-4</v>
      </c>
      <c r="F528" s="40" t="s">
        <v>2508</v>
      </c>
    </row>
    <row r="529" spans="1:6" x14ac:dyDescent="0.2">
      <c r="A529" s="44" t="s">
        <v>2046</v>
      </c>
      <c r="B529" s="51" t="s">
        <v>2047</v>
      </c>
      <c r="C529" s="37" t="s">
        <v>2508</v>
      </c>
      <c r="D529" s="37" t="s">
        <v>2508</v>
      </c>
      <c r="E529" s="37">
        <v>0.30654799999999999</v>
      </c>
      <c r="F529" s="37">
        <v>3.5237999999999998E-2</v>
      </c>
    </row>
    <row r="530" spans="1:6" ht="25.5" x14ac:dyDescent="0.2">
      <c r="A530" s="42" t="s">
        <v>940</v>
      </c>
      <c r="B530" s="50" t="s">
        <v>941</v>
      </c>
      <c r="C530" s="40">
        <v>2.4086E-2</v>
      </c>
      <c r="D530" s="40">
        <v>0.132496</v>
      </c>
      <c r="E530" s="40">
        <v>1.773887</v>
      </c>
      <c r="F530" s="40">
        <v>0.92376100000000005</v>
      </c>
    </row>
    <row r="531" spans="1:6" ht="25.5" x14ac:dyDescent="0.2">
      <c r="A531" s="44" t="s">
        <v>942</v>
      </c>
      <c r="B531" s="51" t="s">
        <v>943</v>
      </c>
      <c r="C531" s="37">
        <v>1.575E-3</v>
      </c>
      <c r="D531" s="37">
        <v>5.2229999999999999E-2</v>
      </c>
      <c r="E531" s="37">
        <v>2.9218999999999998E-2</v>
      </c>
      <c r="F531" s="37">
        <v>0.45428400000000002</v>
      </c>
    </row>
    <row r="532" spans="1:6" x14ac:dyDescent="0.2">
      <c r="A532" s="42" t="s">
        <v>2048</v>
      </c>
      <c r="B532" s="50" t="s">
        <v>2049</v>
      </c>
      <c r="C532" s="40" t="s">
        <v>2508</v>
      </c>
      <c r="D532" s="40">
        <v>0.27839599999999998</v>
      </c>
      <c r="E532" s="40">
        <v>0.84458299999999997</v>
      </c>
      <c r="F532" s="40">
        <v>3.1710440000000002</v>
      </c>
    </row>
    <row r="533" spans="1:6" x14ac:dyDescent="0.2">
      <c r="A533" s="44" t="s">
        <v>2050</v>
      </c>
      <c r="B533" s="51" t="s">
        <v>2051</v>
      </c>
      <c r="C533" s="37" t="s">
        <v>2508</v>
      </c>
      <c r="D533" s="37" t="s">
        <v>2508</v>
      </c>
      <c r="E533" s="37">
        <v>0.240951</v>
      </c>
      <c r="F533" s="37">
        <v>6.3820000000000002E-2</v>
      </c>
    </row>
    <row r="534" spans="1:6" ht="25.5" x14ac:dyDescent="0.2">
      <c r="A534" s="42" t="s">
        <v>944</v>
      </c>
      <c r="B534" s="50" t="s">
        <v>945</v>
      </c>
      <c r="C534" s="40">
        <v>7.2081000000000006E-2</v>
      </c>
      <c r="D534" s="40">
        <v>8.8625999999999996E-2</v>
      </c>
      <c r="E534" s="40">
        <v>0.36114600000000002</v>
      </c>
      <c r="F534" s="40">
        <v>0.26356400000000002</v>
      </c>
    </row>
    <row r="535" spans="1:6" x14ac:dyDescent="0.2">
      <c r="A535" s="44" t="s">
        <v>946</v>
      </c>
      <c r="B535" s="51" t="s">
        <v>947</v>
      </c>
      <c r="C535" s="37" t="s">
        <v>2508</v>
      </c>
      <c r="D535" s="37">
        <v>5.8469999999999998E-3</v>
      </c>
      <c r="E535" s="37">
        <v>2.3962000000000001E-2</v>
      </c>
      <c r="F535" s="37">
        <v>0.13861899999999999</v>
      </c>
    </row>
    <row r="536" spans="1:6" x14ac:dyDescent="0.2">
      <c r="A536" s="42" t="s">
        <v>948</v>
      </c>
      <c r="B536" s="50" t="s">
        <v>949</v>
      </c>
      <c r="C536" s="40">
        <v>1.897E-3</v>
      </c>
      <c r="D536" s="40">
        <v>4.7435999999999999E-2</v>
      </c>
      <c r="E536" s="40">
        <v>0.34578999999999999</v>
      </c>
      <c r="F536" s="40">
        <v>1.0415449999999999</v>
      </c>
    </row>
    <row r="537" spans="1:6" ht="25.5" x14ac:dyDescent="0.2">
      <c r="A537" s="44" t="s">
        <v>950</v>
      </c>
      <c r="B537" s="51" t="s">
        <v>951</v>
      </c>
      <c r="C537" s="37">
        <v>1.4710000000000001E-3</v>
      </c>
      <c r="D537" s="37">
        <v>3.2959999999999999E-3</v>
      </c>
      <c r="E537" s="37">
        <v>3.4374000000000002E-2</v>
      </c>
      <c r="F537" s="37">
        <v>0.112915</v>
      </c>
    </row>
    <row r="538" spans="1:6" ht="25.5" x14ac:dyDescent="0.2">
      <c r="A538" s="42" t="s">
        <v>2052</v>
      </c>
      <c r="B538" s="50" t="s">
        <v>2053</v>
      </c>
      <c r="C538" s="40" t="s">
        <v>2508</v>
      </c>
      <c r="D538" s="40" t="s">
        <v>2508</v>
      </c>
      <c r="E538" s="40" t="s">
        <v>2508</v>
      </c>
      <c r="F538" s="40">
        <v>2.0000000000000001E-4</v>
      </c>
    </row>
    <row r="539" spans="1:6" ht="25.5" x14ac:dyDescent="0.2">
      <c r="A539" s="44" t="s">
        <v>952</v>
      </c>
      <c r="B539" s="51" t="s">
        <v>953</v>
      </c>
      <c r="C539" s="37">
        <v>4.2162999999999999E-2</v>
      </c>
      <c r="D539" s="37">
        <v>0.15704299999999999</v>
      </c>
      <c r="E539" s="37">
        <v>1.138606</v>
      </c>
      <c r="F539" s="37">
        <v>0.49990699999999999</v>
      </c>
    </row>
    <row r="540" spans="1:6" x14ac:dyDescent="0.2">
      <c r="A540" s="42" t="s">
        <v>954</v>
      </c>
      <c r="B540" s="50" t="s">
        <v>955</v>
      </c>
      <c r="C540" s="40">
        <v>2.7999999999999998E-4</v>
      </c>
      <c r="D540" s="40">
        <v>3.8619000000000001E-2</v>
      </c>
      <c r="E540" s="40">
        <v>0.129831</v>
      </c>
      <c r="F540" s="40">
        <v>0.19503000000000001</v>
      </c>
    </row>
    <row r="541" spans="1:6" ht="25.5" x14ac:dyDescent="0.2">
      <c r="A541" s="44" t="s">
        <v>956</v>
      </c>
      <c r="B541" s="51" t="s">
        <v>957</v>
      </c>
      <c r="C541" s="37">
        <v>0.41373700000000002</v>
      </c>
      <c r="D541" s="37">
        <v>0.69018400000000002</v>
      </c>
      <c r="E541" s="37">
        <v>2.644339</v>
      </c>
      <c r="F541" s="37">
        <v>2.3824260000000002</v>
      </c>
    </row>
    <row r="542" spans="1:6" x14ac:dyDescent="0.2">
      <c r="A542" s="42" t="s">
        <v>958</v>
      </c>
      <c r="B542" s="50" t="s">
        <v>959</v>
      </c>
      <c r="C542" s="40">
        <v>5.9999999999999995E-4</v>
      </c>
      <c r="D542" s="40">
        <v>1.774E-3</v>
      </c>
      <c r="E542" s="40">
        <v>0.25640099999999999</v>
      </c>
      <c r="F542" s="40">
        <v>0.290661</v>
      </c>
    </row>
    <row r="543" spans="1:6" ht="25.5" x14ac:dyDescent="0.2">
      <c r="A543" s="44" t="s">
        <v>960</v>
      </c>
      <c r="B543" s="51" t="s">
        <v>961</v>
      </c>
      <c r="C543" s="37">
        <v>2.7931999999999998E-2</v>
      </c>
      <c r="D543" s="37">
        <v>1.5456570000000001</v>
      </c>
      <c r="E543" s="37">
        <v>6.4832049999999999</v>
      </c>
      <c r="F543" s="37">
        <v>12.036908</v>
      </c>
    </row>
    <row r="544" spans="1:6" x14ac:dyDescent="0.2">
      <c r="A544" s="42" t="s">
        <v>962</v>
      </c>
      <c r="B544" s="50" t="s">
        <v>963</v>
      </c>
      <c r="C544" s="40">
        <v>7.2025000000000006E-2</v>
      </c>
      <c r="D544" s="40">
        <v>0.673265</v>
      </c>
      <c r="E544" s="40">
        <v>4.9204169999999996</v>
      </c>
      <c r="F544" s="40">
        <v>8.2467830000000006</v>
      </c>
    </row>
    <row r="545" spans="1:6" x14ac:dyDescent="0.2">
      <c r="A545" s="44" t="s">
        <v>964</v>
      </c>
      <c r="B545" s="51" t="s">
        <v>965</v>
      </c>
      <c r="C545" s="37">
        <v>2.9399999999999999E-4</v>
      </c>
      <c r="D545" s="37">
        <v>2.9840999999999999E-2</v>
      </c>
      <c r="E545" s="37">
        <v>0.22342799999999999</v>
      </c>
      <c r="F545" s="37">
        <v>0.19353999999999999</v>
      </c>
    </row>
    <row r="546" spans="1:6" x14ac:dyDescent="0.2">
      <c r="A546" s="42" t="s">
        <v>966</v>
      </c>
      <c r="B546" s="50" t="s">
        <v>967</v>
      </c>
      <c r="C546" s="40" t="s">
        <v>2508</v>
      </c>
      <c r="D546" s="40">
        <v>3.5212E-2</v>
      </c>
      <c r="E546" s="40">
        <v>0.42673699999999998</v>
      </c>
      <c r="F546" s="40">
        <v>0.53925699999999999</v>
      </c>
    </row>
    <row r="547" spans="1:6" x14ac:dyDescent="0.2">
      <c r="A547" s="44" t="s">
        <v>968</v>
      </c>
      <c r="B547" s="51" t="s">
        <v>969</v>
      </c>
      <c r="C547" s="37">
        <v>3.673E-3</v>
      </c>
      <c r="D547" s="37">
        <v>7.4660000000000004E-3</v>
      </c>
      <c r="E547" s="37">
        <v>6.0668E-2</v>
      </c>
      <c r="F547" s="37">
        <v>0.43226700000000001</v>
      </c>
    </row>
    <row r="548" spans="1:6" ht="25.5" x14ac:dyDescent="0.2">
      <c r="A548" s="42" t="s">
        <v>2054</v>
      </c>
      <c r="B548" s="50" t="s">
        <v>2055</v>
      </c>
      <c r="C548" s="40">
        <v>2.2900000000000001E-4</v>
      </c>
      <c r="D548" s="40">
        <v>0.398146</v>
      </c>
      <c r="E548" s="40">
        <v>1.6994149999999999</v>
      </c>
      <c r="F548" s="40">
        <v>1.9804759999999999</v>
      </c>
    </row>
    <row r="549" spans="1:6" x14ac:dyDescent="0.2">
      <c r="A549" s="44" t="s">
        <v>2056</v>
      </c>
      <c r="B549" s="51" t="s">
        <v>2057</v>
      </c>
      <c r="C549" s="37" t="s">
        <v>2508</v>
      </c>
      <c r="D549" s="37" t="s">
        <v>2508</v>
      </c>
      <c r="E549" s="37">
        <v>5.5099999999999995E-4</v>
      </c>
      <c r="F549" s="37" t="s">
        <v>2508</v>
      </c>
    </row>
    <row r="550" spans="1:6" ht="25.5" x14ac:dyDescent="0.2">
      <c r="A550" s="42" t="s">
        <v>2058</v>
      </c>
      <c r="B550" s="50" t="s">
        <v>2059</v>
      </c>
      <c r="C550" s="40">
        <v>7.2000000000000005E-4</v>
      </c>
      <c r="D550" s="40">
        <v>1.83E-4</v>
      </c>
      <c r="E550" s="40">
        <v>3.7658999999999998E-2</v>
      </c>
      <c r="F550" s="40">
        <v>2.4382000000000001E-2</v>
      </c>
    </row>
    <row r="551" spans="1:6" ht="25.5" x14ac:dyDescent="0.2">
      <c r="A551" s="44" t="s">
        <v>970</v>
      </c>
      <c r="B551" s="51" t="s">
        <v>971</v>
      </c>
      <c r="C551" s="37">
        <v>2.356E-3</v>
      </c>
      <c r="D551" s="37">
        <v>8.8610000000000008E-3</v>
      </c>
      <c r="E551" s="37">
        <v>0.34074399999999999</v>
      </c>
      <c r="F551" s="37">
        <v>6.9599999999999995E-2</v>
      </c>
    </row>
    <row r="552" spans="1:6" ht="25.5" x14ac:dyDescent="0.2">
      <c r="A552" s="42" t="s">
        <v>972</v>
      </c>
      <c r="B552" s="50" t="s">
        <v>973</v>
      </c>
      <c r="C552" s="40">
        <v>4.3499999999999997E-3</v>
      </c>
      <c r="D552" s="40">
        <v>2.3400000000000001E-3</v>
      </c>
      <c r="E552" s="40">
        <v>9.9299999999999996E-3</v>
      </c>
      <c r="F552" s="40">
        <v>6.0796000000000003E-2</v>
      </c>
    </row>
    <row r="553" spans="1:6" ht="25.5" x14ac:dyDescent="0.2">
      <c r="A553" s="44" t="s">
        <v>974</v>
      </c>
      <c r="B553" s="51" t="s">
        <v>975</v>
      </c>
      <c r="C553" s="37" t="s">
        <v>2508</v>
      </c>
      <c r="D553" s="37" t="s">
        <v>2508</v>
      </c>
      <c r="E553" s="37">
        <v>3.2832E-2</v>
      </c>
      <c r="F553" s="37">
        <v>1.085E-3</v>
      </c>
    </row>
    <row r="554" spans="1:6" ht="25.5" x14ac:dyDescent="0.2">
      <c r="A554" s="42" t="s">
        <v>2060</v>
      </c>
      <c r="B554" s="50" t="s">
        <v>2061</v>
      </c>
      <c r="C554" s="40" t="s">
        <v>2508</v>
      </c>
      <c r="D554" s="40">
        <v>3.32E-3</v>
      </c>
      <c r="E554" s="40">
        <v>2.2374999999999999E-2</v>
      </c>
      <c r="F554" s="40">
        <v>2.7632E-2</v>
      </c>
    </row>
    <row r="555" spans="1:6" x14ac:dyDescent="0.2">
      <c r="A555" s="44" t="s">
        <v>2062</v>
      </c>
      <c r="B555" s="51" t="s">
        <v>2063</v>
      </c>
      <c r="C555" s="37" t="s">
        <v>2508</v>
      </c>
      <c r="D555" s="37">
        <v>1.5498E-2</v>
      </c>
      <c r="E555" s="37">
        <v>3.3710999999999998E-2</v>
      </c>
      <c r="F555" s="37">
        <v>1.5498E-2</v>
      </c>
    </row>
    <row r="556" spans="1:6" ht="25.5" x14ac:dyDescent="0.2">
      <c r="A556" s="42" t="s">
        <v>976</v>
      </c>
      <c r="B556" s="50" t="s">
        <v>977</v>
      </c>
      <c r="C556" s="40">
        <v>5.5100000000000001E-3</v>
      </c>
      <c r="D556" s="40" t="s">
        <v>2508</v>
      </c>
      <c r="E556" s="40">
        <v>1.5204000000000001E-2</v>
      </c>
      <c r="F556" s="40" t="s">
        <v>2508</v>
      </c>
    </row>
    <row r="557" spans="1:6" ht="38.25" x14ac:dyDescent="0.2">
      <c r="A557" s="44" t="s">
        <v>978</v>
      </c>
      <c r="B557" s="51" t="s">
        <v>979</v>
      </c>
      <c r="C557" s="37" t="s">
        <v>2508</v>
      </c>
      <c r="D557" s="37">
        <v>1.4447E-2</v>
      </c>
      <c r="E557" s="37">
        <v>0.26831199999999999</v>
      </c>
      <c r="F557" s="37">
        <v>0.13181000000000001</v>
      </c>
    </row>
    <row r="558" spans="1:6" x14ac:dyDescent="0.2">
      <c r="A558" s="42" t="s">
        <v>2064</v>
      </c>
      <c r="B558" s="50" t="s">
        <v>2065</v>
      </c>
      <c r="C558" s="40" t="s">
        <v>2508</v>
      </c>
      <c r="D558" s="40">
        <v>0.236094</v>
      </c>
      <c r="E558" s="40">
        <v>0.31864900000000002</v>
      </c>
      <c r="F558" s="40">
        <v>1.302826</v>
      </c>
    </row>
    <row r="559" spans="1:6" x14ac:dyDescent="0.2">
      <c r="A559" s="44" t="s">
        <v>980</v>
      </c>
      <c r="B559" s="51" t="s">
        <v>981</v>
      </c>
      <c r="C559" s="37" t="s">
        <v>2508</v>
      </c>
      <c r="D559" s="37">
        <v>0.17974499999999999</v>
      </c>
      <c r="E559" s="37">
        <v>0.382969</v>
      </c>
      <c r="F559" s="37">
        <v>0.433282</v>
      </c>
    </row>
    <row r="560" spans="1:6" ht="25.5" x14ac:dyDescent="0.2">
      <c r="A560" s="42" t="s">
        <v>982</v>
      </c>
      <c r="B560" s="50" t="s">
        <v>983</v>
      </c>
      <c r="C560" s="40" t="s">
        <v>2508</v>
      </c>
      <c r="D560" s="40">
        <v>6.6E-3</v>
      </c>
      <c r="E560" s="40">
        <v>5.1999999999999998E-3</v>
      </c>
      <c r="F560" s="40">
        <v>9.1990000000000006E-3</v>
      </c>
    </row>
    <row r="561" spans="1:6" x14ac:dyDescent="0.2">
      <c r="A561" s="44" t="s">
        <v>2066</v>
      </c>
      <c r="B561" s="51" t="s">
        <v>2067</v>
      </c>
      <c r="C561" s="37" t="s">
        <v>2508</v>
      </c>
      <c r="D561" s="37" t="s">
        <v>2508</v>
      </c>
      <c r="E561" s="37">
        <v>1.3419E-2</v>
      </c>
      <c r="F561" s="37">
        <v>3.9119999999999997E-3</v>
      </c>
    </row>
    <row r="562" spans="1:6" x14ac:dyDescent="0.2">
      <c r="A562" s="42" t="s">
        <v>984</v>
      </c>
      <c r="B562" s="50" t="s">
        <v>985</v>
      </c>
      <c r="C562" s="40">
        <v>2.155E-2</v>
      </c>
      <c r="D562" s="40">
        <v>5.6050000000000003E-2</v>
      </c>
      <c r="E562" s="40">
        <v>0.20872299999999999</v>
      </c>
      <c r="F562" s="40">
        <v>0.15279699999999999</v>
      </c>
    </row>
    <row r="563" spans="1:6" ht="25.5" x14ac:dyDescent="0.2">
      <c r="A563" s="44" t="s">
        <v>986</v>
      </c>
      <c r="B563" s="51" t="s">
        <v>987</v>
      </c>
      <c r="C563" s="37">
        <v>1E-4</v>
      </c>
      <c r="D563" s="37">
        <v>3.7360000000000002E-3</v>
      </c>
      <c r="E563" s="37">
        <v>0.14949599999999999</v>
      </c>
      <c r="F563" s="37">
        <v>1.1362000000000001E-2</v>
      </c>
    </row>
    <row r="564" spans="1:6" ht="25.5" x14ac:dyDescent="0.2">
      <c r="A564" s="42" t="s">
        <v>2068</v>
      </c>
      <c r="B564" s="50" t="s">
        <v>2069</v>
      </c>
      <c r="C564" s="40" t="s">
        <v>2508</v>
      </c>
      <c r="D564" s="40">
        <v>5.3819999999999996E-3</v>
      </c>
      <c r="E564" s="40">
        <v>5.1479999999999998E-3</v>
      </c>
      <c r="F564" s="40">
        <v>5.3819999999999996E-3</v>
      </c>
    </row>
    <row r="565" spans="1:6" x14ac:dyDescent="0.2">
      <c r="A565" s="44" t="s">
        <v>988</v>
      </c>
      <c r="B565" s="51" t="s">
        <v>989</v>
      </c>
      <c r="C565" s="37">
        <v>2.0999999999999999E-3</v>
      </c>
      <c r="D565" s="37" t="s">
        <v>2508</v>
      </c>
      <c r="E565" s="37">
        <v>1.4629E-2</v>
      </c>
      <c r="F565" s="37">
        <v>0.212201</v>
      </c>
    </row>
    <row r="566" spans="1:6" ht="25.5" x14ac:dyDescent="0.2">
      <c r="A566" s="42" t="s">
        <v>2070</v>
      </c>
      <c r="B566" s="50" t="s">
        <v>2071</v>
      </c>
      <c r="C566" s="40" t="s">
        <v>2508</v>
      </c>
      <c r="D566" s="40">
        <v>2.9350000000000001E-2</v>
      </c>
      <c r="E566" s="40">
        <v>2.1677999999999999E-2</v>
      </c>
      <c r="F566" s="40">
        <v>0.12759100000000001</v>
      </c>
    </row>
    <row r="567" spans="1:6" x14ac:dyDescent="0.2">
      <c r="A567" s="44" t="s">
        <v>990</v>
      </c>
      <c r="B567" s="51" t="s">
        <v>991</v>
      </c>
      <c r="C567" s="37">
        <v>9.2900999999999997E-2</v>
      </c>
      <c r="D567" s="37">
        <v>0.14524999999999999</v>
      </c>
      <c r="E567" s="37">
        <v>1.522777</v>
      </c>
      <c r="F567" s="37">
        <v>1.2987390000000001</v>
      </c>
    </row>
    <row r="568" spans="1:6" x14ac:dyDescent="0.2">
      <c r="A568" s="42" t="s">
        <v>2072</v>
      </c>
      <c r="B568" s="50" t="s">
        <v>2073</v>
      </c>
      <c r="C568" s="40">
        <v>2.5488E-2</v>
      </c>
      <c r="D568" s="40">
        <v>0.89447600000000005</v>
      </c>
      <c r="E568" s="40">
        <v>4.3617439999999998</v>
      </c>
      <c r="F568" s="40">
        <v>7.4518420000000001</v>
      </c>
    </row>
    <row r="569" spans="1:6" ht="25.5" x14ac:dyDescent="0.2">
      <c r="A569" s="44" t="s">
        <v>2074</v>
      </c>
      <c r="B569" s="51" t="s">
        <v>2075</v>
      </c>
      <c r="C569" s="37" t="s">
        <v>2508</v>
      </c>
      <c r="D569" s="37" t="s">
        <v>2508</v>
      </c>
      <c r="E569" s="37">
        <v>3.2257000000000001E-2</v>
      </c>
      <c r="F569" s="37" t="s">
        <v>2508</v>
      </c>
    </row>
    <row r="570" spans="1:6" x14ac:dyDescent="0.2">
      <c r="A570" s="42" t="s">
        <v>2076</v>
      </c>
      <c r="B570" s="50" t="s">
        <v>2077</v>
      </c>
      <c r="C570" s="40" t="s">
        <v>2508</v>
      </c>
      <c r="D570" s="40" t="s">
        <v>2508</v>
      </c>
      <c r="E570" s="40">
        <v>1.787E-3</v>
      </c>
      <c r="F570" s="40">
        <v>0.167521</v>
      </c>
    </row>
    <row r="571" spans="1:6" ht="25.5" x14ac:dyDescent="0.2">
      <c r="A571" s="44" t="s">
        <v>992</v>
      </c>
      <c r="B571" s="51" t="s">
        <v>993</v>
      </c>
      <c r="C571" s="37" t="s">
        <v>2508</v>
      </c>
      <c r="D571" s="37">
        <v>3.7421999999999997E-2</v>
      </c>
      <c r="E571" s="37" t="s">
        <v>2508</v>
      </c>
      <c r="F571" s="37">
        <v>0.20264699999999999</v>
      </c>
    </row>
    <row r="572" spans="1:6" x14ac:dyDescent="0.2">
      <c r="A572" s="42" t="s">
        <v>994</v>
      </c>
      <c r="B572" s="50" t="s">
        <v>995</v>
      </c>
      <c r="C572" s="40" t="s">
        <v>2508</v>
      </c>
      <c r="D572" s="40">
        <v>7.5100000000000004E-4</v>
      </c>
      <c r="E572" s="40">
        <v>0.16462299999999999</v>
      </c>
      <c r="F572" s="40">
        <v>1.934E-3</v>
      </c>
    </row>
    <row r="573" spans="1:6" x14ac:dyDescent="0.2">
      <c r="A573" s="44" t="s">
        <v>2078</v>
      </c>
      <c r="B573" s="51" t="s">
        <v>2079</v>
      </c>
      <c r="C573" s="37">
        <v>8.9650000000000007E-3</v>
      </c>
      <c r="D573" s="37">
        <v>2.2391999999999999E-2</v>
      </c>
      <c r="E573" s="37">
        <v>0.281609</v>
      </c>
      <c r="F573" s="37">
        <v>0.52132699999999998</v>
      </c>
    </row>
    <row r="574" spans="1:6" ht="25.5" x14ac:dyDescent="0.2">
      <c r="A574" s="42" t="s">
        <v>996</v>
      </c>
      <c r="B574" s="50" t="s">
        <v>997</v>
      </c>
      <c r="C574" s="40" t="s">
        <v>2508</v>
      </c>
      <c r="D574" s="40">
        <v>3.7172239999999999</v>
      </c>
      <c r="E574" s="40">
        <v>13.070344</v>
      </c>
      <c r="F574" s="40">
        <v>16.832198000000002</v>
      </c>
    </row>
    <row r="575" spans="1:6" ht="25.5" x14ac:dyDescent="0.2">
      <c r="A575" s="44" t="s">
        <v>2080</v>
      </c>
      <c r="B575" s="51" t="s">
        <v>2081</v>
      </c>
      <c r="C575" s="37" t="s">
        <v>2508</v>
      </c>
      <c r="D575" s="37">
        <v>0.70059199999999999</v>
      </c>
      <c r="E575" s="37">
        <v>0.57141900000000001</v>
      </c>
      <c r="F575" s="37">
        <v>1.268408</v>
      </c>
    </row>
    <row r="576" spans="1:6" ht="25.5" x14ac:dyDescent="0.2">
      <c r="A576" s="42" t="s">
        <v>998</v>
      </c>
      <c r="B576" s="50" t="s">
        <v>999</v>
      </c>
      <c r="C576" s="40" t="s">
        <v>2508</v>
      </c>
      <c r="D576" s="40">
        <v>2.5915180000000002</v>
      </c>
      <c r="E576" s="40">
        <v>12.072085</v>
      </c>
      <c r="F576" s="40">
        <v>30.543035</v>
      </c>
    </row>
    <row r="577" spans="1:6" ht="25.5" x14ac:dyDescent="0.2">
      <c r="A577" s="44" t="s">
        <v>1000</v>
      </c>
      <c r="B577" s="51" t="s">
        <v>1001</v>
      </c>
      <c r="C577" s="37" t="s">
        <v>2508</v>
      </c>
      <c r="D577" s="37">
        <v>7.1985520000000003</v>
      </c>
      <c r="E577" s="37">
        <v>27.125548999999999</v>
      </c>
      <c r="F577" s="37">
        <v>29.519282</v>
      </c>
    </row>
    <row r="578" spans="1:6" x14ac:dyDescent="0.2">
      <c r="A578" s="42" t="s">
        <v>1002</v>
      </c>
      <c r="B578" s="50" t="s">
        <v>1003</v>
      </c>
      <c r="C578" s="40">
        <v>0.42588799999999999</v>
      </c>
      <c r="D578" s="40">
        <v>1.9843679999999999</v>
      </c>
      <c r="E578" s="40">
        <v>7.0757529999999997</v>
      </c>
      <c r="F578" s="40">
        <v>13.335295</v>
      </c>
    </row>
    <row r="579" spans="1:6" x14ac:dyDescent="0.2">
      <c r="A579" s="44" t="s">
        <v>1004</v>
      </c>
      <c r="B579" s="51" t="s">
        <v>1005</v>
      </c>
      <c r="C579" s="37" t="s">
        <v>2508</v>
      </c>
      <c r="D579" s="37">
        <v>0.27639599999999998</v>
      </c>
      <c r="E579" s="37">
        <v>2.3880170000000001</v>
      </c>
      <c r="F579" s="37">
        <v>1.8030360000000001</v>
      </c>
    </row>
    <row r="580" spans="1:6" ht="25.5" x14ac:dyDescent="0.2">
      <c r="A580" s="42" t="s">
        <v>2082</v>
      </c>
      <c r="B580" s="50" t="s">
        <v>2083</v>
      </c>
      <c r="C580" s="40">
        <v>5.7840000000000001E-3</v>
      </c>
      <c r="D580" s="40">
        <v>0.38583299999999998</v>
      </c>
      <c r="E580" s="40">
        <v>1.57778</v>
      </c>
      <c r="F580" s="40">
        <v>3.6086529999999999</v>
      </c>
    </row>
    <row r="581" spans="1:6" ht="25.5" x14ac:dyDescent="0.2">
      <c r="A581" s="44" t="s">
        <v>1006</v>
      </c>
      <c r="B581" s="51" t="s">
        <v>1007</v>
      </c>
      <c r="C581" s="37" t="s">
        <v>2508</v>
      </c>
      <c r="D581" s="37">
        <v>3.027479</v>
      </c>
      <c r="E581" s="37">
        <v>7.9978429999999996</v>
      </c>
      <c r="F581" s="37">
        <v>13.650874999999999</v>
      </c>
    </row>
    <row r="582" spans="1:6" x14ac:dyDescent="0.2">
      <c r="A582" s="42" t="s">
        <v>1008</v>
      </c>
      <c r="B582" s="50" t="s">
        <v>1009</v>
      </c>
      <c r="C582" s="40">
        <v>3.6832739999999999</v>
      </c>
      <c r="D582" s="40">
        <v>67.484870000000001</v>
      </c>
      <c r="E582" s="40">
        <v>185.17040800000001</v>
      </c>
      <c r="F582" s="40">
        <v>393.96163200000001</v>
      </c>
    </row>
    <row r="583" spans="1:6" x14ac:dyDescent="0.2">
      <c r="A583" s="44" t="s">
        <v>2084</v>
      </c>
      <c r="B583" s="51" t="s">
        <v>2085</v>
      </c>
      <c r="C583" s="37">
        <v>0.54602300000000004</v>
      </c>
      <c r="D583" s="37">
        <v>1.1000160000000001</v>
      </c>
      <c r="E583" s="37">
        <v>15.443882</v>
      </c>
      <c r="F583" s="37">
        <v>16.443100000000001</v>
      </c>
    </row>
    <row r="584" spans="1:6" x14ac:dyDescent="0.2">
      <c r="A584" s="42" t="s">
        <v>1010</v>
      </c>
      <c r="B584" s="50" t="s">
        <v>1011</v>
      </c>
      <c r="C584" s="40">
        <v>0.71771300000000005</v>
      </c>
      <c r="D584" s="40">
        <v>1.855907</v>
      </c>
      <c r="E584" s="40">
        <v>54.055967000000003</v>
      </c>
      <c r="F584" s="40">
        <v>26.493773000000001</v>
      </c>
    </row>
    <row r="585" spans="1:6" x14ac:dyDescent="0.2">
      <c r="A585" s="44" t="s">
        <v>1012</v>
      </c>
      <c r="B585" s="51" t="s">
        <v>1013</v>
      </c>
      <c r="C585" s="37" t="s">
        <v>2508</v>
      </c>
      <c r="D585" s="37">
        <v>1.4602E-2</v>
      </c>
      <c r="E585" s="37">
        <v>0.95823000000000003</v>
      </c>
      <c r="F585" s="37">
        <v>1.140944</v>
      </c>
    </row>
    <row r="586" spans="1:6" x14ac:dyDescent="0.2">
      <c r="A586" s="42" t="s">
        <v>1014</v>
      </c>
      <c r="B586" s="50" t="s">
        <v>1015</v>
      </c>
      <c r="C586" s="40">
        <v>1.9515000000000001E-2</v>
      </c>
      <c r="D586" s="40">
        <v>0.68928500000000004</v>
      </c>
      <c r="E586" s="40">
        <v>0.58695200000000003</v>
      </c>
      <c r="F586" s="40">
        <v>2.6167449999999999</v>
      </c>
    </row>
    <row r="587" spans="1:6" x14ac:dyDescent="0.2">
      <c r="A587" s="44" t="s">
        <v>1016</v>
      </c>
      <c r="B587" s="51" t="s">
        <v>1017</v>
      </c>
      <c r="C587" s="37">
        <v>0.36466300000000001</v>
      </c>
      <c r="D587" s="37">
        <v>5.6263889999999996</v>
      </c>
      <c r="E587" s="37">
        <v>4.826282</v>
      </c>
      <c r="F587" s="37">
        <v>15.810604</v>
      </c>
    </row>
    <row r="588" spans="1:6" ht="25.5" x14ac:dyDescent="0.2">
      <c r="A588" s="42" t="s">
        <v>1018</v>
      </c>
      <c r="B588" s="50" t="s">
        <v>1019</v>
      </c>
      <c r="C588" s="40" t="s">
        <v>2508</v>
      </c>
      <c r="D588" s="40">
        <v>1.923033</v>
      </c>
      <c r="E588" s="40">
        <v>6.3574979999999996</v>
      </c>
      <c r="F588" s="40">
        <v>5.5181399999999998</v>
      </c>
    </row>
    <row r="589" spans="1:6" x14ac:dyDescent="0.2">
      <c r="A589" s="44" t="s">
        <v>1020</v>
      </c>
      <c r="B589" s="51" t="s">
        <v>1021</v>
      </c>
      <c r="C589" s="37">
        <v>5.6410000000000002E-3</v>
      </c>
      <c r="D589" s="37">
        <v>8.0595E-2</v>
      </c>
      <c r="E589" s="37">
        <v>0.81722700000000004</v>
      </c>
      <c r="F589" s="37">
        <v>1.803552</v>
      </c>
    </row>
    <row r="590" spans="1:6" ht="25.5" x14ac:dyDescent="0.2">
      <c r="A590" s="42" t="s">
        <v>1022</v>
      </c>
      <c r="B590" s="50" t="s">
        <v>1023</v>
      </c>
      <c r="C590" s="40">
        <v>0.41162300000000002</v>
      </c>
      <c r="D590" s="40">
        <v>0.45265100000000003</v>
      </c>
      <c r="E590" s="40">
        <v>3.9601259999999998</v>
      </c>
      <c r="F590" s="40">
        <v>2.1526390000000002</v>
      </c>
    </row>
    <row r="591" spans="1:6" ht="25.5" x14ac:dyDescent="0.2">
      <c r="A591" s="44" t="s">
        <v>2086</v>
      </c>
      <c r="B591" s="51" t="s">
        <v>2087</v>
      </c>
      <c r="C591" s="37">
        <v>2.3651999999999999E-2</v>
      </c>
      <c r="D591" s="37">
        <v>1.344125</v>
      </c>
      <c r="E591" s="37">
        <v>5.8488930000000003</v>
      </c>
      <c r="F591" s="37">
        <v>19.701091000000002</v>
      </c>
    </row>
    <row r="592" spans="1:6" ht="25.5" x14ac:dyDescent="0.2">
      <c r="A592" s="42" t="s">
        <v>1024</v>
      </c>
      <c r="B592" s="50" t="s">
        <v>1025</v>
      </c>
      <c r="C592" s="40">
        <v>1.2447E-2</v>
      </c>
      <c r="D592" s="40">
        <v>6.6536999999999999E-2</v>
      </c>
      <c r="E592" s="40">
        <v>3.5314290000000002</v>
      </c>
      <c r="F592" s="40">
        <v>0.93556700000000004</v>
      </c>
    </row>
    <row r="593" spans="1:6" ht="25.5" x14ac:dyDescent="0.2">
      <c r="A593" s="44" t="s">
        <v>1026</v>
      </c>
      <c r="B593" s="51" t="s">
        <v>1027</v>
      </c>
      <c r="C593" s="37">
        <v>5.0531E-2</v>
      </c>
      <c r="D593" s="37">
        <v>4.9513939999999996</v>
      </c>
      <c r="E593" s="37">
        <v>12.581466000000001</v>
      </c>
      <c r="F593" s="37">
        <v>55.191406000000001</v>
      </c>
    </row>
    <row r="594" spans="1:6" ht="25.5" x14ac:dyDescent="0.2">
      <c r="A594" s="42" t="s">
        <v>1028</v>
      </c>
      <c r="B594" s="50" t="s">
        <v>1029</v>
      </c>
      <c r="C594" s="40">
        <v>7.5524999999999995E-2</v>
      </c>
      <c r="D594" s="40">
        <v>5.4077479999999998</v>
      </c>
      <c r="E594" s="40">
        <v>20.05913</v>
      </c>
      <c r="F594" s="40">
        <v>50.159061999999999</v>
      </c>
    </row>
    <row r="595" spans="1:6" x14ac:dyDescent="0.2">
      <c r="A595" s="44" t="s">
        <v>1030</v>
      </c>
      <c r="B595" s="51" t="s">
        <v>1031</v>
      </c>
      <c r="C595" s="37">
        <v>2.2493780000000001</v>
      </c>
      <c r="D595" s="37">
        <v>5.9584000000000001</v>
      </c>
      <c r="E595" s="37">
        <v>26.409832000000002</v>
      </c>
      <c r="F595" s="37">
        <v>32.276376999999997</v>
      </c>
    </row>
    <row r="596" spans="1:6" x14ac:dyDescent="0.2">
      <c r="A596" s="42" t="s">
        <v>1032</v>
      </c>
      <c r="B596" s="50" t="s">
        <v>1033</v>
      </c>
      <c r="C596" s="40" t="s">
        <v>2508</v>
      </c>
      <c r="D596" s="40">
        <v>0.46557799999999999</v>
      </c>
      <c r="E596" s="40">
        <v>1.139426</v>
      </c>
      <c r="F596" s="40">
        <v>3.2905859999999998</v>
      </c>
    </row>
    <row r="597" spans="1:6" ht="25.5" x14ac:dyDescent="0.2">
      <c r="A597" s="44" t="s">
        <v>1034</v>
      </c>
      <c r="B597" s="51" t="s">
        <v>1035</v>
      </c>
      <c r="C597" s="37">
        <v>2.5899999999999999E-3</v>
      </c>
      <c r="D597" s="37">
        <v>0.220082</v>
      </c>
      <c r="E597" s="37">
        <v>6.5540019999999997</v>
      </c>
      <c r="F597" s="37">
        <v>1.925597</v>
      </c>
    </row>
    <row r="598" spans="1:6" ht="25.5" x14ac:dyDescent="0.2">
      <c r="A598" s="42" t="s">
        <v>1036</v>
      </c>
      <c r="B598" s="50" t="s">
        <v>1037</v>
      </c>
      <c r="C598" s="40" t="s">
        <v>2508</v>
      </c>
      <c r="D598" s="40">
        <v>1.4790970000000001</v>
      </c>
      <c r="E598" s="40">
        <v>2.0040100000000001</v>
      </c>
      <c r="F598" s="40">
        <v>4.9842329999999997</v>
      </c>
    </row>
    <row r="599" spans="1:6" x14ac:dyDescent="0.2">
      <c r="A599" s="44" t="s">
        <v>1038</v>
      </c>
      <c r="B599" s="51" t="s">
        <v>1039</v>
      </c>
      <c r="C599" s="37">
        <v>0.119648</v>
      </c>
      <c r="D599" s="37">
        <v>0.81440299999999999</v>
      </c>
      <c r="E599" s="37">
        <v>3.8073579999999998</v>
      </c>
      <c r="F599" s="37">
        <v>3.561931</v>
      </c>
    </row>
    <row r="600" spans="1:6" x14ac:dyDescent="0.2">
      <c r="A600" s="42" t="s">
        <v>1040</v>
      </c>
      <c r="B600" s="50" t="s">
        <v>1041</v>
      </c>
      <c r="C600" s="40">
        <v>7.5531000000000001E-2</v>
      </c>
      <c r="D600" s="40">
        <v>0.29977999999999999</v>
      </c>
      <c r="E600" s="40">
        <v>9.4514499999999995</v>
      </c>
      <c r="F600" s="40">
        <v>2.6783899999999998</v>
      </c>
    </row>
    <row r="601" spans="1:6" x14ac:dyDescent="0.2">
      <c r="A601" s="44" t="s">
        <v>1042</v>
      </c>
      <c r="B601" s="51" t="s">
        <v>1043</v>
      </c>
      <c r="C601" s="37">
        <v>6.7960000000000007E-2</v>
      </c>
      <c r="D601" s="37">
        <v>2.046675</v>
      </c>
      <c r="E601" s="37">
        <v>10.451782</v>
      </c>
      <c r="F601" s="37">
        <v>16.995778000000001</v>
      </c>
    </row>
    <row r="602" spans="1:6" ht="25.5" x14ac:dyDescent="0.2">
      <c r="A602" s="42" t="s">
        <v>2088</v>
      </c>
      <c r="B602" s="50" t="s">
        <v>2089</v>
      </c>
      <c r="C602" s="40" t="s">
        <v>2508</v>
      </c>
      <c r="D602" s="40">
        <v>0.22218599999999999</v>
      </c>
      <c r="E602" s="40">
        <v>1.786343</v>
      </c>
      <c r="F602" s="40">
        <v>3.3268070000000001</v>
      </c>
    </row>
    <row r="603" spans="1:6" x14ac:dyDescent="0.2">
      <c r="A603" s="44" t="s">
        <v>2090</v>
      </c>
      <c r="B603" s="51" t="s">
        <v>2091</v>
      </c>
      <c r="C603" s="37" t="s">
        <v>2508</v>
      </c>
      <c r="D603" s="37">
        <v>0.195493</v>
      </c>
      <c r="E603" s="37">
        <v>0.15636900000000001</v>
      </c>
      <c r="F603" s="37">
        <v>0.24419299999999999</v>
      </c>
    </row>
    <row r="604" spans="1:6" x14ac:dyDescent="0.2">
      <c r="A604" s="42" t="s">
        <v>1044</v>
      </c>
      <c r="B604" s="50" t="s">
        <v>1045</v>
      </c>
      <c r="C604" s="40">
        <v>1.5476999999999999E-2</v>
      </c>
      <c r="D604" s="40">
        <v>0.25237500000000002</v>
      </c>
      <c r="E604" s="40">
        <v>1.648584</v>
      </c>
      <c r="F604" s="40">
        <v>1.7825249999999999</v>
      </c>
    </row>
    <row r="605" spans="1:6" x14ac:dyDescent="0.2">
      <c r="A605" s="44" t="s">
        <v>2092</v>
      </c>
      <c r="B605" s="51" t="s">
        <v>2093</v>
      </c>
      <c r="C605" s="37" t="s">
        <v>2508</v>
      </c>
      <c r="D605" s="37" t="s">
        <v>2508</v>
      </c>
      <c r="E605" s="37">
        <v>6.1893999999999998E-2</v>
      </c>
      <c r="F605" s="37">
        <v>4.4104999999999998E-2</v>
      </c>
    </row>
    <row r="606" spans="1:6" x14ac:dyDescent="0.2">
      <c r="A606" s="42" t="s">
        <v>1046</v>
      </c>
      <c r="B606" s="50" t="s">
        <v>1047</v>
      </c>
      <c r="C606" s="40">
        <v>5.0740000000000004E-3</v>
      </c>
      <c r="D606" s="40">
        <v>2.6606999999999999E-2</v>
      </c>
      <c r="E606" s="40">
        <v>0.63995100000000005</v>
      </c>
      <c r="F606" s="40">
        <v>0.88634599999999997</v>
      </c>
    </row>
    <row r="607" spans="1:6" x14ac:dyDescent="0.2">
      <c r="A607" s="44" t="s">
        <v>1048</v>
      </c>
      <c r="B607" s="51" t="s">
        <v>1049</v>
      </c>
      <c r="C607" s="37">
        <v>7.0229999999999997E-3</v>
      </c>
      <c r="D607" s="37">
        <v>1.075175</v>
      </c>
      <c r="E607" s="37">
        <v>1.549518</v>
      </c>
      <c r="F607" s="37">
        <v>3.860948</v>
      </c>
    </row>
    <row r="608" spans="1:6" x14ac:dyDescent="0.2">
      <c r="A608" s="42" t="s">
        <v>1050</v>
      </c>
      <c r="B608" s="50" t="s">
        <v>1051</v>
      </c>
      <c r="C608" s="40">
        <v>0.38801099999999999</v>
      </c>
      <c r="D608" s="40">
        <v>1.256251</v>
      </c>
      <c r="E608" s="40">
        <v>8.1214980000000008</v>
      </c>
      <c r="F608" s="40">
        <v>7.6414</v>
      </c>
    </row>
    <row r="609" spans="1:6" x14ac:dyDescent="0.2">
      <c r="A609" s="44" t="s">
        <v>1052</v>
      </c>
      <c r="B609" s="51" t="s">
        <v>1053</v>
      </c>
      <c r="C609" s="37">
        <v>8.6210000000000002E-3</v>
      </c>
      <c r="D609" s="37">
        <v>2.6038100000000002</v>
      </c>
      <c r="E609" s="37">
        <v>11.82037</v>
      </c>
      <c r="F609" s="37">
        <v>16.818307000000001</v>
      </c>
    </row>
    <row r="610" spans="1:6" x14ac:dyDescent="0.2">
      <c r="A610" s="42" t="s">
        <v>1054</v>
      </c>
      <c r="B610" s="50" t="s">
        <v>1055</v>
      </c>
      <c r="C610" s="40">
        <v>1.9359999999999999E-2</v>
      </c>
      <c r="D610" s="40">
        <v>1.924884</v>
      </c>
      <c r="E610" s="40">
        <v>5.9712139999999998</v>
      </c>
      <c r="F610" s="40">
        <v>14.686349</v>
      </c>
    </row>
    <row r="611" spans="1:6" x14ac:dyDescent="0.2">
      <c r="A611" s="44" t="s">
        <v>1056</v>
      </c>
      <c r="B611" s="51" t="s">
        <v>1057</v>
      </c>
      <c r="C611" s="37">
        <v>8.1855999999999998E-2</v>
      </c>
      <c r="D611" s="37">
        <v>0.86768900000000004</v>
      </c>
      <c r="E611" s="37">
        <v>2.8541840000000001</v>
      </c>
      <c r="F611" s="37">
        <v>5.3902780000000003</v>
      </c>
    </row>
    <row r="612" spans="1:6" x14ac:dyDescent="0.2">
      <c r="A612" s="42" t="s">
        <v>1058</v>
      </c>
      <c r="B612" s="50" t="s">
        <v>1059</v>
      </c>
      <c r="C612" s="40">
        <v>0.25106299999999998</v>
      </c>
      <c r="D612" s="40">
        <v>1.3868E-2</v>
      </c>
      <c r="E612" s="40">
        <v>0.53962299999999996</v>
      </c>
      <c r="F612" s="40">
        <v>0.114693</v>
      </c>
    </row>
    <row r="613" spans="1:6" x14ac:dyDescent="0.2">
      <c r="A613" s="44" t="s">
        <v>1060</v>
      </c>
      <c r="B613" s="51" t="s">
        <v>1061</v>
      </c>
      <c r="C613" s="37">
        <v>2.1350999999999998E-2</v>
      </c>
      <c r="D613" s="37">
        <v>1.0807000000000001E-2</v>
      </c>
      <c r="E613" s="37">
        <v>0.31502599999999997</v>
      </c>
      <c r="F613" s="37">
        <v>0.69698099999999996</v>
      </c>
    </row>
    <row r="614" spans="1:6" x14ac:dyDescent="0.2">
      <c r="A614" s="42" t="s">
        <v>1062</v>
      </c>
      <c r="B614" s="50" t="s">
        <v>1063</v>
      </c>
      <c r="C614" s="40">
        <v>7.4041999999999997E-2</v>
      </c>
      <c r="D614" s="40">
        <v>1.939643</v>
      </c>
      <c r="E614" s="40">
        <v>16.298082999999998</v>
      </c>
      <c r="F614" s="40">
        <v>10.928808999999999</v>
      </c>
    </row>
    <row r="615" spans="1:6" ht="25.5" x14ac:dyDescent="0.2">
      <c r="A615" s="44" t="s">
        <v>2094</v>
      </c>
      <c r="B615" s="51" t="s">
        <v>2095</v>
      </c>
      <c r="C615" s="37" t="s">
        <v>2508</v>
      </c>
      <c r="D615" s="37" t="s">
        <v>2508</v>
      </c>
      <c r="E615" s="37">
        <v>7.9799999999999992E-3</v>
      </c>
      <c r="F615" s="37">
        <v>7.6049999999999998E-3</v>
      </c>
    </row>
    <row r="616" spans="1:6" x14ac:dyDescent="0.2">
      <c r="A616" s="42" t="s">
        <v>1064</v>
      </c>
      <c r="B616" s="50" t="s">
        <v>1065</v>
      </c>
      <c r="C616" s="40" t="s">
        <v>2508</v>
      </c>
      <c r="D616" s="40" t="s">
        <v>2508</v>
      </c>
      <c r="E616" s="40">
        <v>1.0250000000000001E-3</v>
      </c>
      <c r="F616" s="40">
        <v>1.056E-2</v>
      </c>
    </row>
    <row r="617" spans="1:6" ht="25.5" x14ac:dyDescent="0.2">
      <c r="A617" s="44" t="s">
        <v>1066</v>
      </c>
      <c r="B617" s="51" t="s">
        <v>1067</v>
      </c>
      <c r="C617" s="37" t="s">
        <v>2508</v>
      </c>
      <c r="D617" s="37" t="s">
        <v>2508</v>
      </c>
      <c r="E617" s="37">
        <v>8.0669999999999995E-3</v>
      </c>
      <c r="F617" s="37">
        <v>9.58E-3</v>
      </c>
    </row>
    <row r="618" spans="1:6" ht="25.5" x14ac:dyDescent="0.2">
      <c r="A618" s="42" t="s">
        <v>1068</v>
      </c>
      <c r="B618" s="50" t="s">
        <v>1069</v>
      </c>
      <c r="C618" s="40" t="s">
        <v>2508</v>
      </c>
      <c r="D618" s="40">
        <v>6.2246000000000003E-2</v>
      </c>
      <c r="E618" s="40">
        <v>0.27388400000000002</v>
      </c>
      <c r="F618" s="40">
        <v>0.69523100000000004</v>
      </c>
    </row>
    <row r="619" spans="1:6" x14ac:dyDescent="0.2">
      <c r="A619" s="44" t="s">
        <v>1070</v>
      </c>
      <c r="B619" s="51" t="s">
        <v>1071</v>
      </c>
      <c r="C619" s="37">
        <v>2.2023000000000001E-2</v>
      </c>
      <c r="D619" s="37">
        <v>4.7832759999999999</v>
      </c>
      <c r="E619" s="37">
        <v>34.829656999999997</v>
      </c>
      <c r="F619" s="37">
        <v>34.005017000000002</v>
      </c>
    </row>
    <row r="620" spans="1:6" x14ac:dyDescent="0.2">
      <c r="A620" s="42" t="s">
        <v>1072</v>
      </c>
      <c r="B620" s="50" t="s">
        <v>1073</v>
      </c>
      <c r="C620" s="40">
        <v>0.29697699999999999</v>
      </c>
      <c r="D620" s="40">
        <v>5.3549369999999996</v>
      </c>
      <c r="E620" s="40">
        <v>45.539023999999998</v>
      </c>
      <c r="F620" s="40">
        <v>40.341692999999999</v>
      </c>
    </row>
    <row r="621" spans="1:6" x14ac:dyDescent="0.2">
      <c r="A621" s="44" t="s">
        <v>1074</v>
      </c>
      <c r="B621" s="51" t="s">
        <v>1075</v>
      </c>
      <c r="C621" s="37">
        <v>0.26037300000000002</v>
      </c>
      <c r="D621" s="37">
        <v>4.3220559999999999</v>
      </c>
      <c r="E621" s="37">
        <v>30.281441999999998</v>
      </c>
      <c r="F621" s="37">
        <v>63.601750000000003</v>
      </c>
    </row>
    <row r="622" spans="1:6" x14ac:dyDescent="0.2">
      <c r="A622" s="42" t="s">
        <v>1076</v>
      </c>
      <c r="B622" s="50" t="s">
        <v>1077</v>
      </c>
      <c r="C622" s="40">
        <v>0.175069</v>
      </c>
      <c r="D622" s="40">
        <v>0.98966100000000001</v>
      </c>
      <c r="E622" s="40">
        <v>7.9328339999999997</v>
      </c>
      <c r="F622" s="40">
        <v>12.324674999999999</v>
      </c>
    </row>
    <row r="623" spans="1:6" ht="25.5" x14ac:dyDescent="0.2">
      <c r="A623" s="44" t="s">
        <v>2096</v>
      </c>
      <c r="B623" s="51" t="s">
        <v>2097</v>
      </c>
      <c r="C623" s="37">
        <v>1.8655999999999999E-2</v>
      </c>
      <c r="D623" s="37">
        <v>1.469E-3</v>
      </c>
      <c r="E623" s="37">
        <v>0.18456900000000001</v>
      </c>
      <c r="F623" s="37">
        <v>0.68310899999999997</v>
      </c>
    </row>
    <row r="624" spans="1:6" ht="25.5" x14ac:dyDescent="0.2">
      <c r="A624" s="42" t="s">
        <v>2098</v>
      </c>
      <c r="B624" s="50" t="s">
        <v>2099</v>
      </c>
      <c r="C624" s="40" t="s">
        <v>2508</v>
      </c>
      <c r="D624" s="40" t="s">
        <v>2508</v>
      </c>
      <c r="E624" s="40">
        <v>3.9199999999999999E-4</v>
      </c>
      <c r="F624" s="40" t="s">
        <v>2508</v>
      </c>
    </row>
    <row r="625" spans="1:6" x14ac:dyDescent="0.2">
      <c r="A625" s="44" t="s">
        <v>2100</v>
      </c>
      <c r="B625" s="51" t="s">
        <v>2101</v>
      </c>
      <c r="C625" s="37">
        <v>4.8099999999999998E-4</v>
      </c>
      <c r="D625" s="37">
        <v>4.7400000000000003E-3</v>
      </c>
      <c r="E625" s="37">
        <v>1.3331040000000001</v>
      </c>
      <c r="F625" s="37">
        <v>0.15828100000000001</v>
      </c>
    </row>
    <row r="626" spans="1:6" ht="25.5" x14ac:dyDescent="0.2">
      <c r="A626" s="42" t="s">
        <v>1078</v>
      </c>
      <c r="B626" s="50" t="s">
        <v>1079</v>
      </c>
      <c r="C626" s="40">
        <v>0.42424000000000001</v>
      </c>
      <c r="D626" s="40">
        <v>2.5727500000000001</v>
      </c>
      <c r="E626" s="40">
        <v>4.2419950000000002</v>
      </c>
      <c r="F626" s="40">
        <v>17.702373999999999</v>
      </c>
    </row>
    <row r="627" spans="1:6" x14ac:dyDescent="0.2">
      <c r="A627" s="44" t="s">
        <v>1080</v>
      </c>
      <c r="B627" s="51" t="s">
        <v>1081</v>
      </c>
      <c r="C627" s="37">
        <v>1.3339999999999999E-2</v>
      </c>
      <c r="D627" s="37">
        <v>0.28179500000000002</v>
      </c>
      <c r="E627" s="37">
        <v>3.6523720000000002</v>
      </c>
      <c r="F627" s="37">
        <v>1.165923</v>
      </c>
    </row>
    <row r="628" spans="1:6" x14ac:dyDescent="0.2">
      <c r="A628" s="42" t="s">
        <v>2102</v>
      </c>
      <c r="B628" s="50" t="s">
        <v>2103</v>
      </c>
      <c r="C628" s="40" t="s">
        <v>2508</v>
      </c>
      <c r="D628" s="40">
        <v>1.01E-3</v>
      </c>
      <c r="E628" s="40">
        <v>1.4511E-2</v>
      </c>
      <c r="F628" s="40">
        <v>5.2100000000000002E-3</v>
      </c>
    </row>
    <row r="629" spans="1:6" x14ac:dyDescent="0.2">
      <c r="A629" s="44" t="s">
        <v>1082</v>
      </c>
      <c r="B629" s="51" t="s">
        <v>1083</v>
      </c>
      <c r="C629" s="37" t="s">
        <v>2508</v>
      </c>
      <c r="D629" s="37">
        <v>1.7035000000000002E-2</v>
      </c>
      <c r="E629" s="37">
        <v>0.20394000000000001</v>
      </c>
      <c r="F629" s="37">
        <v>0.18848400000000001</v>
      </c>
    </row>
    <row r="630" spans="1:6" x14ac:dyDescent="0.2">
      <c r="A630" s="42" t="s">
        <v>1084</v>
      </c>
      <c r="B630" s="50" t="s">
        <v>1085</v>
      </c>
      <c r="C630" s="40" t="s">
        <v>2508</v>
      </c>
      <c r="D630" s="40">
        <v>9.6000000000000002E-4</v>
      </c>
      <c r="E630" s="40">
        <v>7.8919999999999997E-3</v>
      </c>
      <c r="F630" s="40">
        <v>2.3324000000000001E-2</v>
      </c>
    </row>
    <row r="631" spans="1:6" x14ac:dyDescent="0.2">
      <c r="A631" s="44" t="s">
        <v>1086</v>
      </c>
      <c r="B631" s="51" t="s">
        <v>1087</v>
      </c>
      <c r="C631" s="37" t="s">
        <v>2508</v>
      </c>
      <c r="D631" s="37">
        <v>1.9390000000000001E-2</v>
      </c>
      <c r="E631" s="37">
        <v>6.2231000000000002E-2</v>
      </c>
      <c r="F631" s="37">
        <v>0.108292</v>
      </c>
    </row>
    <row r="632" spans="1:6" ht="25.5" x14ac:dyDescent="0.2">
      <c r="A632" s="42" t="s">
        <v>2104</v>
      </c>
      <c r="B632" s="50" t="s">
        <v>2105</v>
      </c>
      <c r="C632" s="40" t="s">
        <v>2508</v>
      </c>
      <c r="D632" s="40" t="s">
        <v>2508</v>
      </c>
      <c r="E632" s="40">
        <v>1.1E-5</v>
      </c>
      <c r="F632" s="40">
        <v>7.4100000000000001E-4</v>
      </c>
    </row>
    <row r="633" spans="1:6" x14ac:dyDescent="0.2">
      <c r="A633" s="44" t="s">
        <v>1088</v>
      </c>
      <c r="B633" s="51" t="s">
        <v>1089</v>
      </c>
      <c r="C633" s="37">
        <v>1.7375999999999999E-2</v>
      </c>
      <c r="D633" s="37">
        <v>0.41708099999999998</v>
      </c>
      <c r="E633" s="37">
        <v>5.6584899999999996</v>
      </c>
      <c r="F633" s="37">
        <v>5.188936</v>
      </c>
    </row>
    <row r="634" spans="1:6" ht="25.5" x14ac:dyDescent="0.2">
      <c r="A634" s="42" t="s">
        <v>2106</v>
      </c>
      <c r="B634" s="50" t="s">
        <v>2107</v>
      </c>
      <c r="C634" s="40" t="s">
        <v>2508</v>
      </c>
      <c r="D634" s="40" t="s">
        <v>2508</v>
      </c>
      <c r="E634" s="40">
        <v>6.0000000000000002E-5</v>
      </c>
      <c r="F634" s="40" t="s">
        <v>2508</v>
      </c>
    </row>
    <row r="635" spans="1:6" ht="25.5" x14ac:dyDescent="0.2">
      <c r="A635" s="44" t="s">
        <v>2108</v>
      </c>
      <c r="B635" s="51" t="s">
        <v>2109</v>
      </c>
      <c r="C635" s="37">
        <v>6.0000000000000002E-5</v>
      </c>
      <c r="D635" s="37">
        <v>2.7629999999999998E-3</v>
      </c>
      <c r="E635" s="37">
        <v>0.46118999999999999</v>
      </c>
      <c r="F635" s="37">
        <v>0.11231099999999999</v>
      </c>
    </row>
    <row r="636" spans="1:6" x14ac:dyDescent="0.2">
      <c r="A636" s="42" t="s">
        <v>1090</v>
      </c>
      <c r="B636" s="50" t="s">
        <v>1091</v>
      </c>
      <c r="C636" s="40" t="s">
        <v>2508</v>
      </c>
      <c r="D636" s="40">
        <v>2.0618000000000001E-2</v>
      </c>
      <c r="E636" s="40">
        <v>0.18762599999999999</v>
      </c>
      <c r="F636" s="40">
        <v>9.2454999999999996E-2</v>
      </c>
    </row>
    <row r="637" spans="1:6" ht="38.25" x14ac:dyDescent="0.2">
      <c r="A637" s="44" t="s">
        <v>1092</v>
      </c>
      <c r="B637" s="51" t="s">
        <v>1093</v>
      </c>
      <c r="C637" s="37">
        <v>0.11466800000000001</v>
      </c>
      <c r="D637" s="37">
        <v>4.7484830000000002</v>
      </c>
      <c r="E637" s="37">
        <v>16.478124999999999</v>
      </c>
      <c r="F637" s="37">
        <v>22.295532999999999</v>
      </c>
    </row>
    <row r="638" spans="1:6" x14ac:dyDescent="0.2">
      <c r="A638" s="42" t="s">
        <v>1094</v>
      </c>
      <c r="B638" s="50" t="s">
        <v>1095</v>
      </c>
      <c r="C638" s="40">
        <v>6.0817000000000003E-2</v>
      </c>
      <c r="D638" s="40">
        <v>4.0000000000000002E-4</v>
      </c>
      <c r="E638" s="40">
        <v>0.21782699999999999</v>
      </c>
      <c r="F638" s="40">
        <v>0.13757</v>
      </c>
    </row>
    <row r="639" spans="1:6" ht="38.25" x14ac:dyDescent="0.2">
      <c r="A639" s="44" t="s">
        <v>1096</v>
      </c>
      <c r="B639" s="51" t="s">
        <v>1097</v>
      </c>
      <c r="C639" s="37" t="s">
        <v>2508</v>
      </c>
      <c r="D639" s="37">
        <v>1.7686E-2</v>
      </c>
      <c r="E639" s="37">
        <v>1.90445</v>
      </c>
      <c r="F639" s="37">
        <v>0.53815299999999999</v>
      </c>
    </row>
    <row r="640" spans="1:6" ht="25.5" x14ac:dyDescent="0.2">
      <c r="A640" s="42" t="s">
        <v>1098</v>
      </c>
      <c r="B640" s="50" t="s">
        <v>1099</v>
      </c>
      <c r="C640" s="40" t="s">
        <v>2508</v>
      </c>
      <c r="D640" s="40">
        <v>0.232518</v>
      </c>
      <c r="E640" s="40">
        <v>0.34918100000000002</v>
      </c>
      <c r="F640" s="40">
        <v>0.51533899999999999</v>
      </c>
    </row>
    <row r="641" spans="1:6" ht="38.25" x14ac:dyDescent="0.2">
      <c r="A641" s="44" t="s">
        <v>1100</v>
      </c>
      <c r="B641" s="51" t="s">
        <v>1101</v>
      </c>
      <c r="C641" s="37">
        <v>0.26360699999999998</v>
      </c>
      <c r="D641" s="37">
        <v>0.39286199999999999</v>
      </c>
      <c r="E641" s="37">
        <v>2.5002719999999998</v>
      </c>
      <c r="F641" s="37">
        <v>3.201819</v>
      </c>
    </row>
    <row r="642" spans="1:6" x14ac:dyDescent="0.2">
      <c r="A642" s="42" t="s">
        <v>1102</v>
      </c>
      <c r="B642" s="50" t="s">
        <v>1103</v>
      </c>
      <c r="C642" s="40">
        <v>1.9030999999999999E-2</v>
      </c>
      <c r="D642" s="40">
        <v>0.119522</v>
      </c>
      <c r="E642" s="40">
        <v>0.88855300000000004</v>
      </c>
      <c r="F642" s="40">
        <v>0.80276899999999995</v>
      </c>
    </row>
    <row r="643" spans="1:6" ht="25.5" x14ac:dyDescent="0.2">
      <c r="A643" s="44" t="s">
        <v>1104</v>
      </c>
      <c r="B643" s="51" t="s">
        <v>1105</v>
      </c>
      <c r="C643" s="37" t="s">
        <v>2508</v>
      </c>
      <c r="D643" s="37" t="s">
        <v>2508</v>
      </c>
      <c r="E643" s="37">
        <v>2.0990000000000002E-3</v>
      </c>
      <c r="F643" s="37">
        <v>0.116345</v>
      </c>
    </row>
    <row r="644" spans="1:6" x14ac:dyDescent="0.2">
      <c r="A644" s="42" t="s">
        <v>1106</v>
      </c>
      <c r="B644" s="50" t="s">
        <v>1107</v>
      </c>
      <c r="C644" s="40">
        <v>2.941E-3</v>
      </c>
      <c r="D644" s="40">
        <v>0.14226800000000001</v>
      </c>
      <c r="E644" s="40">
        <v>2.540918</v>
      </c>
      <c r="F644" s="40">
        <v>4.0063880000000003</v>
      </c>
    </row>
    <row r="645" spans="1:6" x14ac:dyDescent="0.2">
      <c r="A645" s="44" t="s">
        <v>1108</v>
      </c>
      <c r="B645" s="51" t="s">
        <v>1109</v>
      </c>
      <c r="C645" s="37">
        <v>0.24690200000000001</v>
      </c>
      <c r="D645" s="37">
        <v>0.85457099999999997</v>
      </c>
      <c r="E645" s="37">
        <v>2.6302680000000001</v>
      </c>
      <c r="F645" s="37">
        <v>4.3665029999999998</v>
      </c>
    </row>
    <row r="646" spans="1:6" x14ac:dyDescent="0.2">
      <c r="A646" s="42" t="s">
        <v>1110</v>
      </c>
      <c r="B646" s="50" t="s">
        <v>1111</v>
      </c>
      <c r="C646" s="40">
        <v>1.5575E-2</v>
      </c>
      <c r="D646" s="40">
        <v>0.22142100000000001</v>
      </c>
      <c r="E646" s="40">
        <v>1.5310049999999999</v>
      </c>
      <c r="F646" s="40">
        <v>0.86929500000000004</v>
      </c>
    </row>
    <row r="647" spans="1:6" ht="38.25" x14ac:dyDescent="0.2">
      <c r="A647" s="44" t="s">
        <v>1112</v>
      </c>
      <c r="B647" s="51" t="s">
        <v>1113</v>
      </c>
      <c r="C647" s="37">
        <v>4.4079999999999996E-3</v>
      </c>
      <c r="D647" s="37">
        <v>1.7959000000000001</v>
      </c>
      <c r="E647" s="37">
        <v>3.9077480000000002</v>
      </c>
      <c r="F647" s="37">
        <v>6.065925</v>
      </c>
    </row>
    <row r="648" spans="1:6" ht="38.25" x14ac:dyDescent="0.2">
      <c r="A648" s="42" t="s">
        <v>1114</v>
      </c>
      <c r="B648" s="50" t="s">
        <v>1115</v>
      </c>
      <c r="C648" s="40">
        <v>0.38718000000000002</v>
      </c>
      <c r="D648" s="40">
        <v>0.25375399999999998</v>
      </c>
      <c r="E648" s="40">
        <v>0.635571</v>
      </c>
      <c r="F648" s="40">
        <v>1.872385</v>
      </c>
    </row>
    <row r="649" spans="1:6" ht="25.5" x14ac:dyDescent="0.2">
      <c r="A649" s="44" t="s">
        <v>1116</v>
      </c>
      <c r="B649" s="51" t="s">
        <v>1117</v>
      </c>
      <c r="C649" s="37" t="s">
        <v>2508</v>
      </c>
      <c r="D649" s="37" t="s">
        <v>2508</v>
      </c>
      <c r="E649" s="37">
        <v>0.30077399999999999</v>
      </c>
      <c r="F649" s="37">
        <v>0.95340000000000003</v>
      </c>
    </row>
    <row r="650" spans="1:6" ht="25.5" x14ac:dyDescent="0.2">
      <c r="A650" s="42" t="s">
        <v>1118</v>
      </c>
      <c r="B650" s="50" t="s">
        <v>1119</v>
      </c>
      <c r="C650" s="40">
        <v>1.4548999999999999E-2</v>
      </c>
      <c r="D650" s="40">
        <v>0.23664199999999999</v>
      </c>
      <c r="E650" s="40">
        <v>0.43825199999999997</v>
      </c>
      <c r="F650" s="40">
        <v>0.41655399999999998</v>
      </c>
    </row>
    <row r="651" spans="1:6" ht="25.5" x14ac:dyDescent="0.2">
      <c r="A651" s="44" t="s">
        <v>1120</v>
      </c>
      <c r="B651" s="51" t="s">
        <v>1121</v>
      </c>
      <c r="C651" s="37" t="s">
        <v>2508</v>
      </c>
      <c r="D651" s="37">
        <v>1.0999999999999999E-2</v>
      </c>
      <c r="E651" s="37">
        <v>0.188253</v>
      </c>
      <c r="F651" s="37">
        <v>3.5150000000000001E-2</v>
      </c>
    </row>
    <row r="652" spans="1:6" ht="25.5" x14ac:dyDescent="0.2">
      <c r="A652" s="42" t="s">
        <v>1122</v>
      </c>
      <c r="B652" s="50" t="s">
        <v>1123</v>
      </c>
      <c r="C652" s="40" t="s">
        <v>2508</v>
      </c>
      <c r="D652" s="40" t="s">
        <v>2508</v>
      </c>
      <c r="E652" s="40">
        <v>4.8500000000000001E-3</v>
      </c>
      <c r="F652" s="40">
        <v>0.12626799999999999</v>
      </c>
    </row>
    <row r="653" spans="1:6" ht="25.5" x14ac:dyDescent="0.2">
      <c r="A653" s="44" t="s">
        <v>1124</v>
      </c>
      <c r="B653" s="51" t="s">
        <v>1125</v>
      </c>
      <c r="C653" s="37" t="s">
        <v>2508</v>
      </c>
      <c r="D653" s="37">
        <v>6.6849000000000006E-2</v>
      </c>
      <c r="E653" s="37">
        <v>0.14627399999999999</v>
      </c>
      <c r="F653" s="37">
        <v>0.37438900000000003</v>
      </c>
    </row>
    <row r="654" spans="1:6" x14ac:dyDescent="0.2">
      <c r="A654" s="42" t="s">
        <v>1126</v>
      </c>
      <c r="B654" s="50" t="s">
        <v>1127</v>
      </c>
      <c r="C654" s="40">
        <v>1.46E-2</v>
      </c>
      <c r="D654" s="40">
        <v>7.26E-3</v>
      </c>
      <c r="E654" s="40">
        <v>0.221859</v>
      </c>
      <c r="F654" s="40">
        <v>0.14921000000000001</v>
      </c>
    </row>
    <row r="655" spans="1:6" ht="25.5" x14ac:dyDescent="0.2">
      <c r="A655" s="44" t="s">
        <v>2110</v>
      </c>
      <c r="B655" s="51" t="s">
        <v>2111</v>
      </c>
      <c r="C655" s="37">
        <v>5.5339999999999999E-3</v>
      </c>
      <c r="D655" s="37">
        <v>2.0000000000000002E-5</v>
      </c>
      <c r="E655" s="37">
        <v>2.5739999999999999E-2</v>
      </c>
      <c r="F655" s="37">
        <v>4.7080000000000004E-3</v>
      </c>
    </row>
    <row r="656" spans="1:6" x14ac:dyDescent="0.2">
      <c r="A656" s="42" t="s">
        <v>2112</v>
      </c>
      <c r="B656" s="50" t="s">
        <v>2113</v>
      </c>
      <c r="C656" s="40" t="s">
        <v>2508</v>
      </c>
      <c r="D656" s="40">
        <v>8.2399999999999997E-4</v>
      </c>
      <c r="E656" s="40">
        <v>5.0604999999999997E-2</v>
      </c>
      <c r="F656" s="40">
        <v>2.5152999999999998E-2</v>
      </c>
    </row>
    <row r="657" spans="1:6" ht="25.5" x14ac:dyDescent="0.2">
      <c r="A657" s="44" t="s">
        <v>1128</v>
      </c>
      <c r="B657" s="51" t="s">
        <v>1129</v>
      </c>
      <c r="C657" s="37">
        <v>6.1724610000000002</v>
      </c>
      <c r="D657" s="37">
        <v>0.133746</v>
      </c>
      <c r="E657" s="37">
        <v>7.139221</v>
      </c>
      <c r="F657" s="37">
        <v>0.63861199999999996</v>
      </c>
    </row>
    <row r="658" spans="1:6" ht="38.25" x14ac:dyDescent="0.2">
      <c r="A658" s="42" t="s">
        <v>1130</v>
      </c>
      <c r="B658" s="50" t="s">
        <v>1131</v>
      </c>
      <c r="C658" s="40">
        <v>1.82E-3</v>
      </c>
      <c r="D658" s="40">
        <v>3.3800000000000002E-3</v>
      </c>
      <c r="E658" s="40">
        <v>0.47481099999999998</v>
      </c>
      <c r="F658" s="40">
        <v>0.33265800000000001</v>
      </c>
    </row>
    <row r="659" spans="1:6" ht="25.5" x14ac:dyDescent="0.2">
      <c r="A659" s="44" t="s">
        <v>1132</v>
      </c>
      <c r="B659" s="51" t="s">
        <v>1133</v>
      </c>
      <c r="C659" s="37">
        <v>5.9220000000000002E-3</v>
      </c>
      <c r="D659" s="37">
        <v>6.9803000000000004E-2</v>
      </c>
      <c r="E659" s="37">
        <v>1.7678940000000001</v>
      </c>
      <c r="F659" s="37">
        <v>1.493806</v>
      </c>
    </row>
    <row r="660" spans="1:6" x14ac:dyDescent="0.2">
      <c r="A660" s="42" t="s">
        <v>1134</v>
      </c>
      <c r="B660" s="50" t="s">
        <v>1135</v>
      </c>
      <c r="C660" s="40">
        <v>0.215916</v>
      </c>
      <c r="D660" s="40">
        <v>0.53302099999999997</v>
      </c>
      <c r="E660" s="40">
        <v>5.8872609999999996</v>
      </c>
      <c r="F660" s="40">
        <v>6.9837429999999996</v>
      </c>
    </row>
    <row r="661" spans="1:6" x14ac:dyDescent="0.2">
      <c r="A661" s="44" t="s">
        <v>1136</v>
      </c>
      <c r="B661" s="51" t="s">
        <v>1137</v>
      </c>
      <c r="C661" s="37" t="s">
        <v>2508</v>
      </c>
      <c r="D661" s="37">
        <v>0.47231600000000001</v>
      </c>
      <c r="E661" s="37">
        <v>3.4619309999999999</v>
      </c>
      <c r="F661" s="37">
        <v>4.1095759999999997</v>
      </c>
    </row>
    <row r="662" spans="1:6" x14ac:dyDescent="0.2">
      <c r="A662" s="42" t="s">
        <v>1138</v>
      </c>
      <c r="B662" s="50" t="s">
        <v>1139</v>
      </c>
      <c r="C662" s="40">
        <v>2.3500000000000001E-3</v>
      </c>
      <c r="D662" s="40">
        <v>0.18374199999999999</v>
      </c>
      <c r="E662" s="40">
        <v>1.3673850000000001</v>
      </c>
      <c r="F662" s="40">
        <v>1.6595040000000001</v>
      </c>
    </row>
    <row r="663" spans="1:6" x14ac:dyDescent="0.2">
      <c r="A663" s="44" t="s">
        <v>1140</v>
      </c>
      <c r="B663" s="51" t="s">
        <v>1141</v>
      </c>
      <c r="C663" s="37">
        <v>1.1400000000000001E-4</v>
      </c>
      <c r="D663" s="37">
        <v>1.1878070000000001</v>
      </c>
      <c r="E663" s="37">
        <v>0.42050199999999999</v>
      </c>
      <c r="F663" s="37">
        <v>2.069566</v>
      </c>
    </row>
    <row r="664" spans="1:6" x14ac:dyDescent="0.2">
      <c r="A664" s="42" t="s">
        <v>1142</v>
      </c>
      <c r="B664" s="50" t="s">
        <v>1143</v>
      </c>
      <c r="C664" s="40" t="s">
        <v>2508</v>
      </c>
      <c r="D664" s="40" t="s">
        <v>2508</v>
      </c>
      <c r="E664" s="40" t="s">
        <v>2508</v>
      </c>
      <c r="F664" s="40">
        <v>1.2645E-2</v>
      </c>
    </row>
    <row r="665" spans="1:6" x14ac:dyDescent="0.2">
      <c r="A665" s="44" t="s">
        <v>2114</v>
      </c>
      <c r="B665" s="51" t="s">
        <v>2115</v>
      </c>
      <c r="C665" s="37">
        <v>2.8879999999999999E-3</v>
      </c>
      <c r="D665" s="37">
        <v>1.4517E-2</v>
      </c>
      <c r="E665" s="37">
        <v>2.2631999999999999E-2</v>
      </c>
      <c r="F665" s="37">
        <v>1.5517E-2</v>
      </c>
    </row>
    <row r="666" spans="1:6" ht="25.5" x14ac:dyDescent="0.2">
      <c r="A666" s="42" t="s">
        <v>1144</v>
      </c>
      <c r="B666" s="50" t="s">
        <v>1145</v>
      </c>
      <c r="C666" s="40" t="s">
        <v>2508</v>
      </c>
      <c r="D666" s="40">
        <v>1.6999999999999999E-3</v>
      </c>
      <c r="E666" s="40">
        <v>3.1741999999999999E-2</v>
      </c>
      <c r="F666" s="40">
        <v>8.4150000000000003E-2</v>
      </c>
    </row>
    <row r="667" spans="1:6" ht="25.5" x14ac:dyDescent="0.2">
      <c r="A667" s="44" t="s">
        <v>1146</v>
      </c>
      <c r="B667" s="51" t="s">
        <v>1147</v>
      </c>
      <c r="C667" s="37">
        <v>1.2600000000000001E-3</v>
      </c>
      <c r="D667" s="37" t="s">
        <v>2508</v>
      </c>
      <c r="E667" s="37">
        <v>1.1996E-2</v>
      </c>
      <c r="F667" s="37">
        <v>6.9028999999999993E-2</v>
      </c>
    </row>
    <row r="668" spans="1:6" ht="25.5" x14ac:dyDescent="0.2">
      <c r="A668" s="42" t="s">
        <v>1148</v>
      </c>
      <c r="B668" s="50" t="s">
        <v>1149</v>
      </c>
      <c r="C668" s="40">
        <v>5.2599999999999999E-3</v>
      </c>
      <c r="D668" s="40">
        <v>4.7521000000000001E-2</v>
      </c>
      <c r="E668" s="40">
        <v>1.027247</v>
      </c>
      <c r="F668" s="40">
        <v>0.290688</v>
      </c>
    </row>
    <row r="669" spans="1:6" ht="25.5" x14ac:dyDescent="0.2">
      <c r="A669" s="44" t="s">
        <v>1150</v>
      </c>
      <c r="B669" s="51" t="s">
        <v>1151</v>
      </c>
      <c r="C669" s="37" t="s">
        <v>2508</v>
      </c>
      <c r="D669" s="37" t="s">
        <v>2508</v>
      </c>
      <c r="E669" s="37">
        <v>4.4130000000000003E-3</v>
      </c>
      <c r="F669" s="37">
        <v>3.6631999999999998E-2</v>
      </c>
    </row>
    <row r="670" spans="1:6" x14ac:dyDescent="0.2">
      <c r="A670" s="42" t="s">
        <v>1152</v>
      </c>
      <c r="B670" s="50" t="s">
        <v>1153</v>
      </c>
      <c r="C670" s="40">
        <v>2.4274E-2</v>
      </c>
      <c r="D670" s="40">
        <v>2.4402089999999999</v>
      </c>
      <c r="E670" s="40">
        <v>0.96928400000000003</v>
      </c>
      <c r="F670" s="40">
        <v>9.0685819999999993</v>
      </c>
    </row>
    <row r="671" spans="1:6" x14ac:dyDescent="0.2">
      <c r="A671" s="44" t="s">
        <v>1154</v>
      </c>
      <c r="B671" s="51" t="s">
        <v>1155</v>
      </c>
      <c r="C671" s="37">
        <v>5.0299999999999997E-4</v>
      </c>
      <c r="D671" s="37" t="s">
        <v>2508</v>
      </c>
      <c r="E671" s="37">
        <v>0.23877499999999999</v>
      </c>
      <c r="F671" s="37" t="s">
        <v>2508</v>
      </c>
    </row>
    <row r="672" spans="1:6" x14ac:dyDescent="0.2">
      <c r="A672" s="42" t="s">
        <v>1156</v>
      </c>
      <c r="B672" s="50" t="s">
        <v>1157</v>
      </c>
      <c r="C672" s="40">
        <v>9.7088999999999995E-2</v>
      </c>
      <c r="D672" s="40">
        <v>1.175935</v>
      </c>
      <c r="E672" s="40">
        <v>4.9027589999999996</v>
      </c>
      <c r="F672" s="40">
        <v>12.246254</v>
      </c>
    </row>
    <row r="673" spans="1:6" ht="25.5" x14ac:dyDescent="0.2">
      <c r="A673" s="44" t="s">
        <v>1158</v>
      </c>
      <c r="B673" s="51" t="s">
        <v>1159</v>
      </c>
      <c r="C673" s="37">
        <v>1.3246000000000001E-2</v>
      </c>
      <c r="D673" s="37">
        <v>0.46169399999999999</v>
      </c>
      <c r="E673" s="37">
        <v>1.181996</v>
      </c>
      <c r="F673" s="37">
        <v>2.2621370000000001</v>
      </c>
    </row>
    <row r="674" spans="1:6" ht="25.5" x14ac:dyDescent="0.2">
      <c r="A674" s="42" t="s">
        <v>1160</v>
      </c>
      <c r="B674" s="50" t="s">
        <v>1161</v>
      </c>
      <c r="C674" s="40">
        <v>6.9711999999999996E-2</v>
      </c>
      <c r="D674" s="40">
        <v>4.2105999999999998E-2</v>
      </c>
      <c r="E674" s="40">
        <v>0.68166300000000002</v>
      </c>
      <c r="F674" s="40">
        <v>0.466086</v>
      </c>
    </row>
    <row r="675" spans="1:6" ht="25.5" x14ac:dyDescent="0.2">
      <c r="A675" s="44" t="s">
        <v>1162</v>
      </c>
      <c r="B675" s="51" t="s">
        <v>1163</v>
      </c>
      <c r="C675" s="37">
        <v>5.0570999999999998E-2</v>
      </c>
      <c r="D675" s="37">
        <v>1.4832320000000001</v>
      </c>
      <c r="E675" s="37">
        <v>5.6548319999999999</v>
      </c>
      <c r="F675" s="37">
        <v>10.003565999999999</v>
      </c>
    </row>
    <row r="676" spans="1:6" x14ac:dyDescent="0.2">
      <c r="A676" s="42" t="s">
        <v>2116</v>
      </c>
      <c r="B676" s="50" t="s">
        <v>2117</v>
      </c>
      <c r="C676" s="40" t="s">
        <v>2508</v>
      </c>
      <c r="D676" s="40" t="s">
        <v>2508</v>
      </c>
      <c r="E676" s="40">
        <v>6.4050000000000001E-3</v>
      </c>
      <c r="F676" s="40" t="s">
        <v>2508</v>
      </c>
    </row>
    <row r="677" spans="1:6" ht="38.25" x14ac:dyDescent="0.2">
      <c r="A677" s="44" t="s">
        <v>2118</v>
      </c>
      <c r="B677" s="51" t="s">
        <v>2119</v>
      </c>
      <c r="C677" s="37">
        <v>1.65E-4</v>
      </c>
      <c r="D677" s="37" t="s">
        <v>2508</v>
      </c>
      <c r="E677" s="37">
        <v>6.1939999999999999E-3</v>
      </c>
      <c r="F677" s="37">
        <v>2.5400000000000002E-3</v>
      </c>
    </row>
    <row r="678" spans="1:6" ht="51" x14ac:dyDescent="0.2">
      <c r="A678" s="42" t="s">
        <v>1164</v>
      </c>
      <c r="B678" s="50" t="s">
        <v>1165</v>
      </c>
      <c r="C678" s="40">
        <v>2.0500000000000001E-2</v>
      </c>
      <c r="D678" s="40">
        <v>0.16517799999999999</v>
      </c>
      <c r="E678" s="40">
        <v>0.379334</v>
      </c>
      <c r="F678" s="40">
        <v>0.36069000000000001</v>
      </c>
    </row>
    <row r="679" spans="1:6" x14ac:dyDescent="0.2">
      <c r="A679" s="44" t="s">
        <v>1166</v>
      </c>
      <c r="B679" s="51" t="s">
        <v>1167</v>
      </c>
      <c r="C679" s="37" t="s">
        <v>2508</v>
      </c>
      <c r="D679" s="37">
        <v>9.5999999999999992E-3</v>
      </c>
      <c r="E679" s="37">
        <v>2.7139999999999998E-3</v>
      </c>
      <c r="F679" s="37">
        <v>1.0189999999999999E-2</v>
      </c>
    </row>
    <row r="680" spans="1:6" ht="51" x14ac:dyDescent="0.2">
      <c r="A680" s="42" t="s">
        <v>2120</v>
      </c>
      <c r="B680" s="50" t="s">
        <v>2121</v>
      </c>
      <c r="C680" s="40">
        <v>1.2E-4</v>
      </c>
      <c r="D680" s="40">
        <v>1.474E-3</v>
      </c>
      <c r="E680" s="40">
        <v>2.0692840000000001</v>
      </c>
      <c r="F680" s="40">
        <v>0.50321300000000002</v>
      </c>
    </row>
    <row r="681" spans="1:6" x14ac:dyDescent="0.2">
      <c r="A681" s="44" t="s">
        <v>1168</v>
      </c>
      <c r="B681" s="51" t="s">
        <v>1169</v>
      </c>
      <c r="C681" s="37">
        <v>0.51622999999999997</v>
      </c>
      <c r="D681" s="37">
        <v>1.192661</v>
      </c>
      <c r="E681" s="37">
        <v>9.6127380000000002</v>
      </c>
      <c r="F681" s="37">
        <v>7.6008680000000002</v>
      </c>
    </row>
    <row r="682" spans="1:6" x14ac:dyDescent="0.2">
      <c r="A682" s="42" t="s">
        <v>1170</v>
      </c>
      <c r="B682" s="50" t="s">
        <v>1171</v>
      </c>
      <c r="C682" s="40">
        <v>1.0000000000000001E-5</v>
      </c>
      <c r="D682" s="40">
        <v>8.6689999999999996E-3</v>
      </c>
      <c r="E682" s="40">
        <v>0.16443199999999999</v>
      </c>
      <c r="F682" s="40">
        <v>0.18612500000000001</v>
      </c>
    </row>
    <row r="683" spans="1:6" x14ac:dyDescent="0.2">
      <c r="A683" s="44" t="s">
        <v>2122</v>
      </c>
      <c r="B683" s="51" t="s">
        <v>2123</v>
      </c>
      <c r="C683" s="37" t="s">
        <v>2508</v>
      </c>
      <c r="D683" s="37">
        <v>0.37660500000000002</v>
      </c>
      <c r="E683" s="37">
        <v>5.2294E-2</v>
      </c>
      <c r="F683" s="37">
        <v>0.37660500000000002</v>
      </c>
    </row>
    <row r="684" spans="1:6" ht="38.25" x14ac:dyDescent="0.2">
      <c r="A684" s="42" t="s">
        <v>2124</v>
      </c>
      <c r="B684" s="50" t="s">
        <v>2125</v>
      </c>
      <c r="C684" s="40" t="s">
        <v>2508</v>
      </c>
      <c r="D684" s="40" t="s">
        <v>2508</v>
      </c>
      <c r="E684" s="40" t="s">
        <v>2508</v>
      </c>
      <c r="F684" s="40">
        <v>5.9800000000000001E-3</v>
      </c>
    </row>
    <row r="685" spans="1:6" x14ac:dyDescent="0.2">
      <c r="A685" s="44" t="s">
        <v>1172</v>
      </c>
      <c r="B685" s="51" t="s">
        <v>1173</v>
      </c>
      <c r="C685" s="37" t="s">
        <v>2508</v>
      </c>
      <c r="D685" s="37" t="s">
        <v>2508</v>
      </c>
      <c r="E685" s="37">
        <v>1.9483630000000001</v>
      </c>
      <c r="F685" s="37">
        <v>5.2240000000000003E-3</v>
      </c>
    </row>
    <row r="686" spans="1:6" x14ac:dyDescent="0.2">
      <c r="A686" s="42" t="s">
        <v>2442</v>
      </c>
      <c r="B686" s="50" t="s">
        <v>2443</v>
      </c>
      <c r="C686" s="40">
        <v>3.2000000000000003E-4</v>
      </c>
      <c r="D686" s="40" t="s">
        <v>2508</v>
      </c>
      <c r="E686" s="40">
        <v>3.2000000000000003E-4</v>
      </c>
      <c r="F686" s="40" t="s">
        <v>2508</v>
      </c>
    </row>
    <row r="687" spans="1:6" x14ac:dyDescent="0.2">
      <c r="A687" s="44" t="s">
        <v>1174</v>
      </c>
      <c r="B687" s="51" t="s">
        <v>1175</v>
      </c>
      <c r="C687" s="37">
        <v>0.45222899999999999</v>
      </c>
      <c r="D687" s="37">
        <v>0.15012700000000001</v>
      </c>
      <c r="E687" s="37">
        <v>119.8586</v>
      </c>
      <c r="F687" s="37">
        <v>48.835205999999999</v>
      </c>
    </row>
    <row r="688" spans="1:6" x14ac:dyDescent="0.2">
      <c r="A688" s="42" t="s">
        <v>2126</v>
      </c>
      <c r="B688" s="50" t="s">
        <v>2127</v>
      </c>
      <c r="C688" s="40" t="s">
        <v>2508</v>
      </c>
      <c r="D688" s="40" t="s">
        <v>2508</v>
      </c>
      <c r="E688" s="40">
        <v>2.0999999999999999E-3</v>
      </c>
      <c r="F688" s="40">
        <v>0.13180700000000001</v>
      </c>
    </row>
    <row r="689" spans="1:6" x14ac:dyDescent="0.2">
      <c r="A689" s="44" t="s">
        <v>1176</v>
      </c>
      <c r="B689" s="51" t="s">
        <v>1177</v>
      </c>
      <c r="C689" s="37" t="s">
        <v>2508</v>
      </c>
      <c r="D689" s="37" t="s">
        <v>2508</v>
      </c>
      <c r="E689" s="37" t="s">
        <v>2508</v>
      </c>
      <c r="F689" s="37">
        <v>4.4891E-2</v>
      </c>
    </row>
    <row r="690" spans="1:6" x14ac:dyDescent="0.2">
      <c r="A690" s="42" t="s">
        <v>2128</v>
      </c>
      <c r="B690" s="50" t="s">
        <v>2129</v>
      </c>
      <c r="C690" s="40" t="s">
        <v>2508</v>
      </c>
      <c r="D690" s="40" t="s">
        <v>2508</v>
      </c>
      <c r="E690" s="40">
        <v>0.122833</v>
      </c>
      <c r="F690" s="40" t="s">
        <v>2508</v>
      </c>
    </row>
    <row r="691" spans="1:6" x14ac:dyDescent="0.2">
      <c r="A691" s="44" t="s">
        <v>1178</v>
      </c>
      <c r="B691" s="51" t="s">
        <v>1179</v>
      </c>
      <c r="C691" s="37" t="s">
        <v>2508</v>
      </c>
      <c r="D691" s="37" t="s">
        <v>2508</v>
      </c>
      <c r="E691" s="37">
        <v>6.4938130000000003</v>
      </c>
      <c r="F691" s="37">
        <v>2.3531330000000001</v>
      </c>
    </row>
    <row r="692" spans="1:6" ht="25.5" x14ac:dyDescent="0.2">
      <c r="A692" s="42" t="s">
        <v>2130</v>
      </c>
      <c r="B692" s="50" t="s">
        <v>2131</v>
      </c>
      <c r="C692" s="40" t="s">
        <v>2508</v>
      </c>
      <c r="D692" s="40" t="s">
        <v>2508</v>
      </c>
      <c r="E692" s="40" t="s">
        <v>2508</v>
      </c>
      <c r="F692" s="40">
        <v>0.19309000000000001</v>
      </c>
    </row>
    <row r="693" spans="1:6" x14ac:dyDescent="0.2">
      <c r="A693" s="44" t="s">
        <v>2132</v>
      </c>
      <c r="B693" s="51" t="s">
        <v>2133</v>
      </c>
      <c r="C693" s="37" t="s">
        <v>2508</v>
      </c>
      <c r="D693" s="37" t="s">
        <v>2508</v>
      </c>
      <c r="E693" s="37">
        <v>5.705E-3</v>
      </c>
      <c r="F693" s="37" t="s">
        <v>2508</v>
      </c>
    </row>
    <row r="694" spans="1:6" x14ac:dyDescent="0.2">
      <c r="A694" s="42" t="s">
        <v>2134</v>
      </c>
      <c r="B694" s="50" t="s">
        <v>2135</v>
      </c>
      <c r="C694" s="40" t="s">
        <v>2508</v>
      </c>
      <c r="D694" s="40">
        <v>1.9659999999999999E-3</v>
      </c>
      <c r="E694" s="40">
        <v>0.50300900000000004</v>
      </c>
      <c r="F694" s="40">
        <v>4.4511000000000002E-2</v>
      </c>
    </row>
    <row r="695" spans="1:6" x14ac:dyDescent="0.2">
      <c r="A695" s="44" t="s">
        <v>1180</v>
      </c>
      <c r="B695" s="51" t="s">
        <v>1181</v>
      </c>
      <c r="C695" s="37">
        <v>0.18393599999999999</v>
      </c>
      <c r="D695" s="37">
        <v>0.147925</v>
      </c>
      <c r="E695" s="37">
        <v>2.771827</v>
      </c>
      <c r="F695" s="37">
        <v>0.95072500000000004</v>
      </c>
    </row>
    <row r="696" spans="1:6" x14ac:dyDescent="0.2">
      <c r="A696" s="42" t="s">
        <v>1182</v>
      </c>
      <c r="B696" s="50" t="s">
        <v>1183</v>
      </c>
      <c r="C696" s="40">
        <v>2.3199999999999998E-2</v>
      </c>
      <c r="D696" s="40">
        <v>6.3916000000000001E-2</v>
      </c>
      <c r="E696" s="40">
        <v>5.3227999999999998E-2</v>
      </c>
      <c r="F696" s="40">
        <v>9.4246999999999997E-2</v>
      </c>
    </row>
    <row r="697" spans="1:6" x14ac:dyDescent="0.2">
      <c r="A697" s="44" t="s">
        <v>1184</v>
      </c>
      <c r="B697" s="51" t="s">
        <v>1185</v>
      </c>
      <c r="C697" s="37">
        <v>5.0000000000000002E-5</v>
      </c>
      <c r="D697" s="37" t="s">
        <v>2508</v>
      </c>
      <c r="E697" s="37">
        <v>2.9E-4</v>
      </c>
      <c r="F697" s="37">
        <v>9.6783999999999995E-2</v>
      </c>
    </row>
    <row r="698" spans="1:6" ht="25.5" x14ac:dyDescent="0.2">
      <c r="A698" s="42" t="s">
        <v>1186</v>
      </c>
      <c r="B698" s="50" t="s">
        <v>1187</v>
      </c>
      <c r="C698" s="40">
        <v>1.4999999999999999E-4</v>
      </c>
      <c r="D698" s="40" t="s">
        <v>2508</v>
      </c>
      <c r="E698" s="40">
        <v>1.0250000000000001E-3</v>
      </c>
      <c r="F698" s="40" t="s">
        <v>2508</v>
      </c>
    </row>
    <row r="699" spans="1:6" x14ac:dyDescent="0.2">
      <c r="A699" s="44" t="s">
        <v>1188</v>
      </c>
      <c r="B699" s="51" t="s">
        <v>1189</v>
      </c>
      <c r="C699" s="37" t="s">
        <v>2508</v>
      </c>
      <c r="D699" s="37">
        <v>0.15048</v>
      </c>
      <c r="E699" s="37">
        <v>0.14552799999999999</v>
      </c>
      <c r="F699" s="37">
        <v>0.30506</v>
      </c>
    </row>
    <row r="700" spans="1:6" x14ac:dyDescent="0.2">
      <c r="A700" s="42" t="s">
        <v>2136</v>
      </c>
      <c r="B700" s="50" t="s">
        <v>2137</v>
      </c>
      <c r="C700" s="40" t="s">
        <v>2508</v>
      </c>
      <c r="D700" s="40">
        <v>0.85578500000000002</v>
      </c>
      <c r="E700" s="40">
        <v>0.16803899999999999</v>
      </c>
      <c r="F700" s="40">
        <v>3.4611719999999999</v>
      </c>
    </row>
    <row r="701" spans="1:6" x14ac:dyDescent="0.2">
      <c r="A701" s="44" t="s">
        <v>1190</v>
      </c>
      <c r="B701" s="51" t="s">
        <v>1191</v>
      </c>
      <c r="C701" s="37" t="s">
        <v>2508</v>
      </c>
      <c r="D701" s="37">
        <v>3.4373000000000001E-2</v>
      </c>
      <c r="E701" s="37">
        <v>1.563393</v>
      </c>
      <c r="F701" s="37">
        <v>0.212917</v>
      </c>
    </row>
    <row r="702" spans="1:6" x14ac:dyDescent="0.2">
      <c r="A702" s="42" t="s">
        <v>1192</v>
      </c>
      <c r="B702" s="50" t="s">
        <v>1193</v>
      </c>
      <c r="C702" s="40" t="s">
        <v>2508</v>
      </c>
      <c r="D702" s="40">
        <v>0.31090099999999998</v>
      </c>
      <c r="E702" s="40">
        <v>1.5081230000000001</v>
      </c>
      <c r="F702" s="40">
        <v>0.90804499999999999</v>
      </c>
    </row>
    <row r="703" spans="1:6" x14ac:dyDescent="0.2">
      <c r="A703" s="44" t="s">
        <v>1194</v>
      </c>
      <c r="B703" s="51" t="s">
        <v>1195</v>
      </c>
      <c r="C703" s="37">
        <v>1.335483</v>
      </c>
      <c r="D703" s="37">
        <v>5.4143530000000002</v>
      </c>
      <c r="E703" s="37">
        <v>45.487927999999997</v>
      </c>
      <c r="F703" s="37">
        <v>52.634135999999998</v>
      </c>
    </row>
    <row r="704" spans="1:6" ht="25.5" x14ac:dyDescent="0.2">
      <c r="A704" s="42" t="s">
        <v>1196</v>
      </c>
      <c r="B704" s="50" t="s">
        <v>1197</v>
      </c>
      <c r="C704" s="40" t="s">
        <v>2508</v>
      </c>
      <c r="D704" s="40">
        <v>0.83688799999999997</v>
      </c>
      <c r="E704" s="40">
        <v>0.25508900000000001</v>
      </c>
      <c r="F704" s="40">
        <v>0.89168199999999997</v>
      </c>
    </row>
    <row r="705" spans="1:6" x14ac:dyDescent="0.2">
      <c r="A705" s="44" t="s">
        <v>1198</v>
      </c>
      <c r="B705" s="51" t="s">
        <v>1199</v>
      </c>
      <c r="C705" s="37" t="s">
        <v>2508</v>
      </c>
      <c r="D705" s="37">
        <v>0.94130499999999995</v>
      </c>
      <c r="E705" s="37">
        <v>1.889248</v>
      </c>
      <c r="F705" s="37">
        <v>3.5190980000000001</v>
      </c>
    </row>
    <row r="706" spans="1:6" x14ac:dyDescent="0.2">
      <c r="A706" s="42" t="s">
        <v>1200</v>
      </c>
      <c r="B706" s="50" t="s">
        <v>1201</v>
      </c>
      <c r="C706" s="40">
        <v>4.1660000000000004E-3</v>
      </c>
      <c r="D706" s="40">
        <v>0.11908100000000001</v>
      </c>
      <c r="E706" s="40">
        <v>1.0756220000000001</v>
      </c>
      <c r="F706" s="40">
        <v>0.63990100000000005</v>
      </c>
    </row>
    <row r="707" spans="1:6" x14ac:dyDescent="0.2">
      <c r="A707" s="44" t="s">
        <v>1202</v>
      </c>
      <c r="B707" s="51" t="s">
        <v>1203</v>
      </c>
      <c r="C707" s="37">
        <v>2.0799999999999999E-4</v>
      </c>
      <c r="D707" s="37">
        <v>1.873E-2</v>
      </c>
      <c r="E707" s="37">
        <v>0.12903500000000001</v>
      </c>
      <c r="F707" s="37">
        <v>0.148259</v>
      </c>
    </row>
    <row r="708" spans="1:6" x14ac:dyDescent="0.2">
      <c r="A708" s="42" t="s">
        <v>1204</v>
      </c>
      <c r="B708" s="50" t="s">
        <v>1205</v>
      </c>
      <c r="C708" s="40" t="s">
        <v>2508</v>
      </c>
      <c r="D708" s="40">
        <v>8.0000000000000004E-4</v>
      </c>
      <c r="E708" s="40">
        <v>5.2504000000000002E-2</v>
      </c>
      <c r="F708" s="40">
        <v>4.2584999999999998E-2</v>
      </c>
    </row>
    <row r="709" spans="1:6" ht="25.5" x14ac:dyDescent="0.2">
      <c r="A709" s="44" t="s">
        <v>1206</v>
      </c>
      <c r="B709" s="51" t="s">
        <v>1207</v>
      </c>
      <c r="C709" s="37">
        <v>1.17E-3</v>
      </c>
      <c r="D709" s="37">
        <v>4.6177299999999999</v>
      </c>
      <c r="E709" s="37">
        <v>4.119281</v>
      </c>
      <c r="F709" s="37">
        <v>5.2133820000000002</v>
      </c>
    </row>
    <row r="710" spans="1:6" x14ac:dyDescent="0.2">
      <c r="A710" s="42" t="s">
        <v>1208</v>
      </c>
      <c r="B710" s="50" t="s">
        <v>1209</v>
      </c>
      <c r="C710" s="40" t="s">
        <v>2508</v>
      </c>
      <c r="D710" s="40">
        <v>0.103759</v>
      </c>
      <c r="E710" s="40">
        <v>0.219832</v>
      </c>
      <c r="F710" s="40">
        <v>0.69251600000000002</v>
      </c>
    </row>
    <row r="711" spans="1:6" x14ac:dyDescent="0.2">
      <c r="A711" s="44" t="s">
        <v>1210</v>
      </c>
      <c r="B711" s="51" t="s">
        <v>1211</v>
      </c>
      <c r="C711" s="37">
        <v>0.17160400000000001</v>
      </c>
      <c r="D711" s="37">
        <v>3.66553</v>
      </c>
      <c r="E711" s="37">
        <v>22.662338999999999</v>
      </c>
      <c r="F711" s="37">
        <v>22.034624000000001</v>
      </c>
    </row>
    <row r="712" spans="1:6" x14ac:dyDescent="0.2">
      <c r="A712" s="42" t="s">
        <v>1212</v>
      </c>
      <c r="B712" s="50" t="s">
        <v>1213</v>
      </c>
      <c r="C712" s="40">
        <v>1.1978000000000001E-2</v>
      </c>
      <c r="D712" s="40">
        <v>0.22551499999999999</v>
      </c>
      <c r="E712" s="40">
        <v>0.23460400000000001</v>
      </c>
      <c r="F712" s="40">
        <v>0.31161</v>
      </c>
    </row>
    <row r="713" spans="1:6" x14ac:dyDescent="0.2">
      <c r="A713" s="44" t="s">
        <v>1214</v>
      </c>
      <c r="B713" s="51" t="s">
        <v>1215</v>
      </c>
      <c r="C713" s="37" t="s">
        <v>2508</v>
      </c>
      <c r="D713" s="37">
        <v>0.50196399999999997</v>
      </c>
      <c r="E713" s="37">
        <v>1.907195</v>
      </c>
      <c r="F713" s="37">
        <v>1.1783779999999999</v>
      </c>
    </row>
    <row r="714" spans="1:6" x14ac:dyDescent="0.2">
      <c r="A714" s="42" t="s">
        <v>1216</v>
      </c>
      <c r="B714" s="50" t="s">
        <v>1217</v>
      </c>
      <c r="C714" s="40">
        <v>0.803199</v>
      </c>
      <c r="D714" s="40">
        <v>1.9760310000000001</v>
      </c>
      <c r="E714" s="40">
        <v>30.35331</v>
      </c>
      <c r="F714" s="40">
        <v>15.922447</v>
      </c>
    </row>
    <row r="715" spans="1:6" x14ac:dyDescent="0.2">
      <c r="A715" s="44" t="s">
        <v>1218</v>
      </c>
      <c r="B715" s="51" t="s">
        <v>1219</v>
      </c>
      <c r="C715" s="37" t="s">
        <v>2508</v>
      </c>
      <c r="D715" s="37">
        <v>6.1303000000000003E-2</v>
      </c>
      <c r="E715" s="37">
        <v>0.653285</v>
      </c>
      <c r="F715" s="37">
        <v>0.33472800000000003</v>
      </c>
    </row>
    <row r="716" spans="1:6" x14ac:dyDescent="0.2">
      <c r="A716" s="42" t="s">
        <v>1220</v>
      </c>
      <c r="B716" s="50" t="s">
        <v>1221</v>
      </c>
      <c r="C716" s="40" t="s">
        <v>2508</v>
      </c>
      <c r="D716" s="40" t="s">
        <v>2508</v>
      </c>
      <c r="E716" s="40">
        <v>2.537E-2</v>
      </c>
      <c r="F716" s="40">
        <v>7.4799999999999997E-3</v>
      </c>
    </row>
    <row r="717" spans="1:6" x14ac:dyDescent="0.2">
      <c r="A717" s="44" t="s">
        <v>1222</v>
      </c>
      <c r="B717" s="51" t="s">
        <v>1223</v>
      </c>
      <c r="C717" s="37">
        <v>6.13E-2</v>
      </c>
      <c r="D717" s="37">
        <v>9.7078999999999999E-2</v>
      </c>
      <c r="E717" s="37">
        <v>2.279776</v>
      </c>
      <c r="F717" s="37">
        <v>1.9208750000000001</v>
      </c>
    </row>
    <row r="718" spans="1:6" x14ac:dyDescent="0.2">
      <c r="A718" s="42" t="s">
        <v>1224</v>
      </c>
      <c r="B718" s="50" t="s">
        <v>1225</v>
      </c>
      <c r="C718" s="40">
        <v>4.5600000000000003E-4</v>
      </c>
      <c r="D718" s="40">
        <v>9.8300000000000002E-3</v>
      </c>
      <c r="E718" s="40">
        <v>0.144512</v>
      </c>
      <c r="F718" s="40">
        <v>3.3281999999999999E-2</v>
      </c>
    </row>
    <row r="719" spans="1:6" x14ac:dyDescent="0.2">
      <c r="A719" s="44" t="s">
        <v>1226</v>
      </c>
      <c r="B719" s="51" t="s">
        <v>1227</v>
      </c>
      <c r="C719" s="37" t="s">
        <v>2508</v>
      </c>
      <c r="D719" s="37" t="s">
        <v>2508</v>
      </c>
      <c r="E719" s="37">
        <v>6.9259999999999999E-3</v>
      </c>
      <c r="F719" s="37">
        <v>1.8200000000000001E-4</v>
      </c>
    </row>
    <row r="720" spans="1:6" x14ac:dyDescent="0.2">
      <c r="A720" s="42" t="s">
        <v>1228</v>
      </c>
      <c r="B720" s="50" t="s">
        <v>1229</v>
      </c>
      <c r="C720" s="40">
        <v>9.6916000000000002E-2</v>
      </c>
      <c r="D720" s="40">
        <v>1.017134</v>
      </c>
      <c r="E720" s="40">
        <v>9.6800329999999999</v>
      </c>
      <c r="F720" s="40">
        <v>4.6526649999999998</v>
      </c>
    </row>
    <row r="721" spans="1:6" x14ac:dyDescent="0.2">
      <c r="A721" s="44" t="s">
        <v>1230</v>
      </c>
      <c r="B721" s="51" t="s">
        <v>1231</v>
      </c>
      <c r="C721" s="37" t="s">
        <v>2508</v>
      </c>
      <c r="D721" s="37" t="s">
        <v>2508</v>
      </c>
      <c r="E721" s="37">
        <v>3.4880000000000002E-3</v>
      </c>
      <c r="F721" s="37" t="s">
        <v>2508</v>
      </c>
    </row>
    <row r="722" spans="1:6" x14ac:dyDescent="0.2">
      <c r="A722" s="42" t="s">
        <v>1232</v>
      </c>
      <c r="B722" s="50" t="s">
        <v>1233</v>
      </c>
      <c r="C722" s="40" t="s">
        <v>2508</v>
      </c>
      <c r="D722" s="40" t="s">
        <v>2508</v>
      </c>
      <c r="E722" s="40">
        <v>6.8011000000000002E-2</v>
      </c>
      <c r="F722" s="40">
        <v>0.55948299999999995</v>
      </c>
    </row>
    <row r="723" spans="1:6" ht="25.5" x14ac:dyDescent="0.2">
      <c r="A723" s="44" t="s">
        <v>1234</v>
      </c>
      <c r="B723" s="51" t="s">
        <v>1235</v>
      </c>
      <c r="C723" s="37">
        <v>0.23141999999999999</v>
      </c>
      <c r="D723" s="37">
        <v>0.69979100000000005</v>
      </c>
      <c r="E723" s="37">
        <v>4.9219819999999999</v>
      </c>
      <c r="F723" s="37">
        <v>4.1227369999999999</v>
      </c>
    </row>
    <row r="724" spans="1:6" x14ac:dyDescent="0.2">
      <c r="A724" s="42" t="s">
        <v>2138</v>
      </c>
      <c r="B724" s="50" t="s">
        <v>2139</v>
      </c>
      <c r="C724" s="40" t="s">
        <v>2508</v>
      </c>
      <c r="D724" s="40">
        <v>3.48E-3</v>
      </c>
      <c r="E724" s="40">
        <v>3.8492999999999999E-2</v>
      </c>
      <c r="F724" s="40">
        <v>0.43724600000000002</v>
      </c>
    </row>
    <row r="725" spans="1:6" ht="25.5" x14ac:dyDescent="0.2">
      <c r="A725" s="44" t="s">
        <v>1236</v>
      </c>
      <c r="B725" s="51" t="s">
        <v>1237</v>
      </c>
      <c r="C725" s="37">
        <v>0.13465199999999999</v>
      </c>
      <c r="D725" s="37">
        <v>0.76640799999999998</v>
      </c>
      <c r="E725" s="37">
        <v>2.520858</v>
      </c>
      <c r="F725" s="37">
        <v>4.7252929999999997</v>
      </c>
    </row>
    <row r="726" spans="1:6" ht="51" x14ac:dyDescent="0.2">
      <c r="A726" s="42" t="s">
        <v>1238</v>
      </c>
      <c r="B726" s="50" t="s">
        <v>1239</v>
      </c>
      <c r="C726" s="40">
        <v>5.2760000000000003E-3</v>
      </c>
      <c r="D726" s="40">
        <v>8.5417000000000007E-2</v>
      </c>
      <c r="E726" s="40">
        <v>0.28326800000000002</v>
      </c>
      <c r="F726" s="40">
        <v>0.27532800000000002</v>
      </c>
    </row>
    <row r="727" spans="1:6" x14ac:dyDescent="0.2">
      <c r="A727" s="44" t="s">
        <v>1240</v>
      </c>
      <c r="B727" s="51" t="s">
        <v>1241</v>
      </c>
      <c r="C727" s="37">
        <v>2.1000000000000001E-4</v>
      </c>
      <c r="D727" s="37">
        <v>1.1999999999999999E-3</v>
      </c>
      <c r="E727" s="37">
        <v>0.45224900000000001</v>
      </c>
      <c r="F727" s="37">
        <v>0.31706899999999999</v>
      </c>
    </row>
    <row r="728" spans="1:6" x14ac:dyDescent="0.2">
      <c r="A728" s="42" t="s">
        <v>1242</v>
      </c>
      <c r="B728" s="50" t="s">
        <v>1243</v>
      </c>
      <c r="C728" s="40">
        <v>4.7443949999999999</v>
      </c>
      <c r="D728" s="40">
        <v>11.236091999999999</v>
      </c>
      <c r="E728" s="40">
        <v>79.597538</v>
      </c>
      <c r="F728" s="40">
        <v>66.545400999999998</v>
      </c>
    </row>
    <row r="729" spans="1:6" ht="25.5" x14ac:dyDescent="0.2">
      <c r="A729" s="44" t="s">
        <v>1244</v>
      </c>
      <c r="B729" s="51" t="s">
        <v>1245</v>
      </c>
      <c r="C729" s="37" t="s">
        <v>2508</v>
      </c>
      <c r="D729" s="37">
        <v>0.12642400000000001</v>
      </c>
      <c r="E729" s="37">
        <v>3.3717039999999998</v>
      </c>
      <c r="F729" s="37">
        <v>0.63596200000000003</v>
      </c>
    </row>
    <row r="730" spans="1:6" ht="25.5" x14ac:dyDescent="0.2">
      <c r="A730" s="42" t="s">
        <v>1246</v>
      </c>
      <c r="B730" s="50" t="s">
        <v>1247</v>
      </c>
      <c r="C730" s="40">
        <v>9.0320999999999999E-2</v>
      </c>
      <c r="D730" s="40">
        <v>0.52461999999999998</v>
      </c>
      <c r="E730" s="40">
        <v>11.344614999999999</v>
      </c>
      <c r="F730" s="40">
        <v>6.4815839999999998</v>
      </c>
    </row>
    <row r="731" spans="1:6" x14ac:dyDescent="0.2">
      <c r="A731" s="44" t="s">
        <v>1248</v>
      </c>
      <c r="B731" s="51" t="s">
        <v>1249</v>
      </c>
      <c r="C731" s="37">
        <v>3.050713</v>
      </c>
      <c r="D731" s="37">
        <v>7.2935660000000002</v>
      </c>
      <c r="E731" s="37">
        <v>33.8735</v>
      </c>
      <c r="F731" s="37">
        <v>29.720206999999998</v>
      </c>
    </row>
    <row r="732" spans="1:6" ht="51" x14ac:dyDescent="0.2">
      <c r="A732" s="42" t="s">
        <v>1250</v>
      </c>
      <c r="B732" s="50" t="s">
        <v>1251</v>
      </c>
      <c r="C732" s="40">
        <v>0.83735599999999999</v>
      </c>
      <c r="D732" s="40">
        <v>3.936604</v>
      </c>
      <c r="E732" s="40">
        <v>32.132829000000001</v>
      </c>
      <c r="F732" s="40">
        <v>30.934093000000001</v>
      </c>
    </row>
    <row r="733" spans="1:6" ht="38.25" x14ac:dyDescent="0.2">
      <c r="A733" s="44" t="s">
        <v>1252</v>
      </c>
      <c r="B733" s="51" t="s">
        <v>1253</v>
      </c>
      <c r="C733" s="37">
        <v>5.9723430000000004</v>
      </c>
      <c r="D733" s="37">
        <v>0.19273299999999999</v>
      </c>
      <c r="E733" s="37">
        <v>26.261309000000001</v>
      </c>
      <c r="F733" s="37">
        <v>5.7119109999999997</v>
      </c>
    </row>
    <row r="734" spans="1:6" ht="38.25" x14ac:dyDescent="0.2">
      <c r="A734" s="42" t="s">
        <v>1254</v>
      </c>
      <c r="B734" s="50" t="s">
        <v>1255</v>
      </c>
      <c r="C734" s="40">
        <v>0.19945399999999999</v>
      </c>
      <c r="D734" s="40">
        <v>0.15725800000000001</v>
      </c>
      <c r="E734" s="40">
        <v>2.306543</v>
      </c>
      <c r="F734" s="40">
        <v>0.95048200000000005</v>
      </c>
    </row>
    <row r="735" spans="1:6" x14ac:dyDescent="0.2">
      <c r="A735" s="44" t="s">
        <v>1256</v>
      </c>
      <c r="B735" s="51" t="s">
        <v>1257</v>
      </c>
      <c r="C735" s="37">
        <v>0.38832800000000001</v>
      </c>
      <c r="D735" s="37">
        <v>1.406782</v>
      </c>
      <c r="E735" s="37">
        <v>9.0258430000000001</v>
      </c>
      <c r="F735" s="37">
        <v>6.1793959999999997</v>
      </c>
    </row>
    <row r="736" spans="1:6" x14ac:dyDescent="0.2">
      <c r="A736" s="42" t="s">
        <v>1258</v>
      </c>
      <c r="B736" s="50" t="s">
        <v>1259</v>
      </c>
      <c r="C736" s="40">
        <v>0.14686099999999999</v>
      </c>
      <c r="D736" s="40">
        <v>1.005371</v>
      </c>
      <c r="E736" s="40">
        <v>4.388198</v>
      </c>
      <c r="F736" s="40">
        <v>8.2064160000000008</v>
      </c>
    </row>
    <row r="737" spans="1:6" ht="25.5" x14ac:dyDescent="0.2">
      <c r="A737" s="44" t="s">
        <v>1260</v>
      </c>
      <c r="B737" s="51" t="s">
        <v>1261</v>
      </c>
      <c r="C737" s="37" t="s">
        <v>2508</v>
      </c>
      <c r="D737" s="37">
        <v>3.3100000000000002E-4</v>
      </c>
      <c r="E737" s="37">
        <v>2E-3</v>
      </c>
      <c r="F737" s="37">
        <v>0.22258500000000001</v>
      </c>
    </row>
    <row r="738" spans="1:6" x14ac:dyDescent="0.2">
      <c r="A738" s="42" t="s">
        <v>1262</v>
      </c>
      <c r="B738" s="50" t="s">
        <v>1263</v>
      </c>
      <c r="C738" s="40">
        <v>0.24823700000000001</v>
      </c>
      <c r="D738" s="40">
        <v>0.49505399999999999</v>
      </c>
      <c r="E738" s="40">
        <v>1.04017</v>
      </c>
      <c r="F738" s="40">
        <v>1.356916</v>
      </c>
    </row>
    <row r="739" spans="1:6" x14ac:dyDescent="0.2">
      <c r="A739" s="44" t="s">
        <v>1264</v>
      </c>
      <c r="B739" s="51" t="s">
        <v>1265</v>
      </c>
      <c r="C739" s="37">
        <v>4.0509999999999997E-2</v>
      </c>
      <c r="D739" s="37">
        <v>0.59029699999999996</v>
      </c>
      <c r="E739" s="37">
        <v>2.351035</v>
      </c>
      <c r="F739" s="37">
        <v>12.428948999999999</v>
      </c>
    </row>
    <row r="740" spans="1:6" x14ac:dyDescent="0.2">
      <c r="A740" s="42" t="s">
        <v>1266</v>
      </c>
      <c r="B740" s="50" t="s">
        <v>1267</v>
      </c>
      <c r="C740" s="40" t="s">
        <v>2508</v>
      </c>
      <c r="D740" s="40" t="s">
        <v>2508</v>
      </c>
      <c r="E740" s="40">
        <v>0.593862</v>
      </c>
      <c r="F740" s="40">
        <v>0.27072600000000002</v>
      </c>
    </row>
    <row r="741" spans="1:6" ht="25.5" x14ac:dyDescent="0.2">
      <c r="A741" s="44" t="s">
        <v>1268</v>
      </c>
      <c r="B741" s="51" t="s">
        <v>1269</v>
      </c>
      <c r="C741" s="37">
        <v>8.8419999999999992E-3</v>
      </c>
      <c r="D741" s="37">
        <v>1.0586E-2</v>
      </c>
      <c r="E741" s="37">
        <v>0.22065499999999999</v>
      </c>
      <c r="F741" s="37">
        <v>0.28000399999999998</v>
      </c>
    </row>
    <row r="742" spans="1:6" ht="25.5" x14ac:dyDescent="0.2">
      <c r="A742" s="42" t="s">
        <v>1270</v>
      </c>
      <c r="B742" s="50" t="s">
        <v>1271</v>
      </c>
      <c r="C742" s="40">
        <v>2.068511</v>
      </c>
      <c r="D742" s="40">
        <v>8.0440570000000005</v>
      </c>
      <c r="E742" s="40">
        <v>48.904805000000003</v>
      </c>
      <c r="F742" s="40">
        <v>33.318049000000002</v>
      </c>
    </row>
    <row r="743" spans="1:6" ht="25.5" x14ac:dyDescent="0.2">
      <c r="A743" s="44" t="s">
        <v>1272</v>
      </c>
      <c r="B743" s="51" t="s">
        <v>1273</v>
      </c>
      <c r="C743" s="37">
        <v>1.129E-3</v>
      </c>
      <c r="D743" s="37">
        <v>3.0261E-2</v>
      </c>
      <c r="E743" s="37">
        <v>4.8932999999999997E-2</v>
      </c>
      <c r="F743" s="37">
        <v>0.118877</v>
      </c>
    </row>
    <row r="744" spans="1:6" x14ac:dyDescent="0.2">
      <c r="A744" s="42" t="s">
        <v>1274</v>
      </c>
      <c r="B744" s="50" t="s">
        <v>1275</v>
      </c>
      <c r="C744" s="40">
        <v>1.1599E-2</v>
      </c>
      <c r="D744" s="40">
        <v>0.123671</v>
      </c>
      <c r="E744" s="40">
        <v>2.3959459999999999</v>
      </c>
      <c r="F744" s="40">
        <v>0.82409299999999996</v>
      </c>
    </row>
    <row r="745" spans="1:6" ht="25.5" x14ac:dyDescent="0.2">
      <c r="A745" s="44" t="s">
        <v>1276</v>
      </c>
      <c r="B745" s="51" t="s">
        <v>1277</v>
      </c>
      <c r="C745" s="37">
        <v>2.6384000000000001E-2</v>
      </c>
      <c r="D745" s="37">
        <v>0.52494200000000002</v>
      </c>
      <c r="E745" s="37">
        <v>1.595515</v>
      </c>
      <c r="F745" s="37">
        <v>2.3373629999999999</v>
      </c>
    </row>
    <row r="746" spans="1:6" ht="38.25" x14ac:dyDescent="0.2">
      <c r="A746" s="42" t="s">
        <v>1278</v>
      </c>
      <c r="B746" s="50" t="s">
        <v>1279</v>
      </c>
      <c r="C746" s="40" t="s">
        <v>2508</v>
      </c>
      <c r="D746" s="40">
        <v>1.1846000000000001E-2</v>
      </c>
      <c r="E746" s="40">
        <v>0.939114</v>
      </c>
      <c r="F746" s="40">
        <v>5.1860000000000003E-2</v>
      </c>
    </row>
    <row r="747" spans="1:6" ht="25.5" x14ac:dyDescent="0.2">
      <c r="A747" s="44" t="s">
        <v>1280</v>
      </c>
      <c r="B747" s="51" t="s">
        <v>1281</v>
      </c>
      <c r="C747" s="37">
        <v>0.72062300000000001</v>
      </c>
      <c r="D747" s="37">
        <v>1.0441780000000001</v>
      </c>
      <c r="E747" s="37">
        <v>8.8846790000000002</v>
      </c>
      <c r="F747" s="37">
        <v>14.256306</v>
      </c>
    </row>
    <row r="748" spans="1:6" x14ac:dyDescent="0.2">
      <c r="A748" s="42" t="s">
        <v>1282</v>
      </c>
      <c r="B748" s="50" t="s">
        <v>1283</v>
      </c>
      <c r="C748" s="40">
        <v>2.8669E-2</v>
      </c>
      <c r="D748" s="40">
        <v>0.37135600000000002</v>
      </c>
      <c r="E748" s="40">
        <v>3.5555539999999999</v>
      </c>
      <c r="F748" s="40">
        <v>3.2531829999999999</v>
      </c>
    </row>
    <row r="749" spans="1:6" x14ac:dyDescent="0.2">
      <c r="A749" s="44" t="s">
        <v>1284</v>
      </c>
      <c r="B749" s="51" t="s">
        <v>1285</v>
      </c>
      <c r="C749" s="37">
        <v>0.1118</v>
      </c>
      <c r="D749" s="37">
        <v>0.116094</v>
      </c>
      <c r="E749" s="37">
        <v>0.95704900000000004</v>
      </c>
      <c r="F749" s="37">
        <v>0.70249099999999998</v>
      </c>
    </row>
    <row r="750" spans="1:6" x14ac:dyDescent="0.2">
      <c r="A750" s="42" t="s">
        <v>1286</v>
      </c>
      <c r="B750" s="50" t="s">
        <v>1287</v>
      </c>
      <c r="C750" s="40">
        <v>1.19032</v>
      </c>
      <c r="D750" s="40">
        <v>6.4826740000000003</v>
      </c>
      <c r="E750" s="40">
        <v>59.338607000000003</v>
      </c>
      <c r="F750" s="40">
        <v>23.964010999999999</v>
      </c>
    </row>
    <row r="751" spans="1:6" x14ac:dyDescent="0.2">
      <c r="A751" s="44" t="s">
        <v>2140</v>
      </c>
      <c r="B751" s="51" t="s">
        <v>2141</v>
      </c>
      <c r="C751" s="37" t="s">
        <v>2508</v>
      </c>
      <c r="D751" s="37" t="s">
        <v>2508</v>
      </c>
      <c r="E751" s="37">
        <v>9.6450000000000008E-3</v>
      </c>
      <c r="F751" s="37">
        <v>1.6000000000000001E-3</v>
      </c>
    </row>
    <row r="752" spans="1:6" x14ac:dyDescent="0.2">
      <c r="A752" s="42" t="s">
        <v>1288</v>
      </c>
      <c r="B752" s="50" t="s">
        <v>1289</v>
      </c>
      <c r="C752" s="40">
        <v>5.9644000000000003E-2</v>
      </c>
      <c r="D752" s="40">
        <v>1.838411</v>
      </c>
      <c r="E752" s="40">
        <v>9.0820910000000001</v>
      </c>
      <c r="F752" s="40">
        <v>10.492286</v>
      </c>
    </row>
    <row r="753" spans="1:6" x14ac:dyDescent="0.2">
      <c r="A753" s="44" t="s">
        <v>1290</v>
      </c>
      <c r="B753" s="51" t="s">
        <v>1291</v>
      </c>
      <c r="C753" s="37" t="s">
        <v>2508</v>
      </c>
      <c r="D753" s="37" t="s">
        <v>2508</v>
      </c>
      <c r="E753" s="37" t="s">
        <v>2508</v>
      </c>
      <c r="F753" s="37">
        <v>6.411346</v>
      </c>
    </row>
    <row r="754" spans="1:6" x14ac:dyDescent="0.2">
      <c r="A754" s="42" t="s">
        <v>2142</v>
      </c>
      <c r="B754" s="50" t="s">
        <v>2143</v>
      </c>
      <c r="C754" s="40" t="s">
        <v>2508</v>
      </c>
      <c r="D754" s="40" t="s">
        <v>2508</v>
      </c>
      <c r="E754" s="40" t="s">
        <v>2508</v>
      </c>
      <c r="F754" s="40">
        <v>6.3670000000000003E-3</v>
      </c>
    </row>
    <row r="755" spans="1:6" x14ac:dyDescent="0.2">
      <c r="A755" s="44" t="s">
        <v>1292</v>
      </c>
      <c r="B755" s="51" t="s">
        <v>1293</v>
      </c>
      <c r="C755" s="37" t="s">
        <v>2508</v>
      </c>
      <c r="D755" s="37">
        <v>0.21579200000000001</v>
      </c>
      <c r="E755" s="37">
        <v>6.2428949999999999</v>
      </c>
      <c r="F755" s="37">
        <v>4.367121</v>
      </c>
    </row>
    <row r="756" spans="1:6" x14ac:dyDescent="0.2">
      <c r="A756" s="42" t="s">
        <v>1294</v>
      </c>
      <c r="B756" s="50" t="s">
        <v>1295</v>
      </c>
      <c r="C756" s="40" t="s">
        <v>2508</v>
      </c>
      <c r="D756" s="40">
        <v>2.4678270000000002</v>
      </c>
      <c r="E756" s="40">
        <v>52.661973000000003</v>
      </c>
      <c r="F756" s="40">
        <v>20.085079</v>
      </c>
    </row>
    <row r="757" spans="1:6" x14ac:dyDescent="0.2">
      <c r="A757" s="44" t="s">
        <v>1296</v>
      </c>
      <c r="B757" s="51" t="s">
        <v>1297</v>
      </c>
      <c r="C757" s="37">
        <v>3.0769540000000002</v>
      </c>
      <c r="D757" s="37">
        <v>5.4979E-2</v>
      </c>
      <c r="E757" s="37">
        <v>3.5360119999999999</v>
      </c>
      <c r="F757" s="37">
        <v>0.330536</v>
      </c>
    </row>
    <row r="758" spans="1:6" ht="25.5" x14ac:dyDescent="0.2">
      <c r="A758" s="42" t="s">
        <v>1298</v>
      </c>
      <c r="B758" s="50" t="s">
        <v>1299</v>
      </c>
      <c r="C758" s="40" t="s">
        <v>2508</v>
      </c>
      <c r="D758" s="40">
        <v>6.0390000000000001E-3</v>
      </c>
      <c r="E758" s="40">
        <v>2.8347000000000001E-2</v>
      </c>
      <c r="F758" s="40">
        <v>0.335034</v>
      </c>
    </row>
    <row r="759" spans="1:6" x14ac:dyDescent="0.2">
      <c r="A759" s="44" t="s">
        <v>1300</v>
      </c>
      <c r="B759" s="51" t="s">
        <v>1301</v>
      </c>
      <c r="C759" s="37">
        <v>1.4324999999999999E-2</v>
      </c>
      <c r="D759" s="37">
        <v>0.121837</v>
      </c>
      <c r="E759" s="37">
        <v>1.250421</v>
      </c>
      <c r="F759" s="37">
        <v>1.6847369999999999</v>
      </c>
    </row>
    <row r="760" spans="1:6" x14ac:dyDescent="0.2">
      <c r="A760" s="42" t="s">
        <v>1302</v>
      </c>
      <c r="B760" s="50" t="s">
        <v>1303</v>
      </c>
      <c r="C760" s="40" t="s">
        <v>2508</v>
      </c>
      <c r="D760" s="40">
        <v>3.8705999999999997E-2</v>
      </c>
      <c r="E760" s="40">
        <v>1.1084080000000001</v>
      </c>
      <c r="F760" s="40">
        <v>0.44751400000000002</v>
      </c>
    </row>
    <row r="761" spans="1:6" x14ac:dyDescent="0.2">
      <c r="A761" s="44" t="s">
        <v>1304</v>
      </c>
      <c r="B761" s="51" t="s">
        <v>1305</v>
      </c>
      <c r="C761" s="37">
        <v>2.3749999999999999E-3</v>
      </c>
      <c r="D761" s="37">
        <v>7.0159999999999997E-3</v>
      </c>
      <c r="E761" s="37">
        <v>0.51393699999999998</v>
      </c>
      <c r="F761" s="37">
        <v>0.27816600000000002</v>
      </c>
    </row>
    <row r="762" spans="1:6" ht="38.25" x14ac:dyDescent="0.2">
      <c r="A762" s="42" t="s">
        <v>1306</v>
      </c>
      <c r="B762" s="50" t="s">
        <v>1307</v>
      </c>
      <c r="C762" s="40">
        <v>7.0629999999999998E-3</v>
      </c>
      <c r="D762" s="40">
        <v>9.4009999999999996E-2</v>
      </c>
      <c r="E762" s="40">
        <v>3.1558480000000002</v>
      </c>
      <c r="F762" s="40">
        <v>1.522329</v>
      </c>
    </row>
    <row r="763" spans="1:6" ht="25.5" x14ac:dyDescent="0.2">
      <c r="A763" s="44" t="s">
        <v>1308</v>
      </c>
      <c r="B763" s="51" t="s">
        <v>1309</v>
      </c>
      <c r="C763" s="37">
        <v>1.3084999999999999E-2</v>
      </c>
      <c r="D763" s="37">
        <v>7.1873999999999993E-2</v>
      </c>
      <c r="E763" s="37">
        <v>0.41117300000000001</v>
      </c>
      <c r="F763" s="37">
        <v>0.62830699999999995</v>
      </c>
    </row>
    <row r="764" spans="1:6" x14ac:dyDescent="0.2">
      <c r="A764" s="42" t="s">
        <v>1310</v>
      </c>
      <c r="B764" s="50" t="s">
        <v>1311</v>
      </c>
      <c r="C764" s="40">
        <v>4.0150000000000003E-3</v>
      </c>
      <c r="D764" s="40">
        <v>1.5735840000000001</v>
      </c>
      <c r="E764" s="40">
        <v>0.90247699999999997</v>
      </c>
      <c r="F764" s="40">
        <v>4.142188</v>
      </c>
    </row>
    <row r="765" spans="1:6" x14ac:dyDescent="0.2">
      <c r="A765" s="44" t="s">
        <v>2144</v>
      </c>
      <c r="B765" s="51" t="s">
        <v>2145</v>
      </c>
      <c r="C765" s="37" t="s">
        <v>2508</v>
      </c>
      <c r="D765" s="37" t="s">
        <v>2508</v>
      </c>
      <c r="E765" s="37" t="s">
        <v>2508</v>
      </c>
      <c r="F765" s="37">
        <v>4.1989999999999996E-3</v>
      </c>
    </row>
    <row r="766" spans="1:6" x14ac:dyDescent="0.2">
      <c r="A766" s="42" t="s">
        <v>2146</v>
      </c>
      <c r="B766" s="50" t="s">
        <v>2147</v>
      </c>
      <c r="C766" s="40" t="s">
        <v>2508</v>
      </c>
      <c r="D766" s="40" t="s">
        <v>2508</v>
      </c>
      <c r="E766" s="40">
        <v>4.2141999999999999E-2</v>
      </c>
      <c r="F766" s="40" t="s">
        <v>2508</v>
      </c>
    </row>
    <row r="767" spans="1:6" x14ac:dyDescent="0.2">
      <c r="A767" s="44" t="s">
        <v>2148</v>
      </c>
      <c r="B767" s="51" t="s">
        <v>2149</v>
      </c>
      <c r="C767" s="37" t="s">
        <v>2508</v>
      </c>
      <c r="D767" s="37" t="s">
        <v>2508</v>
      </c>
      <c r="E767" s="37">
        <v>2.9218000000000001E-2</v>
      </c>
      <c r="F767" s="37" t="s">
        <v>2508</v>
      </c>
    </row>
    <row r="768" spans="1:6" x14ac:dyDescent="0.2">
      <c r="A768" s="42" t="s">
        <v>1312</v>
      </c>
      <c r="B768" s="50" t="s">
        <v>1313</v>
      </c>
      <c r="C768" s="40" t="s">
        <v>2508</v>
      </c>
      <c r="D768" s="40">
        <v>1.4501999999999999E-2</v>
      </c>
      <c r="E768" s="40">
        <v>6.9221000000000005E-2</v>
      </c>
      <c r="F768" s="40">
        <v>0.20297799999999999</v>
      </c>
    </row>
    <row r="769" spans="1:6" x14ac:dyDescent="0.2">
      <c r="A769" s="44" t="s">
        <v>1314</v>
      </c>
      <c r="B769" s="51" t="s">
        <v>1315</v>
      </c>
      <c r="C769" s="37" t="s">
        <v>2508</v>
      </c>
      <c r="D769" s="37">
        <v>0.18976000000000001</v>
      </c>
      <c r="E769" s="37">
        <v>1.614E-3</v>
      </c>
      <c r="F769" s="37">
        <v>0.27693000000000001</v>
      </c>
    </row>
    <row r="770" spans="1:6" x14ac:dyDescent="0.2">
      <c r="A770" s="42" t="s">
        <v>1316</v>
      </c>
      <c r="B770" s="50" t="s">
        <v>1317</v>
      </c>
      <c r="C770" s="40" t="s">
        <v>2508</v>
      </c>
      <c r="D770" s="40">
        <v>0.34793299999999999</v>
      </c>
      <c r="E770" s="40">
        <v>4.9938000000000003E-2</v>
      </c>
      <c r="F770" s="40">
        <v>0.47605799999999998</v>
      </c>
    </row>
    <row r="771" spans="1:6" x14ac:dyDescent="0.2">
      <c r="A771" s="44" t="s">
        <v>1318</v>
      </c>
      <c r="B771" s="51" t="s">
        <v>1319</v>
      </c>
      <c r="C771" s="37">
        <v>0.23514199999999999</v>
      </c>
      <c r="D771" s="37">
        <v>0.93768399999999996</v>
      </c>
      <c r="E771" s="37">
        <v>2.056705</v>
      </c>
      <c r="F771" s="37">
        <v>5.7248159999999997</v>
      </c>
    </row>
    <row r="772" spans="1:6" x14ac:dyDescent="0.2">
      <c r="A772" s="42" t="s">
        <v>1320</v>
      </c>
      <c r="B772" s="50" t="s">
        <v>1321</v>
      </c>
      <c r="C772" s="40" t="s">
        <v>2508</v>
      </c>
      <c r="D772" s="40">
        <v>5.1460000000000004E-3</v>
      </c>
      <c r="E772" s="40">
        <v>1.1556040000000001</v>
      </c>
      <c r="F772" s="40">
        <v>5.2941000000000002E-2</v>
      </c>
    </row>
    <row r="773" spans="1:6" x14ac:dyDescent="0.2">
      <c r="A773" s="44" t="s">
        <v>1322</v>
      </c>
      <c r="B773" s="51" t="s">
        <v>1323</v>
      </c>
      <c r="C773" s="37" t="s">
        <v>2508</v>
      </c>
      <c r="D773" s="37">
        <v>0.25791399999999998</v>
      </c>
      <c r="E773" s="37">
        <v>3.2980000000000002E-3</v>
      </c>
      <c r="F773" s="37">
        <v>0.66032199999999996</v>
      </c>
    </row>
    <row r="774" spans="1:6" x14ac:dyDescent="0.2">
      <c r="A774" s="42" t="s">
        <v>1324</v>
      </c>
      <c r="B774" s="50" t="s">
        <v>1325</v>
      </c>
      <c r="C774" s="40">
        <v>1.6861000000000001E-2</v>
      </c>
      <c r="D774" s="40">
        <v>8.5442000000000004E-2</v>
      </c>
      <c r="E774" s="40">
        <v>1.608867</v>
      </c>
      <c r="F774" s="40">
        <v>3.0855890000000001</v>
      </c>
    </row>
    <row r="775" spans="1:6" x14ac:dyDescent="0.2">
      <c r="A775" s="44" t="s">
        <v>1326</v>
      </c>
      <c r="B775" s="51" t="s">
        <v>1327</v>
      </c>
      <c r="C775" s="37" t="s">
        <v>2508</v>
      </c>
      <c r="D775" s="37" t="s">
        <v>2508</v>
      </c>
      <c r="E775" s="37">
        <v>0.21268000000000001</v>
      </c>
      <c r="F775" s="37">
        <v>7.5815999999999995E-2</v>
      </c>
    </row>
    <row r="776" spans="1:6" x14ac:dyDescent="0.2">
      <c r="A776" s="42" t="s">
        <v>1328</v>
      </c>
      <c r="B776" s="50" t="s">
        <v>1329</v>
      </c>
      <c r="C776" s="40">
        <v>0.760598</v>
      </c>
      <c r="D776" s="40">
        <v>2.684631</v>
      </c>
      <c r="E776" s="40">
        <v>12.138018000000001</v>
      </c>
      <c r="F776" s="40">
        <v>14.242098</v>
      </c>
    </row>
    <row r="777" spans="1:6" ht="25.5" x14ac:dyDescent="0.2">
      <c r="A777" s="44" t="s">
        <v>1330</v>
      </c>
      <c r="B777" s="51" t="s">
        <v>1331</v>
      </c>
      <c r="C777" s="37">
        <v>0.17887500000000001</v>
      </c>
      <c r="D777" s="37">
        <v>0.48150599999999999</v>
      </c>
      <c r="E777" s="37">
        <v>1.445444</v>
      </c>
      <c r="F777" s="37">
        <v>1.5289250000000001</v>
      </c>
    </row>
    <row r="778" spans="1:6" x14ac:dyDescent="0.2">
      <c r="A778" s="42" t="s">
        <v>1332</v>
      </c>
      <c r="B778" s="50" t="s">
        <v>1333</v>
      </c>
      <c r="C778" s="40" t="s">
        <v>2508</v>
      </c>
      <c r="D778" s="40" t="s">
        <v>2508</v>
      </c>
      <c r="E778" s="40">
        <v>7.3356000000000005E-2</v>
      </c>
      <c r="F778" s="40">
        <v>2.7619999999999999E-2</v>
      </c>
    </row>
    <row r="779" spans="1:6" x14ac:dyDescent="0.2">
      <c r="A779" s="44" t="s">
        <v>1334</v>
      </c>
      <c r="B779" s="51" t="s">
        <v>1335</v>
      </c>
      <c r="C779" s="37" t="s">
        <v>2508</v>
      </c>
      <c r="D779" s="37">
        <v>1.0200000000000001E-3</v>
      </c>
      <c r="E779" s="37">
        <v>0.253494</v>
      </c>
      <c r="F779" s="37">
        <v>1.0467489999999999</v>
      </c>
    </row>
    <row r="780" spans="1:6" ht="51" x14ac:dyDescent="0.2">
      <c r="A780" s="42" t="s">
        <v>1336</v>
      </c>
      <c r="B780" s="50" t="s">
        <v>1337</v>
      </c>
      <c r="C780" s="40">
        <v>3.6000000000000002E-4</v>
      </c>
      <c r="D780" s="40">
        <v>1.0512079999999999</v>
      </c>
      <c r="E780" s="40">
        <v>2.7302909999999998</v>
      </c>
      <c r="F780" s="40">
        <v>3.36544</v>
      </c>
    </row>
    <row r="781" spans="1:6" ht="38.25" x14ac:dyDescent="0.2">
      <c r="A781" s="44" t="s">
        <v>1338</v>
      </c>
      <c r="B781" s="51" t="s">
        <v>1339</v>
      </c>
      <c r="C781" s="37">
        <v>1.47E-3</v>
      </c>
      <c r="D781" s="37" t="s">
        <v>2508</v>
      </c>
      <c r="E781" s="37">
        <v>7.5691999999999995E-2</v>
      </c>
      <c r="F781" s="37">
        <v>3.0530000000000002E-3</v>
      </c>
    </row>
    <row r="782" spans="1:6" ht="38.25" x14ac:dyDescent="0.2">
      <c r="A782" s="42" t="s">
        <v>1340</v>
      </c>
      <c r="B782" s="50" t="s">
        <v>1341</v>
      </c>
      <c r="C782" s="40">
        <v>6.2500000000000003E-3</v>
      </c>
      <c r="D782" s="40">
        <v>3.5048000000000003E-2</v>
      </c>
      <c r="E782" s="40">
        <v>2.6225999999999999E-2</v>
      </c>
      <c r="F782" s="40">
        <v>0.190112</v>
      </c>
    </row>
    <row r="783" spans="1:6" x14ac:dyDescent="0.2">
      <c r="A783" s="44" t="s">
        <v>2150</v>
      </c>
      <c r="B783" s="51" t="s">
        <v>2151</v>
      </c>
      <c r="C783" s="37">
        <v>8.7600000000000004E-3</v>
      </c>
      <c r="D783" s="37">
        <v>2.7354E-2</v>
      </c>
      <c r="E783" s="37">
        <v>8.9866000000000001E-2</v>
      </c>
      <c r="F783" s="37">
        <v>0.32537300000000002</v>
      </c>
    </row>
    <row r="784" spans="1:6" x14ac:dyDescent="0.2">
      <c r="A784" s="42" t="s">
        <v>1342</v>
      </c>
      <c r="B784" s="50" t="s">
        <v>1343</v>
      </c>
      <c r="C784" s="40" t="s">
        <v>2508</v>
      </c>
      <c r="D784" s="40" t="s">
        <v>2508</v>
      </c>
      <c r="E784" s="40">
        <v>1.069E-2</v>
      </c>
      <c r="F784" s="40">
        <v>4.3226000000000001E-2</v>
      </c>
    </row>
    <row r="785" spans="1:6" ht="25.5" x14ac:dyDescent="0.2">
      <c r="A785" s="44" t="s">
        <v>1344</v>
      </c>
      <c r="B785" s="51" t="s">
        <v>1345</v>
      </c>
      <c r="C785" s="37">
        <v>6.3099999999999996E-3</v>
      </c>
      <c r="D785" s="37">
        <v>0.81508999999999998</v>
      </c>
      <c r="E785" s="37">
        <v>5.9216309999999996</v>
      </c>
      <c r="F785" s="37">
        <v>5.2892669999999997</v>
      </c>
    </row>
    <row r="786" spans="1:6" x14ac:dyDescent="0.2">
      <c r="A786" s="42" t="s">
        <v>1346</v>
      </c>
      <c r="B786" s="50" t="s">
        <v>1347</v>
      </c>
      <c r="C786" s="40">
        <v>0.29763600000000001</v>
      </c>
      <c r="D786" s="40">
        <v>0.60258400000000001</v>
      </c>
      <c r="E786" s="40">
        <v>4.7618210000000003</v>
      </c>
      <c r="F786" s="40">
        <v>2.973001</v>
      </c>
    </row>
    <row r="787" spans="1:6" x14ac:dyDescent="0.2">
      <c r="A787" s="44" t="s">
        <v>1348</v>
      </c>
      <c r="B787" s="51" t="s">
        <v>1349</v>
      </c>
      <c r="C787" s="37" t="s">
        <v>2508</v>
      </c>
      <c r="D787" s="37" t="s">
        <v>2508</v>
      </c>
      <c r="E787" s="37">
        <v>1.7500999999999999E-2</v>
      </c>
      <c r="F787" s="37">
        <v>1.0253E-2</v>
      </c>
    </row>
    <row r="788" spans="1:6" x14ac:dyDescent="0.2">
      <c r="A788" s="42" t="s">
        <v>1350</v>
      </c>
      <c r="B788" s="50" t="s">
        <v>1351</v>
      </c>
      <c r="C788" s="40" t="s">
        <v>2508</v>
      </c>
      <c r="D788" s="40" t="s">
        <v>2508</v>
      </c>
      <c r="E788" s="40">
        <v>2.266E-2</v>
      </c>
      <c r="F788" s="40">
        <v>1.9285E-2</v>
      </c>
    </row>
    <row r="789" spans="1:6" x14ac:dyDescent="0.2">
      <c r="A789" s="44" t="s">
        <v>2152</v>
      </c>
      <c r="B789" s="51" t="s">
        <v>2153</v>
      </c>
      <c r="C789" s="37" t="s">
        <v>2508</v>
      </c>
      <c r="D789" s="37" t="s">
        <v>2508</v>
      </c>
      <c r="E789" s="37">
        <v>1.306E-2</v>
      </c>
      <c r="F789" s="37">
        <v>2.9030000000000002E-3</v>
      </c>
    </row>
    <row r="790" spans="1:6" x14ac:dyDescent="0.2">
      <c r="A790" s="42" t="s">
        <v>1352</v>
      </c>
      <c r="B790" s="50" t="s">
        <v>1353</v>
      </c>
      <c r="C790" s="40" t="s">
        <v>2508</v>
      </c>
      <c r="D790" s="40">
        <v>6.2760999999999997E-2</v>
      </c>
      <c r="E790" s="40">
        <v>0.69538199999999994</v>
      </c>
      <c r="F790" s="40">
        <v>2.5733510000000002</v>
      </c>
    </row>
    <row r="791" spans="1:6" x14ac:dyDescent="0.2">
      <c r="A791" s="44" t="s">
        <v>1354</v>
      </c>
      <c r="B791" s="51" t="s">
        <v>1355</v>
      </c>
      <c r="C791" s="37" t="s">
        <v>2508</v>
      </c>
      <c r="D791" s="37" t="s">
        <v>2508</v>
      </c>
      <c r="E791" s="37" t="s">
        <v>2508</v>
      </c>
      <c r="F791" s="37">
        <v>2.9264999999999999E-2</v>
      </c>
    </row>
    <row r="792" spans="1:6" x14ac:dyDescent="0.2">
      <c r="A792" s="42" t="s">
        <v>1358</v>
      </c>
      <c r="B792" s="50" t="s">
        <v>1359</v>
      </c>
      <c r="C792" s="40">
        <v>6.888E-3</v>
      </c>
      <c r="D792" s="40">
        <v>1.3599999999999999E-2</v>
      </c>
      <c r="E792" s="40">
        <v>0.114664</v>
      </c>
      <c r="F792" s="40">
        <v>4.2779999999999999E-2</v>
      </c>
    </row>
    <row r="793" spans="1:6" x14ac:dyDescent="0.2">
      <c r="A793" s="44" t="s">
        <v>1360</v>
      </c>
      <c r="B793" s="51" t="s">
        <v>1361</v>
      </c>
      <c r="C793" s="37" t="s">
        <v>2508</v>
      </c>
      <c r="D793" s="37" t="s">
        <v>2508</v>
      </c>
      <c r="E793" s="37">
        <v>4.8799999999999999E-4</v>
      </c>
      <c r="F793" s="37">
        <v>6.5500000000000003E-3</v>
      </c>
    </row>
    <row r="794" spans="1:6" x14ac:dyDescent="0.2">
      <c r="A794" s="42" t="s">
        <v>1362</v>
      </c>
      <c r="B794" s="50" t="s">
        <v>1363</v>
      </c>
      <c r="C794" s="40">
        <v>1.397445</v>
      </c>
      <c r="D794" s="40">
        <v>3.114233</v>
      </c>
      <c r="E794" s="40">
        <v>6.8244860000000003</v>
      </c>
      <c r="F794" s="40">
        <v>18.690942</v>
      </c>
    </row>
    <row r="795" spans="1:6" x14ac:dyDescent="0.2">
      <c r="A795" s="44" t="s">
        <v>2154</v>
      </c>
      <c r="B795" s="51" t="s">
        <v>2155</v>
      </c>
      <c r="C795" s="37" t="s">
        <v>2508</v>
      </c>
      <c r="D795" s="37" t="s">
        <v>2508</v>
      </c>
      <c r="E795" s="37">
        <v>1.4999999999999999E-2</v>
      </c>
      <c r="F795" s="37" t="s">
        <v>2508</v>
      </c>
    </row>
    <row r="796" spans="1:6" x14ac:dyDescent="0.2">
      <c r="A796" s="42" t="s">
        <v>1364</v>
      </c>
      <c r="B796" s="50" t="s">
        <v>1365</v>
      </c>
      <c r="C796" s="40" t="s">
        <v>2508</v>
      </c>
      <c r="D796" s="40" t="s">
        <v>2508</v>
      </c>
      <c r="E796" s="40" t="s">
        <v>2508</v>
      </c>
      <c r="F796" s="40">
        <v>3.1364000000000003E-2</v>
      </c>
    </row>
    <row r="797" spans="1:6" x14ac:dyDescent="0.2">
      <c r="A797" s="44" t="s">
        <v>1366</v>
      </c>
      <c r="B797" s="51" t="s">
        <v>1367</v>
      </c>
      <c r="C797" s="37">
        <v>0.35158299999999998</v>
      </c>
      <c r="D797" s="37">
        <v>0.29558099999999998</v>
      </c>
      <c r="E797" s="37">
        <v>2.3601359999999998</v>
      </c>
      <c r="F797" s="37">
        <v>2.4982769999999999</v>
      </c>
    </row>
    <row r="798" spans="1:6" x14ac:dyDescent="0.2">
      <c r="A798" s="42" t="s">
        <v>1368</v>
      </c>
      <c r="B798" s="50" t="s">
        <v>1369</v>
      </c>
      <c r="C798" s="40">
        <v>4.7359999999999998E-3</v>
      </c>
      <c r="D798" s="40">
        <v>2.9020000000000001E-3</v>
      </c>
      <c r="E798" s="40">
        <v>0.102823</v>
      </c>
      <c r="F798" s="40">
        <v>0.154248</v>
      </c>
    </row>
    <row r="799" spans="1:6" x14ac:dyDescent="0.2">
      <c r="A799" s="44" t="s">
        <v>1370</v>
      </c>
      <c r="B799" s="51" t="s">
        <v>1371</v>
      </c>
      <c r="C799" s="37" t="s">
        <v>2508</v>
      </c>
      <c r="D799" s="37">
        <v>9.6900000000000007E-3</v>
      </c>
      <c r="E799" s="37">
        <v>4.1456E-2</v>
      </c>
      <c r="F799" s="37">
        <v>3.6551E-2</v>
      </c>
    </row>
    <row r="800" spans="1:6" x14ac:dyDescent="0.2">
      <c r="A800" s="42" t="s">
        <v>1372</v>
      </c>
      <c r="B800" s="50" t="s">
        <v>1373</v>
      </c>
      <c r="C800" s="40" t="s">
        <v>2508</v>
      </c>
      <c r="D800" s="40">
        <v>1.8180999999999999E-2</v>
      </c>
      <c r="E800" s="40">
        <v>0.276028</v>
      </c>
      <c r="F800" s="40">
        <v>0.29027900000000001</v>
      </c>
    </row>
    <row r="801" spans="1:6" ht="25.5" x14ac:dyDescent="0.2">
      <c r="A801" s="44" t="s">
        <v>2156</v>
      </c>
      <c r="B801" s="51" t="s">
        <v>2157</v>
      </c>
      <c r="C801" s="37">
        <v>6.8499999999999995E-4</v>
      </c>
      <c r="D801" s="37" t="s">
        <v>2508</v>
      </c>
      <c r="E801" s="37">
        <v>2.1603000000000001E-2</v>
      </c>
      <c r="F801" s="37" t="s">
        <v>2508</v>
      </c>
    </row>
    <row r="802" spans="1:6" x14ac:dyDescent="0.2">
      <c r="A802" s="42" t="s">
        <v>2158</v>
      </c>
      <c r="B802" s="50" t="s">
        <v>2159</v>
      </c>
      <c r="C802" s="40" t="s">
        <v>2508</v>
      </c>
      <c r="D802" s="40" t="s">
        <v>2508</v>
      </c>
      <c r="E802" s="40">
        <v>6.1300000000000005E-4</v>
      </c>
      <c r="F802" s="40" t="s">
        <v>2508</v>
      </c>
    </row>
    <row r="803" spans="1:6" x14ac:dyDescent="0.2">
      <c r="A803" s="44" t="s">
        <v>1374</v>
      </c>
      <c r="B803" s="51" t="s">
        <v>1375</v>
      </c>
      <c r="C803" s="37" t="s">
        <v>2508</v>
      </c>
      <c r="D803" s="37">
        <v>1.1523E-2</v>
      </c>
      <c r="E803" s="37">
        <v>0.216919</v>
      </c>
      <c r="F803" s="37">
        <v>1.5454000000000001E-2</v>
      </c>
    </row>
    <row r="804" spans="1:6" x14ac:dyDescent="0.2">
      <c r="A804" s="42" t="s">
        <v>2160</v>
      </c>
      <c r="B804" s="50" t="s">
        <v>2161</v>
      </c>
      <c r="C804" s="40" t="s">
        <v>2508</v>
      </c>
      <c r="D804" s="40" t="s">
        <v>2508</v>
      </c>
      <c r="E804" s="40" t="s">
        <v>2508</v>
      </c>
      <c r="F804" s="40">
        <v>1.2579E-2</v>
      </c>
    </row>
    <row r="805" spans="1:6" x14ac:dyDescent="0.2">
      <c r="A805" s="44" t="s">
        <v>2162</v>
      </c>
      <c r="B805" s="51" t="s">
        <v>2163</v>
      </c>
      <c r="C805" s="37" t="s">
        <v>2508</v>
      </c>
      <c r="D805" s="37" t="s">
        <v>2508</v>
      </c>
      <c r="E805" s="37">
        <v>6.5714999999999996E-2</v>
      </c>
      <c r="F805" s="37">
        <v>4.4999999999999997E-3</v>
      </c>
    </row>
    <row r="806" spans="1:6" ht="38.25" x14ac:dyDescent="0.2">
      <c r="A806" s="42" t="s">
        <v>1378</v>
      </c>
      <c r="B806" s="50" t="s">
        <v>1379</v>
      </c>
      <c r="C806" s="40" t="s">
        <v>2508</v>
      </c>
      <c r="D806" s="40">
        <v>0.26910000000000001</v>
      </c>
      <c r="E806" s="40">
        <v>0.219836</v>
      </c>
      <c r="F806" s="40">
        <v>1.2813479999999999</v>
      </c>
    </row>
    <row r="807" spans="1:6" x14ac:dyDescent="0.2">
      <c r="A807" s="44" t="s">
        <v>1380</v>
      </c>
      <c r="B807" s="51" t="s">
        <v>1381</v>
      </c>
      <c r="C807" s="37">
        <v>3.6000000000000002E-4</v>
      </c>
      <c r="D807" s="37">
        <v>9.6686999999999995E-2</v>
      </c>
      <c r="E807" s="37">
        <v>0.12845400000000001</v>
      </c>
      <c r="F807" s="37">
        <v>0.24790200000000001</v>
      </c>
    </row>
    <row r="808" spans="1:6" ht="25.5" x14ac:dyDescent="0.2">
      <c r="A808" s="42" t="s">
        <v>1382</v>
      </c>
      <c r="B808" s="50" t="s">
        <v>1383</v>
      </c>
      <c r="C808" s="40">
        <v>0.14557800000000001</v>
      </c>
      <c r="D808" s="40">
        <v>0.18910299999999999</v>
      </c>
      <c r="E808" s="40">
        <v>0.607379</v>
      </c>
      <c r="F808" s="40">
        <v>0.86699400000000004</v>
      </c>
    </row>
    <row r="809" spans="1:6" ht="25.5" x14ac:dyDescent="0.2">
      <c r="A809" s="44" t="s">
        <v>1384</v>
      </c>
      <c r="B809" s="51" t="s">
        <v>1385</v>
      </c>
      <c r="C809" s="37">
        <v>8.3999999999999995E-5</v>
      </c>
      <c r="D809" s="37">
        <v>0.12554299999999999</v>
      </c>
      <c r="E809" s="37">
        <v>1.283477</v>
      </c>
      <c r="F809" s="37">
        <v>0.85905600000000004</v>
      </c>
    </row>
    <row r="810" spans="1:6" ht="38.25" x14ac:dyDescent="0.2">
      <c r="A810" s="42" t="s">
        <v>1386</v>
      </c>
      <c r="B810" s="50" t="s">
        <v>1387</v>
      </c>
      <c r="C810" s="40">
        <v>3.804764</v>
      </c>
      <c r="D810" s="40">
        <v>1.8919570000000001</v>
      </c>
      <c r="E810" s="40">
        <v>11.292996</v>
      </c>
      <c r="F810" s="40">
        <v>9.4794879999999999</v>
      </c>
    </row>
    <row r="811" spans="1:6" x14ac:dyDescent="0.2">
      <c r="A811" s="44" t="s">
        <v>2164</v>
      </c>
      <c r="B811" s="51" t="s">
        <v>2165</v>
      </c>
      <c r="C811" s="37" t="s">
        <v>2508</v>
      </c>
      <c r="D811" s="37">
        <v>2.8679999999999999E-3</v>
      </c>
      <c r="E811" s="37">
        <v>0.61728899999999998</v>
      </c>
      <c r="F811" s="37">
        <v>6.6683999999999993E-2</v>
      </c>
    </row>
    <row r="812" spans="1:6" ht="38.25" x14ac:dyDescent="0.2">
      <c r="A812" s="42" t="s">
        <v>1388</v>
      </c>
      <c r="B812" s="50" t="s">
        <v>1389</v>
      </c>
      <c r="C812" s="40">
        <v>0.85404000000000002</v>
      </c>
      <c r="D812" s="40">
        <v>1.7575179999999999</v>
      </c>
      <c r="E812" s="40">
        <v>9.4425340000000002</v>
      </c>
      <c r="F812" s="40">
        <v>14.696718000000001</v>
      </c>
    </row>
    <row r="813" spans="1:6" x14ac:dyDescent="0.2">
      <c r="A813" s="44" t="s">
        <v>2166</v>
      </c>
      <c r="B813" s="51" t="s">
        <v>2167</v>
      </c>
      <c r="C813" s="37">
        <v>1.74E-3</v>
      </c>
      <c r="D813" s="37">
        <v>1.0879E-2</v>
      </c>
      <c r="E813" s="37">
        <v>0.50117100000000003</v>
      </c>
      <c r="F813" s="37">
        <v>0.168263</v>
      </c>
    </row>
    <row r="814" spans="1:6" x14ac:dyDescent="0.2">
      <c r="A814" s="42" t="s">
        <v>2168</v>
      </c>
      <c r="B814" s="50" t="s">
        <v>2169</v>
      </c>
      <c r="C814" s="40" t="s">
        <v>2508</v>
      </c>
      <c r="D814" s="40">
        <v>0.10326399999999999</v>
      </c>
      <c r="E814" s="40">
        <v>1.2756E-2</v>
      </c>
      <c r="F814" s="40">
        <v>0.131046</v>
      </c>
    </row>
    <row r="815" spans="1:6" ht="25.5" x14ac:dyDescent="0.2">
      <c r="A815" s="44" t="s">
        <v>1390</v>
      </c>
      <c r="B815" s="51" t="s">
        <v>1391</v>
      </c>
      <c r="C815" s="37" t="s">
        <v>2508</v>
      </c>
      <c r="D815" s="37">
        <v>1.0893E-2</v>
      </c>
      <c r="E815" s="37">
        <v>9.0542999999999998E-2</v>
      </c>
      <c r="F815" s="37">
        <v>0.11111699999999999</v>
      </c>
    </row>
    <row r="816" spans="1:6" ht="25.5" x14ac:dyDescent="0.2">
      <c r="A816" s="42" t="s">
        <v>1392</v>
      </c>
      <c r="B816" s="50" t="s">
        <v>1393</v>
      </c>
      <c r="C816" s="40">
        <v>4.7600000000000002E-4</v>
      </c>
      <c r="D816" s="40">
        <v>1.0474220000000001</v>
      </c>
      <c r="E816" s="40">
        <v>2.6799499999999998</v>
      </c>
      <c r="F816" s="40">
        <v>2.4435820000000001</v>
      </c>
    </row>
    <row r="817" spans="1:6" x14ac:dyDescent="0.2">
      <c r="A817" s="44" t="s">
        <v>1394</v>
      </c>
      <c r="B817" s="51" t="s">
        <v>1395</v>
      </c>
      <c r="C817" s="37">
        <v>0.52273000000000003</v>
      </c>
      <c r="D817" s="37">
        <v>0.52893199999999996</v>
      </c>
      <c r="E817" s="37">
        <v>3.3699059999999998</v>
      </c>
      <c r="F817" s="37">
        <v>6.0758089999999996</v>
      </c>
    </row>
    <row r="818" spans="1:6" x14ac:dyDescent="0.2">
      <c r="A818" s="42" t="s">
        <v>1396</v>
      </c>
      <c r="B818" s="50" t="s">
        <v>1397</v>
      </c>
      <c r="C818" s="40">
        <v>5.4000000000000001E-4</v>
      </c>
      <c r="D818" s="40">
        <v>4.2007000000000003E-2</v>
      </c>
      <c r="E818" s="40">
        <v>0.19129299999999999</v>
      </c>
      <c r="F818" s="40">
        <v>0.34031600000000001</v>
      </c>
    </row>
    <row r="819" spans="1:6" ht="25.5" x14ac:dyDescent="0.2">
      <c r="A819" s="44" t="s">
        <v>2170</v>
      </c>
      <c r="B819" s="51" t="s">
        <v>2171</v>
      </c>
      <c r="C819" s="37" t="s">
        <v>2508</v>
      </c>
      <c r="D819" s="37">
        <v>0.12765399999999999</v>
      </c>
      <c r="E819" s="37">
        <v>2.778073</v>
      </c>
      <c r="F819" s="37">
        <v>0.892598</v>
      </c>
    </row>
    <row r="820" spans="1:6" ht="25.5" x14ac:dyDescent="0.2">
      <c r="A820" s="42" t="s">
        <v>1398</v>
      </c>
      <c r="B820" s="50" t="s">
        <v>1399</v>
      </c>
      <c r="C820" s="40" t="s">
        <v>2508</v>
      </c>
      <c r="D820" s="40">
        <v>0.237895</v>
      </c>
      <c r="E820" s="40">
        <v>2.102849</v>
      </c>
      <c r="F820" s="40">
        <v>2.0458129999999999</v>
      </c>
    </row>
    <row r="821" spans="1:6" ht="25.5" x14ac:dyDescent="0.2">
      <c r="A821" s="44" t="s">
        <v>1400</v>
      </c>
      <c r="B821" s="51" t="s">
        <v>1401</v>
      </c>
      <c r="C821" s="37">
        <v>8.5417000000000007E-2</v>
      </c>
      <c r="D821" s="37">
        <v>1.003965</v>
      </c>
      <c r="E821" s="37">
        <v>14.467661</v>
      </c>
      <c r="F821" s="37">
        <v>7.607164</v>
      </c>
    </row>
    <row r="822" spans="1:6" ht="38.25" x14ac:dyDescent="0.2">
      <c r="A822" s="42" t="s">
        <v>1402</v>
      </c>
      <c r="B822" s="50" t="s">
        <v>1403</v>
      </c>
      <c r="C822" s="40">
        <v>2.9944890000000002</v>
      </c>
      <c r="D822" s="40">
        <v>7.5436649999999998</v>
      </c>
      <c r="E822" s="40">
        <v>35.770187999999997</v>
      </c>
      <c r="F822" s="40">
        <v>49.882725999999998</v>
      </c>
    </row>
    <row r="823" spans="1:6" ht="25.5" x14ac:dyDescent="0.2">
      <c r="A823" s="44" t="s">
        <v>1404</v>
      </c>
      <c r="B823" s="51" t="s">
        <v>1405</v>
      </c>
      <c r="C823" s="37">
        <v>1.286E-3</v>
      </c>
      <c r="D823" s="37">
        <v>2.4559000000000001E-2</v>
      </c>
      <c r="E823" s="37">
        <v>0.15660499999999999</v>
      </c>
      <c r="F823" s="37">
        <v>0.35672900000000002</v>
      </c>
    </row>
    <row r="824" spans="1:6" ht="25.5" x14ac:dyDescent="0.2">
      <c r="A824" s="42" t="s">
        <v>1406</v>
      </c>
      <c r="B824" s="50" t="s">
        <v>1407</v>
      </c>
      <c r="C824" s="40">
        <v>6.0569999999999999E-3</v>
      </c>
      <c r="D824" s="40">
        <v>7.1084999999999995E-2</v>
      </c>
      <c r="E824" s="40">
        <v>0.30841600000000002</v>
      </c>
      <c r="F824" s="40">
        <v>0.50317800000000001</v>
      </c>
    </row>
    <row r="825" spans="1:6" ht="25.5" x14ac:dyDescent="0.2">
      <c r="A825" s="44" t="s">
        <v>1408</v>
      </c>
      <c r="B825" s="51" t="s">
        <v>1409</v>
      </c>
      <c r="C825" s="37">
        <v>6.339E-3</v>
      </c>
      <c r="D825" s="37">
        <v>1.2938E-2</v>
      </c>
      <c r="E825" s="37">
        <v>0.16200400000000001</v>
      </c>
      <c r="F825" s="37">
        <v>6.4140000000000003E-2</v>
      </c>
    </row>
    <row r="826" spans="1:6" ht="25.5" x14ac:dyDescent="0.2">
      <c r="A826" s="42" t="s">
        <v>1410</v>
      </c>
      <c r="B826" s="50" t="s">
        <v>1411</v>
      </c>
      <c r="C826" s="40">
        <v>8.9300000000000002E-4</v>
      </c>
      <c r="D826" s="40">
        <v>9.4476000000000004E-2</v>
      </c>
      <c r="E826" s="40">
        <v>2.550122</v>
      </c>
      <c r="F826" s="40">
        <v>1.1582049999999999</v>
      </c>
    </row>
    <row r="827" spans="1:6" x14ac:dyDescent="0.2">
      <c r="A827" s="44" t="s">
        <v>1412</v>
      </c>
      <c r="B827" s="51" t="s">
        <v>1413</v>
      </c>
      <c r="C827" s="37">
        <v>0.41860999999999998</v>
      </c>
      <c r="D827" s="37">
        <v>0.14244999999999999</v>
      </c>
      <c r="E827" s="37">
        <v>1.9508300000000001</v>
      </c>
      <c r="F827" s="37">
        <v>0.66129099999999996</v>
      </c>
    </row>
    <row r="828" spans="1:6" ht="38.25" x14ac:dyDescent="0.2">
      <c r="A828" s="42" t="s">
        <v>1414</v>
      </c>
      <c r="B828" s="50" t="s">
        <v>1415</v>
      </c>
      <c r="C828" s="40">
        <v>5.025E-3</v>
      </c>
      <c r="D828" s="40">
        <v>5.7930000000000004E-3</v>
      </c>
      <c r="E828" s="40">
        <v>0.82428299999999999</v>
      </c>
      <c r="F828" s="40">
        <v>1.0180940000000001</v>
      </c>
    </row>
    <row r="829" spans="1:6" ht="25.5" x14ac:dyDescent="0.2">
      <c r="A829" s="44" t="s">
        <v>1416</v>
      </c>
      <c r="B829" s="51" t="s">
        <v>1417</v>
      </c>
      <c r="C829" s="37">
        <v>1.9247E-2</v>
      </c>
      <c r="D829" s="37">
        <v>2.6733E-2</v>
      </c>
      <c r="E829" s="37">
        <v>0.26849099999999998</v>
      </c>
      <c r="F829" s="37">
        <v>1.277625</v>
      </c>
    </row>
    <row r="830" spans="1:6" ht="25.5" x14ac:dyDescent="0.2">
      <c r="A830" s="42" t="s">
        <v>1418</v>
      </c>
      <c r="B830" s="50" t="s">
        <v>1419</v>
      </c>
      <c r="C830" s="40">
        <v>0.121005</v>
      </c>
      <c r="D830" s="40">
        <v>2.7455E-2</v>
      </c>
      <c r="E830" s="40">
        <v>0.30697400000000002</v>
      </c>
      <c r="F830" s="40">
        <v>0.151228</v>
      </c>
    </row>
    <row r="831" spans="1:6" ht="38.25" x14ac:dyDescent="0.2">
      <c r="A831" s="44" t="s">
        <v>1420</v>
      </c>
      <c r="B831" s="51" t="s">
        <v>1421</v>
      </c>
      <c r="C831" s="37">
        <v>1.7978999999999998E-2</v>
      </c>
      <c r="D831" s="37">
        <v>0.67883800000000005</v>
      </c>
      <c r="E831" s="37">
        <v>2.4338139999999999</v>
      </c>
      <c r="F831" s="37">
        <v>2.699773</v>
      </c>
    </row>
    <row r="832" spans="1:6" ht="25.5" x14ac:dyDescent="0.2">
      <c r="A832" s="42" t="s">
        <v>2172</v>
      </c>
      <c r="B832" s="50" t="s">
        <v>2173</v>
      </c>
      <c r="C832" s="40" t="s">
        <v>2508</v>
      </c>
      <c r="D832" s="40">
        <v>0.80824600000000002</v>
      </c>
      <c r="E832" s="40">
        <v>0.65873199999999998</v>
      </c>
      <c r="F832" s="40">
        <v>11.098831000000001</v>
      </c>
    </row>
    <row r="833" spans="1:6" x14ac:dyDescent="0.2">
      <c r="A833" s="44" t="s">
        <v>2174</v>
      </c>
      <c r="B833" s="51" t="s">
        <v>2175</v>
      </c>
      <c r="C833" s="37" t="s">
        <v>2508</v>
      </c>
      <c r="D833" s="37" t="s">
        <v>2508</v>
      </c>
      <c r="E833" s="37">
        <v>0.162136</v>
      </c>
      <c r="F833" s="37">
        <v>6.2579999999999997E-2</v>
      </c>
    </row>
    <row r="834" spans="1:6" ht="25.5" x14ac:dyDescent="0.2">
      <c r="A834" s="42" t="s">
        <v>1422</v>
      </c>
      <c r="B834" s="50" t="s">
        <v>1423</v>
      </c>
      <c r="C834" s="40">
        <v>0.105492</v>
      </c>
      <c r="D834" s="40" t="s">
        <v>2508</v>
      </c>
      <c r="E834" s="40">
        <v>4.4507690000000002</v>
      </c>
      <c r="F834" s="40">
        <v>4.8148000000000003E-2</v>
      </c>
    </row>
    <row r="835" spans="1:6" ht="25.5" x14ac:dyDescent="0.2">
      <c r="A835" s="44" t="s">
        <v>1424</v>
      </c>
      <c r="B835" s="51" t="s">
        <v>1425</v>
      </c>
      <c r="C835" s="37">
        <v>2.3911999999999999E-2</v>
      </c>
      <c r="D835" s="37">
        <v>0.334868</v>
      </c>
      <c r="E835" s="37">
        <v>0.108233</v>
      </c>
      <c r="F835" s="37">
        <v>1.140541</v>
      </c>
    </row>
    <row r="836" spans="1:6" x14ac:dyDescent="0.2">
      <c r="A836" s="42" t="s">
        <v>2176</v>
      </c>
      <c r="B836" s="50" t="s">
        <v>2177</v>
      </c>
      <c r="C836" s="40" t="s">
        <v>2508</v>
      </c>
      <c r="D836" s="40">
        <v>7.3639250000000001</v>
      </c>
      <c r="E836" s="40">
        <v>0.69769400000000004</v>
      </c>
      <c r="F836" s="40">
        <v>7.782292</v>
      </c>
    </row>
    <row r="837" spans="1:6" x14ac:dyDescent="0.2">
      <c r="A837" s="44" t="s">
        <v>1426</v>
      </c>
      <c r="B837" s="51" t="s">
        <v>1427</v>
      </c>
      <c r="C837" s="37">
        <v>31.828064000000001</v>
      </c>
      <c r="D837" s="37">
        <v>0.32327</v>
      </c>
      <c r="E837" s="37">
        <v>113.592044</v>
      </c>
      <c r="F837" s="37">
        <v>8.6752500000000001</v>
      </c>
    </row>
    <row r="838" spans="1:6" x14ac:dyDescent="0.2">
      <c r="A838" s="42" t="s">
        <v>2178</v>
      </c>
      <c r="B838" s="50" t="s">
        <v>2179</v>
      </c>
      <c r="C838" s="40">
        <v>0.32112000000000002</v>
      </c>
      <c r="D838" s="40">
        <v>3.9416090000000001</v>
      </c>
      <c r="E838" s="40">
        <v>13.667335</v>
      </c>
      <c r="F838" s="40">
        <v>23.511831000000001</v>
      </c>
    </row>
    <row r="839" spans="1:6" x14ac:dyDescent="0.2">
      <c r="A839" s="44" t="s">
        <v>1428</v>
      </c>
      <c r="B839" s="51" t="s">
        <v>1429</v>
      </c>
      <c r="C839" s="37">
        <v>2.8979659999999998</v>
      </c>
      <c r="D839" s="37">
        <v>6.9548439999999996</v>
      </c>
      <c r="E839" s="37">
        <v>126.242783</v>
      </c>
      <c r="F839" s="37">
        <v>38.722864999999999</v>
      </c>
    </row>
    <row r="840" spans="1:6" x14ac:dyDescent="0.2">
      <c r="A840" s="42" t="s">
        <v>2180</v>
      </c>
      <c r="B840" s="50" t="s">
        <v>2181</v>
      </c>
      <c r="C840" s="40" t="s">
        <v>2508</v>
      </c>
      <c r="D840" s="40">
        <v>0.41407899999999997</v>
      </c>
      <c r="E840" s="40">
        <v>0.92537899999999995</v>
      </c>
      <c r="F840" s="40">
        <v>1.9214389999999999</v>
      </c>
    </row>
    <row r="841" spans="1:6" x14ac:dyDescent="0.2">
      <c r="A841" s="44" t="s">
        <v>1430</v>
      </c>
      <c r="B841" s="51" t="s">
        <v>1431</v>
      </c>
      <c r="C841" s="37">
        <v>78.998581999999999</v>
      </c>
      <c r="D841" s="37">
        <v>152.715667</v>
      </c>
      <c r="E841" s="37">
        <v>990.60308899999995</v>
      </c>
      <c r="F841" s="37">
        <v>185.11824200000001</v>
      </c>
    </row>
    <row r="842" spans="1:6" x14ac:dyDescent="0.2">
      <c r="A842" s="42" t="s">
        <v>1432</v>
      </c>
      <c r="B842" s="50" t="s">
        <v>1433</v>
      </c>
      <c r="C842" s="40">
        <v>3.2051229999999999</v>
      </c>
      <c r="D842" s="40">
        <v>4.8810630000000002</v>
      </c>
      <c r="E842" s="40">
        <v>33.094667999999999</v>
      </c>
      <c r="F842" s="40">
        <v>24.848728000000001</v>
      </c>
    </row>
    <row r="843" spans="1:6" x14ac:dyDescent="0.2">
      <c r="A843" s="44" t="s">
        <v>1434</v>
      </c>
      <c r="B843" s="51" t="s">
        <v>1435</v>
      </c>
      <c r="C843" s="37">
        <v>11.102766000000001</v>
      </c>
      <c r="D843" s="37">
        <v>17.972799999999999</v>
      </c>
      <c r="E843" s="37">
        <v>81.200157000000004</v>
      </c>
      <c r="F843" s="37">
        <v>122.60839900000001</v>
      </c>
    </row>
    <row r="844" spans="1:6" ht="25.5" x14ac:dyDescent="0.2">
      <c r="A844" s="42" t="s">
        <v>1436</v>
      </c>
      <c r="B844" s="50" t="s">
        <v>1437</v>
      </c>
      <c r="C844" s="40">
        <v>4.3245519999999997</v>
      </c>
      <c r="D844" s="40">
        <v>6.6105919999999996</v>
      </c>
      <c r="E844" s="40">
        <v>48.424514000000002</v>
      </c>
      <c r="F844" s="40">
        <v>46.186605999999998</v>
      </c>
    </row>
    <row r="845" spans="1:6" ht="25.5" x14ac:dyDescent="0.2">
      <c r="A845" s="44" t="s">
        <v>1438</v>
      </c>
      <c r="B845" s="51" t="s">
        <v>1439</v>
      </c>
      <c r="C845" s="37">
        <v>9.8998399999999993</v>
      </c>
      <c r="D845" s="37">
        <v>6.2414180000000004</v>
      </c>
      <c r="E845" s="37">
        <v>156.36655999999999</v>
      </c>
      <c r="F845" s="37">
        <v>48.886437000000001</v>
      </c>
    </row>
    <row r="846" spans="1:6" ht="25.5" x14ac:dyDescent="0.2">
      <c r="A846" s="42" t="s">
        <v>1440</v>
      </c>
      <c r="B846" s="50" t="s">
        <v>1441</v>
      </c>
      <c r="C846" s="40">
        <v>2.2499999999999998E-3</v>
      </c>
      <c r="D846" s="40">
        <v>4.1064999999999997E-2</v>
      </c>
      <c r="E846" s="40">
        <v>0.45349499999999998</v>
      </c>
      <c r="F846" s="40">
        <v>0.121088</v>
      </c>
    </row>
    <row r="847" spans="1:6" x14ac:dyDescent="0.2">
      <c r="A847" s="44" t="s">
        <v>1442</v>
      </c>
      <c r="B847" s="51" t="s">
        <v>1443</v>
      </c>
      <c r="C847" s="37">
        <v>2.689E-3</v>
      </c>
      <c r="D847" s="37">
        <v>8.6020000000000003E-3</v>
      </c>
      <c r="E847" s="37">
        <v>0.22156999999999999</v>
      </c>
      <c r="F847" s="37">
        <v>1.2214929999999999</v>
      </c>
    </row>
    <row r="848" spans="1:6" ht="25.5" x14ac:dyDescent="0.2">
      <c r="A848" s="42" t="s">
        <v>1444</v>
      </c>
      <c r="B848" s="50" t="s">
        <v>1445</v>
      </c>
      <c r="C848" s="40">
        <v>6.7870030000000003</v>
      </c>
      <c r="D848" s="40">
        <v>1.511595</v>
      </c>
      <c r="E848" s="40">
        <v>16.731081</v>
      </c>
      <c r="F848" s="40">
        <v>12.450244</v>
      </c>
    </row>
    <row r="849" spans="1:6" ht="63.75" x14ac:dyDescent="0.2">
      <c r="A849" s="44" t="s">
        <v>1446</v>
      </c>
      <c r="B849" s="51" t="s">
        <v>1447</v>
      </c>
      <c r="C849" s="37">
        <v>3.8875E-2</v>
      </c>
      <c r="D849" s="37">
        <v>3.341275</v>
      </c>
      <c r="E849" s="37">
        <v>13.074472999999999</v>
      </c>
      <c r="F849" s="37">
        <v>13.288323</v>
      </c>
    </row>
    <row r="850" spans="1:6" x14ac:dyDescent="0.2">
      <c r="A850" s="42" t="s">
        <v>1448</v>
      </c>
      <c r="B850" s="50" t="s">
        <v>1449</v>
      </c>
      <c r="C850" s="40" t="s">
        <v>2508</v>
      </c>
      <c r="D850" s="40">
        <v>1.8450999999999999E-2</v>
      </c>
      <c r="E850" s="40">
        <v>0.96904100000000004</v>
      </c>
      <c r="F850" s="40">
        <v>2.2813E-2</v>
      </c>
    </row>
    <row r="851" spans="1:6" x14ac:dyDescent="0.2">
      <c r="A851" s="44" t="s">
        <v>1450</v>
      </c>
      <c r="B851" s="51" t="s">
        <v>1451</v>
      </c>
      <c r="C851" s="37">
        <v>7.1845749999999997</v>
      </c>
      <c r="D851" s="37">
        <v>21.105471999999999</v>
      </c>
      <c r="E851" s="37">
        <v>58.180216000000001</v>
      </c>
      <c r="F851" s="37">
        <v>77.270257999999998</v>
      </c>
    </row>
    <row r="852" spans="1:6" ht="51" x14ac:dyDescent="0.2">
      <c r="A852" s="42" t="s">
        <v>1452</v>
      </c>
      <c r="B852" s="50" t="s">
        <v>1453</v>
      </c>
      <c r="C852" s="40">
        <v>1.083701</v>
      </c>
      <c r="D852" s="40">
        <v>0.36047699999999999</v>
      </c>
      <c r="E852" s="40">
        <v>3.474987</v>
      </c>
      <c r="F852" s="40">
        <v>1.479033</v>
      </c>
    </row>
    <row r="853" spans="1:6" ht="25.5" x14ac:dyDescent="0.2">
      <c r="A853" s="44" t="s">
        <v>1454</v>
      </c>
      <c r="B853" s="51" t="s">
        <v>1455</v>
      </c>
      <c r="C853" s="37">
        <v>1.4E-3</v>
      </c>
      <c r="D853" s="37">
        <v>0.11572</v>
      </c>
      <c r="E853" s="37">
        <v>2.160126</v>
      </c>
      <c r="F853" s="37">
        <v>1.7414879999999999</v>
      </c>
    </row>
    <row r="854" spans="1:6" ht="38.25" x14ac:dyDescent="0.2">
      <c r="A854" s="42" t="s">
        <v>1456</v>
      </c>
      <c r="B854" s="50" t="s">
        <v>1457</v>
      </c>
      <c r="C854" s="40">
        <v>9.1073000000000001E-2</v>
      </c>
      <c r="D854" s="40">
        <v>2.726871</v>
      </c>
      <c r="E854" s="40">
        <v>5.4542250000000001</v>
      </c>
      <c r="F854" s="40">
        <v>6.730226</v>
      </c>
    </row>
    <row r="855" spans="1:6" x14ac:dyDescent="0.2">
      <c r="A855" s="44" t="s">
        <v>1458</v>
      </c>
      <c r="B855" s="51" t="s">
        <v>1459</v>
      </c>
      <c r="C855" s="37">
        <v>0.83637700000000004</v>
      </c>
      <c r="D855" s="37">
        <v>3.6006239999999998</v>
      </c>
      <c r="E855" s="37">
        <v>14.076368</v>
      </c>
      <c r="F855" s="37">
        <v>15.625432</v>
      </c>
    </row>
    <row r="856" spans="1:6" ht="25.5" x14ac:dyDescent="0.2">
      <c r="A856" s="42" t="s">
        <v>1460</v>
      </c>
      <c r="B856" s="50" t="s">
        <v>1461</v>
      </c>
      <c r="C856" s="40">
        <v>4.4332370000000001</v>
      </c>
      <c r="D856" s="40">
        <v>11.461315000000001</v>
      </c>
      <c r="E856" s="40">
        <v>74.625139000000004</v>
      </c>
      <c r="F856" s="40">
        <v>69.653707999999995</v>
      </c>
    </row>
    <row r="857" spans="1:6" x14ac:dyDescent="0.2">
      <c r="A857" s="44" t="s">
        <v>1462</v>
      </c>
      <c r="B857" s="51" t="s">
        <v>1463</v>
      </c>
      <c r="C857" s="37">
        <v>0.54660600000000004</v>
      </c>
      <c r="D857" s="37">
        <v>1.5673699999999999</v>
      </c>
      <c r="E857" s="37">
        <v>16.327905000000001</v>
      </c>
      <c r="F857" s="37">
        <v>10.588651</v>
      </c>
    </row>
    <row r="858" spans="1:6" x14ac:dyDescent="0.2">
      <c r="A858" s="42" t="s">
        <v>1464</v>
      </c>
      <c r="B858" s="50" t="s">
        <v>1465</v>
      </c>
      <c r="C858" s="40">
        <v>2.7428999999999999E-2</v>
      </c>
      <c r="D858" s="40">
        <v>0.116525</v>
      </c>
      <c r="E858" s="40">
        <v>10.515321</v>
      </c>
      <c r="F858" s="40">
        <v>4.6259629999999996</v>
      </c>
    </row>
    <row r="859" spans="1:6" ht="25.5" x14ac:dyDescent="0.2">
      <c r="A859" s="44" t="s">
        <v>2182</v>
      </c>
      <c r="B859" s="51" t="s">
        <v>2183</v>
      </c>
      <c r="C859" s="37">
        <v>4.1340690000000002</v>
      </c>
      <c r="D859" s="37">
        <v>7.6055029999999997</v>
      </c>
      <c r="E859" s="37">
        <v>75.778253000000007</v>
      </c>
      <c r="F859" s="37">
        <v>82.075051000000002</v>
      </c>
    </row>
    <row r="860" spans="1:6" ht="25.5" x14ac:dyDescent="0.2">
      <c r="A860" s="42" t="s">
        <v>1466</v>
      </c>
      <c r="B860" s="50" t="s">
        <v>1467</v>
      </c>
      <c r="C860" s="40">
        <v>2.6796709999999999</v>
      </c>
      <c r="D860" s="40">
        <v>1.3475029999999999</v>
      </c>
      <c r="E860" s="40">
        <v>15.503513999999999</v>
      </c>
      <c r="F860" s="40">
        <v>11.551926</v>
      </c>
    </row>
    <row r="861" spans="1:6" x14ac:dyDescent="0.2">
      <c r="A861" s="44" t="s">
        <v>1468</v>
      </c>
      <c r="B861" s="51" t="s">
        <v>1469</v>
      </c>
      <c r="C861" s="37">
        <v>17.709439</v>
      </c>
      <c r="D861" s="37">
        <v>17.786424</v>
      </c>
      <c r="E861" s="37">
        <v>163.53945899999999</v>
      </c>
      <c r="F861" s="37">
        <v>128.57523599999999</v>
      </c>
    </row>
    <row r="862" spans="1:6" x14ac:dyDescent="0.2">
      <c r="A862" s="42" t="s">
        <v>1470</v>
      </c>
      <c r="B862" s="50" t="s">
        <v>1471</v>
      </c>
      <c r="C862" s="40">
        <v>0.17</v>
      </c>
      <c r="D862" s="40">
        <v>2E-3</v>
      </c>
      <c r="E862" s="40">
        <v>1.015171</v>
      </c>
      <c r="F862" s="40">
        <v>0.49238999999999999</v>
      </c>
    </row>
    <row r="863" spans="1:6" ht="25.5" x14ac:dyDescent="0.2">
      <c r="A863" s="44" t="s">
        <v>1472</v>
      </c>
      <c r="B863" s="51" t="s">
        <v>1473</v>
      </c>
      <c r="C863" s="37">
        <v>2.5999999999999999E-3</v>
      </c>
      <c r="D863" s="37">
        <v>0.135628</v>
      </c>
      <c r="E863" s="37">
        <v>1.382409</v>
      </c>
      <c r="F863" s="37">
        <v>1.200197</v>
      </c>
    </row>
    <row r="864" spans="1:6" x14ac:dyDescent="0.2">
      <c r="A864" s="42" t="s">
        <v>1474</v>
      </c>
      <c r="B864" s="50" t="s">
        <v>1475</v>
      </c>
      <c r="C864" s="40" t="s">
        <v>2508</v>
      </c>
      <c r="D864" s="40">
        <v>3.4375000000000003E-2</v>
      </c>
      <c r="E864" s="40">
        <v>8.3461999999999995E-2</v>
      </c>
      <c r="F864" s="40">
        <v>6.1704000000000002E-2</v>
      </c>
    </row>
    <row r="865" spans="1:6" x14ac:dyDescent="0.2">
      <c r="A865" s="44" t="s">
        <v>2184</v>
      </c>
      <c r="B865" s="51" t="s">
        <v>2185</v>
      </c>
      <c r="C865" s="37" t="s">
        <v>2508</v>
      </c>
      <c r="D865" s="37">
        <v>0.10748199999999999</v>
      </c>
      <c r="E865" s="37">
        <v>0.35239999999999999</v>
      </c>
      <c r="F865" s="37">
        <v>0.142239</v>
      </c>
    </row>
    <row r="866" spans="1:6" ht="25.5" x14ac:dyDescent="0.2">
      <c r="A866" s="42" t="s">
        <v>1476</v>
      </c>
      <c r="B866" s="50" t="s">
        <v>1477</v>
      </c>
      <c r="C866" s="40" t="s">
        <v>2508</v>
      </c>
      <c r="D866" s="40">
        <v>2.3094E-2</v>
      </c>
      <c r="E866" s="40">
        <v>3.4127999999999999E-2</v>
      </c>
      <c r="F866" s="40">
        <v>0.147394</v>
      </c>
    </row>
    <row r="867" spans="1:6" ht="25.5" x14ac:dyDescent="0.2">
      <c r="A867" s="44" t="s">
        <v>1478</v>
      </c>
      <c r="B867" s="51" t="s">
        <v>1479</v>
      </c>
      <c r="C867" s="37" t="s">
        <v>2508</v>
      </c>
      <c r="D867" s="37">
        <v>2.0733000000000001E-2</v>
      </c>
      <c r="E867" s="37">
        <v>0.25601800000000002</v>
      </c>
      <c r="F867" s="37">
        <v>2.3185999999999998E-2</v>
      </c>
    </row>
    <row r="868" spans="1:6" ht="25.5" x14ac:dyDescent="0.2">
      <c r="A868" s="42" t="s">
        <v>1480</v>
      </c>
      <c r="B868" s="50" t="s">
        <v>1481</v>
      </c>
      <c r="C868" s="40">
        <v>3.6837000000000002E-2</v>
      </c>
      <c r="D868" s="40">
        <v>0.41588799999999998</v>
      </c>
      <c r="E868" s="40">
        <v>0.71065199999999995</v>
      </c>
      <c r="F868" s="40">
        <v>1.9813350000000001</v>
      </c>
    </row>
    <row r="869" spans="1:6" x14ac:dyDescent="0.2">
      <c r="A869" s="44" t="s">
        <v>1482</v>
      </c>
      <c r="B869" s="51" t="s">
        <v>1483</v>
      </c>
      <c r="C869" s="37" t="s">
        <v>2508</v>
      </c>
      <c r="D869" s="37">
        <v>0.41775699999999999</v>
      </c>
      <c r="E869" s="37">
        <v>9.7198999999999994E-2</v>
      </c>
      <c r="F869" s="37">
        <v>1.1197680000000001</v>
      </c>
    </row>
    <row r="870" spans="1:6" x14ac:dyDescent="0.2">
      <c r="A870" s="42" t="s">
        <v>2186</v>
      </c>
      <c r="B870" s="50" t="s">
        <v>2187</v>
      </c>
      <c r="C870" s="40" t="s">
        <v>2508</v>
      </c>
      <c r="D870" s="40">
        <v>1.2422000000000001E-2</v>
      </c>
      <c r="E870" s="40">
        <v>0.29453600000000002</v>
      </c>
      <c r="F870" s="40">
        <v>0.36384499999999997</v>
      </c>
    </row>
    <row r="871" spans="1:6" x14ac:dyDescent="0.2">
      <c r="A871" s="44" t="s">
        <v>1484</v>
      </c>
      <c r="B871" s="51" t="s">
        <v>1485</v>
      </c>
      <c r="C871" s="37" t="s">
        <v>2508</v>
      </c>
      <c r="D871" s="37">
        <v>0.105821</v>
      </c>
      <c r="E871" s="37">
        <v>1.7526330000000001</v>
      </c>
      <c r="F871" s="37">
        <v>0.46592299999999998</v>
      </c>
    </row>
    <row r="872" spans="1:6" ht="38.25" x14ac:dyDescent="0.2">
      <c r="A872" s="42" t="s">
        <v>1486</v>
      </c>
      <c r="B872" s="50" t="s">
        <v>1487</v>
      </c>
      <c r="C872" s="40">
        <v>2.1979999999999999E-3</v>
      </c>
      <c r="D872" s="40">
        <v>9.2040000000000004E-3</v>
      </c>
      <c r="E872" s="40">
        <v>0.17352400000000001</v>
      </c>
      <c r="F872" s="40">
        <v>1.047893</v>
      </c>
    </row>
    <row r="873" spans="1:6" ht="25.5" x14ac:dyDescent="0.2">
      <c r="A873" s="44" t="s">
        <v>1488</v>
      </c>
      <c r="B873" s="51" t="s">
        <v>1489</v>
      </c>
      <c r="C873" s="37">
        <v>4.8656819999999996</v>
      </c>
      <c r="D873" s="37">
        <v>6.7026750000000002</v>
      </c>
      <c r="E873" s="37">
        <v>45.319997999999998</v>
      </c>
      <c r="F873" s="37">
        <v>53.929662999999998</v>
      </c>
    </row>
    <row r="874" spans="1:6" x14ac:dyDescent="0.2">
      <c r="A874" s="42" t="s">
        <v>2188</v>
      </c>
      <c r="B874" s="50" t="s">
        <v>2189</v>
      </c>
      <c r="C874" s="40" t="s">
        <v>2508</v>
      </c>
      <c r="D874" s="40" t="s">
        <v>2508</v>
      </c>
      <c r="E874" s="40">
        <v>4.0000000000000002E-4</v>
      </c>
      <c r="F874" s="40" t="s">
        <v>2508</v>
      </c>
    </row>
    <row r="875" spans="1:6" ht="38.25" x14ac:dyDescent="0.2">
      <c r="A875" s="44" t="s">
        <v>2466</v>
      </c>
      <c r="B875" s="51" t="s">
        <v>2467</v>
      </c>
      <c r="C875" s="37" t="s">
        <v>2508</v>
      </c>
      <c r="D875" s="37">
        <v>1.2E-4</v>
      </c>
      <c r="E875" s="37" t="s">
        <v>2508</v>
      </c>
      <c r="F875" s="37">
        <v>1.2E-4</v>
      </c>
    </row>
    <row r="876" spans="1:6" x14ac:dyDescent="0.2">
      <c r="A876" s="42" t="s">
        <v>2190</v>
      </c>
      <c r="B876" s="50" t="s">
        <v>2191</v>
      </c>
      <c r="C876" s="40" t="s">
        <v>2508</v>
      </c>
      <c r="D876" s="40" t="s">
        <v>2508</v>
      </c>
      <c r="E876" s="40">
        <v>6.9999999999999999E-6</v>
      </c>
      <c r="F876" s="40">
        <v>8.4000000000000003E-4</v>
      </c>
    </row>
    <row r="877" spans="1:6" ht="25.5" x14ac:dyDescent="0.2">
      <c r="A877" s="44" t="s">
        <v>2192</v>
      </c>
      <c r="B877" s="51" t="s">
        <v>2193</v>
      </c>
      <c r="C877" s="37" t="s">
        <v>2508</v>
      </c>
      <c r="D877" s="37">
        <v>2.2752999999999999E-2</v>
      </c>
      <c r="E877" s="37">
        <v>1.611E-3</v>
      </c>
      <c r="F877" s="37">
        <v>3.9614999999999997E-2</v>
      </c>
    </row>
    <row r="878" spans="1:6" ht="51" x14ac:dyDescent="0.2">
      <c r="A878" s="42" t="s">
        <v>1490</v>
      </c>
      <c r="B878" s="50" t="s">
        <v>1491</v>
      </c>
      <c r="C878" s="40">
        <v>0.73734500000000003</v>
      </c>
      <c r="D878" s="40">
        <v>5.9880000000000003E-3</v>
      </c>
      <c r="E878" s="40">
        <v>2.9244780000000001</v>
      </c>
      <c r="F878" s="40">
        <v>0.31098999999999999</v>
      </c>
    </row>
    <row r="879" spans="1:6" ht="25.5" x14ac:dyDescent="0.2">
      <c r="A879" s="44" t="s">
        <v>2194</v>
      </c>
      <c r="B879" s="51" t="s">
        <v>2195</v>
      </c>
      <c r="C879" s="37" t="s">
        <v>2508</v>
      </c>
      <c r="D879" s="37" t="s">
        <v>2508</v>
      </c>
      <c r="E879" s="37">
        <v>5.2887000000000003E-2</v>
      </c>
      <c r="F879" s="37" t="s">
        <v>2508</v>
      </c>
    </row>
    <row r="880" spans="1:6" x14ac:dyDescent="0.2">
      <c r="A880" s="42" t="s">
        <v>1492</v>
      </c>
      <c r="B880" s="50" t="s">
        <v>1493</v>
      </c>
      <c r="C880" s="40">
        <v>0.114528</v>
      </c>
      <c r="D880" s="40">
        <v>0.45676299999999997</v>
      </c>
      <c r="E880" s="40">
        <v>3.058182</v>
      </c>
      <c r="F880" s="40">
        <v>3.342876</v>
      </c>
    </row>
    <row r="881" spans="1:6" ht="51" x14ac:dyDescent="0.2">
      <c r="A881" s="44" t="s">
        <v>2196</v>
      </c>
      <c r="B881" s="51" t="s">
        <v>2197</v>
      </c>
      <c r="C881" s="37">
        <v>6.8504999999999996E-2</v>
      </c>
      <c r="D881" s="37">
        <v>0.12684200000000001</v>
      </c>
      <c r="E881" s="37">
        <v>2.609391</v>
      </c>
      <c r="F881" s="37">
        <v>4.9162540000000003</v>
      </c>
    </row>
    <row r="882" spans="1:6" ht="25.5" x14ac:dyDescent="0.2">
      <c r="A882" s="42" t="s">
        <v>2198</v>
      </c>
      <c r="B882" s="50" t="s">
        <v>2199</v>
      </c>
      <c r="C882" s="40">
        <v>1.0325</v>
      </c>
      <c r="D882" s="40">
        <v>0.116843</v>
      </c>
      <c r="E882" s="40">
        <v>2.3718949999999999</v>
      </c>
      <c r="F882" s="40">
        <v>2.2536160000000001</v>
      </c>
    </row>
    <row r="883" spans="1:6" ht="25.5" x14ac:dyDescent="0.2">
      <c r="A883" s="44" t="s">
        <v>2200</v>
      </c>
      <c r="B883" s="51" t="s">
        <v>2201</v>
      </c>
      <c r="C883" s="37" t="s">
        <v>2508</v>
      </c>
      <c r="D883" s="37" t="s">
        <v>2508</v>
      </c>
      <c r="E883" s="37">
        <v>0.29461599999999999</v>
      </c>
      <c r="F883" s="37">
        <v>1.29867</v>
      </c>
    </row>
    <row r="884" spans="1:6" x14ac:dyDescent="0.2">
      <c r="A884" s="42" t="s">
        <v>2202</v>
      </c>
      <c r="B884" s="50" t="s">
        <v>2203</v>
      </c>
      <c r="C884" s="40" t="s">
        <v>2508</v>
      </c>
      <c r="D884" s="40" t="s">
        <v>2508</v>
      </c>
      <c r="E884" s="40">
        <v>9.8999999999999994E-5</v>
      </c>
      <c r="F884" s="40" t="s">
        <v>2508</v>
      </c>
    </row>
    <row r="885" spans="1:6" x14ac:dyDescent="0.2">
      <c r="A885" s="44" t="s">
        <v>1494</v>
      </c>
      <c r="B885" s="51" t="s">
        <v>1495</v>
      </c>
      <c r="C885" s="37">
        <v>2E-3</v>
      </c>
      <c r="D885" s="37">
        <v>9.0245000000000006E-2</v>
      </c>
      <c r="E885" s="37">
        <v>1.8041999999999999E-2</v>
      </c>
      <c r="F885" s="37">
        <v>0.50452799999999998</v>
      </c>
    </row>
    <row r="886" spans="1:6" ht="38.25" x14ac:dyDescent="0.2">
      <c r="A886" s="42" t="s">
        <v>1496</v>
      </c>
      <c r="B886" s="50" t="s">
        <v>1497</v>
      </c>
      <c r="C886" s="40" t="s">
        <v>2508</v>
      </c>
      <c r="D886" s="40">
        <v>5.8467999999999999E-2</v>
      </c>
      <c r="E886" s="40">
        <v>0.345273</v>
      </c>
      <c r="F886" s="40">
        <v>0.59475199999999995</v>
      </c>
    </row>
    <row r="887" spans="1:6" ht="25.5" x14ac:dyDescent="0.2">
      <c r="A887" s="44" t="s">
        <v>1498</v>
      </c>
      <c r="B887" s="51" t="s">
        <v>1499</v>
      </c>
      <c r="C887" s="37" t="s">
        <v>2508</v>
      </c>
      <c r="D887" s="37" t="s">
        <v>2508</v>
      </c>
      <c r="E887" s="37" t="s">
        <v>2508</v>
      </c>
      <c r="F887" s="37">
        <v>0.313</v>
      </c>
    </row>
    <row r="888" spans="1:6" x14ac:dyDescent="0.2">
      <c r="A888" s="42" t="s">
        <v>2204</v>
      </c>
      <c r="B888" s="50" t="s">
        <v>2205</v>
      </c>
      <c r="C888" s="40" t="s">
        <v>2508</v>
      </c>
      <c r="D888" s="40">
        <v>4.4070999999999999E-2</v>
      </c>
      <c r="E888" s="40">
        <v>0.390739</v>
      </c>
      <c r="F888" s="40">
        <v>0.23355899999999999</v>
      </c>
    </row>
    <row r="889" spans="1:6" ht="25.5" x14ac:dyDescent="0.2">
      <c r="A889" s="44" t="s">
        <v>1500</v>
      </c>
      <c r="B889" s="51" t="s">
        <v>1501</v>
      </c>
      <c r="C889" s="37">
        <v>0.20830499999999999</v>
      </c>
      <c r="D889" s="37">
        <v>2.6845999999999998E-2</v>
      </c>
      <c r="E889" s="37">
        <v>3.441897</v>
      </c>
      <c r="F889" s="37">
        <v>0.29882999999999998</v>
      </c>
    </row>
    <row r="890" spans="1:6" ht="38.25" x14ac:dyDescent="0.2">
      <c r="A890" s="42" t="s">
        <v>1502</v>
      </c>
      <c r="B890" s="50" t="s">
        <v>1503</v>
      </c>
      <c r="C890" s="40" t="s">
        <v>2508</v>
      </c>
      <c r="D890" s="40">
        <v>6.4999999999999994E-5</v>
      </c>
      <c r="E890" s="40">
        <v>0.46029999999999999</v>
      </c>
      <c r="F890" s="40">
        <v>0.38969500000000001</v>
      </c>
    </row>
    <row r="891" spans="1:6" ht="25.5" x14ac:dyDescent="0.2">
      <c r="A891" s="44" t="s">
        <v>1504</v>
      </c>
      <c r="B891" s="51" t="s">
        <v>1505</v>
      </c>
      <c r="C891" s="37" t="s">
        <v>2508</v>
      </c>
      <c r="D891" s="37">
        <v>6.3169999999999997E-3</v>
      </c>
      <c r="E891" s="37">
        <v>0.23411399999999999</v>
      </c>
      <c r="F891" s="37">
        <v>9.5260999999999998E-2</v>
      </c>
    </row>
    <row r="892" spans="1:6" ht="38.25" x14ac:dyDescent="0.2">
      <c r="A892" s="42" t="s">
        <v>1506</v>
      </c>
      <c r="B892" s="50" t="s">
        <v>1507</v>
      </c>
      <c r="C892" s="40" t="s">
        <v>2508</v>
      </c>
      <c r="D892" s="40">
        <v>0.125529</v>
      </c>
      <c r="E892" s="40">
        <v>1.1957</v>
      </c>
      <c r="F892" s="40">
        <v>3.0166770000000001</v>
      </c>
    </row>
    <row r="893" spans="1:6" x14ac:dyDescent="0.2">
      <c r="A893" s="44" t="s">
        <v>2206</v>
      </c>
      <c r="B893" s="51" t="s">
        <v>2207</v>
      </c>
      <c r="C893" s="37" t="s">
        <v>2508</v>
      </c>
      <c r="D893" s="37" t="s">
        <v>2508</v>
      </c>
      <c r="E893" s="37">
        <v>5.4799E-2</v>
      </c>
      <c r="F893" s="37">
        <v>2.3712E-2</v>
      </c>
    </row>
    <row r="894" spans="1:6" ht="25.5" x14ac:dyDescent="0.2">
      <c r="A894" s="42" t="s">
        <v>2208</v>
      </c>
      <c r="B894" s="50" t="s">
        <v>2209</v>
      </c>
      <c r="C894" s="40" t="s">
        <v>2508</v>
      </c>
      <c r="D894" s="40">
        <v>1.116E-2</v>
      </c>
      <c r="E894" s="40">
        <v>0.13122500000000001</v>
      </c>
      <c r="F894" s="40">
        <v>0.43543300000000001</v>
      </c>
    </row>
    <row r="895" spans="1:6" ht="25.5" x14ac:dyDescent="0.2">
      <c r="A895" s="44" t="s">
        <v>1508</v>
      </c>
      <c r="B895" s="51" t="s">
        <v>1509</v>
      </c>
      <c r="C895" s="37">
        <v>2.4000000000000001E-5</v>
      </c>
      <c r="D895" s="37">
        <v>0.15084600000000001</v>
      </c>
      <c r="E895" s="37">
        <v>1.8280609999999999</v>
      </c>
      <c r="F895" s="37">
        <v>2.1175959999999998</v>
      </c>
    </row>
    <row r="896" spans="1:6" ht="38.25" x14ac:dyDescent="0.2">
      <c r="A896" s="42" t="s">
        <v>1510</v>
      </c>
      <c r="B896" s="50" t="s">
        <v>1511</v>
      </c>
      <c r="C896" s="40">
        <v>6.0958999999999999E-2</v>
      </c>
      <c r="D896" s="40">
        <v>1.4668019999999999</v>
      </c>
      <c r="E896" s="40">
        <v>2.6015799999999998</v>
      </c>
      <c r="F896" s="40">
        <v>1.6585369999999999</v>
      </c>
    </row>
    <row r="897" spans="1:6" x14ac:dyDescent="0.2">
      <c r="A897" s="44" t="s">
        <v>1512</v>
      </c>
      <c r="B897" s="51" t="s">
        <v>1513</v>
      </c>
      <c r="C897" s="37">
        <v>5.169E-3</v>
      </c>
      <c r="D897" s="37">
        <v>1.3264739999999999</v>
      </c>
      <c r="E897" s="37">
        <v>5.6320180000000004</v>
      </c>
      <c r="F897" s="37">
        <v>6.768014</v>
      </c>
    </row>
    <row r="898" spans="1:6" ht="25.5" x14ac:dyDescent="0.2">
      <c r="A898" s="42" t="s">
        <v>1514</v>
      </c>
      <c r="B898" s="50" t="s">
        <v>1515</v>
      </c>
      <c r="C898" s="40">
        <v>2.9384E-2</v>
      </c>
      <c r="D898" s="40">
        <v>4.6564000000000001E-2</v>
      </c>
      <c r="E898" s="40">
        <v>0.88846099999999995</v>
      </c>
      <c r="F898" s="40">
        <v>1.156576</v>
      </c>
    </row>
    <row r="899" spans="1:6" ht="38.25" x14ac:dyDescent="0.2">
      <c r="A899" s="44" t="s">
        <v>1516</v>
      </c>
      <c r="B899" s="51" t="s">
        <v>1517</v>
      </c>
      <c r="C899" s="37">
        <v>2.0000000000000001E-4</v>
      </c>
      <c r="D899" s="37">
        <v>3.5243999999999998E-2</v>
      </c>
      <c r="E899" s="37">
        <v>4.4306799999999997</v>
      </c>
      <c r="F899" s="37">
        <v>0.313975</v>
      </c>
    </row>
    <row r="900" spans="1:6" ht="25.5" x14ac:dyDescent="0.2">
      <c r="A900" s="42" t="s">
        <v>1518</v>
      </c>
      <c r="B900" s="50" t="s">
        <v>1519</v>
      </c>
      <c r="C900" s="40">
        <v>95.555302999999995</v>
      </c>
      <c r="D900" s="40">
        <v>114.909252</v>
      </c>
      <c r="E900" s="40">
        <v>421.68760600000002</v>
      </c>
      <c r="F900" s="40">
        <v>713.07406400000002</v>
      </c>
    </row>
    <row r="901" spans="1:6" ht="38.25" x14ac:dyDescent="0.2">
      <c r="A901" s="44" t="s">
        <v>1520</v>
      </c>
      <c r="B901" s="51" t="s">
        <v>1521</v>
      </c>
      <c r="C901" s="37">
        <v>2.5000000000000001E-4</v>
      </c>
      <c r="D901" s="37">
        <v>0.33478999999999998</v>
      </c>
      <c r="E901" s="37">
        <v>0.601244</v>
      </c>
      <c r="F901" s="37">
        <v>0.65922800000000004</v>
      </c>
    </row>
    <row r="902" spans="1:6" ht="25.5" x14ac:dyDescent="0.2">
      <c r="A902" s="42" t="s">
        <v>1522</v>
      </c>
      <c r="B902" s="50" t="s">
        <v>1523</v>
      </c>
      <c r="C902" s="40">
        <v>6.3659999999999994E-2</v>
      </c>
      <c r="D902" s="40">
        <v>10.098544</v>
      </c>
      <c r="E902" s="40">
        <v>23.965461000000001</v>
      </c>
      <c r="F902" s="40">
        <v>37.759346000000001</v>
      </c>
    </row>
    <row r="903" spans="1:6" ht="51" x14ac:dyDescent="0.2">
      <c r="A903" s="44" t="s">
        <v>1524</v>
      </c>
      <c r="B903" s="51" t="s">
        <v>1525</v>
      </c>
      <c r="C903" s="37">
        <v>1.5100739999999999</v>
      </c>
      <c r="D903" s="37">
        <v>0.34628599999999998</v>
      </c>
      <c r="E903" s="37">
        <v>25.440124999999998</v>
      </c>
      <c r="F903" s="37">
        <v>2.7000220000000001</v>
      </c>
    </row>
    <row r="904" spans="1:6" ht="25.5" x14ac:dyDescent="0.2">
      <c r="A904" s="42" t="s">
        <v>2210</v>
      </c>
      <c r="B904" s="50" t="s">
        <v>2211</v>
      </c>
      <c r="C904" s="40">
        <v>8.0999999999999996E-3</v>
      </c>
      <c r="D904" s="40">
        <v>2.2000000000000001E-3</v>
      </c>
      <c r="E904" s="40">
        <v>1.7932E-2</v>
      </c>
      <c r="F904" s="40">
        <v>3.0133E-2</v>
      </c>
    </row>
    <row r="905" spans="1:6" ht="25.5" x14ac:dyDescent="0.2">
      <c r="A905" s="44" t="s">
        <v>2212</v>
      </c>
      <c r="B905" s="51" t="s">
        <v>2213</v>
      </c>
      <c r="C905" s="37" t="s">
        <v>2508</v>
      </c>
      <c r="D905" s="37">
        <v>0.29126999999999997</v>
      </c>
      <c r="E905" s="37">
        <v>0.34534500000000001</v>
      </c>
      <c r="F905" s="37">
        <v>0.56706999999999996</v>
      </c>
    </row>
    <row r="906" spans="1:6" ht="25.5" x14ac:dyDescent="0.2">
      <c r="A906" s="42" t="s">
        <v>1526</v>
      </c>
      <c r="B906" s="50" t="s">
        <v>1527</v>
      </c>
      <c r="C906" s="40">
        <v>0.240315</v>
      </c>
      <c r="D906" s="40">
        <v>7.6743000000000006E-2</v>
      </c>
      <c r="E906" s="40">
        <v>33.193137999999998</v>
      </c>
      <c r="F906" s="40">
        <v>2.0004650000000002</v>
      </c>
    </row>
    <row r="907" spans="1:6" x14ac:dyDescent="0.2">
      <c r="A907" s="44" t="s">
        <v>1528</v>
      </c>
      <c r="B907" s="51" t="s">
        <v>1529</v>
      </c>
      <c r="C907" s="37" t="s">
        <v>2508</v>
      </c>
      <c r="D907" s="37" t="s">
        <v>2508</v>
      </c>
      <c r="E907" s="37">
        <v>8.2999999999999998E-5</v>
      </c>
      <c r="F907" s="37" t="s">
        <v>2508</v>
      </c>
    </row>
    <row r="908" spans="1:6" ht="25.5" x14ac:dyDescent="0.2">
      <c r="A908" s="42" t="s">
        <v>1530</v>
      </c>
      <c r="B908" s="50" t="s">
        <v>1531</v>
      </c>
      <c r="C908" s="40">
        <v>0.77036000000000004</v>
      </c>
      <c r="D908" s="40">
        <v>2.6548020000000001</v>
      </c>
      <c r="E908" s="40">
        <v>49.361994000000003</v>
      </c>
      <c r="F908" s="40">
        <v>34.490237999999998</v>
      </c>
    </row>
    <row r="909" spans="1:6" ht="25.5" x14ac:dyDescent="0.2">
      <c r="A909" s="44" t="s">
        <v>1532</v>
      </c>
      <c r="B909" s="51" t="s">
        <v>1533</v>
      </c>
      <c r="C909" s="37" t="s">
        <v>2508</v>
      </c>
      <c r="D909" s="37" t="s">
        <v>2508</v>
      </c>
      <c r="E909" s="37">
        <v>0.36121500000000001</v>
      </c>
      <c r="F909" s="37">
        <v>0.26040999999999997</v>
      </c>
    </row>
    <row r="910" spans="1:6" ht="25.5" x14ac:dyDescent="0.2">
      <c r="A910" s="42" t="s">
        <v>1534</v>
      </c>
      <c r="B910" s="50" t="s">
        <v>1535</v>
      </c>
      <c r="C910" s="40">
        <v>4.7862850000000003</v>
      </c>
      <c r="D910" s="40">
        <v>11.084993000000001</v>
      </c>
      <c r="E910" s="40">
        <v>135.123887</v>
      </c>
      <c r="F910" s="40">
        <v>79.119335000000007</v>
      </c>
    </row>
    <row r="911" spans="1:6" x14ac:dyDescent="0.2">
      <c r="A911" s="44" t="s">
        <v>1536</v>
      </c>
      <c r="B911" s="51" t="s">
        <v>1537</v>
      </c>
      <c r="C911" s="37">
        <v>0.26821</v>
      </c>
      <c r="D911" s="37">
        <v>2.1236709999999999</v>
      </c>
      <c r="E911" s="37">
        <v>16.375368000000002</v>
      </c>
      <c r="F911" s="37">
        <v>13.881482999999999</v>
      </c>
    </row>
    <row r="912" spans="1:6" ht="38.25" x14ac:dyDescent="0.2">
      <c r="A912" s="42" t="s">
        <v>1538</v>
      </c>
      <c r="B912" s="50" t="s">
        <v>1539</v>
      </c>
      <c r="C912" s="40">
        <v>4.9561710000000003</v>
      </c>
      <c r="D912" s="40">
        <v>6.681095</v>
      </c>
      <c r="E912" s="40">
        <v>23.494405</v>
      </c>
      <c r="F912" s="40">
        <v>27.291808</v>
      </c>
    </row>
    <row r="913" spans="1:6" ht="38.25" x14ac:dyDescent="0.2">
      <c r="A913" s="44" t="s">
        <v>1540</v>
      </c>
      <c r="B913" s="51" t="s">
        <v>1541</v>
      </c>
      <c r="C913" s="37">
        <v>1.0255000000000001</v>
      </c>
      <c r="D913" s="37">
        <v>1.503843</v>
      </c>
      <c r="E913" s="37">
        <v>26.206071999999999</v>
      </c>
      <c r="F913" s="37">
        <v>8.6044129999999992</v>
      </c>
    </row>
    <row r="914" spans="1:6" ht="38.25" x14ac:dyDescent="0.2">
      <c r="A914" s="42" t="s">
        <v>1542</v>
      </c>
      <c r="B914" s="50" t="s">
        <v>1543</v>
      </c>
      <c r="C914" s="40" t="s">
        <v>2508</v>
      </c>
      <c r="D914" s="40">
        <v>3.4699999999999998E-4</v>
      </c>
      <c r="E914" s="40">
        <v>4.6311999999999999E-2</v>
      </c>
      <c r="F914" s="40">
        <v>1.4439E-2</v>
      </c>
    </row>
    <row r="915" spans="1:6" ht="25.5" x14ac:dyDescent="0.2">
      <c r="A915" s="44" t="s">
        <v>1544</v>
      </c>
      <c r="B915" s="51" t="s">
        <v>1545</v>
      </c>
      <c r="C915" s="37">
        <v>0.84323000000000004</v>
      </c>
      <c r="D915" s="37">
        <v>0.38207400000000002</v>
      </c>
      <c r="E915" s="37">
        <v>3.6364529999999999</v>
      </c>
      <c r="F915" s="37">
        <v>5.4371900000000002</v>
      </c>
    </row>
    <row r="916" spans="1:6" x14ac:dyDescent="0.2">
      <c r="A916" s="42" t="s">
        <v>1546</v>
      </c>
      <c r="B916" s="50" t="s">
        <v>1547</v>
      </c>
      <c r="C916" s="40">
        <v>2.18859</v>
      </c>
      <c r="D916" s="40">
        <v>2.536454</v>
      </c>
      <c r="E916" s="40">
        <v>28.666277999999998</v>
      </c>
      <c r="F916" s="40">
        <v>21.824624</v>
      </c>
    </row>
    <row r="917" spans="1:6" x14ac:dyDescent="0.2">
      <c r="A917" s="44" t="s">
        <v>1548</v>
      </c>
      <c r="B917" s="51" t="s">
        <v>1549</v>
      </c>
      <c r="C917" s="37">
        <v>9.9265919999999994</v>
      </c>
      <c r="D917" s="37">
        <v>11.77271</v>
      </c>
      <c r="E917" s="37">
        <v>49.037712999999997</v>
      </c>
      <c r="F917" s="37">
        <v>67.081188999999995</v>
      </c>
    </row>
    <row r="918" spans="1:6" x14ac:dyDescent="0.2">
      <c r="A918" s="42" t="s">
        <v>1550</v>
      </c>
      <c r="B918" s="50" t="s">
        <v>1551</v>
      </c>
      <c r="C918" s="40">
        <v>4.8809529999999999</v>
      </c>
      <c r="D918" s="40">
        <v>0.50712900000000005</v>
      </c>
      <c r="E918" s="40">
        <v>7.239776</v>
      </c>
      <c r="F918" s="40">
        <v>1.9790890000000001</v>
      </c>
    </row>
    <row r="919" spans="1:6" x14ac:dyDescent="0.2">
      <c r="A919" s="44" t="s">
        <v>1552</v>
      </c>
      <c r="B919" s="51" t="s">
        <v>1553</v>
      </c>
      <c r="C919" s="37">
        <v>0.44446999999999998</v>
      </c>
      <c r="D919" s="37">
        <v>3.5042939999999998</v>
      </c>
      <c r="E919" s="37">
        <v>13.193762</v>
      </c>
      <c r="F919" s="37">
        <v>19.126245000000001</v>
      </c>
    </row>
    <row r="920" spans="1:6" ht="38.25" x14ac:dyDescent="0.2">
      <c r="A920" s="42" t="s">
        <v>1554</v>
      </c>
      <c r="B920" s="50" t="s">
        <v>1555</v>
      </c>
      <c r="C920" s="40">
        <v>3.4629999999999999E-3</v>
      </c>
      <c r="D920" s="40">
        <v>6.9015999999999994E-2</v>
      </c>
      <c r="E920" s="40">
        <v>1.2462249999999999</v>
      </c>
      <c r="F920" s="40">
        <v>1.001252</v>
      </c>
    </row>
    <row r="921" spans="1:6" x14ac:dyDescent="0.2">
      <c r="A921" s="44" t="s">
        <v>2214</v>
      </c>
      <c r="B921" s="51" t="s">
        <v>2215</v>
      </c>
      <c r="C921" s="37">
        <v>0.18032100000000001</v>
      </c>
      <c r="D921" s="37">
        <v>0.79836600000000002</v>
      </c>
      <c r="E921" s="37">
        <v>6.4613269999999998</v>
      </c>
      <c r="F921" s="37">
        <v>5.8434150000000002</v>
      </c>
    </row>
    <row r="922" spans="1:6" x14ac:dyDescent="0.2">
      <c r="A922" s="42" t="s">
        <v>1556</v>
      </c>
      <c r="B922" s="50" t="s">
        <v>1557</v>
      </c>
      <c r="C922" s="40">
        <v>9.6976000000000007E-2</v>
      </c>
      <c r="D922" s="40">
        <v>4.2844959999999999</v>
      </c>
      <c r="E922" s="40">
        <v>10.599163000000001</v>
      </c>
      <c r="F922" s="40">
        <v>15.624504999999999</v>
      </c>
    </row>
    <row r="923" spans="1:6" x14ac:dyDescent="0.2">
      <c r="A923" s="44" t="s">
        <v>1558</v>
      </c>
      <c r="B923" s="51" t="s">
        <v>1559</v>
      </c>
      <c r="C923" s="37">
        <v>7.9804E-2</v>
      </c>
      <c r="D923" s="37">
        <v>2.9870839999999999</v>
      </c>
      <c r="E923" s="37">
        <v>2.0876199999999998</v>
      </c>
      <c r="F923" s="37">
        <v>8.0473230000000004</v>
      </c>
    </row>
    <row r="924" spans="1:6" x14ac:dyDescent="0.2">
      <c r="A924" s="42" t="s">
        <v>1560</v>
      </c>
      <c r="B924" s="50" t="s">
        <v>1561</v>
      </c>
      <c r="C924" s="40">
        <v>0.56947700000000001</v>
      </c>
      <c r="D924" s="40">
        <v>2.971473</v>
      </c>
      <c r="E924" s="40">
        <v>12.534376999999999</v>
      </c>
      <c r="F924" s="40">
        <v>18.057402</v>
      </c>
    </row>
    <row r="925" spans="1:6" x14ac:dyDescent="0.2">
      <c r="A925" s="44" t="s">
        <v>2216</v>
      </c>
      <c r="B925" s="51" t="s">
        <v>2217</v>
      </c>
      <c r="C925" s="37">
        <v>1.3640209999999999</v>
      </c>
      <c r="D925" s="37">
        <v>0.30826199999999998</v>
      </c>
      <c r="E925" s="37">
        <v>5.0402230000000001</v>
      </c>
      <c r="F925" s="37">
        <v>3.7478829999999999</v>
      </c>
    </row>
    <row r="926" spans="1:6" ht="51" x14ac:dyDescent="0.2">
      <c r="A926" s="42" t="s">
        <v>1562</v>
      </c>
      <c r="B926" s="50" t="s">
        <v>1563</v>
      </c>
      <c r="C926" s="40">
        <v>2.651885</v>
      </c>
      <c r="D926" s="40">
        <v>4.9853189999999996</v>
      </c>
      <c r="E926" s="40">
        <v>24.005281</v>
      </c>
      <c r="F926" s="40">
        <v>28.234670999999999</v>
      </c>
    </row>
    <row r="927" spans="1:6" ht="25.5" x14ac:dyDescent="0.2">
      <c r="A927" s="44" t="s">
        <v>1564</v>
      </c>
      <c r="B927" s="51" t="s">
        <v>1565</v>
      </c>
      <c r="C927" s="37">
        <v>1.5870390000000001</v>
      </c>
      <c r="D927" s="37">
        <v>3.5039889999999998</v>
      </c>
      <c r="E927" s="37">
        <v>19.786691999999999</v>
      </c>
      <c r="F927" s="37">
        <v>24.468212999999999</v>
      </c>
    </row>
    <row r="928" spans="1:6" ht="25.5" x14ac:dyDescent="0.2">
      <c r="A928" s="42" t="s">
        <v>1566</v>
      </c>
      <c r="B928" s="50" t="s">
        <v>1567</v>
      </c>
      <c r="C928" s="40">
        <v>0.27623700000000001</v>
      </c>
      <c r="D928" s="40">
        <v>1.277299</v>
      </c>
      <c r="E928" s="40">
        <v>12.456911</v>
      </c>
      <c r="F928" s="40">
        <v>8.3217049999999997</v>
      </c>
    </row>
    <row r="929" spans="1:6" ht="25.5" x14ac:dyDescent="0.2">
      <c r="A929" s="44" t="s">
        <v>1568</v>
      </c>
      <c r="B929" s="51" t="s">
        <v>1569</v>
      </c>
      <c r="C929" s="37" t="s">
        <v>2508</v>
      </c>
      <c r="D929" s="37">
        <v>3.3223000000000003E-2</v>
      </c>
      <c r="E929" s="37">
        <v>0.433562</v>
      </c>
      <c r="F929" s="37">
        <v>1.656026</v>
      </c>
    </row>
    <row r="930" spans="1:6" ht="38.25" x14ac:dyDescent="0.2">
      <c r="A930" s="42" t="s">
        <v>1570</v>
      </c>
      <c r="B930" s="50" t="s">
        <v>1571</v>
      </c>
      <c r="C930" s="40">
        <v>4.411E-3</v>
      </c>
      <c r="D930" s="40">
        <v>0.477719</v>
      </c>
      <c r="E930" s="40">
        <v>2.4173900000000001</v>
      </c>
      <c r="F930" s="40">
        <v>3.0216080000000001</v>
      </c>
    </row>
    <row r="931" spans="1:6" ht="51" x14ac:dyDescent="0.2">
      <c r="A931" s="44" t="s">
        <v>1572</v>
      </c>
      <c r="B931" s="51" t="s">
        <v>1573</v>
      </c>
      <c r="C931" s="37">
        <v>0.61778699999999998</v>
      </c>
      <c r="D931" s="37">
        <v>2.497617</v>
      </c>
      <c r="E931" s="37">
        <v>22.523482999999999</v>
      </c>
      <c r="F931" s="37">
        <v>23.308178000000002</v>
      </c>
    </row>
    <row r="932" spans="1:6" ht="51" x14ac:dyDescent="0.2">
      <c r="A932" s="42" t="s">
        <v>1574</v>
      </c>
      <c r="B932" s="50" t="s">
        <v>1575</v>
      </c>
      <c r="C932" s="40">
        <v>69.080316999999994</v>
      </c>
      <c r="D932" s="40">
        <v>108.906441</v>
      </c>
      <c r="E932" s="40">
        <v>174.530644</v>
      </c>
      <c r="F932" s="40">
        <v>641.87630200000001</v>
      </c>
    </row>
    <row r="933" spans="1:6" ht="38.25" x14ac:dyDescent="0.2">
      <c r="A933" s="44" t="s">
        <v>1576</v>
      </c>
      <c r="B933" s="51" t="s">
        <v>1577</v>
      </c>
      <c r="C933" s="37">
        <v>6.5973379999999997</v>
      </c>
      <c r="D933" s="37">
        <v>7.1730210000000003</v>
      </c>
      <c r="E933" s="37">
        <v>23.066468</v>
      </c>
      <c r="F933" s="37">
        <v>24.708822000000001</v>
      </c>
    </row>
    <row r="934" spans="1:6" x14ac:dyDescent="0.2">
      <c r="A934" s="42" t="s">
        <v>2218</v>
      </c>
      <c r="B934" s="50" t="s">
        <v>2219</v>
      </c>
      <c r="C934" s="40">
        <v>1.4758E-2</v>
      </c>
      <c r="D934" s="40">
        <v>5.2861999999999999E-2</v>
      </c>
      <c r="E934" s="40">
        <v>1.0948979999999999</v>
      </c>
      <c r="F934" s="40">
        <v>0.72241999999999995</v>
      </c>
    </row>
    <row r="935" spans="1:6" x14ac:dyDescent="0.2">
      <c r="A935" s="44" t="s">
        <v>2220</v>
      </c>
      <c r="B935" s="51" t="s">
        <v>2221</v>
      </c>
      <c r="C935" s="37">
        <v>3.0000000000000001E-3</v>
      </c>
      <c r="D935" s="37">
        <v>0.126667</v>
      </c>
      <c r="E935" s="37">
        <v>1.4381159999999999</v>
      </c>
      <c r="F935" s="37">
        <v>1.7574639999999999</v>
      </c>
    </row>
    <row r="936" spans="1:6" x14ac:dyDescent="0.2">
      <c r="A936" s="42" t="s">
        <v>2222</v>
      </c>
      <c r="B936" s="50" t="s">
        <v>2223</v>
      </c>
      <c r="C936" s="40" t="s">
        <v>2508</v>
      </c>
      <c r="D936" s="40">
        <v>1.2851E-2</v>
      </c>
      <c r="E936" s="40">
        <v>7.5537999999999994E-2</v>
      </c>
      <c r="F936" s="40">
        <v>0.28995900000000002</v>
      </c>
    </row>
    <row r="937" spans="1:6" ht="38.25" x14ac:dyDescent="0.2">
      <c r="A937" s="44" t="s">
        <v>1578</v>
      </c>
      <c r="B937" s="51" t="s">
        <v>1579</v>
      </c>
      <c r="C937" s="37">
        <v>3.709927</v>
      </c>
      <c r="D937" s="37">
        <v>0.40412999999999999</v>
      </c>
      <c r="E937" s="37">
        <v>10.749741999999999</v>
      </c>
      <c r="F937" s="37">
        <v>3.7384750000000002</v>
      </c>
    </row>
    <row r="938" spans="1:6" ht="25.5" x14ac:dyDescent="0.2">
      <c r="A938" s="42" t="s">
        <v>1580</v>
      </c>
      <c r="B938" s="50" t="s">
        <v>1581</v>
      </c>
      <c r="C938" s="40">
        <v>2.1683999999999998E-2</v>
      </c>
      <c r="D938" s="40">
        <v>0.53085899999999997</v>
      </c>
      <c r="E938" s="40">
        <v>11.966177</v>
      </c>
      <c r="F938" s="40">
        <v>8.8397360000000003</v>
      </c>
    </row>
    <row r="939" spans="1:6" x14ac:dyDescent="0.2">
      <c r="A939" s="44" t="s">
        <v>2224</v>
      </c>
      <c r="B939" s="51" t="s">
        <v>2225</v>
      </c>
      <c r="C939" s="37">
        <v>1.8582000000000001E-2</v>
      </c>
      <c r="D939" s="37">
        <v>3.3960000000000001E-3</v>
      </c>
      <c r="E939" s="37">
        <v>5.7279730000000004</v>
      </c>
      <c r="F939" s="37">
        <v>11.709675000000001</v>
      </c>
    </row>
    <row r="940" spans="1:6" ht="25.5" x14ac:dyDescent="0.2">
      <c r="A940" s="42" t="s">
        <v>1582</v>
      </c>
      <c r="B940" s="50" t="s">
        <v>1583</v>
      </c>
      <c r="C940" s="40">
        <v>2.2526999999999998E-2</v>
      </c>
      <c r="D940" s="40">
        <v>0.165801</v>
      </c>
      <c r="E940" s="40">
        <v>1.5368139999999999</v>
      </c>
      <c r="F940" s="40">
        <v>1.590765</v>
      </c>
    </row>
    <row r="941" spans="1:6" ht="25.5" x14ac:dyDescent="0.2">
      <c r="A941" s="44" t="s">
        <v>1584</v>
      </c>
      <c r="B941" s="51" t="s">
        <v>1585</v>
      </c>
      <c r="C941" s="37">
        <v>4.5404070000000001</v>
      </c>
      <c r="D941" s="37">
        <v>9.0732409999999994</v>
      </c>
      <c r="E941" s="37">
        <v>52.939070000000001</v>
      </c>
      <c r="F941" s="37">
        <v>46.045841000000003</v>
      </c>
    </row>
    <row r="942" spans="1:6" x14ac:dyDescent="0.2">
      <c r="A942" s="42" t="s">
        <v>2226</v>
      </c>
      <c r="B942" s="50" t="s">
        <v>2227</v>
      </c>
      <c r="C942" s="40">
        <v>4.26E-4</v>
      </c>
      <c r="D942" s="40">
        <v>6.9666000000000006E-2</v>
      </c>
      <c r="E942" s="40">
        <v>5.3165760000000004</v>
      </c>
      <c r="F942" s="40">
        <v>1.455757</v>
      </c>
    </row>
    <row r="943" spans="1:6" ht="25.5" x14ac:dyDescent="0.2">
      <c r="A943" s="44" t="s">
        <v>1586</v>
      </c>
      <c r="B943" s="51" t="s">
        <v>1587</v>
      </c>
      <c r="C943" s="37">
        <v>1.3129999999999999E-3</v>
      </c>
      <c r="D943" s="37">
        <v>6.5892000000000006E-2</v>
      </c>
      <c r="E943" s="37">
        <v>2.4206240000000001</v>
      </c>
      <c r="F943" s="37">
        <v>0.31603999999999999</v>
      </c>
    </row>
    <row r="944" spans="1:6" ht="25.5" x14ac:dyDescent="0.2">
      <c r="A944" s="42" t="s">
        <v>1588</v>
      </c>
      <c r="B944" s="50" t="s">
        <v>1589</v>
      </c>
      <c r="C944" s="40">
        <v>7.3431999999999997E-2</v>
      </c>
      <c r="D944" s="40">
        <v>1.1547270000000001</v>
      </c>
      <c r="E944" s="40">
        <v>3.170938</v>
      </c>
      <c r="F944" s="40">
        <v>6.3290519999999999</v>
      </c>
    </row>
    <row r="945" spans="1:6" x14ac:dyDescent="0.2">
      <c r="A945" s="44" t="s">
        <v>2228</v>
      </c>
      <c r="B945" s="51" t="s">
        <v>2229</v>
      </c>
      <c r="C945" s="37" t="s">
        <v>2508</v>
      </c>
      <c r="D945" s="37">
        <v>0.10255400000000001</v>
      </c>
      <c r="E945" s="37">
        <v>0.14908199999999999</v>
      </c>
      <c r="F945" s="37">
        <v>0.74548000000000003</v>
      </c>
    </row>
    <row r="946" spans="1:6" x14ac:dyDescent="0.2">
      <c r="A946" s="42" t="s">
        <v>2230</v>
      </c>
      <c r="B946" s="50" t="s">
        <v>2231</v>
      </c>
      <c r="C946" s="40">
        <v>4.0169999999999997E-3</v>
      </c>
      <c r="D946" s="40">
        <v>8.8979999999999997E-3</v>
      </c>
      <c r="E946" s="40">
        <v>0.38844899999999999</v>
      </c>
      <c r="F946" s="40">
        <v>5.9004000000000001E-2</v>
      </c>
    </row>
    <row r="947" spans="1:6" x14ac:dyDescent="0.2">
      <c r="A947" s="44" t="s">
        <v>1590</v>
      </c>
      <c r="B947" s="51" t="s">
        <v>1591</v>
      </c>
      <c r="C947" s="37">
        <v>1.0732999999999999E-2</v>
      </c>
      <c r="D947" s="37">
        <v>4.0129999999999999E-2</v>
      </c>
      <c r="E947" s="37">
        <v>0.169715</v>
      </c>
      <c r="F947" s="37">
        <v>0.113667</v>
      </c>
    </row>
    <row r="948" spans="1:6" ht="38.25" x14ac:dyDescent="0.2">
      <c r="A948" s="42" t="s">
        <v>1592</v>
      </c>
      <c r="B948" s="50" t="s">
        <v>1593</v>
      </c>
      <c r="C948" s="40">
        <v>9.9050000000000006E-3</v>
      </c>
      <c r="D948" s="40">
        <v>0.25918099999999999</v>
      </c>
      <c r="E948" s="40">
        <v>1.5936889999999999</v>
      </c>
      <c r="F948" s="40">
        <v>3.7234889999999998</v>
      </c>
    </row>
    <row r="949" spans="1:6" ht="51" x14ac:dyDescent="0.2">
      <c r="A949" s="44" t="s">
        <v>1594</v>
      </c>
      <c r="B949" s="51" t="s">
        <v>1595</v>
      </c>
      <c r="C949" s="37">
        <v>0.38337399999999999</v>
      </c>
      <c r="D949" s="37">
        <v>17.890355</v>
      </c>
      <c r="E949" s="37">
        <v>37.284550000000003</v>
      </c>
      <c r="F949" s="37">
        <v>54.770909000000003</v>
      </c>
    </row>
    <row r="950" spans="1:6" ht="38.25" x14ac:dyDescent="0.2">
      <c r="A950" s="42" t="s">
        <v>1596</v>
      </c>
      <c r="B950" s="50" t="s">
        <v>1597</v>
      </c>
      <c r="C950" s="40">
        <v>3.4935839999999998</v>
      </c>
      <c r="D950" s="40">
        <v>40.810263999999997</v>
      </c>
      <c r="E950" s="40">
        <v>47.029040999999999</v>
      </c>
      <c r="F950" s="40">
        <v>66.380838999999995</v>
      </c>
    </row>
    <row r="951" spans="1:6" x14ac:dyDescent="0.2">
      <c r="A951" s="44" t="s">
        <v>1598</v>
      </c>
      <c r="B951" s="51" t="s">
        <v>1599</v>
      </c>
      <c r="C951" s="37">
        <v>0.791022</v>
      </c>
      <c r="D951" s="37">
        <v>13.702992999999999</v>
      </c>
      <c r="E951" s="37">
        <v>18.367108000000002</v>
      </c>
      <c r="F951" s="37">
        <v>28.110299999999999</v>
      </c>
    </row>
    <row r="952" spans="1:6" ht="25.5" x14ac:dyDescent="0.2">
      <c r="A952" s="42" t="s">
        <v>1600</v>
      </c>
      <c r="B952" s="50" t="s">
        <v>1601</v>
      </c>
      <c r="C952" s="40">
        <v>0.16453599999999999</v>
      </c>
      <c r="D952" s="40">
        <v>0.99751100000000004</v>
      </c>
      <c r="E952" s="40">
        <v>5.8073459999999999</v>
      </c>
      <c r="F952" s="40">
        <v>11.336473</v>
      </c>
    </row>
    <row r="953" spans="1:6" ht="25.5" x14ac:dyDescent="0.2">
      <c r="A953" s="44" t="s">
        <v>1602</v>
      </c>
      <c r="B953" s="51" t="s">
        <v>1603</v>
      </c>
      <c r="C953" s="37">
        <v>1.5454000000000001E-2</v>
      </c>
      <c r="D953" s="37">
        <v>0.121657</v>
      </c>
      <c r="E953" s="37">
        <v>0.16931499999999999</v>
      </c>
      <c r="F953" s="37">
        <v>0.15024699999999999</v>
      </c>
    </row>
    <row r="954" spans="1:6" ht="38.25" x14ac:dyDescent="0.2">
      <c r="A954" s="42" t="s">
        <v>1604</v>
      </c>
      <c r="B954" s="50" t="s">
        <v>1605</v>
      </c>
      <c r="C954" s="40">
        <v>0.38206699999999999</v>
      </c>
      <c r="D954" s="40">
        <v>2.3866239999999999</v>
      </c>
      <c r="E954" s="40">
        <v>17.69312</v>
      </c>
      <c r="F954" s="40">
        <v>6.5637150000000002</v>
      </c>
    </row>
    <row r="955" spans="1:6" x14ac:dyDescent="0.2">
      <c r="A955" s="44" t="s">
        <v>1606</v>
      </c>
      <c r="B955" s="51" t="s">
        <v>1607</v>
      </c>
      <c r="C955" s="37">
        <v>6.5789999999999998E-3</v>
      </c>
      <c r="D955" s="37">
        <v>0.42656699999999997</v>
      </c>
      <c r="E955" s="37">
        <v>4.4248539999999998</v>
      </c>
      <c r="F955" s="37">
        <v>3.6119059999999998</v>
      </c>
    </row>
    <row r="956" spans="1:6" x14ac:dyDescent="0.2">
      <c r="A956" s="42" t="s">
        <v>1608</v>
      </c>
      <c r="B956" s="50" t="s">
        <v>1609</v>
      </c>
      <c r="C956" s="40">
        <v>0.93210300000000001</v>
      </c>
      <c r="D956" s="40">
        <v>0.79446700000000003</v>
      </c>
      <c r="E956" s="40">
        <v>11.365212</v>
      </c>
      <c r="F956" s="40">
        <v>10.336964</v>
      </c>
    </row>
    <row r="957" spans="1:6" ht="38.25" x14ac:dyDescent="0.2">
      <c r="A957" s="44" t="s">
        <v>1610</v>
      </c>
      <c r="B957" s="51" t="s">
        <v>1611</v>
      </c>
      <c r="C957" s="37">
        <v>2.0857700000000001</v>
      </c>
      <c r="D957" s="37">
        <v>9.3844069999999995</v>
      </c>
      <c r="E957" s="37">
        <v>39.529318000000004</v>
      </c>
      <c r="F957" s="37">
        <v>38.171720000000001</v>
      </c>
    </row>
    <row r="958" spans="1:6" ht="25.5" x14ac:dyDescent="0.2">
      <c r="A958" s="42" t="s">
        <v>1612</v>
      </c>
      <c r="B958" s="50" t="s">
        <v>1613</v>
      </c>
      <c r="C958" s="40">
        <v>3.5984950000000002</v>
      </c>
      <c r="D958" s="40">
        <v>7.8004000000000004E-2</v>
      </c>
      <c r="E958" s="40">
        <v>4.0285080000000004</v>
      </c>
      <c r="F958" s="40">
        <v>0.35748999999999997</v>
      </c>
    </row>
    <row r="959" spans="1:6" x14ac:dyDescent="0.2">
      <c r="A959" s="44" t="s">
        <v>1614</v>
      </c>
      <c r="B959" s="51" t="s">
        <v>1615</v>
      </c>
      <c r="C959" s="37">
        <v>1.1958E-2</v>
      </c>
      <c r="D959" s="37">
        <v>0.98249699999999995</v>
      </c>
      <c r="E959" s="37">
        <v>0.507548</v>
      </c>
      <c r="F959" s="37">
        <v>4.6959119999999999</v>
      </c>
    </row>
    <row r="960" spans="1:6" ht="51" x14ac:dyDescent="0.2">
      <c r="A960" s="42" t="s">
        <v>1616</v>
      </c>
      <c r="B960" s="50" t="s">
        <v>1617</v>
      </c>
      <c r="C960" s="40">
        <v>1.8699999999999999E-3</v>
      </c>
      <c r="D960" s="40">
        <v>1.5025200000000001</v>
      </c>
      <c r="E960" s="40">
        <v>3.6557460000000002</v>
      </c>
      <c r="F960" s="40">
        <v>7.2350180000000002</v>
      </c>
    </row>
    <row r="961" spans="1:6" ht="38.25" x14ac:dyDescent="0.2">
      <c r="A961" s="44" t="s">
        <v>2232</v>
      </c>
      <c r="B961" s="51" t="s">
        <v>2233</v>
      </c>
      <c r="C961" s="37">
        <v>7.8604999999999994E-2</v>
      </c>
      <c r="D961" s="37">
        <v>0.18825</v>
      </c>
      <c r="E961" s="37">
        <v>0.97803200000000001</v>
      </c>
      <c r="F961" s="37">
        <v>0.601603</v>
      </c>
    </row>
    <row r="962" spans="1:6" x14ac:dyDescent="0.2">
      <c r="A962" s="42" t="s">
        <v>2234</v>
      </c>
      <c r="B962" s="50" t="s">
        <v>2235</v>
      </c>
      <c r="C962" s="40" t="s">
        <v>2508</v>
      </c>
      <c r="D962" s="40">
        <v>5.9485999999999997E-2</v>
      </c>
      <c r="E962" s="40" t="s">
        <v>2508</v>
      </c>
      <c r="F962" s="40">
        <v>0.26215899999999998</v>
      </c>
    </row>
    <row r="963" spans="1:6" ht="25.5" x14ac:dyDescent="0.2">
      <c r="A963" s="44" t="s">
        <v>2236</v>
      </c>
      <c r="B963" s="51" t="s">
        <v>2237</v>
      </c>
      <c r="C963" s="37" t="s">
        <v>2508</v>
      </c>
      <c r="D963" s="37" t="s">
        <v>2508</v>
      </c>
      <c r="E963" s="37" t="s">
        <v>2508</v>
      </c>
      <c r="F963" s="37">
        <v>2.5000000000000001E-3</v>
      </c>
    </row>
    <row r="964" spans="1:6" x14ac:dyDescent="0.2">
      <c r="A964" s="42" t="s">
        <v>1618</v>
      </c>
      <c r="B964" s="50" t="s">
        <v>1619</v>
      </c>
      <c r="C964" s="40" t="s">
        <v>2508</v>
      </c>
      <c r="D964" s="40">
        <v>3.6632999999999999E-2</v>
      </c>
      <c r="E964" s="40">
        <v>3.656E-3</v>
      </c>
      <c r="F964" s="40">
        <v>4.7633000000000002E-2</v>
      </c>
    </row>
    <row r="965" spans="1:6" x14ac:dyDescent="0.2">
      <c r="A965" s="44" t="s">
        <v>1620</v>
      </c>
      <c r="B965" s="51" t="s">
        <v>1621</v>
      </c>
      <c r="C965" s="37">
        <v>7.3460000000000001E-3</v>
      </c>
      <c r="D965" s="37">
        <v>9.5E-4</v>
      </c>
      <c r="E965" s="37">
        <v>7.7074000000000004E-2</v>
      </c>
      <c r="F965" s="37">
        <v>3.4334000000000003E-2</v>
      </c>
    </row>
    <row r="966" spans="1:6" ht="38.25" x14ac:dyDescent="0.2">
      <c r="A966" s="42" t="s">
        <v>1622</v>
      </c>
      <c r="B966" s="50" t="s">
        <v>1623</v>
      </c>
      <c r="C966" s="40" t="s">
        <v>2508</v>
      </c>
      <c r="D966" s="40" t="s">
        <v>2508</v>
      </c>
      <c r="E966" s="40">
        <v>9.8930000000000008E-3</v>
      </c>
      <c r="F966" s="40">
        <v>0.11830300000000001</v>
      </c>
    </row>
    <row r="967" spans="1:6" ht="25.5" x14ac:dyDescent="0.2">
      <c r="A967" s="44" t="s">
        <v>1624</v>
      </c>
      <c r="B967" s="51" t="s">
        <v>1625</v>
      </c>
      <c r="C967" s="37">
        <v>0.79901100000000003</v>
      </c>
      <c r="D967" s="37">
        <v>5.7897400000000001</v>
      </c>
      <c r="E967" s="37">
        <v>21.707089</v>
      </c>
      <c r="F967" s="37">
        <v>21.880951</v>
      </c>
    </row>
    <row r="968" spans="1:6" x14ac:dyDescent="0.2">
      <c r="A968" s="42" t="s">
        <v>1626</v>
      </c>
      <c r="B968" s="50" t="s">
        <v>1627</v>
      </c>
      <c r="C968" s="40">
        <v>4.4995599999999998</v>
      </c>
      <c r="D968" s="40">
        <v>28.095243</v>
      </c>
      <c r="E968" s="40">
        <v>55.771331000000004</v>
      </c>
      <c r="F968" s="40">
        <v>88.432199999999995</v>
      </c>
    </row>
    <row r="969" spans="1:6" x14ac:dyDescent="0.2">
      <c r="A969" s="44" t="s">
        <v>1628</v>
      </c>
      <c r="B969" s="51" t="s">
        <v>1629</v>
      </c>
      <c r="C969" s="37">
        <v>2.0639829999999999</v>
      </c>
      <c r="D969" s="37">
        <v>4.1393060000000004</v>
      </c>
      <c r="E969" s="37">
        <v>32.534376999999999</v>
      </c>
      <c r="F969" s="37">
        <v>29.106155999999999</v>
      </c>
    </row>
    <row r="970" spans="1:6" ht="25.5" x14ac:dyDescent="0.2">
      <c r="A970" s="42" t="s">
        <v>1630</v>
      </c>
      <c r="B970" s="50" t="s">
        <v>1631</v>
      </c>
      <c r="C970" s="40">
        <v>719.64088200000003</v>
      </c>
      <c r="D970" s="40">
        <v>525.28115400000002</v>
      </c>
      <c r="E970" s="40">
        <v>4108.4835970000004</v>
      </c>
      <c r="F970" s="40">
        <v>2893.4277929999998</v>
      </c>
    </row>
    <row r="971" spans="1:6" x14ac:dyDescent="0.2">
      <c r="A971" s="44" t="s">
        <v>1632</v>
      </c>
      <c r="B971" s="51" t="s">
        <v>1633</v>
      </c>
      <c r="C971" s="37">
        <v>22.396038999999998</v>
      </c>
      <c r="D971" s="37">
        <v>51.700021999999997</v>
      </c>
      <c r="E971" s="37">
        <v>313.274654</v>
      </c>
      <c r="F971" s="37">
        <v>313.80728800000003</v>
      </c>
    </row>
    <row r="972" spans="1:6" ht="38.25" x14ac:dyDescent="0.2">
      <c r="A972" s="42" t="s">
        <v>1634</v>
      </c>
      <c r="B972" s="50" t="s">
        <v>1635</v>
      </c>
      <c r="C972" s="40">
        <v>0.42776500000000001</v>
      </c>
      <c r="D972" s="40">
        <v>11.355067</v>
      </c>
      <c r="E972" s="40">
        <v>16.416034</v>
      </c>
      <c r="F972" s="40">
        <v>31.588813999999999</v>
      </c>
    </row>
    <row r="973" spans="1:6" x14ac:dyDescent="0.2">
      <c r="A973" s="44" t="s">
        <v>1636</v>
      </c>
      <c r="B973" s="51" t="s">
        <v>1637</v>
      </c>
      <c r="C973" s="37" t="s">
        <v>2508</v>
      </c>
      <c r="D973" s="37">
        <v>0.41866599999999998</v>
      </c>
      <c r="E973" s="37">
        <v>0.15695300000000001</v>
      </c>
      <c r="F973" s="37">
        <v>0.41866599999999998</v>
      </c>
    </row>
    <row r="974" spans="1:6" x14ac:dyDescent="0.2">
      <c r="A974" s="42" t="s">
        <v>1638</v>
      </c>
      <c r="B974" s="50" t="s">
        <v>1639</v>
      </c>
      <c r="C974" s="40" t="s">
        <v>2508</v>
      </c>
      <c r="D974" s="40">
        <v>0.16</v>
      </c>
      <c r="E974" s="40">
        <v>1.3291679999999999</v>
      </c>
      <c r="F974" s="40">
        <v>2.161743</v>
      </c>
    </row>
    <row r="975" spans="1:6" x14ac:dyDescent="0.2">
      <c r="A975" s="44" t="s">
        <v>1640</v>
      </c>
      <c r="B975" s="51" t="s">
        <v>1641</v>
      </c>
      <c r="C975" s="37">
        <v>33.314805</v>
      </c>
      <c r="D975" s="37">
        <v>68.940616000000006</v>
      </c>
      <c r="E975" s="37">
        <v>343.35958900000003</v>
      </c>
      <c r="F975" s="37">
        <v>492.03053799999998</v>
      </c>
    </row>
    <row r="976" spans="1:6" ht="38.25" x14ac:dyDescent="0.2">
      <c r="A976" s="42" t="s">
        <v>1642</v>
      </c>
      <c r="B976" s="50" t="s">
        <v>1643</v>
      </c>
      <c r="C976" s="40">
        <v>1.798448</v>
      </c>
      <c r="D976" s="40">
        <v>1.7589509999999999</v>
      </c>
      <c r="E976" s="40">
        <v>10.603191000000001</v>
      </c>
      <c r="F976" s="40">
        <v>28.326855999999999</v>
      </c>
    </row>
    <row r="977" spans="1:6" x14ac:dyDescent="0.2">
      <c r="A977" s="44" t="s">
        <v>1644</v>
      </c>
      <c r="B977" s="51" t="s">
        <v>1645</v>
      </c>
      <c r="C977" s="37">
        <v>8.6612999999999996E-2</v>
      </c>
      <c r="D977" s="37">
        <v>1.4239489999999999</v>
      </c>
      <c r="E977" s="37">
        <v>2.2255929999999999</v>
      </c>
      <c r="F977" s="37">
        <v>5.94902</v>
      </c>
    </row>
    <row r="978" spans="1:6" x14ac:dyDescent="0.2">
      <c r="A978" s="42" t="s">
        <v>2238</v>
      </c>
      <c r="B978" s="50" t="s">
        <v>2239</v>
      </c>
      <c r="C978" s="40">
        <v>4.8340000000000001E-2</v>
      </c>
      <c r="D978" s="40">
        <v>0.78622800000000004</v>
      </c>
      <c r="E978" s="40">
        <v>1.341027</v>
      </c>
      <c r="F978" s="40">
        <v>4.6211500000000001</v>
      </c>
    </row>
    <row r="979" spans="1:6" x14ac:dyDescent="0.2">
      <c r="A979" s="44" t="s">
        <v>1646</v>
      </c>
      <c r="B979" s="51" t="s">
        <v>1647</v>
      </c>
      <c r="C979" s="37">
        <v>5.0842790000000004</v>
      </c>
      <c r="D979" s="37">
        <v>20.998964999999998</v>
      </c>
      <c r="E979" s="37">
        <v>31.329758000000002</v>
      </c>
      <c r="F979" s="37">
        <v>212.67118300000001</v>
      </c>
    </row>
    <row r="980" spans="1:6" x14ac:dyDescent="0.2">
      <c r="A980" s="42" t="s">
        <v>1648</v>
      </c>
      <c r="B980" s="50" t="s">
        <v>1649</v>
      </c>
      <c r="C980" s="40">
        <v>8.9549000000000004E-2</v>
      </c>
      <c r="D980" s="40">
        <v>0.75555499999999998</v>
      </c>
      <c r="E980" s="40">
        <v>1.3021529999999999</v>
      </c>
      <c r="F980" s="40">
        <v>4.1269390000000001</v>
      </c>
    </row>
    <row r="981" spans="1:6" x14ac:dyDescent="0.2">
      <c r="A981" s="44" t="s">
        <v>2240</v>
      </c>
      <c r="B981" s="51" t="s">
        <v>2241</v>
      </c>
      <c r="C981" s="37">
        <v>0.16724800000000001</v>
      </c>
      <c r="D981" s="37">
        <v>0.78344000000000003</v>
      </c>
      <c r="E981" s="37">
        <v>4.9029379999999998</v>
      </c>
      <c r="F981" s="37">
        <v>2.3843770000000002</v>
      </c>
    </row>
    <row r="982" spans="1:6" x14ac:dyDescent="0.2">
      <c r="A982" s="42" t="s">
        <v>1650</v>
      </c>
      <c r="B982" s="50" t="s">
        <v>1651</v>
      </c>
      <c r="C982" s="40">
        <v>6.0404859999999996</v>
      </c>
      <c r="D982" s="40">
        <v>2.170515</v>
      </c>
      <c r="E982" s="40">
        <v>15.425102000000001</v>
      </c>
      <c r="F982" s="40">
        <v>16.772227000000001</v>
      </c>
    </row>
    <row r="983" spans="1:6" x14ac:dyDescent="0.2">
      <c r="A983" s="44" t="s">
        <v>2242</v>
      </c>
      <c r="B983" s="51" t="s">
        <v>2243</v>
      </c>
      <c r="C983" s="37" t="s">
        <v>2508</v>
      </c>
      <c r="D983" s="37" t="s">
        <v>2508</v>
      </c>
      <c r="E983" s="37">
        <v>4.0000000000000002E-4</v>
      </c>
      <c r="F983" s="37" t="s">
        <v>2508</v>
      </c>
    </row>
    <row r="984" spans="1:6" ht="25.5" x14ac:dyDescent="0.2">
      <c r="A984" s="42" t="s">
        <v>2244</v>
      </c>
      <c r="B984" s="50" t="s">
        <v>2245</v>
      </c>
      <c r="C984" s="40" t="s">
        <v>2508</v>
      </c>
      <c r="D984" s="40" t="s">
        <v>2508</v>
      </c>
      <c r="E984" s="40">
        <v>22.4053</v>
      </c>
      <c r="F984" s="40" t="s">
        <v>2508</v>
      </c>
    </row>
    <row r="985" spans="1:6" x14ac:dyDescent="0.2">
      <c r="A985" s="44" t="s">
        <v>1652</v>
      </c>
      <c r="B985" s="51" t="s">
        <v>1653</v>
      </c>
      <c r="C985" s="37">
        <v>21.369247999999999</v>
      </c>
      <c r="D985" s="37">
        <v>59.779139000000001</v>
      </c>
      <c r="E985" s="37">
        <v>609.68128300000001</v>
      </c>
      <c r="F985" s="37">
        <v>446.76117399999998</v>
      </c>
    </row>
    <row r="986" spans="1:6" x14ac:dyDescent="0.2">
      <c r="A986" s="42" t="s">
        <v>2246</v>
      </c>
      <c r="B986" s="50" t="s">
        <v>2247</v>
      </c>
      <c r="C986" s="40" t="s">
        <v>2508</v>
      </c>
      <c r="D986" s="40" t="s">
        <v>2508</v>
      </c>
      <c r="E986" s="40">
        <v>6.4454999999999998E-2</v>
      </c>
      <c r="F986" s="40" t="s">
        <v>2508</v>
      </c>
    </row>
    <row r="987" spans="1:6" ht="25.5" x14ac:dyDescent="0.2">
      <c r="A987" s="44" t="s">
        <v>1654</v>
      </c>
      <c r="B987" s="51" t="s">
        <v>1655</v>
      </c>
      <c r="C987" s="37" t="s">
        <v>2508</v>
      </c>
      <c r="D987" s="37">
        <v>6.8000000000000005E-2</v>
      </c>
      <c r="E987" s="37">
        <v>0.153562</v>
      </c>
      <c r="F987" s="37">
        <v>1.0362499999999999</v>
      </c>
    </row>
    <row r="988" spans="1:6" x14ac:dyDescent="0.2">
      <c r="A988" s="42" t="s">
        <v>1656</v>
      </c>
      <c r="B988" s="50" t="s">
        <v>1657</v>
      </c>
      <c r="C988" s="40">
        <v>7.1919999999999996E-3</v>
      </c>
      <c r="D988" s="40">
        <v>1.210331</v>
      </c>
      <c r="E988" s="40">
        <v>1.8545879999999999</v>
      </c>
      <c r="F988" s="40">
        <v>5.4633779999999996</v>
      </c>
    </row>
    <row r="989" spans="1:6" ht="25.5" x14ac:dyDescent="0.2">
      <c r="A989" s="44" t="s">
        <v>1658</v>
      </c>
      <c r="B989" s="51" t="s">
        <v>1659</v>
      </c>
      <c r="C989" s="37" t="s">
        <v>2508</v>
      </c>
      <c r="D989" s="37">
        <v>6.7999999999999999E-5</v>
      </c>
      <c r="E989" s="37">
        <v>0.26764500000000002</v>
      </c>
      <c r="F989" s="37">
        <v>34.704062999999998</v>
      </c>
    </row>
    <row r="990" spans="1:6" x14ac:dyDescent="0.2">
      <c r="A990" s="42" t="s">
        <v>1660</v>
      </c>
      <c r="B990" s="50" t="s">
        <v>1661</v>
      </c>
      <c r="C990" s="40" t="s">
        <v>2508</v>
      </c>
      <c r="D990" s="40">
        <v>0.47599999999999998</v>
      </c>
      <c r="E990" s="40">
        <v>1.8734000000000001E-2</v>
      </c>
      <c r="F990" s="40">
        <v>0.47599999999999998</v>
      </c>
    </row>
    <row r="991" spans="1:6" x14ac:dyDescent="0.2">
      <c r="A991" s="44" t="s">
        <v>1662</v>
      </c>
      <c r="B991" s="51" t="s">
        <v>1663</v>
      </c>
      <c r="C991" s="37" t="s">
        <v>2508</v>
      </c>
      <c r="D991" s="37">
        <v>0.29695300000000002</v>
      </c>
      <c r="E991" s="37">
        <v>0.659049</v>
      </c>
      <c r="F991" s="37">
        <v>2.3387349999999998</v>
      </c>
    </row>
    <row r="992" spans="1:6" x14ac:dyDescent="0.2">
      <c r="A992" s="42" t="s">
        <v>1664</v>
      </c>
      <c r="B992" s="50" t="s">
        <v>1665</v>
      </c>
      <c r="C992" s="40" t="s">
        <v>2508</v>
      </c>
      <c r="D992" s="40" t="s">
        <v>2508</v>
      </c>
      <c r="E992" s="40">
        <v>5.0299999999999997E-4</v>
      </c>
      <c r="F992" s="40" t="s">
        <v>2508</v>
      </c>
    </row>
    <row r="993" spans="1:6" ht="38.25" x14ac:dyDescent="0.2">
      <c r="A993" s="44" t="s">
        <v>1666</v>
      </c>
      <c r="B993" s="51" t="s">
        <v>1667</v>
      </c>
      <c r="C993" s="37" t="s">
        <v>2508</v>
      </c>
      <c r="D993" s="37">
        <v>4.0000000000000002E-4</v>
      </c>
      <c r="E993" s="37">
        <v>0.39012400000000003</v>
      </c>
      <c r="F993" s="37">
        <v>1.958804</v>
      </c>
    </row>
    <row r="994" spans="1:6" ht="25.5" x14ac:dyDescent="0.2">
      <c r="A994" s="42" t="s">
        <v>1668</v>
      </c>
      <c r="B994" s="50" t="s">
        <v>1669</v>
      </c>
      <c r="C994" s="40">
        <v>4.5366999999999998E-2</v>
      </c>
      <c r="D994" s="40">
        <v>0.452316</v>
      </c>
      <c r="E994" s="40">
        <v>1.4684759999999999</v>
      </c>
      <c r="F994" s="40">
        <v>1.464796</v>
      </c>
    </row>
    <row r="995" spans="1:6" x14ac:dyDescent="0.2">
      <c r="A995" s="44" t="s">
        <v>1670</v>
      </c>
      <c r="B995" s="51" t="s">
        <v>1671</v>
      </c>
      <c r="C995" s="37">
        <v>1.1559999999999999E-3</v>
      </c>
      <c r="D995" s="37">
        <v>0.196379</v>
      </c>
      <c r="E995" s="37">
        <v>0.121089</v>
      </c>
      <c r="F995" s="37">
        <v>2.1095030000000001</v>
      </c>
    </row>
    <row r="996" spans="1:6" x14ac:dyDescent="0.2">
      <c r="A996" s="42" t="s">
        <v>1672</v>
      </c>
      <c r="B996" s="50" t="s">
        <v>1673</v>
      </c>
      <c r="C996" s="40">
        <v>7.1555999999999995E-2</v>
      </c>
      <c r="D996" s="40">
        <v>1.3590960000000001</v>
      </c>
      <c r="E996" s="40">
        <v>2.1058080000000001</v>
      </c>
      <c r="F996" s="40">
        <v>3.0407609999999998</v>
      </c>
    </row>
    <row r="997" spans="1:6" ht="25.5" x14ac:dyDescent="0.2">
      <c r="A997" s="44" t="s">
        <v>2248</v>
      </c>
      <c r="B997" s="51" t="s">
        <v>2249</v>
      </c>
      <c r="C997" s="37" t="s">
        <v>2508</v>
      </c>
      <c r="D997" s="37">
        <v>5.3380999999999998E-2</v>
      </c>
      <c r="E997" s="37">
        <v>1.600724</v>
      </c>
      <c r="F997" s="37">
        <v>6.4283000000000007E-2</v>
      </c>
    </row>
    <row r="998" spans="1:6" ht="25.5" x14ac:dyDescent="0.2">
      <c r="A998" s="42" t="s">
        <v>1674</v>
      </c>
      <c r="B998" s="50" t="s">
        <v>1675</v>
      </c>
      <c r="C998" s="40">
        <v>5.5199999999999997E-4</v>
      </c>
      <c r="D998" s="40">
        <v>0.27890700000000002</v>
      </c>
      <c r="E998" s="40">
        <v>1.970655</v>
      </c>
      <c r="F998" s="40">
        <v>8.5054280000000002</v>
      </c>
    </row>
    <row r="999" spans="1:6" x14ac:dyDescent="0.2">
      <c r="A999" s="44" t="s">
        <v>1676</v>
      </c>
      <c r="B999" s="51" t="s">
        <v>1677</v>
      </c>
      <c r="C999" s="37">
        <v>2.7079999999999999E-3</v>
      </c>
      <c r="D999" s="37">
        <v>0.44278000000000001</v>
      </c>
      <c r="E999" s="37">
        <v>1.072546</v>
      </c>
      <c r="F999" s="37">
        <v>0.62887199999999999</v>
      </c>
    </row>
    <row r="1000" spans="1:6" x14ac:dyDescent="0.2">
      <c r="A1000" s="42" t="s">
        <v>2250</v>
      </c>
      <c r="B1000" s="50" t="s">
        <v>2251</v>
      </c>
      <c r="C1000" s="40">
        <v>0.213976</v>
      </c>
      <c r="D1000" s="40">
        <v>3.1E-2</v>
      </c>
      <c r="E1000" s="40">
        <v>0.59175199999999994</v>
      </c>
      <c r="F1000" s="40">
        <v>3.6311260000000001</v>
      </c>
    </row>
    <row r="1001" spans="1:6" ht="25.5" x14ac:dyDescent="0.2">
      <c r="A1001" s="44" t="s">
        <v>1678</v>
      </c>
      <c r="B1001" s="51" t="s">
        <v>1679</v>
      </c>
      <c r="C1001" s="37">
        <v>0.10924399999999999</v>
      </c>
      <c r="D1001" s="37">
        <v>0.102025</v>
      </c>
      <c r="E1001" s="37">
        <v>1.839688</v>
      </c>
      <c r="F1001" s="37">
        <v>0.61234500000000003</v>
      </c>
    </row>
    <row r="1002" spans="1:6" x14ac:dyDescent="0.2">
      <c r="A1002" s="42" t="s">
        <v>1680</v>
      </c>
      <c r="B1002" s="50" t="s">
        <v>1681</v>
      </c>
      <c r="C1002" s="40" t="s">
        <v>2508</v>
      </c>
      <c r="D1002" s="40" t="s">
        <v>2508</v>
      </c>
      <c r="E1002" s="40">
        <v>6.1170000000000002E-2</v>
      </c>
      <c r="F1002" s="40">
        <v>6.5412999999999999E-2</v>
      </c>
    </row>
    <row r="1003" spans="1:6" x14ac:dyDescent="0.2">
      <c r="A1003" s="44" t="s">
        <v>2252</v>
      </c>
      <c r="B1003" s="51" t="s">
        <v>2253</v>
      </c>
      <c r="C1003" s="37" t="s">
        <v>2508</v>
      </c>
      <c r="D1003" s="37" t="s">
        <v>2508</v>
      </c>
      <c r="E1003" s="37">
        <v>1.2099E-2</v>
      </c>
      <c r="F1003" s="37">
        <v>1.892E-3</v>
      </c>
    </row>
    <row r="1004" spans="1:6" ht="25.5" x14ac:dyDescent="0.2">
      <c r="A1004" s="42" t="s">
        <v>1682</v>
      </c>
      <c r="B1004" s="50" t="s">
        <v>1683</v>
      </c>
      <c r="C1004" s="40">
        <v>3.6699999999999998E-4</v>
      </c>
      <c r="D1004" s="40">
        <v>0.38625100000000001</v>
      </c>
      <c r="E1004" s="40">
        <v>0.34526000000000001</v>
      </c>
      <c r="F1004" s="40">
        <v>0.90753499999999998</v>
      </c>
    </row>
    <row r="1005" spans="1:6" x14ac:dyDescent="0.2">
      <c r="A1005" s="44" t="s">
        <v>2254</v>
      </c>
      <c r="B1005" s="51" t="s">
        <v>2255</v>
      </c>
      <c r="C1005" s="37">
        <v>1.766891</v>
      </c>
      <c r="D1005" s="37">
        <v>0.14444000000000001</v>
      </c>
      <c r="E1005" s="37">
        <v>21.427657</v>
      </c>
      <c r="F1005" s="37">
        <v>0.88690500000000005</v>
      </c>
    </row>
    <row r="1006" spans="1:6" ht="25.5" x14ac:dyDescent="0.2">
      <c r="A1006" s="42" t="s">
        <v>1684</v>
      </c>
      <c r="B1006" s="50" t="s">
        <v>1685</v>
      </c>
      <c r="C1006" s="40">
        <v>11.029313999999999</v>
      </c>
      <c r="D1006" s="40">
        <v>17.435359999999999</v>
      </c>
      <c r="E1006" s="40">
        <v>63.243647000000003</v>
      </c>
      <c r="F1006" s="40">
        <v>68.764994000000002</v>
      </c>
    </row>
    <row r="1007" spans="1:6" x14ac:dyDescent="0.2">
      <c r="A1007" s="44" t="s">
        <v>2256</v>
      </c>
      <c r="B1007" s="51" t="s">
        <v>2257</v>
      </c>
      <c r="C1007" s="37" t="s">
        <v>2508</v>
      </c>
      <c r="D1007" s="37">
        <v>4.4999999999999999E-4</v>
      </c>
      <c r="E1007" s="37">
        <v>1.5247999999999999E-2</v>
      </c>
      <c r="F1007" s="37">
        <v>3.4478000000000002E-2</v>
      </c>
    </row>
    <row r="1008" spans="1:6" ht="38.25" x14ac:dyDescent="0.2">
      <c r="A1008" s="42" t="s">
        <v>2258</v>
      </c>
      <c r="B1008" s="50" t="s">
        <v>2259</v>
      </c>
      <c r="C1008" s="40">
        <v>3.7989999999999999E-3</v>
      </c>
      <c r="D1008" s="40">
        <v>6.0851000000000002E-2</v>
      </c>
      <c r="E1008" s="40">
        <v>0.32117099999999998</v>
      </c>
      <c r="F1008" s="40">
        <v>0.58547499999999997</v>
      </c>
    </row>
    <row r="1009" spans="1:6" ht="25.5" x14ac:dyDescent="0.2">
      <c r="A1009" s="44" t="s">
        <v>1686</v>
      </c>
      <c r="B1009" s="51" t="s">
        <v>1687</v>
      </c>
      <c r="C1009" s="37">
        <v>0.106409</v>
      </c>
      <c r="D1009" s="37">
        <v>1.140423</v>
      </c>
      <c r="E1009" s="37">
        <v>8.2992530000000002</v>
      </c>
      <c r="F1009" s="37">
        <v>10.043874000000001</v>
      </c>
    </row>
    <row r="1010" spans="1:6" ht="25.5" x14ac:dyDescent="0.2">
      <c r="A1010" s="42" t="s">
        <v>1688</v>
      </c>
      <c r="B1010" s="50" t="s">
        <v>1689</v>
      </c>
      <c r="C1010" s="40" t="s">
        <v>2508</v>
      </c>
      <c r="D1010" s="40">
        <v>1.621E-3</v>
      </c>
      <c r="E1010" s="40">
        <v>3.6786279999999998</v>
      </c>
      <c r="F1010" s="40">
        <v>1.621E-3</v>
      </c>
    </row>
    <row r="1011" spans="1:6" ht="25.5" x14ac:dyDescent="0.2">
      <c r="A1011" s="44" t="s">
        <v>2260</v>
      </c>
      <c r="B1011" s="51" t="s">
        <v>2261</v>
      </c>
      <c r="C1011" s="37">
        <v>1.0954E-2</v>
      </c>
      <c r="D1011" s="37">
        <v>8.4612999999999994E-2</v>
      </c>
      <c r="E1011" s="37">
        <v>3.3910610000000001</v>
      </c>
      <c r="F1011" s="37">
        <v>1.5832489999999999</v>
      </c>
    </row>
    <row r="1012" spans="1:6" ht="38.25" x14ac:dyDescent="0.2">
      <c r="A1012" s="42" t="s">
        <v>2480</v>
      </c>
      <c r="B1012" s="50" t="s">
        <v>2481</v>
      </c>
      <c r="C1012" s="40" t="s">
        <v>2508</v>
      </c>
      <c r="D1012" s="40">
        <v>7.7720000000000003E-3</v>
      </c>
      <c r="E1012" s="40" t="s">
        <v>2508</v>
      </c>
      <c r="F1012" s="40">
        <v>7.7720000000000003E-3</v>
      </c>
    </row>
    <row r="1013" spans="1:6" ht="51" x14ac:dyDescent="0.2">
      <c r="A1013" s="44" t="s">
        <v>1690</v>
      </c>
      <c r="B1013" s="51" t="s">
        <v>1691</v>
      </c>
      <c r="C1013" s="37">
        <v>3.7227700000000001</v>
      </c>
      <c r="D1013" s="37">
        <v>3.9644620000000002</v>
      </c>
      <c r="E1013" s="37">
        <v>11.113633</v>
      </c>
      <c r="F1013" s="37">
        <v>4.8104319999999996</v>
      </c>
    </row>
    <row r="1014" spans="1:6" ht="25.5" x14ac:dyDescent="0.2">
      <c r="A1014" s="42" t="s">
        <v>1692</v>
      </c>
      <c r="B1014" s="50" t="s">
        <v>1693</v>
      </c>
      <c r="C1014" s="40" t="s">
        <v>2508</v>
      </c>
      <c r="D1014" s="40">
        <v>7.2505E-2</v>
      </c>
      <c r="E1014" s="40">
        <v>2.7391749999999999</v>
      </c>
      <c r="F1014" s="40">
        <v>6.9126799999999999</v>
      </c>
    </row>
    <row r="1015" spans="1:6" ht="25.5" x14ac:dyDescent="0.2">
      <c r="A1015" s="44" t="s">
        <v>2262</v>
      </c>
      <c r="B1015" s="51" t="s">
        <v>2263</v>
      </c>
      <c r="C1015" s="37">
        <v>0.22478799999999999</v>
      </c>
      <c r="D1015" s="37">
        <v>0.54320800000000002</v>
      </c>
      <c r="E1015" s="37">
        <v>0.42432599999999998</v>
      </c>
      <c r="F1015" s="37">
        <v>2.102503</v>
      </c>
    </row>
    <row r="1016" spans="1:6" ht="25.5" x14ac:dyDescent="0.2">
      <c r="A1016" s="42" t="s">
        <v>1694</v>
      </c>
      <c r="B1016" s="50" t="s">
        <v>1695</v>
      </c>
      <c r="C1016" s="40">
        <v>0.375861</v>
      </c>
      <c r="D1016" s="40">
        <v>0.27289600000000003</v>
      </c>
      <c r="E1016" s="40">
        <v>2.5005190000000002</v>
      </c>
      <c r="F1016" s="40">
        <v>1.7143999999999999</v>
      </c>
    </row>
    <row r="1017" spans="1:6" ht="38.25" x14ac:dyDescent="0.2">
      <c r="A1017" s="44" t="s">
        <v>1696</v>
      </c>
      <c r="B1017" s="51" t="s">
        <v>1697</v>
      </c>
      <c r="C1017" s="37">
        <v>6.5507999999999997E-2</v>
      </c>
      <c r="D1017" s="37">
        <v>0.96140700000000001</v>
      </c>
      <c r="E1017" s="37">
        <v>10.839867</v>
      </c>
      <c r="F1017" s="37">
        <v>7.2621969999999996</v>
      </c>
    </row>
    <row r="1018" spans="1:6" ht="51" x14ac:dyDescent="0.2">
      <c r="A1018" s="42" t="s">
        <v>1698</v>
      </c>
      <c r="B1018" s="50" t="s">
        <v>1699</v>
      </c>
      <c r="C1018" s="40">
        <v>0.14116899999999999</v>
      </c>
      <c r="D1018" s="40">
        <v>1.7544109999999999</v>
      </c>
      <c r="E1018" s="40">
        <v>9.9234240000000007</v>
      </c>
      <c r="F1018" s="40">
        <v>6.3811020000000003</v>
      </c>
    </row>
    <row r="1019" spans="1:6" x14ac:dyDescent="0.2">
      <c r="A1019" s="44" t="s">
        <v>2264</v>
      </c>
      <c r="B1019" s="51" t="s">
        <v>2265</v>
      </c>
      <c r="C1019" s="37">
        <v>5.4900000000000001E-3</v>
      </c>
      <c r="D1019" s="37">
        <v>0.24329799999999999</v>
      </c>
      <c r="E1019" s="37">
        <v>0.124875</v>
      </c>
      <c r="F1019" s="37">
        <v>1.054468</v>
      </c>
    </row>
    <row r="1020" spans="1:6" ht="25.5" x14ac:dyDescent="0.2">
      <c r="A1020" s="42" t="s">
        <v>1700</v>
      </c>
      <c r="B1020" s="50" t="s">
        <v>1701</v>
      </c>
      <c r="C1020" s="40">
        <v>6.705E-3</v>
      </c>
      <c r="D1020" s="40">
        <v>0.20807500000000001</v>
      </c>
      <c r="E1020" s="40">
        <v>1.4836689999999999</v>
      </c>
      <c r="F1020" s="40">
        <v>0.39480300000000002</v>
      </c>
    </row>
    <row r="1021" spans="1:6" ht="38.25" x14ac:dyDescent="0.2">
      <c r="A1021" s="44" t="s">
        <v>2266</v>
      </c>
      <c r="B1021" s="51" t="s">
        <v>2267</v>
      </c>
      <c r="C1021" s="37">
        <v>1.960299</v>
      </c>
      <c r="D1021" s="37">
        <v>7.8018710000000002</v>
      </c>
      <c r="E1021" s="37">
        <v>18.942616999999998</v>
      </c>
      <c r="F1021" s="37">
        <v>31.232202000000001</v>
      </c>
    </row>
    <row r="1022" spans="1:6" ht="25.5" x14ac:dyDescent="0.2">
      <c r="A1022" s="42" t="s">
        <v>1702</v>
      </c>
      <c r="B1022" s="50" t="s">
        <v>1703</v>
      </c>
      <c r="C1022" s="40">
        <v>0.96778799999999998</v>
      </c>
      <c r="D1022" s="40">
        <v>5.3177450000000004</v>
      </c>
      <c r="E1022" s="40">
        <v>12.777552999999999</v>
      </c>
      <c r="F1022" s="40">
        <v>19.312270999999999</v>
      </c>
    </row>
    <row r="1023" spans="1:6" x14ac:dyDescent="0.2">
      <c r="A1023" s="44" t="s">
        <v>1704</v>
      </c>
      <c r="B1023" s="51" t="s">
        <v>1705</v>
      </c>
      <c r="C1023" s="37">
        <v>0.52149000000000001</v>
      </c>
      <c r="D1023" s="37">
        <v>3.0863700000000001</v>
      </c>
      <c r="E1023" s="37">
        <v>11.284466999999999</v>
      </c>
      <c r="F1023" s="37">
        <v>12.516983</v>
      </c>
    </row>
    <row r="1024" spans="1:6" ht="25.5" x14ac:dyDescent="0.2">
      <c r="A1024" s="42" t="s">
        <v>1706</v>
      </c>
      <c r="B1024" s="50" t="s">
        <v>1707</v>
      </c>
      <c r="C1024" s="40">
        <v>7.9120000000000006E-3</v>
      </c>
      <c r="D1024" s="40">
        <v>0.29461999999999999</v>
      </c>
      <c r="E1024" s="40">
        <v>1.6430800000000001</v>
      </c>
      <c r="F1024" s="40">
        <v>2.128552</v>
      </c>
    </row>
    <row r="1025" spans="1:6" ht="25.5" x14ac:dyDescent="0.2">
      <c r="A1025" s="44" t="s">
        <v>2268</v>
      </c>
      <c r="B1025" s="51" t="s">
        <v>2269</v>
      </c>
      <c r="C1025" s="37">
        <v>2.0579999999999999E-3</v>
      </c>
      <c r="D1025" s="37">
        <v>1.6378E-2</v>
      </c>
      <c r="E1025" s="37">
        <v>4.7372420000000002</v>
      </c>
      <c r="F1025" s="37">
        <v>5.2107000000000001E-2</v>
      </c>
    </row>
    <row r="1026" spans="1:6" x14ac:dyDescent="0.2">
      <c r="A1026" s="42" t="s">
        <v>2270</v>
      </c>
      <c r="B1026" s="50" t="s">
        <v>2271</v>
      </c>
      <c r="C1026" s="40">
        <v>0.32917600000000002</v>
      </c>
      <c r="D1026" s="40">
        <v>0.27383800000000003</v>
      </c>
      <c r="E1026" s="40">
        <v>5.1119389999999996</v>
      </c>
      <c r="F1026" s="40">
        <v>3.6829670000000001</v>
      </c>
    </row>
    <row r="1027" spans="1:6" x14ac:dyDescent="0.2">
      <c r="A1027" s="44" t="s">
        <v>2272</v>
      </c>
      <c r="B1027" s="51" t="s">
        <v>2273</v>
      </c>
      <c r="C1027" s="37" t="s">
        <v>2508</v>
      </c>
      <c r="D1027" s="37">
        <v>0.103223</v>
      </c>
      <c r="E1027" s="37">
        <v>1.0585690000000001</v>
      </c>
      <c r="F1027" s="37">
        <v>0.59518000000000004</v>
      </c>
    </row>
    <row r="1028" spans="1:6" x14ac:dyDescent="0.2">
      <c r="A1028" s="42" t="s">
        <v>2274</v>
      </c>
      <c r="B1028" s="50" t="s">
        <v>2275</v>
      </c>
      <c r="C1028" s="40">
        <v>4.3399999999999998E-4</v>
      </c>
      <c r="D1028" s="40" t="s">
        <v>2508</v>
      </c>
      <c r="E1028" s="40">
        <v>5.6230000000000004E-3</v>
      </c>
      <c r="F1028" s="40">
        <v>1.0369999999999999E-3</v>
      </c>
    </row>
    <row r="1029" spans="1:6" x14ac:dyDescent="0.2">
      <c r="A1029" s="44" t="s">
        <v>1708</v>
      </c>
      <c r="B1029" s="51" t="s">
        <v>1709</v>
      </c>
      <c r="C1029" s="37">
        <v>2.63E-4</v>
      </c>
      <c r="D1029" s="37">
        <v>0.158503</v>
      </c>
      <c r="E1029" s="37">
        <v>0.75078500000000004</v>
      </c>
      <c r="F1029" s="37">
        <v>0.927925</v>
      </c>
    </row>
    <row r="1030" spans="1:6" ht="25.5" x14ac:dyDescent="0.2">
      <c r="A1030" s="42" t="s">
        <v>1710</v>
      </c>
      <c r="B1030" s="50" t="s">
        <v>1711</v>
      </c>
      <c r="C1030" s="40">
        <v>9.0320000000000001E-3</v>
      </c>
      <c r="D1030" s="40">
        <v>9.6439999999999998E-3</v>
      </c>
      <c r="E1030" s="40">
        <v>0.39937400000000001</v>
      </c>
      <c r="F1030" s="40">
        <v>2.2192E-2</v>
      </c>
    </row>
    <row r="1031" spans="1:6" x14ac:dyDescent="0.2">
      <c r="A1031" s="44" t="s">
        <v>1712</v>
      </c>
      <c r="B1031" s="51" t="s">
        <v>1713</v>
      </c>
      <c r="C1031" s="37">
        <v>9.2426999999999995E-2</v>
      </c>
      <c r="D1031" s="37">
        <v>2.3515000000000001E-2</v>
      </c>
      <c r="E1031" s="37">
        <v>0.25296000000000002</v>
      </c>
      <c r="F1031" s="37">
        <v>0.171457</v>
      </c>
    </row>
    <row r="1032" spans="1:6" x14ac:dyDescent="0.2">
      <c r="A1032" s="42" t="s">
        <v>2276</v>
      </c>
      <c r="B1032" s="50" t="s">
        <v>2277</v>
      </c>
      <c r="C1032" s="40" t="s">
        <v>2508</v>
      </c>
      <c r="D1032" s="40" t="s">
        <v>2508</v>
      </c>
      <c r="E1032" s="40" t="s">
        <v>2508</v>
      </c>
      <c r="F1032" s="40">
        <v>2.163E-3</v>
      </c>
    </row>
    <row r="1033" spans="1:6" x14ac:dyDescent="0.2">
      <c r="A1033" s="44" t="s">
        <v>2278</v>
      </c>
      <c r="B1033" s="51" t="s">
        <v>2279</v>
      </c>
      <c r="C1033" s="37" t="s">
        <v>2508</v>
      </c>
      <c r="D1033" s="37" t="s">
        <v>2508</v>
      </c>
      <c r="E1033" s="37">
        <v>2.0857000000000001E-2</v>
      </c>
      <c r="F1033" s="37">
        <v>2.5363E-2</v>
      </c>
    </row>
    <row r="1034" spans="1:6" ht="25.5" x14ac:dyDescent="0.2">
      <c r="A1034" s="42" t="s">
        <v>2280</v>
      </c>
      <c r="B1034" s="50" t="s">
        <v>2281</v>
      </c>
      <c r="C1034" s="40" t="s">
        <v>2508</v>
      </c>
      <c r="D1034" s="40" t="s">
        <v>2508</v>
      </c>
      <c r="E1034" s="40">
        <v>8.3160000000000005E-3</v>
      </c>
      <c r="F1034" s="40" t="s">
        <v>2508</v>
      </c>
    </row>
    <row r="1035" spans="1:6" x14ac:dyDescent="0.2">
      <c r="A1035" s="44" t="s">
        <v>2282</v>
      </c>
      <c r="B1035" s="51" t="s">
        <v>2283</v>
      </c>
      <c r="C1035" s="37" t="s">
        <v>2508</v>
      </c>
      <c r="D1035" s="37">
        <v>1.3158E-2</v>
      </c>
      <c r="E1035" s="37">
        <v>2.7700000000000001E-4</v>
      </c>
      <c r="F1035" s="37">
        <v>5.6852E-2</v>
      </c>
    </row>
    <row r="1036" spans="1:6" x14ac:dyDescent="0.2">
      <c r="A1036" s="42" t="s">
        <v>2284</v>
      </c>
      <c r="B1036" s="50" t="s">
        <v>2285</v>
      </c>
      <c r="C1036" s="40">
        <v>0.200824</v>
      </c>
      <c r="D1036" s="40" t="s">
        <v>2508</v>
      </c>
      <c r="E1036" s="40">
        <v>0.20102400000000001</v>
      </c>
      <c r="F1036" s="40">
        <v>2.9999999999999997E-4</v>
      </c>
    </row>
    <row r="1037" spans="1:6" x14ac:dyDescent="0.2">
      <c r="A1037" s="44" t="s">
        <v>2286</v>
      </c>
      <c r="B1037" s="51" t="s">
        <v>2287</v>
      </c>
      <c r="C1037" s="37" t="s">
        <v>2508</v>
      </c>
      <c r="D1037" s="37">
        <v>7.5830000000000003E-3</v>
      </c>
      <c r="E1037" s="37">
        <v>1.7503999999999999E-2</v>
      </c>
      <c r="F1037" s="37">
        <v>2.2008E-2</v>
      </c>
    </row>
    <row r="1038" spans="1:6" x14ac:dyDescent="0.2">
      <c r="A1038" s="42" t="s">
        <v>1714</v>
      </c>
      <c r="B1038" s="50" t="s">
        <v>1715</v>
      </c>
      <c r="C1038" s="40">
        <v>2.1870000000000001E-3</v>
      </c>
      <c r="D1038" s="40">
        <v>1.3569999999999999E-3</v>
      </c>
      <c r="E1038" s="40">
        <v>0.11493100000000001</v>
      </c>
      <c r="F1038" s="40">
        <v>1.3569999999999999E-3</v>
      </c>
    </row>
    <row r="1039" spans="1:6" x14ac:dyDescent="0.2">
      <c r="A1039" s="44" t="s">
        <v>2288</v>
      </c>
      <c r="B1039" s="51" t="s">
        <v>2289</v>
      </c>
      <c r="C1039" s="37" t="s">
        <v>2508</v>
      </c>
      <c r="D1039" s="37" t="s">
        <v>2508</v>
      </c>
      <c r="E1039" s="37">
        <v>6.0000000000000002E-5</v>
      </c>
      <c r="F1039" s="37">
        <v>1.323E-2</v>
      </c>
    </row>
    <row r="1040" spans="1:6" x14ac:dyDescent="0.2">
      <c r="A1040" s="42" t="s">
        <v>2290</v>
      </c>
      <c r="B1040" s="50" t="s">
        <v>2291</v>
      </c>
      <c r="C1040" s="40" t="s">
        <v>2508</v>
      </c>
      <c r="D1040" s="40" t="s">
        <v>2508</v>
      </c>
      <c r="E1040" s="40">
        <v>2.0202000000000001E-2</v>
      </c>
      <c r="F1040" s="40" t="s">
        <v>2508</v>
      </c>
    </row>
    <row r="1041" spans="1:6" ht="25.5" x14ac:dyDescent="0.2">
      <c r="A1041" s="44" t="s">
        <v>1716</v>
      </c>
      <c r="B1041" s="51" t="s">
        <v>1717</v>
      </c>
      <c r="C1041" s="37">
        <v>1.192E-2</v>
      </c>
      <c r="D1041" s="37" t="s">
        <v>2508</v>
      </c>
      <c r="E1041" s="37">
        <v>1.269E-2</v>
      </c>
      <c r="F1041" s="37" t="s">
        <v>2508</v>
      </c>
    </row>
    <row r="1042" spans="1:6" x14ac:dyDescent="0.2">
      <c r="A1042" s="42" t="s">
        <v>2292</v>
      </c>
      <c r="B1042" s="50" t="s">
        <v>2293</v>
      </c>
      <c r="C1042" s="40" t="s">
        <v>2508</v>
      </c>
      <c r="D1042" s="40" t="s">
        <v>2508</v>
      </c>
      <c r="E1042" s="40">
        <v>5.6376999999999997E-2</v>
      </c>
      <c r="F1042" s="40">
        <v>4.2999999999999999E-4</v>
      </c>
    </row>
    <row r="1043" spans="1:6" ht="25.5" x14ac:dyDescent="0.2">
      <c r="A1043" s="44" t="s">
        <v>2294</v>
      </c>
      <c r="B1043" s="51" t="s">
        <v>2295</v>
      </c>
      <c r="C1043" s="37" t="s">
        <v>2508</v>
      </c>
      <c r="D1043" s="37" t="s">
        <v>2508</v>
      </c>
      <c r="E1043" s="37">
        <v>2.1964000000000001E-2</v>
      </c>
      <c r="F1043" s="37">
        <v>0.20506099999999999</v>
      </c>
    </row>
    <row r="1044" spans="1:6" ht="38.25" x14ac:dyDescent="0.2">
      <c r="A1044" s="42" t="s">
        <v>2296</v>
      </c>
      <c r="B1044" s="50" t="s">
        <v>2297</v>
      </c>
      <c r="C1044" s="40" t="s">
        <v>2508</v>
      </c>
      <c r="D1044" s="40">
        <v>2.5000000000000001E-4</v>
      </c>
      <c r="E1044" s="40">
        <v>1.9706000000000001E-2</v>
      </c>
      <c r="F1044" s="40">
        <v>4.6639999999999997E-3</v>
      </c>
    </row>
    <row r="1045" spans="1:6" ht="25.5" x14ac:dyDescent="0.2">
      <c r="A1045" s="44" t="s">
        <v>2298</v>
      </c>
      <c r="B1045" s="51" t="s">
        <v>2299</v>
      </c>
      <c r="C1045" s="37" t="s">
        <v>2508</v>
      </c>
      <c r="D1045" s="37">
        <v>1.2919E-2</v>
      </c>
      <c r="E1045" s="37">
        <v>0.18746099999999999</v>
      </c>
      <c r="F1045" s="37">
        <v>1.3488999999999999E-2</v>
      </c>
    </row>
    <row r="1046" spans="1:6" x14ac:dyDescent="0.2">
      <c r="A1046" s="42" t="s">
        <v>1718</v>
      </c>
      <c r="B1046" s="50" t="s">
        <v>1719</v>
      </c>
      <c r="C1046" s="40">
        <v>0.70711000000000002</v>
      </c>
      <c r="D1046" s="40">
        <v>7.8272820000000003</v>
      </c>
      <c r="E1046" s="40">
        <v>57.218414000000003</v>
      </c>
      <c r="F1046" s="40">
        <v>278.653323</v>
      </c>
    </row>
    <row r="1047" spans="1:6" ht="38.25" x14ac:dyDescent="0.2">
      <c r="A1047" s="44" t="s">
        <v>1720</v>
      </c>
      <c r="B1047" s="51" t="s">
        <v>1721</v>
      </c>
      <c r="C1047" s="37">
        <v>1.4022E-2</v>
      </c>
      <c r="D1047" s="37">
        <v>1.121445</v>
      </c>
      <c r="E1047" s="37">
        <v>0.37209399999999998</v>
      </c>
      <c r="F1047" s="37">
        <v>1.2459769999999999</v>
      </c>
    </row>
    <row r="1048" spans="1:6" x14ac:dyDescent="0.2">
      <c r="A1048" s="42" t="s">
        <v>1722</v>
      </c>
      <c r="B1048" s="50" t="s">
        <v>1723</v>
      </c>
      <c r="C1048" s="40">
        <v>0.58060500000000004</v>
      </c>
      <c r="D1048" s="40">
        <v>19.087192999999999</v>
      </c>
      <c r="E1048" s="40">
        <v>86.961258000000001</v>
      </c>
      <c r="F1048" s="40">
        <v>122.030046</v>
      </c>
    </row>
    <row r="1049" spans="1:6" ht="38.25" x14ac:dyDescent="0.2">
      <c r="A1049" s="44" t="s">
        <v>1724</v>
      </c>
      <c r="B1049" s="51" t="s">
        <v>1725</v>
      </c>
      <c r="C1049" s="37">
        <v>1.252591</v>
      </c>
      <c r="D1049" s="37">
        <v>4.2454789999999996</v>
      </c>
      <c r="E1049" s="37">
        <v>17.609963</v>
      </c>
      <c r="F1049" s="37">
        <v>20.095244000000001</v>
      </c>
    </row>
    <row r="1050" spans="1:6" ht="38.25" x14ac:dyDescent="0.2">
      <c r="A1050" s="42" t="s">
        <v>1726</v>
      </c>
      <c r="B1050" s="50" t="s">
        <v>1727</v>
      </c>
      <c r="C1050" s="40">
        <v>0.54105700000000001</v>
      </c>
      <c r="D1050" s="40">
        <v>8.8610050000000005</v>
      </c>
      <c r="E1050" s="40">
        <v>33.538663999999997</v>
      </c>
      <c r="F1050" s="40">
        <v>31.809235000000001</v>
      </c>
    </row>
    <row r="1051" spans="1:6" x14ac:dyDescent="0.2">
      <c r="A1051" s="44" t="s">
        <v>1728</v>
      </c>
      <c r="B1051" s="51" t="s">
        <v>1729</v>
      </c>
      <c r="C1051" s="37">
        <v>3.2808999999999998E-2</v>
      </c>
      <c r="D1051" s="37">
        <v>2.562846</v>
      </c>
      <c r="E1051" s="37">
        <v>5.4500799999999998</v>
      </c>
      <c r="F1051" s="37">
        <v>7.6527120000000002</v>
      </c>
    </row>
    <row r="1052" spans="1:6" ht="25.5" x14ac:dyDescent="0.2">
      <c r="A1052" s="42" t="s">
        <v>1730</v>
      </c>
      <c r="B1052" s="50" t="s">
        <v>1731</v>
      </c>
      <c r="C1052" s="40">
        <v>0.70010799999999995</v>
      </c>
      <c r="D1052" s="40">
        <v>5.5113659999999998</v>
      </c>
      <c r="E1052" s="40">
        <v>12.003557000000001</v>
      </c>
      <c r="F1052" s="40">
        <v>28.398077000000001</v>
      </c>
    </row>
    <row r="1053" spans="1:6" ht="25.5" x14ac:dyDescent="0.2">
      <c r="A1053" s="44" t="s">
        <v>1732</v>
      </c>
      <c r="B1053" s="51" t="s">
        <v>1733</v>
      </c>
      <c r="C1053" s="37">
        <v>2.3800999999999999E-2</v>
      </c>
      <c r="D1053" s="37">
        <v>2.1119789999999998</v>
      </c>
      <c r="E1053" s="37">
        <v>2.2794059999999998</v>
      </c>
      <c r="F1053" s="37">
        <v>12.765923000000001</v>
      </c>
    </row>
    <row r="1054" spans="1:6" x14ac:dyDescent="0.2">
      <c r="A1054" s="42" t="s">
        <v>1734</v>
      </c>
      <c r="B1054" s="50" t="s">
        <v>1735</v>
      </c>
      <c r="C1054" s="40">
        <v>5.2269999999999999E-3</v>
      </c>
      <c r="D1054" s="40">
        <v>0.23384099999999999</v>
      </c>
      <c r="E1054" s="40">
        <v>0.431593</v>
      </c>
      <c r="F1054" s="40">
        <v>2.1477140000000001</v>
      </c>
    </row>
    <row r="1055" spans="1:6" ht="25.5" x14ac:dyDescent="0.2">
      <c r="A1055" s="44" t="s">
        <v>1736</v>
      </c>
      <c r="B1055" s="51" t="s">
        <v>1737</v>
      </c>
      <c r="C1055" s="37">
        <v>4.7791E-2</v>
      </c>
      <c r="D1055" s="37">
        <v>2.8091010000000001</v>
      </c>
      <c r="E1055" s="37">
        <v>4.388998</v>
      </c>
      <c r="F1055" s="37">
        <v>17.232689000000001</v>
      </c>
    </row>
    <row r="1056" spans="1:6" ht="25.5" x14ac:dyDescent="0.2">
      <c r="A1056" s="42" t="s">
        <v>1738</v>
      </c>
      <c r="B1056" s="50" t="s">
        <v>1739</v>
      </c>
      <c r="C1056" s="40">
        <v>1.3625999999999999E-2</v>
      </c>
      <c r="D1056" s="40">
        <v>9.3431E-2</v>
      </c>
      <c r="E1056" s="40">
        <v>0.25608199999999998</v>
      </c>
      <c r="F1056" s="40">
        <v>0.461922</v>
      </c>
    </row>
    <row r="1057" spans="1:6" ht="25.5" x14ac:dyDescent="0.2">
      <c r="A1057" s="44" t="s">
        <v>1740</v>
      </c>
      <c r="B1057" s="51" t="s">
        <v>1741</v>
      </c>
      <c r="C1057" s="37">
        <v>9.5040000000000003E-3</v>
      </c>
      <c r="D1057" s="37">
        <v>0.36486099999999999</v>
      </c>
      <c r="E1057" s="37">
        <v>5.4488149999999997</v>
      </c>
      <c r="F1057" s="37">
        <v>2.0494659999999998</v>
      </c>
    </row>
    <row r="1058" spans="1:6" ht="25.5" x14ac:dyDescent="0.2">
      <c r="A1058" s="42" t="s">
        <v>2300</v>
      </c>
      <c r="B1058" s="50" t="s">
        <v>2301</v>
      </c>
      <c r="C1058" s="40" t="s">
        <v>2508</v>
      </c>
      <c r="D1058" s="40" t="s">
        <v>2508</v>
      </c>
      <c r="E1058" s="40">
        <v>1.8400000000000001E-3</v>
      </c>
      <c r="F1058" s="40">
        <v>1.3799999999999999E-3</v>
      </c>
    </row>
    <row r="1059" spans="1:6" ht="51" x14ac:dyDescent="0.2">
      <c r="A1059" s="44" t="s">
        <v>1742</v>
      </c>
      <c r="B1059" s="51" t="s">
        <v>1743</v>
      </c>
      <c r="C1059" s="37" t="s">
        <v>2508</v>
      </c>
      <c r="D1059" s="37" t="s">
        <v>2508</v>
      </c>
      <c r="E1059" s="37">
        <v>1.139E-3</v>
      </c>
      <c r="F1059" s="37">
        <v>5.411E-3</v>
      </c>
    </row>
    <row r="1060" spans="1:6" ht="38.25" x14ac:dyDescent="0.2">
      <c r="A1060" s="42" t="s">
        <v>1744</v>
      </c>
      <c r="B1060" s="50" t="s">
        <v>1745</v>
      </c>
      <c r="C1060" s="40">
        <v>5.0932999999999999E-2</v>
      </c>
      <c r="D1060" s="40">
        <v>6.7598890000000003</v>
      </c>
      <c r="E1060" s="40">
        <v>19.339234999999999</v>
      </c>
      <c r="F1060" s="40">
        <v>30.477257999999999</v>
      </c>
    </row>
    <row r="1061" spans="1:6" x14ac:dyDescent="0.2">
      <c r="A1061" s="44" t="s">
        <v>2302</v>
      </c>
      <c r="B1061" s="51" t="s">
        <v>2303</v>
      </c>
      <c r="C1061" s="37" t="s">
        <v>2508</v>
      </c>
      <c r="D1061" s="37">
        <v>4.3819999999999996E-3</v>
      </c>
      <c r="E1061" s="37">
        <v>1.5448E-2</v>
      </c>
      <c r="F1061" s="37">
        <v>2.5930000000000002E-2</v>
      </c>
    </row>
    <row r="1062" spans="1:6" x14ac:dyDescent="0.2">
      <c r="A1062" s="42" t="s">
        <v>2304</v>
      </c>
      <c r="B1062" s="50" t="s">
        <v>2305</v>
      </c>
      <c r="C1062" s="40" t="s">
        <v>2508</v>
      </c>
      <c r="D1062" s="40">
        <v>9.2924000000000007E-2</v>
      </c>
      <c r="E1062" s="40">
        <v>2.5426000000000001E-2</v>
      </c>
      <c r="F1062" s="40">
        <v>0.11586399999999999</v>
      </c>
    </row>
    <row r="1063" spans="1:6" ht="25.5" x14ac:dyDescent="0.2">
      <c r="A1063" s="44" t="s">
        <v>2306</v>
      </c>
      <c r="B1063" s="51" t="s">
        <v>2307</v>
      </c>
      <c r="C1063" s="37">
        <v>1.8400000000000001E-3</v>
      </c>
      <c r="D1063" s="37">
        <v>4.3750000000000004E-3</v>
      </c>
      <c r="E1063" s="37">
        <v>1.8901000000000001E-2</v>
      </c>
      <c r="F1063" s="37">
        <v>6.0734000000000003E-2</v>
      </c>
    </row>
    <row r="1064" spans="1:6" x14ac:dyDescent="0.2">
      <c r="A1064" s="42" t="s">
        <v>1746</v>
      </c>
      <c r="B1064" s="50" t="s">
        <v>1747</v>
      </c>
      <c r="C1064" s="40">
        <v>5.0000000000000001E-4</v>
      </c>
      <c r="D1064" s="40" t="s">
        <v>2508</v>
      </c>
      <c r="E1064" s="40">
        <v>3.6433E-2</v>
      </c>
      <c r="F1064" s="40">
        <v>0.12989000000000001</v>
      </c>
    </row>
    <row r="1065" spans="1:6" ht="38.25" x14ac:dyDescent="0.2">
      <c r="A1065" s="44" t="s">
        <v>1748</v>
      </c>
      <c r="B1065" s="51" t="s">
        <v>1749</v>
      </c>
      <c r="C1065" s="37">
        <v>2.9277999999999998E-2</v>
      </c>
      <c r="D1065" s="37">
        <v>0.14382500000000001</v>
      </c>
      <c r="E1065" s="37">
        <v>4.0892780000000002</v>
      </c>
      <c r="F1065" s="37">
        <v>0.78666700000000001</v>
      </c>
    </row>
    <row r="1066" spans="1:6" ht="25.5" x14ac:dyDescent="0.2">
      <c r="A1066" s="42" t="s">
        <v>1750</v>
      </c>
      <c r="B1066" s="50" t="s">
        <v>1751</v>
      </c>
      <c r="C1066" s="40" t="s">
        <v>2508</v>
      </c>
      <c r="D1066" s="40">
        <v>4.6209E-2</v>
      </c>
      <c r="E1066" s="40">
        <v>0.56172100000000003</v>
      </c>
      <c r="F1066" s="40">
        <v>0.24632599999999999</v>
      </c>
    </row>
    <row r="1067" spans="1:6" x14ac:dyDescent="0.2">
      <c r="A1067" s="44" t="s">
        <v>2308</v>
      </c>
      <c r="B1067" s="51" t="s">
        <v>2309</v>
      </c>
      <c r="C1067" s="37" t="s">
        <v>2508</v>
      </c>
      <c r="D1067" s="37">
        <v>3.5951999999999998E-2</v>
      </c>
      <c r="E1067" s="37">
        <v>0.45043299999999997</v>
      </c>
      <c r="F1067" s="37">
        <v>0.41391299999999998</v>
      </c>
    </row>
    <row r="1068" spans="1:6" ht="38.25" x14ac:dyDescent="0.2">
      <c r="A1068" s="42" t="s">
        <v>2310</v>
      </c>
      <c r="B1068" s="50" t="s">
        <v>2311</v>
      </c>
      <c r="C1068" s="40" t="s">
        <v>2508</v>
      </c>
      <c r="D1068" s="40">
        <v>2.2047000000000001E-2</v>
      </c>
      <c r="E1068" s="40">
        <v>0.15784000000000001</v>
      </c>
      <c r="F1068" s="40">
        <v>0.15532799999999999</v>
      </c>
    </row>
    <row r="1069" spans="1:6" ht="25.5" x14ac:dyDescent="0.2">
      <c r="A1069" s="44" t="s">
        <v>1752</v>
      </c>
      <c r="B1069" s="51" t="s">
        <v>1753</v>
      </c>
      <c r="C1069" s="37">
        <v>8.4599999999999996E-4</v>
      </c>
      <c r="D1069" s="37">
        <v>0.18598700000000001</v>
      </c>
      <c r="E1069" s="37">
        <v>0.25414999999999999</v>
      </c>
      <c r="F1069" s="37">
        <v>0.42770999999999998</v>
      </c>
    </row>
    <row r="1070" spans="1:6" ht="25.5" x14ac:dyDescent="0.2">
      <c r="A1070" s="54" t="s">
        <v>1754</v>
      </c>
      <c r="B1070" s="55" t="s">
        <v>1755</v>
      </c>
      <c r="C1070" s="60" t="s">
        <v>2508</v>
      </c>
      <c r="D1070" s="60">
        <v>0.23805599999999999</v>
      </c>
      <c r="E1070" s="60">
        <v>1.097162</v>
      </c>
      <c r="F1070" s="60">
        <v>2.0372340000000002</v>
      </c>
    </row>
    <row r="1071" spans="1:6" x14ac:dyDescent="0.2">
      <c r="A1071" s="44" t="s">
        <v>1756</v>
      </c>
      <c r="B1071" s="53" t="s">
        <v>1757</v>
      </c>
      <c r="C1071" s="61">
        <v>1.66E-4</v>
      </c>
      <c r="D1071" s="61">
        <v>4.9496999999999999E-2</v>
      </c>
      <c r="E1071" s="61">
        <v>0.20247200000000001</v>
      </c>
      <c r="F1071" s="61">
        <v>0.26586799999999999</v>
      </c>
    </row>
    <row r="1072" spans="1:6" ht="25.5" x14ac:dyDescent="0.2">
      <c r="A1072" s="42" t="s">
        <v>1758</v>
      </c>
      <c r="B1072" s="50" t="s">
        <v>1759</v>
      </c>
      <c r="C1072" s="40">
        <v>2.2055000000000002E-2</v>
      </c>
      <c r="D1072" s="40">
        <v>0.19711899999999999</v>
      </c>
      <c r="E1072" s="40">
        <v>0.69329399999999997</v>
      </c>
      <c r="F1072" s="40">
        <v>0.89828799999999998</v>
      </c>
    </row>
    <row r="1073" spans="1:6" ht="25.5" x14ac:dyDescent="0.2">
      <c r="A1073" s="44" t="s">
        <v>1760</v>
      </c>
      <c r="B1073" s="51" t="s">
        <v>1761</v>
      </c>
      <c r="C1073" s="37">
        <v>9.6556000000000003E-2</v>
      </c>
      <c r="D1073" s="37">
        <v>0.13658300000000001</v>
      </c>
      <c r="E1073" s="37">
        <v>0.47054600000000002</v>
      </c>
      <c r="F1073" s="37">
        <v>1.7175879999999999</v>
      </c>
    </row>
    <row r="1074" spans="1:6" x14ac:dyDescent="0.2">
      <c r="A1074" s="42" t="s">
        <v>2312</v>
      </c>
      <c r="B1074" s="50" t="s">
        <v>2313</v>
      </c>
      <c r="C1074" s="40">
        <v>3.7539000000000003E-2</v>
      </c>
      <c r="D1074" s="40">
        <v>0.183224</v>
      </c>
      <c r="E1074" s="40">
        <v>2.6079560000000002</v>
      </c>
      <c r="F1074" s="40">
        <v>3.5996199999999998</v>
      </c>
    </row>
    <row r="1075" spans="1:6" x14ac:dyDescent="0.2">
      <c r="A1075" s="44" t="s">
        <v>1762</v>
      </c>
      <c r="B1075" s="51" t="s">
        <v>1763</v>
      </c>
      <c r="C1075" s="37" t="s">
        <v>2508</v>
      </c>
      <c r="D1075" s="37">
        <v>3.0100000000000001E-3</v>
      </c>
      <c r="E1075" s="37">
        <v>1.2900999999999999E-2</v>
      </c>
      <c r="F1075" s="37">
        <v>3.8224000000000001E-2</v>
      </c>
    </row>
    <row r="1076" spans="1:6" x14ac:dyDescent="0.2">
      <c r="A1076" s="42" t="s">
        <v>1764</v>
      </c>
      <c r="B1076" s="50" t="s">
        <v>1765</v>
      </c>
      <c r="C1076" s="40">
        <v>0.35690499999999997</v>
      </c>
      <c r="D1076" s="40">
        <v>0.789829</v>
      </c>
      <c r="E1076" s="40">
        <v>1.8937299999999999</v>
      </c>
      <c r="F1076" s="40">
        <v>4.1701709999999999</v>
      </c>
    </row>
    <row r="1077" spans="1:6" x14ac:dyDescent="0.2">
      <c r="A1077" s="44" t="s">
        <v>2314</v>
      </c>
      <c r="B1077" s="51" t="s">
        <v>2315</v>
      </c>
      <c r="C1077" s="37" t="s">
        <v>2508</v>
      </c>
      <c r="D1077" s="37">
        <v>4.6730000000000001E-3</v>
      </c>
      <c r="E1077" s="37">
        <v>5.7704999999999999E-2</v>
      </c>
      <c r="F1077" s="37">
        <v>0.12296899999999999</v>
      </c>
    </row>
    <row r="1078" spans="1:6" ht="25.5" x14ac:dyDescent="0.2">
      <c r="A1078" s="42" t="s">
        <v>1766</v>
      </c>
      <c r="B1078" s="50" t="s">
        <v>1767</v>
      </c>
      <c r="C1078" s="40">
        <v>9.3700000000000001E-4</v>
      </c>
      <c r="D1078" s="40">
        <v>3.8873999999999999E-2</v>
      </c>
      <c r="E1078" s="40">
        <v>73.682098999999994</v>
      </c>
      <c r="F1078" s="40">
        <v>371.59640200000001</v>
      </c>
    </row>
    <row r="1079" spans="1:6" x14ac:dyDescent="0.2">
      <c r="A1079" s="44" t="s">
        <v>1770</v>
      </c>
      <c r="B1079" s="51" t="s">
        <v>1771</v>
      </c>
      <c r="C1079" s="37" t="s">
        <v>2508</v>
      </c>
      <c r="D1079" s="37">
        <v>3.5000000000000003E-2</v>
      </c>
      <c r="E1079" s="37">
        <v>1.1999999999999999E-3</v>
      </c>
      <c r="F1079" s="37">
        <v>4.8271000000000001E-2</v>
      </c>
    </row>
    <row r="1080" spans="1:6" x14ac:dyDescent="0.2">
      <c r="A1080" s="42" t="s">
        <v>2316</v>
      </c>
      <c r="B1080" s="50" t="s">
        <v>2317</v>
      </c>
      <c r="C1080" s="40" t="s">
        <v>2508</v>
      </c>
      <c r="D1080" s="40" t="s">
        <v>2508</v>
      </c>
      <c r="E1080" s="40">
        <v>6.9999999999999999E-4</v>
      </c>
      <c r="F1080" s="40" t="s">
        <v>2508</v>
      </c>
    </row>
    <row r="1081" spans="1:6" ht="25.5" x14ac:dyDescent="0.2">
      <c r="A1081" s="47" t="s">
        <v>1772</v>
      </c>
      <c r="B1081" s="56" t="s">
        <v>1773</v>
      </c>
      <c r="C1081" s="62">
        <v>1.156917</v>
      </c>
      <c r="D1081" s="62">
        <v>3.2779850000000001</v>
      </c>
      <c r="E1081" s="62">
        <v>50.860715999999996</v>
      </c>
      <c r="F1081" s="62">
        <v>44.411276999999998</v>
      </c>
    </row>
    <row r="1083" spans="1:6" x14ac:dyDescent="0.2">
      <c r="A1083" s="30" t="s">
        <v>2507</v>
      </c>
    </row>
    <row r="1084" spans="1:6" x14ac:dyDescent="0.2">
      <c r="A1084" s="67" t="str">
        <f>'working sheet'!$B$33</f>
        <v>*The data for 2021 are preliminary</v>
      </c>
      <c r="B1084" s="67"/>
      <c r="C1084" s="67"/>
      <c r="D1084" s="67"/>
      <c r="E1084" s="67"/>
    </row>
  </sheetData>
  <mergeCells count="6">
    <mergeCell ref="A1084:E1084"/>
    <mergeCell ref="A4:G4"/>
    <mergeCell ref="A5:A6"/>
    <mergeCell ref="E5:F5"/>
    <mergeCell ref="C5:D5"/>
    <mergeCell ref="B5:B6"/>
  </mergeCells>
  <printOptions verticalCentered="1"/>
  <pageMargins left="0.7" right="0.7" top="0.75" bottom="0.75" header="0.3" footer="0.3"/>
  <pageSetup paperSize="9" scale="58" fitToHeight="0" orientation="portrait"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1131"/>
  <sheetViews>
    <sheetView showGridLines="0" topLeftCell="A2" zoomScale="90" zoomScaleNormal="90" zoomScaleSheetLayoutView="115" workbookViewId="0">
      <selection activeCell="A3" sqref="A3"/>
    </sheetView>
  </sheetViews>
  <sheetFormatPr defaultRowHeight="14.25" x14ac:dyDescent="0.2"/>
  <cols>
    <col min="1" max="1" width="11.85546875" style="3" customWidth="1"/>
    <col min="2" max="2" width="103.28515625"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6" ht="115.15" customHeight="1" x14ac:dyDescent="0.2"/>
    <row r="2" spans="1:16" s="22" customFormat="1" ht="40.15" customHeight="1" x14ac:dyDescent="0.2">
      <c r="A2" s="29" t="str">
        <f>'working sheet'!J7</f>
        <v>Non-oil Foreign Merchandise Trade Through Abu Dhabi Ports, May 2021</v>
      </c>
      <c r="B2" s="21"/>
      <c r="C2" s="21"/>
      <c r="D2" s="21"/>
      <c r="E2" s="21"/>
      <c r="F2" s="21"/>
      <c r="G2" s="21"/>
      <c r="H2" s="21"/>
    </row>
    <row r="3" spans="1:16" s="22" customFormat="1" ht="30" customHeight="1" x14ac:dyDescent="0.2">
      <c r="A3" s="57" t="s">
        <v>2502</v>
      </c>
      <c r="B3" s="33"/>
      <c r="C3" s="33"/>
      <c r="D3" s="33"/>
      <c r="E3" s="33"/>
      <c r="F3" s="23"/>
      <c r="G3" s="23"/>
      <c r="H3" s="23"/>
      <c r="I3" s="23"/>
      <c r="J3" s="23"/>
      <c r="K3" s="23"/>
      <c r="L3" s="23"/>
    </row>
    <row r="4" spans="1:16" s="22" customFormat="1" ht="15" customHeight="1" x14ac:dyDescent="0.2">
      <c r="A4" s="68" t="s">
        <v>95</v>
      </c>
      <c r="B4" s="68"/>
      <c r="C4" s="68"/>
      <c r="D4" s="68"/>
      <c r="E4" s="68"/>
      <c r="F4" s="68"/>
      <c r="G4" s="68"/>
      <c r="H4" s="21"/>
    </row>
    <row r="5" spans="1:16" ht="25.5" customHeight="1" x14ac:dyDescent="0.2">
      <c r="A5" s="72"/>
      <c r="B5" s="72" t="s">
        <v>0</v>
      </c>
      <c r="C5" s="70" t="s">
        <v>1</v>
      </c>
      <c r="D5" s="70"/>
      <c r="E5" s="71" t="s">
        <v>2</v>
      </c>
      <c r="F5" s="71"/>
      <c r="G5" s="3"/>
      <c r="H5" s="3"/>
    </row>
    <row r="6" spans="1:16" x14ac:dyDescent="0.2">
      <c r="A6" s="72"/>
      <c r="B6" s="72"/>
      <c r="C6" s="39">
        <f>'working sheet'!$D$4</f>
        <v>2020</v>
      </c>
      <c r="D6" s="39">
        <f>'working sheet'!$D$5</f>
        <v>2021</v>
      </c>
      <c r="E6" s="39">
        <f>'working sheet'!$D$4</f>
        <v>2020</v>
      </c>
      <c r="F6" s="39">
        <f>'working sheet'!$D$5</f>
        <v>2021</v>
      </c>
      <c r="G6" s="3"/>
      <c r="H6" s="3"/>
    </row>
    <row r="7" spans="1:16" x14ac:dyDescent="0.2">
      <c r="A7" s="6" t="s">
        <v>155</v>
      </c>
      <c r="B7" s="49" t="s">
        <v>3</v>
      </c>
      <c r="C7" s="63">
        <v>7098.8482469999999</v>
      </c>
      <c r="D7" s="63">
        <v>7170.6935219999996</v>
      </c>
      <c r="E7" s="63">
        <v>42236.546973999997</v>
      </c>
      <c r="F7" s="63">
        <v>36018.347349000003</v>
      </c>
      <c r="G7" s="3"/>
      <c r="H7" s="3"/>
    </row>
    <row r="8" spans="1:16" x14ac:dyDescent="0.2">
      <c r="A8" s="42" t="s">
        <v>156</v>
      </c>
      <c r="B8" s="50" t="s">
        <v>157</v>
      </c>
      <c r="C8" s="40" t="s">
        <v>2508</v>
      </c>
      <c r="D8" s="40">
        <v>0.77711300000000005</v>
      </c>
      <c r="E8" s="40">
        <v>1.757879</v>
      </c>
      <c r="F8" s="40">
        <v>3.4608129999999999</v>
      </c>
      <c r="G8" s="3"/>
      <c r="H8" s="3"/>
    </row>
    <row r="9" spans="1:16" x14ac:dyDescent="0.2">
      <c r="A9" s="44" t="s">
        <v>158</v>
      </c>
      <c r="B9" s="51" t="s">
        <v>159</v>
      </c>
      <c r="C9" s="37">
        <v>46.251151</v>
      </c>
      <c r="D9" s="37">
        <v>0.1875</v>
      </c>
      <c r="E9" s="37">
        <v>46.349870000000003</v>
      </c>
      <c r="F9" s="37">
        <v>0.45600000000000002</v>
      </c>
      <c r="G9" s="3"/>
      <c r="H9" s="3"/>
    </row>
    <row r="10" spans="1:16" x14ac:dyDescent="0.2">
      <c r="A10" s="42" t="s">
        <v>160</v>
      </c>
      <c r="B10" s="50" t="s">
        <v>161</v>
      </c>
      <c r="C10" s="40">
        <v>1.7566999999999999</v>
      </c>
      <c r="D10" s="40">
        <v>1.775145</v>
      </c>
      <c r="E10" s="40">
        <v>14.165654</v>
      </c>
      <c r="F10" s="40">
        <v>9.9340399999999995</v>
      </c>
      <c r="G10" s="3"/>
      <c r="H10" s="3"/>
    </row>
    <row r="11" spans="1:16" x14ac:dyDescent="0.2">
      <c r="A11" s="44" t="s">
        <v>162</v>
      </c>
      <c r="B11" s="51" t="s">
        <v>163</v>
      </c>
      <c r="C11" s="37">
        <v>0.52703500000000003</v>
      </c>
      <c r="D11" s="37">
        <v>1.3485229999999999</v>
      </c>
      <c r="E11" s="37">
        <v>2.551844</v>
      </c>
      <c r="F11" s="37">
        <v>3.7623129999999998</v>
      </c>
      <c r="G11" s="3"/>
      <c r="H11" s="3"/>
    </row>
    <row r="12" spans="1:16" x14ac:dyDescent="0.2">
      <c r="A12" s="42" t="s">
        <v>164</v>
      </c>
      <c r="B12" s="50" t="s">
        <v>165</v>
      </c>
      <c r="C12" s="40">
        <v>5.0000000000000001E-3</v>
      </c>
      <c r="D12" s="40">
        <v>4.6136020000000002</v>
      </c>
      <c r="E12" s="40">
        <v>16.981314999999999</v>
      </c>
      <c r="F12" s="40">
        <v>35.193537999999997</v>
      </c>
      <c r="G12" s="3"/>
      <c r="H12" s="3"/>
      <c r="K12" s="42"/>
      <c r="L12" s="45"/>
      <c r="M12" s="40"/>
      <c r="N12" s="40"/>
      <c r="O12" s="40"/>
      <c r="P12" s="40"/>
    </row>
    <row r="13" spans="1:16" x14ac:dyDescent="0.2">
      <c r="A13" s="44" t="s">
        <v>166</v>
      </c>
      <c r="B13" s="51" t="s">
        <v>167</v>
      </c>
      <c r="C13" s="37">
        <v>9.5180360000000004</v>
      </c>
      <c r="D13" s="37">
        <v>2.5875379999999999</v>
      </c>
      <c r="E13" s="37">
        <v>34.271804000000003</v>
      </c>
      <c r="F13" s="37">
        <v>13.620653000000001</v>
      </c>
      <c r="G13" s="3"/>
      <c r="H13" s="3"/>
      <c r="K13" s="44"/>
      <c r="L13" s="46"/>
      <c r="M13" s="37"/>
      <c r="N13" s="37"/>
      <c r="O13" s="37"/>
      <c r="P13" s="37"/>
    </row>
    <row r="14" spans="1:16" x14ac:dyDescent="0.2">
      <c r="A14" s="42" t="s">
        <v>168</v>
      </c>
      <c r="B14" s="50" t="s">
        <v>169</v>
      </c>
      <c r="C14" s="40">
        <v>5.0641829999999999</v>
      </c>
      <c r="D14" s="40">
        <v>11.740214</v>
      </c>
      <c r="E14" s="40">
        <v>35.998289</v>
      </c>
      <c r="F14" s="40">
        <v>68.560041999999996</v>
      </c>
      <c r="G14" s="3"/>
      <c r="H14" s="3"/>
      <c r="K14" s="43"/>
      <c r="L14" s="45"/>
      <c r="M14" s="40"/>
      <c r="N14" s="40"/>
      <c r="O14" s="40"/>
      <c r="P14" s="40"/>
    </row>
    <row r="15" spans="1:16" x14ac:dyDescent="0.2">
      <c r="A15" s="44" t="s">
        <v>1776</v>
      </c>
      <c r="B15" s="51" t="s">
        <v>1777</v>
      </c>
      <c r="C15" s="37" t="s">
        <v>2508</v>
      </c>
      <c r="D15" s="37">
        <v>0.156615</v>
      </c>
      <c r="E15" s="37" t="s">
        <v>2508</v>
      </c>
      <c r="F15" s="37">
        <v>0.156615</v>
      </c>
      <c r="G15" s="3"/>
      <c r="H15" s="3"/>
      <c r="K15" s="44"/>
      <c r="L15" s="46"/>
      <c r="M15" s="37"/>
      <c r="N15" s="37"/>
      <c r="O15" s="37"/>
      <c r="P15" s="37"/>
    </row>
    <row r="16" spans="1:16" x14ac:dyDescent="0.2">
      <c r="A16" s="42" t="s">
        <v>170</v>
      </c>
      <c r="B16" s="50" t="s">
        <v>171</v>
      </c>
      <c r="C16" s="40">
        <v>25.412474</v>
      </c>
      <c r="D16" s="40">
        <v>9.3266270000000002</v>
      </c>
      <c r="E16" s="40">
        <v>70.368566000000001</v>
      </c>
      <c r="F16" s="40">
        <v>57.431150000000002</v>
      </c>
      <c r="G16" s="3"/>
      <c r="H16" s="3"/>
    </row>
    <row r="17" spans="1:8" x14ac:dyDescent="0.2">
      <c r="A17" s="44" t="s">
        <v>1778</v>
      </c>
      <c r="B17" s="51" t="s">
        <v>1779</v>
      </c>
      <c r="C17" s="37">
        <v>0.63739800000000002</v>
      </c>
      <c r="D17" s="37">
        <v>0.25108000000000003</v>
      </c>
      <c r="E17" s="37">
        <v>2.0955300000000001</v>
      </c>
      <c r="F17" s="37">
        <v>2.4958710000000002</v>
      </c>
      <c r="G17" s="3"/>
      <c r="H17" s="3"/>
    </row>
    <row r="18" spans="1:8" x14ac:dyDescent="0.2">
      <c r="A18" s="42" t="s">
        <v>172</v>
      </c>
      <c r="B18" s="50" t="s">
        <v>173</v>
      </c>
      <c r="C18" s="40">
        <v>36.662345999999999</v>
      </c>
      <c r="D18" s="40">
        <v>38.502778999999997</v>
      </c>
      <c r="E18" s="40">
        <v>164.637959</v>
      </c>
      <c r="F18" s="40">
        <v>182.50607400000001</v>
      </c>
      <c r="G18" s="3"/>
      <c r="H18" s="3"/>
    </row>
    <row r="19" spans="1:8" x14ac:dyDescent="0.2">
      <c r="A19" s="44" t="s">
        <v>174</v>
      </c>
      <c r="B19" s="51" t="s">
        <v>175</v>
      </c>
      <c r="C19" s="37">
        <v>8.8757000000000003E-2</v>
      </c>
      <c r="D19" s="37">
        <v>0.29744999999999999</v>
      </c>
      <c r="E19" s="37">
        <v>2.4760810000000002</v>
      </c>
      <c r="F19" s="37">
        <v>2.4443079999999999</v>
      </c>
      <c r="G19" s="3"/>
      <c r="H19" s="3"/>
    </row>
    <row r="20" spans="1:8" ht="25.5" x14ac:dyDescent="0.2">
      <c r="A20" s="42" t="s">
        <v>2318</v>
      </c>
      <c r="B20" s="50" t="s">
        <v>2319</v>
      </c>
      <c r="C20" s="40" t="s">
        <v>2508</v>
      </c>
      <c r="D20" s="40" t="s">
        <v>2508</v>
      </c>
      <c r="E20" s="40">
        <v>1.7520999999999998E-2</v>
      </c>
      <c r="F20" s="40">
        <v>7.6599999999999997E-4</v>
      </c>
      <c r="G20" s="3"/>
      <c r="H20" s="3"/>
    </row>
    <row r="21" spans="1:8" x14ac:dyDescent="0.2">
      <c r="A21" s="44" t="s">
        <v>176</v>
      </c>
      <c r="B21" s="51" t="s">
        <v>177</v>
      </c>
      <c r="C21" s="37">
        <v>0.27716600000000002</v>
      </c>
      <c r="D21" s="37">
        <v>0.34855799999999998</v>
      </c>
      <c r="E21" s="37">
        <v>1.698877</v>
      </c>
      <c r="F21" s="37">
        <v>2.0508850000000001</v>
      </c>
      <c r="G21" s="3"/>
      <c r="H21" s="3"/>
    </row>
    <row r="22" spans="1:8" x14ac:dyDescent="0.2">
      <c r="A22" s="42" t="s">
        <v>178</v>
      </c>
      <c r="B22" s="50" t="s">
        <v>179</v>
      </c>
      <c r="C22" s="40">
        <v>0.645451</v>
      </c>
      <c r="D22" s="40">
        <v>0.224324</v>
      </c>
      <c r="E22" s="40">
        <v>2.286009</v>
      </c>
      <c r="F22" s="40">
        <v>1.3262020000000001</v>
      </c>
      <c r="G22" s="3"/>
      <c r="H22" s="3"/>
    </row>
    <row r="23" spans="1:8" x14ac:dyDescent="0.2">
      <c r="A23" s="44" t="s">
        <v>180</v>
      </c>
      <c r="B23" s="51" t="s">
        <v>181</v>
      </c>
      <c r="C23" s="37">
        <v>0.42765500000000001</v>
      </c>
      <c r="D23" s="37">
        <v>0.82049399999999995</v>
      </c>
      <c r="E23" s="37">
        <v>7.8949429999999996</v>
      </c>
      <c r="F23" s="37">
        <v>5.0099530000000003</v>
      </c>
      <c r="G23" s="3"/>
      <c r="H23" s="3"/>
    </row>
    <row r="24" spans="1:8" x14ac:dyDescent="0.2">
      <c r="A24" s="42" t="s">
        <v>182</v>
      </c>
      <c r="B24" s="50" t="s">
        <v>183</v>
      </c>
      <c r="C24" s="40">
        <v>0.173593</v>
      </c>
      <c r="D24" s="40">
        <v>2.9775969999999998</v>
      </c>
      <c r="E24" s="40">
        <v>2.280211</v>
      </c>
      <c r="F24" s="40">
        <v>38.943274000000002</v>
      </c>
      <c r="G24" s="3"/>
      <c r="H24" s="3"/>
    </row>
    <row r="25" spans="1:8" x14ac:dyDescent="0.2">
      <c r="A25" s="44" t="s">
        <v>184</v>
      </c>
      <c r="B25" s="51" t="s">
        <v>185</v>
      </c>
      <c r="C25" s="37">
        <v>0.33101900000000001</v>
      </c>
      <c r="D25" s="37">
        <v>2.2399999999999998E-3</v>
      </c>
      <c r="E25" s="37">
        <v>2.8645649999999998</v>
      </c>
      <c r="F25" s="37">
        <v>19.637535</v>
      </c>
      <c r="G25" s="3"/>
      <c r="H25" s="3"/>
    </row>
    <row r="26" spans="1:8" ht="25.5" x14ac:dyDescent="0.2">
      <c r="A26" s="42" t="s">
        <v>186</v>
      </c>
      <c r="B26" s="50" t="s">
        <v>187</v>
      </c>
      <c r="C26" s="40">
        <v>1.3493E-2</v>
      </c>
      <c r="D26" s="40">
        <v>1.5006E-2</v>
      </c>
      <c r="E26" s="40">
        <v>3.6590999999999999E-2</v>
      </c>
      <c r="F26" s="40">
        <v>0.22556399999999999</v>
      </c>
      <c r="G26" s="3"/>
      <c r="H26" s="3"/>
    </row>
    <row r="27" spans="1:8" ht="51" x14ac:dyDescent="0.2">
      <c r="A27" s="44" t="s">
        <v>188</v>
      </c>
      <c r="B27" s="51" t="s">
        <v>189</v>
      </c>
      <c r="C27" s="37">
        <v>0.101104</v>
      </c>
      <c r="D27" s="37">
        <v>4.4400000000000004E-3</v>
      </c>
      <c r="E27" s="37">
        <v>1.259233</v>
      </c>
      <c r="F27" s="37">
        <v>0.16073999999999999</v>
      </c>
      <c r="G27" s="3"/>
      <c r="H27" s="3"/>
    </row>
    <row r="28" spans="1:8" ht="25.5" x14ac:dyDescent="0.2">
      <c r="A28" s="42" t="s">
        <v>190</v>
      </c>
      <c r="B28" s="50" t="s">
        <v>191</v>
      </c>
      <c r="C28" s="40" t="s">
        <v>2508</v>
      </c>
      <c r="D28" s="40" t="s">
        <v>2508</v>
      </c>
      <c r="E28" s="40">
        <v>2.6090000000000002E-3</v>
      </c>
      <c r="F28" s="40">
        <v>1.3748E-2</v>
      </c>
      <c r="G28" s="3"/>
      <c r="H28" s="3"/>
    </row>
    <row r="29" spans="1:8" ht="25.5" x14ac:dyDescent="0.2">
      <c r="A29" s="44" t="s">
        <v>2320</v>
      </c>
      <c r="B29" s="51" t="s">
        <v>2321</v>
      </c>
      <c r="C29" s="37" t="s">
        <v>2508</v>
      </c>
      <c r="D29" s="37" t="s">
        <v>2508</v>
      </c>
      <c r="E29" s="37">
        <v>7.6217999999999994E-2</v>
      </c>
      <c r="F29" s="37" t="s">
        <v>2508</v>
      </c>
      <c r="G29" s="3"/>
      <c r="H29" s="3"/>
    </row>
    <row r="30" spans="1:8" x14ac:dyDescent="0.2">
      <c r="A30" s="42" t="s">
        <v>192</v>
      </c>
      <c r="B30" s="50" t="s">
        <v>193</v>
      </c>
      <c r="C30" s="40">
        <v>6.6966539999999997</v>
      </c>
      <c r="D30" s="40">
        <v>20.470585</v>
      </c>
      <c r="E30" s="40">
        <v>87.205948000000006</v>
      </c>
      <c r="F30" s="40">
        <v>90.8416</v>
      </c>
      <c r="G30" s="3"/>
      <c r="H30" s="3"/>
    </row>
    <row r="31" spans="1:8" x14ac:dyDescent="0.2">
      <c r="A31" s="44" t="s">
        <v>194</v>
      </c>
      <c r="B31" s="51" t="s">
        <v>195</v>
      </c>
      <c r="C31" s="37">
        <v>94.840176</v>
      </c>
      <c r="D31" s="37">
        <v>56.741258999999999</v>
      </c>
      <c r="E31" s="37">
        <v>402.51645100000002</v>
      </c>
      <c r="F31" s="37">
        <v>302.37186200000002</v>
      </c>
      <c r="G31" s="3"/>
      <c r="H31" s="3"/>
    </row>
    <row r="32" spans="1:8" ht="25.5" x14ac:dyDescent="0.2">
      <c r="A32" s="42" t="s">
        <v>196</v>
      </c>
      <c r="B32" s="50" t="s">
        <v>197</v>
      </c>
      <c r="C32" s="40">
        <v>12.990872</v>
      </c>
      <c r="D32" s="40">
        <v>11.770547000000001</v>
      </c>
      <c r="E32" s="40">
        <v>54.013114999999999</v>
      </c>
      <c r="F32" s="40">
        <v>52.409975000000003</v>
      </c>
      <c r="G32" s="3"/>
      <c r="H32" s="3"/>
    </row>
    <row r="33" spans="1:8" ht="38.25" x14ac:dyDescent="0.2">
      <c r="A33" s="44" t="s">
        <v>198</v>
      </c>
      <c r="B33" s="51" t="s">
        <v>199</v>
      </c>
      <c r="C33" s="37">
        <v>1.2316659999999999</v>
      </c>
      <c r="D33" s="37">
        <v>0.113797</v>
      </c>
      <c r="E33" s="37">
        <v>2.831604</v>
      </c>
      <c r="F33" s="37">
        <v>0.45342900000000003</v>
      </c>
      <c r="G33" s="3"/>
      <c r="H33" s="3"/>
    </row>
    <row r="34" spans="1:8" x14ac:dyDescent="0.2">
      <c r="A34" s="42" t="s">
        <v>200</v>
      </c>
      <c r="B34" s="50" t="s">
        <v>201</v>
      </c>
      <c r="C34" s="40">
        <v>7.2862410000000004</v>
      </c>
      <c r="D34" s="40">
        <v>5.089359</v>
      </c>
      <c r="E34" s="40">
        <v>41.352868000000001</v>
      </c>
      <c r="F34" s="40">
        <v>32.771067000000002</v>
      </c>
      <c r="G34" s="3"/>
      <c r="H34" s="3"/>
    </row>
    <row r="35" spans="1:8" x14ac:dyDescent="0.2">
      <c r="A35" s="44" t="s">
        <v>202</v>
      </c>
      <c r="B35" s="51" t="s">
        <v>203</v>
      </c>
      <c r="C35" s="37">
        <v>26.084173</v>
      </c>
      <c r="D35" s="37">
        <v>33.973785999999997</v>
      </c>
      <c r="E35" s="37">
        <v>184.19230400000001</v>
      </c>
      <c r="F35" s="37">
        <v>201.02695600000001</v>
      </c>
      <c r="G35" s="3"/>
      <c r="H35" s="3"/>
    </row>
    <row r="36" spans="1:8" x14ac:dyDescent="0.2">
      <c r="A36" s="42" t="s">
        <v>204</v>
      </c>
      <c r="B36" s="50" t="s">
        <v>205</v>
      </c>
      <c r="C36" s="40">
        <v>2.315385</v>
      </c>
      <c r="D36" s="40">
        <v>5.2535999999999999E-2</v>
      </c>
      <c r="E36" s="40">
        <v>10.841870999999999</v>
      </c>
      <c r="F36" s="40">
        <v>0.426402</v>
      </c>
      <c r="G36" s="3"/>
      <c r="H36" s="3"/>
    </row>
    <row r="37" spans="1:8" ht="25.5" x14ac:dyDescent="0.2">
      <c r="A37" s="44" t="s">
        <v>206</v>
      </c>
      <c r="B37" s="51" t="s">
        <v>207</v>
      </c>
      <c r="C37" s="37" t="s">
        <v>2508</v>
      </c>
      <c r="D37" s="37">
        <v>1.0499999999999999E-3</v>
      </c>
      <c r="E37" s="37">
        <v>3.6640000000000002E-3</v>
      </c>
      <c r="F37" s="37">
        <v>1.0887000000000001E-2</v>
      </c>
      <c r="G37" s="3"/>
      <c r="H37" s="3"/>
    </row>
    <row r="38" spans="1:8" x14ac:dyDescent="0.2">
      <c r="A38" s="42" t="s">
        <v>208</v>
      </c>
      <c r="B38" s="50" t="s">
        <v>209</v>
      </c>
      <c r="C38" s="40">
        <v>3.7156349999999998</v>
      </c>
      <c r="D38" s="40">
        <v>3.191532</v>
      </c>
      <c r="E38" s="40">
        <v>14.027805000000001</v>
      </c>
      <c r="F38" s="40">
        <v>19.070488999999998</v>
      </c>
      <c r="G38" s="3"/>
      <c r="H38" s="3"/>
    </row>
    <row r="39" spans="1:8" ht="25.5" x14ac:dyDescent="0.2">
      <c r="A39" s="44" t="s">
        <v>2322</v>
      </c>
      <c r="B39" s="51" t="s">
        <v>2323</v>
      </c>
      <c r="C39" s="37" t="s">
        <v>2508</v>
      </c>
      <c r="D39" s="37">
        <v>6.3239999999999998E-3</v>
      </c>
      <c r="E39" s="37" t="s">
        <v>2508</v>
      </c>
      <c r="F39" s="37">
        <v>6.0755000000000003E-2</v>
      </c>
      <c r="G39" s="3"/>
      <c r="H39" s="3"/>
    </row>
    <row r="40" spans="1:8" ht="25.5" x14ac:dyDescent="0.2">
      <c r="A40" s="42" t="s">
        <v>2324</v>
      </c>
      <c r="B40" s="50" t="s">
        <v>2325</v>
      </c>
      <c r="C40" s="40" t="s">
        <v>2508</v>
      </c>
      <c r="D40" s="40" t="s">
        <v>2508</v>
      </c>
      <c r="E40" s="40" t="s">
        <v>2508</v>
      </c>
      <c r="F40" s="40">
        <v>1.8100000000000001E-4</v>
      </c>
      <c r="G40" s="3"/>
      <c r="H40" s="3"/>
    </row>
    <row r="41" spans="1:8" x14ac:dyDescent="0.2">
      <c r="A41" s="44" t="s">
        <v>1784</v>
      </c>
      <c r="B41" s="51" t="s">
        <v>1785</v>
      </c>
      <c r="C41" s="37">
        <v>0.16720199999999999</v>
      </c>
      <c r="D41" s="37">
        <v>8.7057999999999996E-2</v>
      </c>
      <c r="E41" s="37">
        <v>0.20683299999999999</v>
      </c>
      <c r="F41" s="37">
        <v>0.30062499999999998</v>
      </c>
      <c r="G41" s="3"/>
      <c r="H41" s="3"/>
    </row>
    <row r="42" spans="1:8" ht="25.5" x14ac:dyDescent="0.2">
      <c r="A42" s="42" t="s">
        <v>210</v>
      </c>
      <c r="B42" s="50" t="s">
        <v>211</v>
      </c>
      <c r="C42" s="40" t="s">
        <v>2508</v>
      </c>
      <c r="D42" s="40">
        <v>7.0369999999999999E-3</v>
      </c>
      <c r="E42" s="40" t="s">
        <v>2508</v>
      </c>
      <c r="F42" s="40">
        <v>7.0369999999999999E-3</v>
      </c>
      <c r="G42" s="3"/>
      <c r="H42" s="3"/>
    </row>
    <row r="43" spans="1:8" x14ac:dyDescent="0.2">
      <c r="A43" s="44" t="s">
        <v>212</v>
      </c>
      <c r="B43" s="51" t="s">
        <v>213</v>
      </c>
      <c r="C43" s="37">
        <v>1.4917E-2</v>
      </c>
      <c r="D43" s="37">
        <v>1.184323</v>
      </c>
      <c r="E43" s="37">
        <v>1.4844679999999999</v>
      </c>
      <c r="F43" s="37">
        <v>3.163932</v>
      </c>
      <c r="G43" s="3"/>
      <c r="H43" s="3"/>
    </row>
    <row r="44" spans="1:8" ht="25.5" x14ac:dyDescent="0.2">
      <c r="A44" s="42" t="s">
        <v>1786</v>
      </c>
      <c r="B44" s="50" t="s">
        <v>1787</v>
      </c>
      <c r="C44" s="40">
        <v>0.60115799999999997</v>
      </c>
      <c r="D44" s="40">
        <v>0.71078300000000005</v>
      </c>
      <c r="E44" s="40">
        <v>1.582711</v>
      </c>
      <c r="F44" s="40">
        <v>4.8041020000000003</v>
      </c>
      <c r="G44" s="3"/>
      <c r="H44" s="3"/>
    </row>
    <row r="45" spans="1:8" ht="38.25" x14ac:dyDescent="0.2">
      <c r="A45" s="44" t="s">
        <v>214</v>
      </c>
      <c r="B45" s="51" t="s">
        <v>215</v>
      </c>
      <c r="C45" s="37">
        <v>9.044E-3</v>
      </c>
      <c r="D45" s="37">
        <v>1.9434E-2</v>
      </c>
      <c r="E45" s="37">
        <v>1.9486E-2</v>
      </c>
      <c r="F45" s="37">
        <v>9.0894000000000003E-2</v>
      </c>
      <c r="G45" s="3"/>
      <c r="H45" s="3"/>
    </row>
    <row r="46" spans="1:8" x14ac:dyDescent="0.2">
      <c r="A46" s="42" t="s">
        <v>216</v>
      </c>
      <c r="B46" s="50" t="s">
        <v>217</v>
      </c>
      <c r="C46" s="40">
        <v>0.328351</v>
      </c>
      <c r="D46" s="40">
        <v>0.77094099999999999</v>
      </c>
      <c r="E46" s="40">
        <v>1.3602730000000001</v>
      </c>
      <c r="F46" s="40">
        <v>1.075191</v>
      </c>
      <c r="G46" s="3"/>
      <c r="H46" s="3"/>
    </row>
    <row r="47" spans="1:8" x14ac:dyDescent="0.2">
      <c r="A47" s="44" t="s">
        <v>218</v>
      </c>
      <c r="B47" s="51" t="s">
        <v>219</v>
      </c>
      <c r="C47" s="37">
        <v>4.1298180000000002</v>
      </c>
      <c r="D47" s="37">
        <v>5.0625439999999999</v>
      </c>
      <c r="E47" s="37">
        <v>37.885199999999998</v>
      </c>
      <c r="F47" s="37">
        <v>22.651969000000001</v>
      </c>
      <c r="G47" s="3"/>
      <c r="H47" s="3"/>
    </row>
    <row r="48" spans="1:8" x14ac:dyDescent="0.2">
      <c r="A48" s="42" t="s">
        <v>220</v>
      </c>
      <c r="B48" s="50" t="s">
        <v>221</v>
      </c>
      <c r="C48" s="40">
        <v>1.092076</v>
      </c>
      <c r="D48" s="40">
        <v>1.779212</v>
      </c>
      <c r="E48" s="40">
        <v>20.361833000000001</v>
      </c>
      <c r="F48" s="40">
        <v>12.672184</v>
      </c>
      <c r="G48" s="3"/>
      <c r="H48" s="3"/>
    </row>
    <row r="49" spans="1:8" x14ac:dyDescent="0.2">
      <c r="A49" s="44" t="s">
        <v>222</v>
      </c>
      <c r="B49" s="51" t="s">
        <v>223</v>
      </c>
      <c r="C49" s="37">
        <v>1.4514389999999999</v>
      </c>
      <c r="D49" s="37">
        <v>1.1518010000000001</v>
      </c>
      <c r="E49" s="37">
        <v>7.0575330000000003</v>
      </c>
      <c r="F49" s="37">
        <v>6.3775750000000002</v>
      </c>
      <c r="G49" s="3"/>
      <c r="H49" s="3"/>
    </row>
    <row r="50" spans="1:8" x14ac:dyDescent="0.2">
      <c r="A50" s="42" t="s">
        <v>224</v>
      </c>
      <c r="B50" s="50" t="s">
        <v>225</v>
      </c>
      <c r="C50" s="40">
        <v>1.7825279999999999</v>
      </c>
      <c r="D50" s="40">
        <v>0.50586900000000001</v>
      </c>
      <c r="E50" s="40">
        <v>14.442214999999999</v>
      </c>
      <c r="F50" s="40">
        <v>10.044019</v>
      </c>
      <c r="G50" s="3"/>
      <c r="H50" s="3"/>
    </row>
    <row r="51" spans="1:8" x14ac:dyDescent="0.2">
      <c r="A51" s="44" t="s">
        <v>1788</v>
      </c>
      <c r="B51" s="51" t="s">
        <v>1789</v>
      </c>
      <c r="C51" s="37">
        <v>0.29153099999999998</v>
      </c>
      <c r="D51" s="37">
        <v>0.44919999999999999</v>
      </c>
      <c r="E51" s="37">
        <v>3.7155719999999999</v>
      </c>
      <c r="F51" s="37">
        <v>2.799566</v>
      </c>
      <c r="G51" s="3"/>
      <c r="H51" s="3"/>
    </row>
    <row r="52" spans="1:8" x14ac:dyDescent="0.2">
      <c r="A52" s="42" t="s">
        <v>226</v>
      </c>
      <c r="B52" s="50" t="s">
        <v>227</v>
      </c>
      <c r="C52" s="40">
        <v>0.46510699999999999</v>
      </c>
      <c r="D52" s="40">
        <v>0.184173</v>
      </c>
      <c r="E52" s="40">
        <v>2.4175149999999999</v>
      </c>
      <c r="F52" s="40">
        <v>1.310886</v>
      </c>
      <c r="G52" s="3"/>
      <c r="H52" s="3"/>
    </row>
    <row r="53" spans="1:8" x14ac:dyDescent="0.2">
      <c r="A53" s="44" t="s">
        <v>228</v>
      </c>
      <c r="B53" s="51" t="s">
        <v>229</v>
      </c>
      <c r="C53" s="37">
        <v>0.263631</v>
      </c>
      <c r="D53" s="37">
        <v>0.52731700000000004</v>
      </c>
      <c r="E53" s="37">
        <v>1.2615270000000001</v>
      </c>
      <c r="F53" s="37">
        <v>2.4472130000000001</v>
      </c>
      <c r="G53" s="3"/>
      <c r="H53" s="3"/>
    </row>
    <row r="54" spans="1:8" x14ac:dyDescent="0.2">
      <c r="A54" s="42" t="s">
        <v>230</v>
      </c>
      <c r="B54" s="50" t="s">
        <v>231</v>
      </c>
      <c r="C54" s="40">
        <v>4.9096820000000001</v>
      </c>
      <c r="D54" s="40">
        <v>3.1987420000000002</v>
      </c>
      <c r="E54" s="40">
        <v>18.141096000000001</v>
      </c>
      <c r="F54" s="40">
        <v>11.926396</v>
      </c>
      <c r="G54" s="3"/>
      <c r="H54" s="3"/>
    </row>
    <row r="55" spans="1:8" x14ac:dyDescent="0.2">
      <c r="A55" s="44" t="s">
        <v>232</v>
      </c>
      <c r="B55" s="51" t="s">
        <v>233</v>
      </c>
      <c r="C55" s="37">
        <v>1.219068</v>
      </c>
      <c r="D55" s="37">
        <v>2.8198880000000002</v>
      </c>
      <c r="E55" s="37">
        <v>5.5482750000000003</v>
      </c>
      <c r="F55" s="37">
        <v>7.9726629999999998</v>
      </c>
      <c r="G55" s="3"/>
      <c r="H55" s="3"/>
    </row>
    <row r="56" spans="1:8" ht="25.5" x14ac:dyDescent="0.2">
      <c r="A56" s="42" t="s">
        <v>234</v>
      </c>
      <c r="B56" s="50" t="s">
        <v>235</v>
      </c>
      <c r="C56" s="40">
        <v>0.52394700000000005</v>
      </c>
      <c r="D56" s="40">
        <v>0.74636499999999995</v>
      </c>
      <c r="E56" s="40">
        <v>1.9328320000000001</v>
      </c>
      <c r="F56" s="40">
        <v>2.0387029999999999</v>
      </c>
      <c r="G56" s="3"/>
      <c r="H56" s="3"/>
    </row>
    <row r="57" spans="1:8" x14ac:dyDescent="0.2">
      <c r="A57" s="44" t="s">
        <v>236</v>
      </c>
      <c r="B57" s="51" t="s">
        <v>237</v>
      </c>
      <c r="C57" s="37">
        <v>0.10372199999999999</v>
      </c>
      <c r="D57" s="37">
        <v>0.77297099999999996</v>
      </c>
      <c r="E57" s="37">
        <v>0.36474000000000001</v>
      </c>
      <c r="F57" s="37">
        <v>4.3022489999999998</v>
      </c>
      <c r="G57" s="3"/>
      <c r="H57" s="3"/>
    </row>
    <row r="58" spans="1:8" x14ac:dyDescent="0.2">
      <c r="A58" s="42" t="s">
        <v>238</v>
      </c>
      <c r="B58" s="50" t="s">
        <v>239</v>
      </c>
      <c r="C58" s="40">
        <v>9.8563999999999999E-2</v>
      </c>
      <c r="D58" s="40">
        <v>0.27015</v>
      </c>
      <c r="E58" s="40">
        <v>1.829725</v>
      </c>
      <c r="F58" s="40">
        <v>2.5555690000000002</v>
      </c>
      <c r="G58" s="3"/>
      <c r="H58" s="3"/>
    </row>
    <row r="59" spans="1:8" ht="25.5" x14ac:dyDescent="0.2">
      <c r="A59" s="44" t="s">
        <v>240</v>
      </c>
      <c r="B59" s="51" t="s">
        <v>241</v>
      </c>
      <c r="C59" s="37">
        <v>0.30708299999999999</v>
      </c>
      <c r="D59" s="37">
        <v>0.48530899999999999</v>
      </c>
      <c r="E59" s="37">
        <v>4.0543430000000003</v>
      </c>
      <c r="F59" s="37">
        <v>6.4546330000000003</v>
      </c>
      <c r="G59" s="3"/>
      <c r="H59" s="3"/>
    </row>
    <row r="60" spans="1:8" x14ac:dyDescent="0.2">
      <c r="A60" s="42" t="s">
        <v>242</v>
      </c>
      <c r="B60" s="50" t="s">
        <v>243</v>
      </c>
      <c r="C60" s="40">
        <v>3.3742000000000001E-2</v>
      </c>
      <c r="D60" s="40">
        <v>2.6339000000000001E-2</v>
      </c>
      <c r="E60" s="40">
        <v>5.2893000000000003E-2</v>
      </c>
      <c r="F60" s="40">
        <v>0.27463300000000002</v>
      </c>
      <c r="G60" s="3"/>
      <c r="H60" s="3"/>
    </row>
    <row r="61" spans="1:8" x14ac:dyDescent="0.2">
      <c r="A61" s="44" t="s">
        <v>244</v>
      </c>
      <c r="B61" s="51" t="s">
        <v>245</v>
      </c>
      <c r="C61" s="37">
        <v>3.5760000000000002E-3</v>
      </c>
      <c r="D61" s="37">
        <v>3.141E-2</v>
      </c>
      <c r="E61" s="37">
        <v>0.74692599999999998</v>
      </c>
      <c r="F61" s="37">
        <v>0.545238</v>
      </c>
      <c r="G61" s="3"/>
      <c r="H61" s="3"/>
    </row>
    <row r="62" spans="1:8" x14ac:dyDescent="0.2">
      <c r="A62" s="42" t="s">
        <v>246</v>
      </c>
      <c r="B62" s="50" t="s">
        <v>247</v>
      </c>
      <c r="C62" s="40">
        <v>2.8205900000000002</v>
      </c>
      <c r="D62" s="40">
        <v>0.40979300000000002</v>
      </c>
      <c r="E62" s="40">
        <v>9.3094260000000002</v>
      </c>
      <c r="F62" s="40">
        <v>1.577663</v>
      </c>
      <c r="G62" s="3"/>
      <c r="H62" s="3"/>
    </row>
    <row r="63" spans="1:8" x14ac:dyDescent="0.2">
      <c r="A63" s="44" t="s">
        <v>248</v>
      </c>
      <c r="B63" s="51" t="s">
        <v>249</v>
      </c>
      <c r="C63" s="37">
        <v>14.398505999999999</v>
      </c>
      <c r="D63" s="37">
        <v>14.586956000000001</v>
      </c>
      <c r="E63" s="37">
        <v>150.87096399999999</v>
      </c>
      <c r="F63" s="37">
        <v>159.629255</v>
      </c>
      <c r="G63" s="3"/>
      <c r="H63" s="3"/>
    </row>
    <row r="64" spans="1:8" x14ac:dyDescent="0.2">
      <c r="A64" s="42" t="s">
        <v>250</v>
      </c>
      <c r="B64" s="50" t="s">
        <v>251</v>
      </c>
      <c r="C64" s="40">
        <v>1.295833</v>
      </c>
      <c r="D64" s="40">
        <v>3.3588079999999998</v>
      </c>
      <c r="E64" s="40">
        <v>10.350398</v>
      </c>
      <c r="F64" s="40">
        <v>25.983934000000001</v>
      </c>
      <c r="G64" s="3"/>
      <c r="H64" s="3"/>
    </row>
    <row r="65" spans="1:8" x14ac:dyDescent="0.2">
      <c r="A65" s="44" t="s">
        <v>252</v>
      </c>
      <c r="B65" s="51" t="s">
        <v>253</v>
      </c>
      <c r="C65" s="37">
        <v>1.0484039999999999</v>
      </c>
      <c r="D65" s="37">
        <v>1.75284</v>
      </c>
      <c r="E65" s="37">
        <v>1.9460580000000001</v>
      </c>
      <c r="F65" s="37">
        <v>3.2174749999999999</v>
      </c>
      <c r="G65" s="3"/>
      <c r="H65" s="3"/>
    </row>
    <row r="66" spans="1:8" x14ac:dyDescent="0.2">
      <c r="A66" s="42" t="s">
        <v>254</v>
      </c>
      <c r="B66" s="50" t="s">
        <v>255</v>
      </c>
      <c r="C66" s="40">
        <v>2.9313720000000001</v>
      </c>
      <c r="D66" s="40">
        <v>1.938089</v>
      </c>
      <c r="E66" s="40">
        <v>5.9691729999999996</v>
      </c>
      <c r="F66" s="40">
        <v>5.3947349999999998</v>
      </c>
      <c r="G66" s="3"/>
      <c r="H66" s="3"/>
    </row>
    <row r="67" spans="1:8" x14ac:dyDescent="0.2">
      <c r="A67" s="44" t="s">
        <v>256</v>
      </c>
      <c r="B67" s="51" t="s">
        <v>257</v>
      </c>
      <c r="C67" s="37">
        <v>9.4982999999999998E-2</v>
      </c>
      <c r="D67" s="37">
        <v>4.0508000000000002E-2</v>
      </c>
      <c r="E67" s="37">
        <v>0.50444199999999995</v>
      </c>
      <c r="F67" s="37">
        <v>0.79377399999999998</v>
      </c>
      <c r="G67" s="3"/>
      <c r="H67" s="3"/>
    </row>
    <row r="68" spans="1:8" x14ac:dyDescent="0.2">
      <c r="A68" s="42" t="s">
        <v>1790</v>
      </c>
      <c r="B68" s="50" t="s">
        <v>1791</v>
      </c>
      <c r="C68" s="40">
        <v>2.2394240000000001</v>
      </c>
      <c r="D68" s="40">
        <v>1.312907</v>
      </c>
      <c r="E68" s="40">
        <v>4.9598579999999997</v>
      </c>
      <c r="F68" s="40">
        <v>2.438374</v>
      </c>
      <c r="G68" s="3"/>
      <c r="H68" s="3"/>
    </row>
    <row r="69" spans="1:8" x14ac:dyDescent="0.2">
      <c r="A69" s="44" t="s">
        <v>258</v>
      </c>
      <c r="B69" s="51" t="s">
        <v>259</v>
      </c>
      <c r="C69" s="37">
        <v>1.0939000000000001</v>
      </c>
      <c r="D69" s="37">
        <v>0.89387700000000003</v>
      </c>
      <c r="E69" s="37">
        <v>8.9860070000000007</v>
      </c>
      <c r="F69" s="37">
        <v>7.2400700000000002</v>
      </c>
      <c r="G69" s="3"/>
      <c r="H69" s="3"/>
    </row>
    <row r="70" spans="1:8" ht="25.5" x14ac:dyDescent="0.2">
      <c r="A70" s="42" t="s">
        <v>260</v>
      </c>
      <c r="B70" s="50" t="s">
        <v>261</v>
      </c>
      <c r="C70" s="40">
        <v>0.135745</v>
      </c>
      <c r="D70" s="40">
        <v>0.114174</v>
      </c>
      <c r="E70" s="40">
        <v>0.965916</v>
      </c>
      <c r="F70" s="40">
        <v>0.92397600000000002</v>
      </c>
      <c r="G70" s="3"/>
      <c r="H70" s="3"/>
    </row>
    <row r="71" spans="1:8" ht="25.5" x14ac:dyDescent="0.2">
      <c r="A71" s="44" t="s">
        <v>1792</v>
      </c>
      <c r="B71" s="51" t="s">
        <v>1793</v>
      </c>
      <c r="C71" s="37">
        <v>0.187527</v>
      </c>
      <c r="D71" s="37">
        <v>2.0660000000000001E-3</v>
      </c>
      <c r="E71" s="37">
        <v>4.2639930000000001</v>
      </c>
      <c r="F71" s="37">
        <v>0.71688099999999999</v>
      </c>
      <c r="G71" s="3"/>
      <c r="H71" s="3"/>
    </row>
    <row r="72" spans="1:8" x14ac:dyDescent="0.2">
      <c r="A72" s="42" t="s">
        <v>262</v>
      </c>
      <c r="B72" s="50" t="s">
        <v>263</v>
      </c>
      <c r="C72" s="40">
        <v>0.67118100000000003</v>
      </c>
      <c r="D72" s="40">
        <v>0.16746</v>
      </c>
      <c r="E72" s="40">
        <v>1.8821909999999999</v>
      </c>
      <c r="F72" s="40">
        <v>1.197543</v>
      </c>
      <c r="G72" s="3"/>
      <c r="H72" s="3"/>
    </row>
    <row r="73" spans="1:8" ht="25.5" x14ac:dyDescent="0.2">
      <c r="A73" s="44" t="s">
        <v>264</v>
      </c>
      <c r="B73" s="51" t="s">
        <v>265</v>
      </c>
      <c r="C73" s="37">
        <v>0.982433</v>
      </c>
      <c r="D73" s="37">
        <v>5.1174049999999998</v>
      </c>
      <c r="E73" s="37">
        <v>16.605485999999999</v>
      </c>
      <c r="F73" s="37">
        <v>18.140834999999999</v>
      </c>
      <c r="G73" s="3"/>
      <c r="H73" s="3"/>
    </row>
    <row r="74" spans="1:8" x14ac:dyDescent="0.2">
      <c r="A74" s="42" t="s">
        <v>266</v>
      </c>
      <c r="B74" s="50" t="s">
        <v>267</v>
      </c>
      <c r="C74" s="40">
        <v>6.6889000000000004E-2</v>
      </c>
      <c r="D74" s="40">
        <v>0.22362499999999999</v>
      </c>
      <c r="E74" s="40">
        <v>2.8887659999999999</v>
      </c>
      <c r="F74" s="40">
        <v>3.8741080000000001</v>
      </c>
      <c r="G74" s="3"/>
      <c r="H74" s="3"/>
    </row>
    <row r="75" spans="1:8" x14ac:dyDescent="0.2">
      <c r="A75" s="44" t="s">
        <v>1794</v>
      </c>
      <c r="B75" s="51" t="s">
        <v>1795</v>
      </c>
      <c r="C75" s="37">
        <v>1.4222E-2</v>
      </c>
      <c r="D75" s="37">
        <v>1.1651999999999999E-2</v>
      </c>
      <c r="E75" s="37">
        <v>5.4121000000000002E-2</v>
      </c>
      <c r="F75" s="37">
        <v>0.232658</v>
      </c>
      <c r="G75" s="3"/>
      <c r="H75" s="3"/>
    </row>
    <row r="76" spans="1:8" x14ac:dyDescent="0.2">
      <c r="A76" s="42" t="s">
        <v>268</v>
      </c>
      <c r="B76" s="50" t="s">
        <v>269</v>
      </c>
      <c r="C76" s="40">
        <v>0.45063300000000001</v>
      </c>
      <c r="D76" s="40">
        <v>0.39411000000000002</v>
      </c>
      <c r="E76" s="40">
        <v>1.198043</v>
      </c>
      <c r="F76" s="40">
        <v>1.6884049999999999</v>
      </c>
      <c r="G76" s="3"/>
      <c r="H76" s="3"/>
    </row>
    <row r="77" spans="1:8" x14ac:dyDescent="0.2">
      <c r="A77" s="44" t="s">
        <v>270</v>
      </c>
      <c r="B77" s="51" t="s">
        <v>271</v>
      </c>
      <c r="C77" s="37">
        <v>4.2969999999999996E-3</v>
      </c>
      <c r="D77" s="37">
        <v>3.6227000000000002E-2</v>
      </c>
      <c r="E77" s="37">
        <v>0.26434800000000003</v>
      </c>
      <c r="F77" s="37">
        <v>1.06772</v>
      </c>
      <c r="G77" s="3"/>
      <c r="H77" s="3"/>
    </row>
    <row r="78" spans="1:8" x14ac:dyDescent="0.2">
      <c r="A78" s="42" t="s">
        <v>272</v>
      </c>
      <c r="B78" s="50" t="s">
        <v>273</v>
      </c>
      <c r="C78" s="40">
        <v>1.049E-3</v>
      </c>
      <c r="D78" s="40">
        <v>2.5000000000000001E-3</v>
      </c>
      <c r="E78" s="40">
        <v>0.11949</v>
      </c>
      <c r="F78" s="40">
        <v>0.241538</v>
      </c>
      <c r="G78" s="3"/>
      <c r="H78" s="3"/>
    </row>
    <row r="79" spans="1:8" x14ac:dyDescent="0.2">
      <c r="A79" s="44" t="s">
        <v>274</v>
      </c>
      <c r="B79" s="51" t="s">
        <v>275</v>
      </c>
      <c r="C79" s="37" t="s">
        <v>2508</v>
      </c>
      <c r="D79" s="37" t="s">
        <v>2508</v>
      </c>
      <c r="E79" s="37">
        <v>4.4101000000000001E-2</v>
      </c>
      <c r="F79" s="37">
        <v>0.14837700000000001</v>
      </c>
      <c r="G79" s="3"/>
      <c r="H79" s="3"/>
    </row>
    <row r="80" spans="1:8" x14ac:dyDescent="0.2">
      <c r="A80" s="42" t="s">
        <v>276</v>
      </c>
      <c r="B80" s="50" t="s">
        <v>277</v>
      </c>
      <c r="C80" s="40" t="s">
        <v>2508</v>
      </c>
      <c r="D80" s="40">
        <v>8.8999999999999995E-4</v>
      </c>
      <c r="E80" s="40">
        <v>0.13567699999999999</v>
      </c>
      <c r="F80" s="40">
        <v>2.1250170000000002</v>
      </c>
      <c r="G80" s="3"/>
      <c r="H80" s="3"/>
    </row>
    <row r="81" spans="1:8" x14ac:dyDescent="0.2">
      <c r="A81" s="44" t="s">
        <v>278</v>
      </c>
      <c r="B81" s="51" t="s">
        <v>279</v>
      </c>
      <c r="C81" s="37">
        <v>1.5280000000000001E-3</v>
      </c>
      <c r="D81" s="37">
        <v>1.7281999999999999E-2</v>
      </c>
      <c r="E81" s="37">
        <v>0.38558100000000001</v>
      </c>
      <c r="F81" s="37">
        <v>0.267764</v>
      </c>
      <c r="G81" s="3"/>
      <c r="H81" s="3"/>
    </row>
    <row r="82" spans="1:8" x14ac:dyDescent="0.2">
      <c r="A82" s="42" t="s">
        <v>280</v>
      </c>
      <c r="B82" s="50" t="s">
        <v>281</v>
      </c>
      <c r="C82" s="40">
        <v>2.8906679999999998</v>
      </c>
      <c r="D82" s="40">
        <v>1.3213360000000001</v>
      </c>
      <c r="E82" s="40">
        <v>13.283218</v>
      </c>
      <c r="F82" s="40">
        <v>10.392732000000001</v>
      </c>
      <c r="G82" s="3"/>
      <c r="H82" s="3"/>
    </row>
    <row r="83" spans="1:8" x14ac:dyDescent="0.2">
      <c r="A83" s="44" t="s">
        <v>282</v>
      </c>
      <c r="B83" s="51" t="s">
        <v>283</v>
      </c>
      <c r="C83" s="37">
        <v>59.651124000000003</v>
      </c>
      <c r="D83" s="37">
        <v>53.904007</v>
      </c>
      <c r="E83" s="37">
        <v>176.442016</v>
      </c>
      <c r="F83" s="37">
        <v>203.619946</v>
      </c>
      <c r="G83" s="3"/>
      <c r="H83" s="3"/>
    </row>
    <row r="84" spans="1:8" x14ac:dyDescent="0.2">
      <c r="A84" s="42" t="s">
        <v>286</v>
      </c>
      <c r="B84" s="50" t="s">
        <v>287</v>
      </c>
      <c r="C84" s="40" t="s">
        <v>2508</v>
      </c>
      <c r="D84" s="40">
        <v>1.8200000000000001E-4</v>
      </c>
      <c r="E84" s="40" t="s">
        <v>2508</v>
      </c>
      <c r="F84" s="40">
        <v>29.746472000000001</v>
      </c>
      <c r="G84" s="3"/>
      <c r="H84" s="3"/>
    </row>
    <row r="85" spans="1:8" x14ac:dyDescent="0.2">
      <c r="A85" s="44" t="s">
        <v>290</v>
      </c>
      <c r="B85" s="51" t="s">
        <v>291</v>
      </c>
      <c r="C85" s="37">
        <v>2.3907999999999999E-2</v>
      </c>
      <c r="D85" s="37">
        <v>35.731537000000003</v>
      </c>
      <c r="E85" s="37">
        <v>9.4E-2</v>
      </c>
      <c r="F85" s="37">
        <v>79.472654000000006</v>
      </c>
      <c r="G85" s="3"/>
      <c r="H85" s="3"/>
    </row>
    <row r="86" spans="1:8" x14ac:dyDescent="0.2">
      <c r="A86" s="42" t="s">
        <v>292</v>
      </c>
      <c r="B86" s="50" t="s">
        <v>293</v>
      </c>
      <c r="C86" s="40">
        <v>75.830108999999993</v>
      </c>
      <c r="D86" s="40">
        <v>2.772634</v>
      </c>
      <c r="E86" s="40">
        <v>231.24149600000001</v>
      </c>
      <c r="F86" s="40">
        <v>43.833491000000002</v>
      </c>
      <c r="G86" s="3"/>
      <c r="H86" s="3"/>
    </row>
    <row r="87" spans="1:8" x14ac:dyDescent="0.2">
      <c r="A87" s="44" t="s">
        <v>296</v>
      </c>
      <c r="B87" s="51" t="s">
        <v>297</v>
      </c>
      <c r="C87" s="37">
        <v>4.156E-3</v>
      </c>
      <c r="D87" s="37" t="s">
        <v>2508</v>
      </c>
      <c r="E87" s="37">
        <v>1.2269E-2</v>
      </c>
      <c r="F87" s="37">
        <v>6.1500000000000001E-3</v>
      </c>
      <c r="G87" s="3"/>
      <c r="H87" s="3"/>
    </row>
    <row r="88" spans="1:8" x14ac:dyDescent="0.2">
      <c r="A88" s="42" t="s">
        <v>298</v>
      </c>
      <c r="B88" s="50" t="s">
        <v>299</v>
      </c>
      <c r="C88" s="40">
        <v>1.5474889999999999</v>
      </c>
      <c r="D88" s="40">
        <v>0.30917099999999997</v>
      </c>
      <c r="E88" s="40">
        <v>7.6465129999999997</v>
      </c>
      <c r="F88" s="40">
        <v>7.394774</v>
      </c>
      <c r="G88" s="3"/>
      <c r="H88" s="3"/>
    </row>
    <row r="89" spans="1:8" x14ac:dyDescent="0.2">
      <c r="A89" s="44" t="s">
        <v>300</v>
      </c>
      <c r="B89" s="51" t="s">
        <v>301</v>
      </c>
      <c r="C89" s="37">
        <v>1.3058999999999999E-2</v>
      </c>
      <c r="D89" s="37">
        <v>2.0431000000000001E-2</v>
      </c>
      <c r="E89" s="37">
        <v>0.38688400000000001</v>
      </c>
      <c r="F89" s="37">
        <v>7.9005000000000006E-2</v>
      </c>
      <c r="G89" s="3"/>
      <c r="H89" s="3"/>
    </row>
    <row r="90" spans="1:8" x14ac:dyDescent="0.2">
      <c r="A90" s="42" t="s">
        <v>302</v>
      </c>
      <c r="B90" s="50" t="s">
        <v>303</v>
      </c>
      <c r="C90" s="40">
        <v>7.3200000000000001E-4</v>
      </c>
      <c r="D90" s="40">
        <v>2.6859999999999998E-2</v>
      </c>
      <c r="E90" s="40">
        <v>0.16308400000000001</v>
      </c>
      <c r="F90" s="40">
        <v>0.22755700000000001</v>
      </c>
      <c r="G90" s="3"/>
      <c r="H90" s="3"/>
    </row>
    <row r="91" spans="1:8" ht="25.5" x14ac:dyDescent="0.2">
      <c r="A91" s="44" t="s">
        <v>304</v>
      </c>
      <c r="B91" s="51" t="s">
        <v>305</v>
      </c>
      <c r="C91" s="37">
        <v>5.8409000000000003E-2</v>
      </c>
      <c r="D91" s="37">
        <v>0.13096099999999999</v>
      </c>
      <c r="E91" s="37">
        <v>0.91263700000000003</v>
      </c>
      <c r="F91" s="37">
        <v>1.3883509999999999</v>
      </c>
      <c r="G91" s="3"/>
      <c r="H91" s="3"/>
    </row>
    <row r="92" spans="1:8" x14ac:dyDescent="0.2">
      <c r="A92" s="42" t="s">
        <v>306</v>
      </c>
      <c r="B92" s="50" t="s">
        <v>307</v>
      </c>
      <c r="C92" s="40">
        <v>0.14551</v>
      </c>
      <c r="D92" s="40">
        <v>0.13220299999999999</v>
      </c>
      <c r="E92" s="40">
        <v>0.38905000000000001</v>
      </c>
      <c r="F92" s="40">
        <v>0.78325900000000004</v>
      </c>
      <c r="G92" s="3"/>
      <c r="H92" s="3"/>
    </row>
    <row r="93" spans="1:8" ht="25.5" x14ac:dyDescent="0.2">
      <c r="A93" s="44" t="s">
        <v>308</v>
      </c>
      <c r="B93" s="51" t="s">
        <v>309</v>
      </c>
      <c r="C93" s="37">
        <v>0.74833400000000005</v>
      </c>
      <c r="D93" s="37">
        <v>0.29831299999999999</v>
      </c>
      <c r="E93" s="37">
        <v>3.4696280000000002</v>
      </c>
      <c r="F93" s="37">
        <v>3.0671909999999998</v>
      </c>
      <c r="G93" s="3"/>
      <c r="H93" s="3"/>
    </row>
    <row r="94" spans="1:8" x14ac:dyDescent="0.2">
      <c r="A94" s="42" t="s">
        <v>2326</v>
      </c>
      <c r="B94" s="50" t="s">
        <v>2327</v>
      </c>
      <c r="C94" s="40" t="s">
        <v>2508</v>
      </c>
      <c r="D94" s="40" t="s">
        <v>2508</v>
      </c>
      <c r="E94" s="40">
        <v>5.6885999999999999E-2</v>
      </c>
      <c r="F94" s="40" t="s">
        <v>2508</v>
      </c>
      <c r="G94" s="3"/>
      <c r="H94" s="3"/>
    </row>
    <row r="95" spans="1:8" x14ac:dyDescent="0.2">
      <c r="A95" s="44" t="s">
        <v>310</v>
      </c>
      <c r="B95" s="51" t="s">
        <v>311</v>
      </c>
      <c r="C95" s="37">
        <v>4.3262</v>
      </c>
      <c r="D95" s="37">
        <v>2.2339470000000001</v>
      </c>
      <c r="E95" s="37">
        <v>16.538530999999999</v>
      </c>
      <c r="F95" s="37">
        <v>8.0347299999999997</v>
      </c>
      <c r="G95" s="3"/>
      <c r="H95" s="3"/>
    </row>
    <row r="96" spans="1:8" x14ac:dyDescent="0.2">
      <c r="A96" s="42" t="s">
        <v>2328</v>
      </c>
      <c r="B96" s="50" t="s">
        <v>2329</v>
      </c>
      <c r="C96" s="40" t="s">
        <v>2508</v>
      </c>
      <c r="D96" s="40" t="s">
        <v>2508</v>
      </c>
      <c r="E96" s="40" t="s">
        <v>2508</v>
      </c>
      <c r="F96" s="40">
        <v>4.0400000000000001E-4</v>
      </c>
      <c r="G96" s="3"/>
      <c r="H96" s="3"/>
    </row>
    <row r="97" spans="1:8" x14ac:dyDescent="0.2">
      <c r="A97" s="44" t="s">
        <v>312</v>
      </c>
      <c r="B97" s="51" t="s">
        <v>313</v>
      </c>
      <c r="C97" s="37" t="s">
        <v>2508</v>
      </c>
      <c r="D97" s="37" t="s">
        <v>2508</v>
      </c>
      <c r="E97" s="37">
        <v>0.15692200000000001</v>
      </c>
      <c r="F97" s="37" t="s">
        <v>2508</v>
      </c>
      <c r="G97" s="3"/>
      <c r="H97" s="3"/>
    </row>
    <row r="98" spans="1:8" x14ac:dyDescent="0.2">
      <c r="A98" s="42" t="s">
        <v>314</v>
      </c>
      <c r="B98" s="50" t="s">
        <v>315</v>
      </c>
      <c r="C98" s="40" t="s">
        <v>2508</v>
      </c>
      <c r="D98" s="40">
        <v>9.5060000000000006E-3</v>
      </c>
      <c r="E98" s="40">
        <v>0.168575</v>
      </c>
      <c r="F98" s="40">
        <v>2.1307E-2</v>
      </c>
      <c r="G98" s="3"/>
      <c r="H98" s="3"/>
    </row>
    <row r="99" spans="1:8" x14ac:dyDescent="0.2">
      <c r="A99" s="44" t="s">
        <v>316</v>
      </c>
      <c r="B99" s="51" t="s">
        <v>317</v>
      </c>
      <c r="C99" s="37">
        <v>2.3754999999999998E-2</v>
      </c>
      <c r="D99" s="37" t="s">
        <v>2508</v>
      </c>
      <c r="E99" s="37">
        <v>0.15304599999999999</v>
      </c>
      <c r="F99" s="37">
        <v>1.277E-2</v>
      </c>
      <c r="G99" s="3"/>
      <c r="H99" s="3"/>
    </row>
    <row r="100" spans="1:8" x14ac:dyDescent="0.2">
      <c r="A100" s="42" t="s">
        <v>318</v>
      </c>
      <c r="B100" s="50" t="s">
        <v>319</v>
      </c>
      <c r="C100" s="40">
        <v>0.21475</v>
      </c>
      <c r="D100" s="40" t="s">
        <v>2508</v>
      </c>
      <c r="E100" s="40">
        <v>0.59843299999999999</v>
      </c>
      <c r="F100" s="40">
        <v>4.6802000000000003E-2</v>
      </c>
      <c r="G100" s="3"/>
      <c r="H100" s="3"/>
    </row>
    <row r="101" spans="1:8" x14ac:dyDescent="0.2">
      <c r="A101" s="44" t="s">
        <v>320</v>
      </c>
      <c r="B101" s="51" t="s">
        <v>321</v>
      </c>
      <c r="C101" s="37">
        <v>1.4546E-2</v>
      </c>
      <c r="D101" s="37">
        <v>6.0080000000000003E-3</v>
      </c>
      <c r="E101" s="37">
        <v>6.3883999999999996E-2</v>
      </c>
      <c r="F101" s="37">
        <v>7.2830000000000004E-3</v>
      </c>
      <c r="G101" s="3"/>
      <c r="H101" s="3"/>
    </row>
    <row r="102" spans="1:8" x14ac:dyDescent="0.2">
      <c r="A102" s="42" t="s">
        <v>322</v>
      </c>
      <c r="B102" s="50" t="s">
        <v>323</v>
      </c>
      <c r="C102" s="40">
        <v>5.9639999999999997E-3</v>
      </c>
      <c r="D102" s="40">
        <v>0.17280799999999999</v>
      </c>
      <c r="E102" s="40">
        <v>0.39485900000000002</v>
      </c>
      <c r="F102" s="40">
        <v>1.172674</v>
      </c>
      <c r="G102" s="3"/>
      <c r="H102" s="3"/>
    </row>
    <row r="103" spans="1:8" x14ac:dyDescent="0.2">
      <c r="A103" s="44" t="s">
        <v>324</v>
      </c>
      <c r="B103" s="51" t="s">
        <v>325</v>
      </c>
      <c r="C103" s="37">
        <v>7.5511999999999996E-2</v>
      </c>
      <c r="D103" s="37">
        <v>3.1982999999999998E-2</v>
      </c>
      <c r="E103" s="37">
        <v>0.21152499999999999</v>
      </c>
      <c r="F103" s="37">
        <v>1.0778239999999999</v>
      </c>
      <c r="G103" s="3"/>
      <c r="H103" s="3"/>
    </row>
    <row r="104" spans="1:8" x14ac:dyDescent="0.2">
      <c r="A104" s="42" t="s">
        <v>326</v>
      </c>
      <c r="B104" s="50" t="s">
        <v>327</v>
      </c>
      <c r="C104" s="40" t="s">
        <v>2508</v>
      </c>
      <c r="D104" s="40">
        <v>7.6966000000000007E-2</v>
      </c>
      <c r="E104" s="40">
        <v>0.94139499999999998</v>
      </c>
      <c r="F104" s="40">
        <v>1.7295959999999999</v>
      </c>
      <c r="G104" s="3"/>
      <c r="H104" s="3"/>
    </row>
    <row r="105" spans="1:8" ht="25.5" x14ac:dyDescent="0.2">
      <c r="A105" s="44" t="s">
        <v>328</v>
      </c>
      <c r="B105" s="51" t="s">
        <v>329</v>
      </c>
      <c r="C105" s="37">
        <v>0.82721999999999996</v>
      </c>
      <c r="D105" s="37">
        <v>0.40200599999999997</v>
      </c>
      <c r="E105" s="37">
        <v>1.362549</v>
      </c>
      <c r="F105" s="37">
        <v>1.288114</v>
      </c>
    </row>
    <row r="106" spans="1:8" ht="38.25" x14ac:dyDescent="0.2">
      <c r="A106" s="42" t="s">
        <v>330</v>
      </c>
      <c r="B106" s="50" t="s">
        <v>331</v>
      </c>
      <c r="C106" s="40">
        <v>8.5725999999999997E-2</v>
      </c>
      <c r="D106" s="40">
        <v>0.73293799999999998</v>
      </c>
      <c r="E106" s="40">
        <v>0.72882400000000003</v>
      </c>
      <c r="F106" s="40">
        <v>2.6820590000000002</v>
      </c>
    </row>
    <row r="107" spans="1:8" x14ac:dyDescent="0.2">
      <c r="A107" s="44" t="s">
        <v>332</v>
      </c>
      <c r="B107" s="51" t="s">
        <v>333</v>
      </c>
      <c r="C107" s="37">
        <v>1.0735030000000001</v>
      </c>
      <c r="D107" s="37">
        <v>1.242157</v>
      </c>
      <c r="E107" s="37">
        <v>6.8630019999999998</v>
      </c>
      <c r="F107" s="37">
        <v>6.3397350000000001</v>
      </c>
    </row>
    <row r="108" spans="1:8" ht="25.5" x14ac:dyDescent="0.2">
      <c r="A108" s="42" t="s">
        <v>334</v>
      </c>
      <c r="B108" s="50" t="s">
        <v>335</v>
      </c>
      <c r="C108" s="40">
        <v>71.853691999999995</v>
      </c>
      <c r="D108" s="40">
        <v>53.295282</v>
      </c>
      <c r="E108" s="40">
        <v>405.24265100000002</v>
      </c>
      <c r="F108" s="40">
        <v>214.52195900000001</v>
      </c>
    </row>
    <row r="109" spans="1:8" x14ac:dyDescent="0.2">
      <c r="A109" s="44" t="s">
        <v>336</v>
      </c>
      <c r="B109" s="51" t="s">
        <v>337</v>
      </c>
      <c r="C109" s="37" t="s">
        <v>2508</v>
      </c>
      <c r="D109" s="37">
        <v>0.27507100000000001</v>
      </c>
      <c r="E109" s="37">
        <v>0.28706300000000001</v>
      </c>
      <c r="F109" s="37">
        <v>2.2776779999999999</v>
      </c>
    </row>
    <row r="110" spans="1:8" ht="25.5" x14ac:dyDescent="0.2">
      <c r="A110" s="42" t="s">
        <v>338</v>
      </c>
      <c r="B110" s="50" t="s">
        <v>339</v>
      </c>
      <c r="C110" s="40">
        <v>1.401208</v>
      </c>
      <c r="D110" s="40">
        <v>0.69468200000000002</v>
      </c>
      <c r="E110" s="40">
        <v>12.201446000000001</v>
      </c>
      <c r="F110" s="40">
        <v>7.8190970000000002</v>
      </c>
    </row>
    <row r="111" spans="1:8" ht="25.5" x14ac:dyDescent="0.2">
      <c r="A111" s="44" t="s">
        <v>2330</v>
      </c>
      <c r="B111" s="51" t="s">
        <v>2331</v>
      </c>
      <c r="C111" s="37" t="s">
        <v>2508</v>
      </c>
      <c r="D111" s="37" t="s">
        <v>2508</v>
      </c>
      <c r="E111" s="37">
        <v>7.8899999999999999E-4</v>
      </c>
      <c r="F111" s="37" t="s">
        <v>2508</v>
      </c>
    </row>
    <row r="112" spans="1:8" x14ac:dyDescent="0.2">
      <c r="A112" s="42" t="s">
        <v>340</v>
      </c>
      <c r="B112" s="50" t="s">
        <v>341</v>
      </c>
      <c r="C112" s="40">
        <v>0.18998599999999999</v>
      </c>
      <c r="D112" s="40">
        <v>4.5558000000000001E-2</v>
      </c>
      <c r="E112" s="40">
        <v>1.0639160000000001</v>
      </c>
      <c r="F112" s="40">
        <v>0.60534299999999996</v>
      </c>
    </row>
    <row r="113" spans="1:6" x14ac:dyDescent="0.2">
      <c r="A113" s="44" t="s">
        <v>1802</v>
      </c>
      <c r="B113" s="51" t="s">
        <v>1803</v>
      </c>
      <c r="C113" s="37" t="s">
        <v>2508</v>
      </c>
      <c r="D113" s="37">
        <v>1.712423</v>
      </c>
      <c r="E113" s="37">
        <v>3.7932E-2</v>
      </c>
      <c r="F113" s="37">
        <v>2.259941</v>
      </c>
    </row>
    <row r="114" spans="1:6" x14ac:dyDescent="0.2">
      <c r="A114" s="42" t="s">
        <v>342</v>
      </c>
      <c r="B114" s="50" t="s">
        <v>343</v>
      </c>
      <c r="C114" s="40">
        <v>0.47883900000000001</v>
      </c>
      <c r="D114" s="40">
        <v>1.3333660000000001</v>
      </c>
      <c r="E114" s="40">
        <v>1.293679</v>
      </c>
      <c r="F114" s="40">
        <v>7.2260929999999997</v>
      </c>
    </row>
    <row r="115" spans="1:6" x14ac:dyDescent="0.2">
      <c r="A115" s="44" t="s">
        <v>344</v>
      </c>
      <c r="B115" s="51" t="s">
        <v>345</v>
      </c>
      <c r="C115" s="37" t="s">
        <v>2508</v>
      </c>
      <c r="D115" s="37">
        <v>0.13757</v>
      </c>
      <c r="E115" s="37">
        <v>2.0682019999999999</v>
      </c>
      <c r="F115" s="37">
        <v>0.13757</v>
      </c>
    </row>
    <row r="116" spans="1:6" x14ac:dyDescent="0.2">
      <c r="A116" s="42" t="s">
        <v>346</v>
      </c>
      <c r="B116" s="50" t="s">
        <v>347</v>
      </c>
      <c r="C116" s="40">
        <v>1.6152869999999999</v>
      </c>
      <c r="D116" s="40">
        <v>0.75773199999999996</v>
      </c>
      <c r="E116" s="40">
        <v>6.4987180000000002</v>
      </c>
      <c r="F116" s="40">
        <v>6.5771889999999997</v>
      </c>
    </row>
    <row r="117" spans="1:6" ht="25.5" x14ac:dyDescent="0.2">
      <c r="A117" s="44" t="s">
        <v>348</v>
      </c>
      <c r="B117" s="51" t="s">
        <v>349</v>
      </c>
      <c r="C117" s="37" t="s">
        <v>2508</v>
      </c>
      <c r="D117" s="37">
        <v>2.6696999999999999E-2</v>
      </c>
      <c r="E117" s="37">
        <v>0.26670100000000002</v>
      </c>
      <c r="F117" s="37">
        <v>0.121619</v>
      </c>
    </row>
    <row r="118" spans="1:6" x14ac:dyDescent="0.2">
      <c r="A118" s="42" t="s">
        <v>350</v>
      </c>
      <c r="B118" s="50" t="s">
        <v>351</v>
      </c>
      <c r="C118" s="40">
        <v>2.3504999999999998</v>
      </c>
      <c r="D118" s="40">
        <v>13.129034000000001</v>
      </c>
      <c r="E118" s="40">
        <v>32.061149</v>
      </c>
      <c r="F118" s="40">
        <v>69.755913000000007</v>
      </c>
    </row>
    <row r="119" spans="1:6" x14ac:dyDescent="0.2">
      <c r="A119" s="44" t="s">
        <v>352</v>
      </c>
      <c r="B119" s="51" t="s">
        <v>353</v>
      </c>
      <c r="C119" s="37">
        <v>6.0986909999999996</v>
      </c>
      <c r="D119" s="37">
        <v>8.9580909999999996</v>
      </c>
      <c r="E119" s="37">
        <v>26.200800999999998</v>
      </c>
      <c r="F119" s="37">
        <v>32.760579999999997</v>
      </c>
    </row>
    <row r="120" spans="1:6" x14ac:dyDescent="0.2">
      <c r="A120" s="42" t="s">
        <v>354</v>
      </c>
      <c r="B120" s="50" t="s">
        <v>355</v>
      </c>
      <c r="C120" s="40">
        <v>0.18514700000000001</v>
      </c>
      <c r="D120" s="40">
        <v>0.146151</v>
      </c>
      <c r="E120" s="40">
        <v>1.2806420000000001</v>
      </c>
      <c r="F120" s="40">
        <v>1.227201</v>
      </c>
    </row>
    <row r="121" spans="1:6" x14ac:dyDescent="0.2">
      <c r="A121" s="44" t="s">
        <v>356</v>
      </c>
      <c r="B121" s="51" t="s">
        <v>357</v>
      </c>
      <c r="C121" s="37" t="s">
        <v>2508</v>
      </c>
      <c r="D121" s="37" t="s">
        <v>2508</v>
      </c>
      <c r="E121" s="37" t="s">
        <v>2508</v>
      </c>
      <c r="F121" s="37">
        <v>8.0111000000000002E-2</v>
      </c>
    </row>
    <row r="122" spans="1:6" ht="25.5" x14ac:dyDescent="0.2">
      <c r="A122" s="42" t="s">
        <v>358</v>
      </c>
      <c r="B122" s="50" t="s">
        <v>359</v>
      </c>
      <c r="C122" s="40">
        <v>2.8013710000000001</v>
      </c>
      <c r="D122" s="40">
        <v>11.401156</v>
      </c>
      <c r="E122" s="40">
        <v>29.539795999999999</v>
      </c>
      <c r="F122" s="40">
        <v>54.887363000000001</v>
      </c>
    </row>
    <row r="123" spans="1:6" ht="25.5" x14ac:dyDescent="0.2">
      <c r="A123" s="44" t="s">
        <v>360</v>
      </c>
      <c r="B123" s="51" t="s">
        <v>361</v>
      </c>
      <c r="C123" s="37">
        <v>0.84802100000000002</v>
      </c>
      <c r="D123" s="37">
        <v>0.13905600000000001</v>
      </c>
      <c r="E123" s="37">
        <v>2.8558970000000001</v>
      </c>
      <c r="F123" s="37">
        <v>1.3819319999999999</v>
      </c>
    </row>
    <row r="124" spans="1:6" ht="25.5" x14ac:dyDescent="0.2">
      <c r="A124" s="42" t="s">
        <v>362</v>
      </c>
      <c r="B124" s="50" t="s">
        <v>363</v>
      </c>
      <c r="C124" s="40">
        <v>2.4139999999999999E-3</v>
      </c>
      <c r="D124" s="40">
        <v>0.29430600000000001</v>
      </c>
      <c r="E124" s="40">
        <v>1.298667</v>
      </c>
      <c r="F124" s="40">
        <v>1.377867</v>
      </c>
    </row>
    <row r="125" spans="1:6" ht="51" x14ac:dyDescent="0.2">
      <c r="A125" s="44" t="s">
        <v>364</v>
      </c>
      <c r="B125" s="51" t="s">
        <v>365</v>
      </c>
      <c r="C125" s="37">
        <v>0.45124399999999998</v>
      </c>
      <c r="D125" s="37" t="s">
        <v>2508</v>
      </c>
      <c r="E125" s="37">
        <v>3.1922410000000001</v>
      </c>
      <c r="F125" s="37">
        <v>2.6662880000000002</v>
      </c>
    </row>
    <row r="126" spans="1:6" x14ac:dyDescent="0.2">
      <c r="A126" s="42" t="s">
        <v>366</v>
      </c>
      <c r="B126" s="50" t="s">
        <v>367</v>
      </c>
      <c r="C126" s="40" t="s">
        <v>2508</v>
      </c>
      <c r="D126" s="40" t="s">
        <v>2508</v>
      </c>
      <c r="E126" s="40">
        <v>1.4220000000000001E-3</v>
      </c>
      <c r="F126" s="40">
        <v>5.8900000000000001E-4</v>
      </c>
    </row>
    <row r="127" spans="1:6" ht="25.5" x14ac:dyDescent="0.2">
      <c r="A127" s="44" t="s">
        <v>368</v>
      </c>
      <c r="B127" s="51" t="s">
        <v>369</v>
      </c>
      <c r="C127" s="37" t="s">
        <v>2508</v>
      </c>
      <c r="D127" s="37" t="s">
        <v>2508</v>
      </c>
      <c r="E127" s="37">
        <v>2.7320000000000001E-3</v>
      </c>
      <c r="F127" s="37">
        <v>4.2403000000000003E-2</v>
      </c>
    </row>
    <row r="128" spans="1:6" x14ac:dyDescent="0.2">
      <c r="A128" s="42" t="s">
        <v>370</v>
      </c>
      <c r="B128" s="50" t="s">
        <v>371</v>
      </c>
      <c r="C128" s="40">
        <v>0.64772700000000005</v>
      </c>
      <c r="D128" s="40">
        <v>1.6558790000000001</v>
      </c>
      <c r="E128" s="40">
        <v>3.8102580000000001</v>
      </c>
      <c r="F128" s="40">
        <v>6.3340019999999999</v>
      </c>
    </row>
    <row r="129" spans="1:6" x14ac:dyDescent="0.2">
      <c r="A129" s="44" t="s">
        <v>372</v>
      </c>
      <c r="B129" s="51" t="s">
        <v>373</v>
      </c>
      <c r="C129" s="37">
        <v>0.87630200000000003</v>
      </c>
      <c r="D129" s="37">
        <v>7.8448130000000003</v>
      </c>
      <c r="E129" s="37">
        <v>8.2427320000000002</v>
      </c>
      <c r="F129" s="37">
        <v>28.795828</v>
      </c>
    </row>
    <row r="130" spans="1:6" x14ac:dyDescent="0.2">
      <c r="A130" s="42" t="s">
        <v>1810</v>
      </c>
      <c r="B130" s="50" t="s">
        <v>1811</v>
      </c>
      <c r="C130" s="40" t="s">
        <v>2508</v>
      </c>
      <c r="D130" s="40">
        <v>6.6600000000000003E-4</v>
      </c>
      <c r="E130" s="40">
        <v>3.6081000000000002E-2</v>
      </c>
      <c r="F130" s="40">
        <v>1.9132E-2</v>
      </c>
    </row>
    <row r="131" spans="1:6" x14ac:dyDescent="0.2">
      <c r="A131" s="44" t="s">
        <v>374</v>
      </c>
      <c r="B131" s="51" t="s">
        <v>375</v>
      </c>
      <c r="C131" s="37">
        <v>2.299941</v>
      </c>
      <c r="D131" s="37">
        <v>0.54140999999999995</v>
      </c>
      <c r="E131" s="37">
        <v>4.7935290000000004</v>
      </c>
      <c r="F131" s="37">
        <v>4.6022509999999999</v>
      </c>
    </row>
    <row r="132" spans="1:6" x14ac:dyDescent="0.2">
      <c r="A132" s="42" t="s">
        <v>376</v>
      </c>
      <c r="B132" s="50" t="s">
        <v>377</v>
      </c>
      <c r="C132" s="40">
        <v>1.0629999999999999E-3</v>
      </c>
      <c r="D132" s="40">
        <v>3.3140000000000001E-3</v>
      </c>
      <c r="E132" s="40">
        <v>3.5484000000000002E-2</v>
      </c>
      <c r="F132" s="40">
        <v>8.9687000000000003E-2</v>
      </c>
    </row>
    <row r="133" spans="1:6" x14ac:dyDescent="0.2">
      <c r="A133" s="44" t="s">
        <v>378</v>
      </c>
      <c r="B133" s="51" t="s">
        <v>379</v>
      </c>
      <c r="C133" s="37">
        <v>1.7788440000000001</v>
      </c>
      <c r="D133" s="37">
        <v>3.9083030000000001</v>
      </c>
      <c r="E133" s="37">
        <v>12.322157000000001</v>
      </c>
      <c r="F133" s="37">
        <v>26.502700000000001</v>
      </c>
    </row>
    <row r="134" spans="1:6" ht="25.5" x14ac:dyDescent="0.2">
      <c r="A134" s="42" t="s">
        <v>380</v>
      </c>
      <c r="B134" s="50" t="s">
        <v>381</v>
      </c>
      <c r="C134" s="40">
        <v>1.3530249999999999</v>
      </c>
      <c r="D134" s="40">
        <v>2.0260509999999998</v>
      </c>
      <c r="E134" s="40">
        <v>9.0397920000000003</v>
      </c>
      <c r="F134" s="40">
        <v>11.390314</v>
      </c>
    </row>
    <row r="135" spans="1:6" x14ac:dyDescent="0.2">
      <c r="A135" s="44" t="s">
        <v>382</v>
      </c>
      <c r="B135" s="51" t="s">
        <v>383</v>
      </c>
      <c r="C135" s="37">
        <v>5.5430000000000002E-3</v>
      </c>
      <c r="D135" s="37">
        <v>1.204E-3</v>
      </c>
      <c r="E135" s="37">
        <v>6.0754000000000002E-2</v>
      </c>
      <c r="F135" s="37">
        <v>0.130022</v>
      </c>
    </row>
    <row r="136" spans="1:6" x14ac:dyDescent="0.2">
      <c r="A136" s="42" t="s">
        <v>384</v>
      </c>
      <c r="B136" s="50" t="s">
        <v>385</v>
      </c>
      <c r="C136" s="40">
        <v>2.4351850000000002</v>
      </c>
      <c r="D136" s="40">
        <v>3.6174029999999999</v>
      </c>
      <c r="E136" s="40">
        <v>14.137573</v>
      </c>
      <c r="F136" s="40">
        <v>15.888927000000001</v>
      </c>
    </row>
    <row r="137" spans="1:6" x14ac:dyDescent="0.2">
      <c r="A137" s="44" t="s">
        <v>1812</v>
      </c>
      <c r="B137" s="51" t="s">
        <v>1813</v>
      </c>
      <c r="C137" s="37" t="s">
        <v>2508</v>
      </c>
      <c r="D137" s="37" t="s">
        <v>2508</v>
      </c>
      <c r="E137" s="37" t="s">
        <v>2508</v>
      </c>
      <c r="F137" s="37">
        <v>2.4199999999999998E-3</v>
      </c>
    </row>
    <row r="138" spans="1:6" x14ac:dyDescent="0.2">
      <c r="A138" s="42" t="s">
        <v>2332</v>
      </c>
      <c r="B138" s="50" t="s">
        <v>2333</v>
      </c>
      <c r="C138" s="40" t="s">
        <v>2508</v>
      </c>
      <c r="D138" s="40" t="s">
        <v>2508</v>
      </c>
      <c r="E138" s="40">
        <v>2.359E-3</v>
      </c>
      <c r="F138" s="40" t="s">
        <v>2508</v>
      </c>
    </row>
    <row r="139" spans="1:6" x14ac:dyDescent="0.2">
      <c r="A139" s="44" t="s">
        <v>386</v>
      </c>
      <c r="B139" s="51" t="s">
        <v>387</v>
      </c>
      <c r="C139" s="37" t="s">
        <v>2508</v>
      </c>
      <c r="D139" s="37" t="s">
        <v>2508</v>
      </c>
      <c r="E139" s="37">
        <v>2.4941999999999999E-2</v>
      </c>
      <c r="F139" s="37">
        <v>7.5699999999999997E-4</v>
      </c>
    </row>
    <row r="140" spans="1:6" x14ac:dyDescent="0.2">
      <c r="A140" s="42" t="s">
        <v>1814</v>
      </c>
      <c r="B140" s="50" t="s">
        <v>1815</v>
      </c>
      <c r="C140" s="40" t="s">
        <v>2508</v>
      </c>
      <c r="D140" s="40">
        <v>1.2539E-2</v>
      </c>
      <c r="E140" s="40">
        <v>4.4330000000000003E-3</v>
      </c>
      <c r="F140" s="40">
        <v>1.2539E-2</v>
      </c>
    </row>
    <row r="141" spans="1:6" x14ac:dyDescent="0.2">
      <c r="A141" s="44" t="s">
        <v>1816</v>
      </c>
      <c r="B141" s="51" t="s">
        <v>1817</v>
      </c>
      <c r="C141" s="37">
        <v>7.2085999999999997E-2</v>
      </c>
      <c r="D141" s="37">
        <v>0.132109</v>
      </c>
      <c r="E141" s="37">
        <v>0.47293499999999999</v>
      </c>
      <c r="F141" s="37">
        <v>1.4276249999999999</v>
      </c>
    </row>
    <row r="142" spans="1:6" x14ac:dyDescent="0.2">
      <c r="A142" s="42" t="s">
        <v>388</v>
      </c>
      <c r="B142" s="50" t="s">
        <v>389</v>
      </c>
      <c r="C142" s="40">
        <v>4.9693290000000001</v>
      </c>
      <c r="D142" s="40">
        <v>13.082746999999999</v>
      </c>
      <c r="E142" s="40">
        <v>33.263500000000001</v>
      </c>
      <c r="F142" s="40">
        <v>62.336874000000002</v>
      </c>
    </row>
    <row r="143" spans="1:6" ht="51" x14ac:dyDescent="0.2">
      <c r="A143" s="44" t="s">
        <v>390</v>
      </c>
      <c r="B143" s="51" t="s">
        <v>391</v>
      </c>
      <c r="C143" s="37">
        <v>14.292681999999999</v>
      </c>
      <c r="D143" s="37">
        <v>8.9181799999999996</v>
      </c>
      <c r="E143" s="37">
        <v>66.802012000000005</v>
      </c>
      <c r="F143" s="37">
        <v>65.656338000000005</v>
      </c>
    </row>
    <row r="144" spans="1:6" ht="25.5" x14ac:dyDescent="0.2">
      <c r="A144" s="42" t="s">
        <v>392</v>
      </c>
      <c r="B144" s="50" t="s">
        <v>393</v>
      </c>
      <c r="C144" s="40">
        <v>8.4120620000000006</v>
      </c>
      <c r="D144" s="40">
        <v>7.9612179999999997</v>
      </c>
      <c r="E144" s="40">
        <v>65.893753000000004</v>
      </c>
      <c r="F144" s="40">
        <v>67.083861999999996</v>
      </c>
    </row>
    <row r="145" spans="1:6" x14ac:dyDescent="0.2">
      <c r="A145" s="44" t="s">
        <v>394</v>
      </c>
      <c r="B145" s="51" t="s">
        <v>395</v>
      </c>
      <c r="C145" s="37" t="s">
        <v>2508</v>
      </c>
      <c r="D145" s="37" t="s">
        <v>2508</v>
      </c>
      <c r="E145" s="37">
        <v>4.0429999999999997E-3</v>
      </c>
      <c r="F145" s="37">
        <v>4.3610999999999997E-2</v>
      </c>
    </row>
    <row r="146" spans="1:6" ht="38.25" x14ac:dyDescent="0.2">
      <c r="A146" s="42" t="s">
        <v>396</v>
      </c>
      <c r="B146" s="50" t="s">
        <v>397</v>
      </c>
      <c r="C146" s="40">
        <v>1.5788</v>
      </c>
      <c r="D146" s="40">
        <v>2.1754790000000002</v>
      </c>
      <c r="E146" s="40">
        <v>8.8082469999999997</v>
      </c>
      <c r="F146" s="40">
        <v>11.952237999999999</v>
      </c>
    </row>
    <row r="147" spans="1:6" ht="25.5" x14ac:dyDescent="0.2">
      <c r="A147" s="44" t="s">
        <v>398</v>
      </c>
      <c r="B147" s="51" t="s">
        <v>399</v>
      </c>
      <c r="C147" s="37">
        <v>35.944952999999998</v>
      </c>
      <c r="D147" s="37">
        <v>38.825015999999998</v>
      </c>
      <c r="E147" s="37">
        <v>232.39498</v>
      </c>
      <c r="F147" s="37">
        <v>214.437724</v>
      </c>
    </row>
    <row r="148" spans="1:6" x14ac:dyDescent="0.2">
      <c r="A148" s="42" t="s">
        <v>400</v>
      </c>
      <c r="B148" s="50" t="s">
        <v>401</v>
      </c>
      <c r="C148" s="40">
        <v>1.08091</v>
      </c>
      <c r="D148" s="40">
        <v>0.67620999999999998</v>
      </c>
      <c r="E148" s="40">
        <v>7.0637980000000002</v>
      </c>
      <c r="F148" s="40">
        <v>4.6530719999999999</v>
      </c>
    </row>
    <row r="149" spans="1:6" x14ac:dyDescent="0.2">
      <c r="A149" s="44" t="s">
        <v>402</v>
      </c>
      <c r="B149" s="51" t="s">
        <v>403</v>
      </c>
      <c r="C149" s="37">
        <v>2.4610729999999998</v>
      </c>
      <c r="D149" s="37">
        <v>1.5409949999999999</v>
      </c>
      <c r="E149" s="37">
        <v>12.812442000000001</v>
      </c>
      <c r="F149" s="37">
        <v>14.141867</v>
      </c>
    </row>
    <row r="150" spans="1:6" x14ac:dyDescent="0.2">
      <c r="A150" s="42" t="s">
        <v>1818</v>
      </c>
      <c r="B150" s="50" t="s">
        <v>1819</v>
      </c>
      <c r="C150" s="40" t="s">
        <v>2508</v>
      </c>
      <c r="D150" s="40" t="s">
        <v>2508</v>
      </c>
      <c r="E150" s="40">
        <v>1.0219999999999999E-3</v>
      </c>
      <c r="F150" s="40">
        <v>1.4045E-2</v>
      </c>
    </row>
    <row r="151" spans="1:6" x14ac:dyDescent="0.2">
      <c r="A151" s="44" t="s">
        <v>404</v>
      </c>
      <c r="B151" s="51" t="s">
        <v>405</v>
      </c>
      <c r="C151" s="37">
        <v>0.66794799999999999</v>
      </c>
      <c r="D151" s="37">
        <v>0.34288800000000003</v>
      </c>
      <c r="E151" s="37">
        <v>4.5585719999999998</v>
      </c>
      <c r="F151" s="37">
        <v>2.558964</v>
      </c>
    </row>
    <row r="152" spans="1:6" x14ac:dyDescent="0.2">
      <c r="A152" s="42" t="s">
        <v>406</v>
      </c>
      <c r="B152" s="50" t="s">
        <v>407</v>
      </c>
      <c r="C152" s="40">
        <v>1.073007</v>
      </c>
      <c r="D152" s="40">
        <v>0.98873299999999997</v>
      </c>
      <c r="E152" s="40">
        <v>4.8773780000000002</v>
      </c>
      <c r="F152" s="40">
        <v>6.4481609999999998</v>
      </c>
    </row>
    <row r="153" spans="1:6" x14ac:dyDescent="0.2">
      <c r="A153" s="44" t="s">
        <v>408</v>
      </c>
      <c r="B153" s="51" t="s">
        <v>409</v>
      </c>
      <c r="C153" s="37">
        <v>5.7259999999999998E-2</v>
      </c>
      <c r="D153" s="37">
        <v>1.8752999999999999E-2</v>
      </c>
      <c r="E153" s="37">
        <v>7.9570000000000002E-2</v>
      </c>
      <c r="F153" s="37">
        <v>4.4833999999999999E-2</v>
      </c>
    </row>
    <row r="154" spans="1:6" ht="25.5" x14ac:dyDescent="0.2">
      <c r="A154" s="42" t="s">
        <v>410</v>
      </c>
      <c r="B154" s="50" t="s">
        <v>411</v>
      </c>
      <c r="C154" s="40">
        <v>1.461754</v>
      </c>
      <c r="D154" s="40">
        <v>1.910542</v>
      </c>
      <c r="E154" s="40">
        <v>7.0408470000000003</v>
      </c>
      <c r="F154" s="40">
        <v>8.641534</v>
      </c>
    </row>
    <row r="155" spans="1:6" ht="25.5" x14ac:dyDescent="0.2">
      <c r="A155" s="44" t="s">
        <v>412</v>
      </c>
      <c r="B155" s="51" t="s">
        <v>413</v>
      </c>
      <c r="C155" s="37">
        <v>1.084058</v>
      </c>
      <c r="D155" s="37">
        <v>0.37926700000000002</v>
      </c>
      <c r="E155" s="37">
        <v>10.286101</v>
      </c>
      <c r="F155" s="37">
        <v>3.9462839999999999</v>
      </c>
    </row>
    <row r="156" spans="1:6" ht="25.5" x14ac:dyDescent="0.2">
      <c r="A156" s="42" t="s">
        <v>414</v>
      </c>
      <c r="B156" s="50" t="s">
        <v>415</v>
      </c>
      <c r="C156" s="40">
        <v>26.392402000000001</v>
      </c>
      <c r="D156" s="40">
        <v>22.985125</v>
      </c>
      <c r="E156" s="40">
        <v>129.70694</v>
      </c>
      <c r="F156" s="40">
        <v>119.245587</v>
      </c>
    </row>
    <row r="157" spans="1:6" ht="38.25" x14ac:dyDescent="0.2">
      <c r="A157" s="44" t="s">
        <v>416</v>
      </c>
      <c r="B157" s="51" t="s">
        <v>417</v>
      </c>
      <c r="C157" s="37">
        <v>10.947374999999999</v>
      </c>
      <c r="D157" s="37">
        <v>4.6068699999999998</v>
      </c>
      <c r="E157" s="37">
        <v>47.690823999999999</v>
      </c>
      <c r="F157" s="37">
        <v>41.827832999999998</v>
      </c>
    </row>
    <row r="158" spans="1:6" ht="25.5" x14ac:dyDescent="0.2">
      <c r="A158" s="42" t="s">
        <v>418</v>
      </c>
      <c r="B158" s="50" t="s">
        <v>419</v>
      </c>
      <c r="C158" s="40">
        <v>1.717733</v>
      </c>
      <c r="D158" s="40">
        <v>1.0049939999999999</v>
      </c>
      <c r="E158" s="40">
        <v>4.3555549999999998</v>
      </c>
      <c r="F158" s="40">
        <v>5.1658010000000001</v>
      </c>
    </row>
    <row r="159" spans="1:6" ht="25.5" x14ac:dyDescent="0.2">
      <c r="A159" s="44" t="s">
        <v>420</v>
      </c>
      <c r="B159" s="51" t="s">
        <v>421</v>
      </c>
      <c r="C159" s="37">
        <v>1.543215</v>
      </c>
      <c r="D159" s="37">
        <v>1.8489279999999999</v>
      </c>
      <c r="E159" s="37">
        <v>12.695781</v>
      </c>
      <c r="F159" s="37">
        <v>10.034559</v>
      </c>
    </row>
    <row r="160" spans="1:6" x14ac:dyDescent="0.2">
      <c r="A160" s="42" t="s">
        <v>422</v>
      </c>
      <c r="B160" s="50" t="s">
        <v>423</v>
      </c>
      <c r="C160" s="40">
        <v>4.2919919999999996</v>
      </c>
      <c r="D160" s="40">
        <v>0.168383</v>
      </c>
      <c r="E160" s="40">
        <v>5.9856999999999996</v>
      </c>
      <c r="F160" s="40">
        <v>1.6392709999999999</v>
      </c>
    </row>
    <row r="161" spans="1:6" x14ac:dyDescent="0.2">
      <c r="A161" s="44" t="s">
        <v>424</v>
      </c>
      <c r="B161" s="51" t="s">
        <v>425</v>
      </c>
      <c r="C161" s="37">
        <v>0.34401100000000001</v>
      </c>
      <c r="D161" s="37">
        <v>0.76195400000000002</v>
      </c>
      <c r="E161" s="37">
        <v>2.7326950000000001</v>
      </c>
      <c r="F161" s="37">
        <v>4.567291</v>
      </c>
    </row>
    <row r="162" spans="1:6" x14ac:dyDescent="0.2">
      <c r="A162" s="42" t="s">
        <v>426</v>
      </c>
      <c r="B162" s="50" t="s">
        <v>427</v>
      </c>
      <c r="C162" s="40">
        <v>75.594307000000001</v>
      </c>
      <c r="D162" s="40">
        <v>23.624531999999999</v>
      </c>
      <c r="E162" s="40">
        <v>119.961995</v>
      </c>
      <c r="F162" s="40">
        <v>82.158698000000001</v>
      </c>
    </row>
    <row r="163" spans="1:6" ht="25.5" x14ac:dyDescent="0.2">
      <c r="A163" s="44" t="s">
        <v>428</v>
      </c>
      <c r="B163" s="51" t="s">
        <v>429</v>
      </c>
      <c r="C163" s="37">
        <v>1.745709</v>
      </c>
      <c r="D163" s="37">
        <v>1.167044</v>
      </c>
      <c r="E163" s="37">
        <v>8.2798759999999998</v>
      </c>
      <c r="F163" s="37">
        <v>4.5122470000000003</v>
      </c>
    </row>
    <row r="164" spans="1:6" ht="25.5" x14ac:dyDescent="0.2">
      <c r="A164" s="42" t="s">
        <v>430</v>
      </c>
      <c r="B164" s="50" t="s">
        <v>431</v>
      </c>
      <c r="C164" s="40">
        <v>0.85284300000000002</v>
      </c>
      <c r="D164" s="40">
        <v>4.1781180000000004</v>
      </c>
      <c r="E164" s="40">
        <v>11.358326</v>
      </c>
      <c r="F164" s="40">
        <v>15.714235</v>
      </c>
    </row>
    <row r="165" spans="1:6" x14ac:dyDescent="0.2">
      <c r="A165" s="44" t="s">
        <v>1822</v>
      </c>
      <c r="B165" s="51" t="s">
        <v>1823</v>
      </c>
      <c r="C165" s="37" t="s">
        <v>2508</v>
      </c>
      <c r="D165" s="37" t="s">
        <v>2508</v>
      </c>
      <c r="E165" s="37">
        <v>3.5076999999999997E-2</v>
      </c>
      <c r="F165" s="37">
        <v>6.7157999999999995E-2</v>
      </c>
    </row>
    <row r="166" spans="1:6" ht="25.5" x14ac:dyDescent="0.2">
      <c r="A166" s="42" t="s">
        <v>1826</v>
      </c>
      <c r="B166" s="50" t="s">
        <v>1827</v>
      </c>
      <c r="C166" s="40" t="s">
        <v>2508</v>
      </c>
      <c r="D166" s="40" t="s">
        <v>2508</v>
      </c>
      <c r="E166" s="40" t="s">
        <v>2508</v>
      </c>
      <c r="F166" s="40">
        <v>2.9100000000000003E-4</v>
      </c>
    </row>
    <row r="167" spans="1:6" ht="25.5" x14ac:dyDescent="0.2">
      <c r="A167" s="44" t="s">
        <v>432</v>
      </c>
      <c r="B167" s="51" t="s">
        <v>433</v>
      </c>
      <c r="C167" s="37">
        <v>9.8373000000000002E-2</v>
      </c>
      <c r="D167" s="37">
        <v>2.4480000000000001E-3</v>
      </c>
      <c r="E167" s="37">
        <v>0.27976499999999999</v>
      </c>
      <c r="F167" s="37">
        <v>6.4009999999999996E-3</v>
      </c>
    </row>
    <row r="168" spans="1:6" ht="25.5" x14ac:dyDescent="0.2">
      <c r="A168" s="42" t="s">
        <v>1828</v>
      </c>
      <c r="B168" s="50" t="s">
        <v>1829</v>
      </c>
      <c r="C168" s="40" t="s">
        <v>2508</v>
      </c>
      <c r="D168" s="40">
        <v>0.729105</v>
      </c>
      <c r="E168" s="40">
        <v>1.895E-3</v>
      </c>
      <c r="F168" s="40">
        <v>2.6353430000000002</v>
      </c>
    </row>
    <row r="169" spans="1:6" x14ac:dyDescent="0.2">
      <c r="A169" s="44" t="s">
        <v>434</v>
      </c>
      <c r="B169" s="51" t="s">
        <v>435</v>
      </c>
      <c r="C169" s="37">
        <v>0.42837199999999998</v>
      </c>
      <c r="D169" s="37">
        <v>0.13422100000000001</v>
      </c>
      <c r="E169" s="37">
        <v>1.604822</v>
      </c>
      <c r="F169" s="37">
        <v>0.84017299999999995</v>
      </c>
    </row>
    <row r="170" spans="1:6" ht="25.5" x14ac:dyDescent="0.2">
      <c r="A170" s="42" t="s">
        <v>438</v>
      </c>
      <c r="B170" s="50" t="s">
        <v>439</v>
      </c>
      <c r="C170" s="40">
        <v>1.3263160000000001</v>
      </c>
      <c r="D170" s="40">
        <v>1.316783</v>
      </c>
      <c r="E170" s="40">
        <v>2.2287159999999999</v>
      </c>
      <c r="F170" s="40">
        <v>1.3583019999999999</v>
      </c>
    </row>
    <row r="171" spans="1:6" ht="25.5" x14ac:dyDescent="0.2">
      <c r="A171" s="44" t="s">
        <v>440</v>
      </c>
      <c r="B171" s="51" t="s">
        <v>441</v>
      </c>
      <c r="C171" s="37">
        <v>0.38946399999999998</v>
      </c>
      <c r="D171" s="37" t="s">
        <v>2508</v>
      </c>
      <c r="E171" s="37">
        <v>0.77510999999999997</v>
      </c>
      <c r="F171" s="37">
        <v>0.376245</v>
      </c>
    </row>
    <row r="172" spans="1:6" ht="25.5" x14ac:dyDescent="0.2">
      <c r="A172" s="42" t="s">
        <v>444</v>
      </c>
      <c r="B172" s="50" t="s">
        <v>445</v>
      </c>
      <c r="C172" s="40">
        <v>0.66331200000000001</v>
      </c>
      <c r="D172" s="40">
        <v>7.051E-3</v>
      </c>
      <c r="E172" s="40">
        <v>1.679449</v>
      </c>
      <c r="F172" s="40">
        <v>1.0177339999999999</v>
      </c>
    </row>
    <row r="173" spans="1:6" ht="25.5" x14ac:dyDescent="0.2">
      <c r="A173" s="44" t="s">
        <v>446</v>
      </c>
      <c r="B173" s="51" t="s">
        <v>447</v>
      </c>
      <c r="C173" s="37" t="s">
        <v>2508</v>
      </c>
      <c r="D173" s="37">
        <v>1.854E-3</v>
      </c>
      <c r="E173" s="37" t="s">
        <v>2508</v>
      </c>
      <c r="F173" s="37">
        <v>1.9404000000000001E-2</v>
      </c>
    </row>
    <row r="174" spans="1:6" x14ac:dyDescent="0.2">
      <c r="A174" s="42" t="s">
        <v>448</v>
      </c>
      <c r="B174" s="50" t="s">
        <v>449</v>
      </c>
      <c r="C174" s="40">
        <v>16.758047999999999</v>
      </c>
      <c r="D174" s="40">
        <v>6.6056520000000001</v>
      </c>
      <c r="E174" s="40">
        <v>83.234863000000004</v>
      </c>
      <c r="F174" s="40">
        <v>24.247799000000001</v>
      </c>
    </row>
    <row r="175" spans="1:6" x14ac:dyDescent="0.2">
      <c r="A175" s="44" t="s">
        <v>1830</v>
      </c>
      <c r="B175" s="51" t="s">
        <v>1831</v>
      </c>
      <c r="C175" s="37" t="s">
        <v>2508</v>
      </c>
      <c r="D175" s="37" t="s">
        <v>2508</v>
      </c>
      <c r="E175" s="37" t="s">
        <v>2508</v>
      </c>
      <c r="F175" s="37">
        <v>2.9999999999999997E-4</v>
      </c>
    </row>
    <row r="176" spans="1:6" x14ac:dyDescent="0.2">
      <c r="A176" s="42" t="s">
        <v>450</v>
      </c>
      <c r="B176" s="50" t="s">
        <v>451</v>
      </c>
      <c r="C176" s="40">
        <v>2.6870000000000002E-3</v>
      </c>
      <c r="D176" s="40">
        <v>1.068E-2</v>
      </c>
      <c r="E176" s="40">
        <v>4.7641999999999997E-2</v>
      </c>
      <c r="F176" s="40">
        <v>6.0363E-2</v>
      </c>
    </row>
    <row r="177" spans="1:6" ht="25.5" x14ac:dyDescent="0.2">
      <c r="A177" s="44" t="s">
        <v>452</v>
      </c>
      <c r="B177" s="51" t="s">
        <v>453</v>
      </c>
      <c r="C177" s="37" t="s">
        <v>2508</v>
      </c>
      <c r="D177" s="37">
        <v>1E-3</v>
      </c>
      <c r="E177" s="37">
        <v>8.3000000000000001E-4</v>
      </c>
      <c r="F177" s="37">
        <v>1E-3</v>
      </c>
    </row>
    <row r="178" spans="1:6" ht="25.5" x14ac:dyDescent="0.2">
      <c r="A178" s="42" t="s">
        <v>454</v>
      </c>
      <c r="B178" s="50" t="s">
        <v>455</v>
      </c>
      <c r="C178" s="40">
        <v>0.83588200000000001</v>
      </c>
      <c r="D178" s="40">
        <v>2.0448689999999998</v>
      </c>
      <c r="E178" s="40">
        <v>12.198513</v>
      </c>
      <c r="F178" s="40">
        <v>10.352048999999999</v>
      </c>
    </row>
    <row r="179" spans="1:6" x14ac:dyDescent="0.2">
      <c r="A179" s="44" t="s">
        <v>2334</v>
      </c>
      <c r="B179" s="51" t="s">
        <v>2335</v>
      </c>
      <c r="C179" s="37">
        <v>2.405E-3</v>
      </c>
      <c r="D179" s="37">
        <v>1.147E-3</v>
      </c>
      <c r="E179" s="37">
        <v>1.0540000000000001E-2</v>
      </c>
      <c r="F179" s="37">
        <v>2.9829999999999999E-2</v>
      </c>
    </row>
    <row r="180" spans="1:6" x14ac:dyDescent="0.2">
      <c r="A180" s="42" t="s">
        <v>456</v>
      </c>
      <c r="B180" s="50" t="s">
        <v>457</v>
      </c>
      <c r="C180" s="40">
        <v>12.145872000000001</v>
      </c>
      <c r="D180" s="40">
        <v>20.480058</v>
      </c>
      <c r="E180" s="40">
        <v>95.891743000000005</v>
      </c>
      <c r="F180" s="40">
        <v>108.263914</v>
      </c>
    </row>
    <row r="181" spans="1:6" ht="25.5" x14ac:dyDescent="0.2">
      <c r="A181" s="44" t="s">
        <v>1834</v>
      </c>
      <c r="B181" s="51" t="s">
        <v>1835</v>
      </c>
      <c r="C181" s="37" t="s">
        <v>2508</v>
      </c>
      <c r="D181" s="37">
        <v>2.32E-4</v>
      </c>
      <c r="E181" s="37" t="s">
        <v>2508</v>
      </c>
      <c r="F181" s="37">
        <v>2.1849999999999999E-3</v>
      </c>
    </row>
    <row r="182" spans="1:6" x14ac:dyDescent="0.2">
      <c r="A182" s="42" t="s">
        <v>458</v>
      </c>
      <c r="B182" s="50" t="s">
        <v>459</v>
      </c>
      <c r="C182" s="40" t="s">
        <v>2508</v>
      </c>
      <c r="D182" s="40" t="s">
        <v>2508</v>
      </c>
      <c r="E182" s="40">
        <v>0.20929</v>
      </c>
      <c r="F182" s="40">
        <v>0.241448</v>
      </c>
    </row>
    <row r="183" spans="1:6" ht="25.5" x14ac:dyDescent="0.2">
      <c r="A183" s="44" t="s">
        <v>460</v>
      </c>
      <c r="B183" s="51" t="s">
        <v>461</v>
      </c>
      <c r="C183" s="37">
        <v>3.5000000000000001E-3</v>
      </c>
      <c r="D183" s="37">
        <v>9.7809999999999994E-2</v>
      </c>
      <c r="E183" s="37">
        <v>1.2203349999999999</v>
      </c>
      <c r="F183" s="37">
        <v>2.5394969999999999</v>
      </c>
    </row>
    <row r="184" spans="1:6" x14ac:dyDescent="0.2">
      <c r="A184" s="42" t="s">
        <v>1836</v>
      </c>
      <c r="B184" s="50" t="s">
        <v>1837</v>
      </c>
      <c r="C184" s="40" t="s">
        <v>2508</v>
      </c>
      <c r="D184" s="40" t="s">
        <v>2508</v>
      </c>
      <c r="E184" s="40">
        <v>4.4297999999999997E-2</v>
      </c>
      <c r="F184" s="40">
        <v>2.1589999999999999E-3</v>
      </c>
    </row>
    <row r="185" spans="1:6" x14ac:dyDescent="0.2">
      <c r="A185" s="44" t="s">
        <v>2336</v>
      </c>
      <c r="B185" s="51" t="s">
        <v>2337</v>
      </c>
      <c r="C185" s="37" t="s">
        <v>2508</v>
      </c>
      <c r="D185" s="37" t="s">
        <v>2508</v>
      </c>
      <c r="E185" s="37">
        <v>2.41E-4</v>
      </c>
      <c r="F185" s="37" t="s">
        <v>2508</v>
      </c>
    </row>
    <row r="186" spans="1:6" ht="25.5" x14ac:dyDescent="0.2">
      <c r="A186" s="42" t="s">
        <v>1838</v>
      </c>
      <c r="B186" s="50" t="s">
        <v>1839</v>
      </c>
      <c r="C186" s="40">
        <v>0.429589</v>
      </c>
      <c r="D186" s="40">
        <v>0.63312199999999996</v>
      </c>
      <c r="E186" s="40">
        <v>35.275148999999999</v>
      </c>
      <c r="F186" s="40">
        <v>2.4098329999999999</v>
      </c>
    </row>
    <row r="187" spans="1:6" ht="25.5" x14ac:dyDescent="0.2">
      <c r="A187" s="44" t="s">
        <v>1840</v>
      </c>
      <c r="B187" s="51" t="s">
        <v>1841</v>
      </c>
      <c r="C187" s="37">
        <v>2.7453000000000002E-2</v>
      </c>
      <c r="D187" s="37" t="s">
        <v>2508</v>
      </c>
      <c r="E187" s="37">
        <v>2.7453000000000002E-2</v>
      </c>
      <c r="F187" s="37">
        <v>1.459E-3</v>
      </c>
    </row>
    <row r="188" spans="1:6" x14ac:dyDescent="0.2">
      <c r="A188" s="42" t="s">
        <v>462</v>
      </c>
      <c r="B188" s="50" t="s">
        <v>463</v>
      </c>
      <c r="C188" s="40">
        <v>0.321544</v>
      </c>
      <c r="D188" s="40">
        <v>9.8820000000000002E-3</v>
      </c>
      <c r="E188" s="40">
        <v>0.70042700000000002</v>
      </c>
      <c r="F188" s="40">
        <v>2.7255000000000001E-2</v>
      </c>
    </row>
    <row r="189" spans="1:6" ht="25.5" x14ac:dyDescent="0.2">
      <c r="A189" s="44" t="s">
        <v>1842</v>
      </c>
      <c r="B189" s="51" t="s">
        <v>1843</v>
      </c>
      <c r="C189" s="37" t="s">
        <v>2508</v>
      </c>
      <c r="D189" s="37" t="s">
        <v>2508</v>
      </c>
      <c r="E189" s="37">
        <v>2.3029000000000001E-2</v>
      </c>
      <c r="F189" s="37">
        <v>2.7435000000000001E-2</v>
      </c>
    </row>
    <row r="190" spans="1:6" ht="38.25" x14ac:dyDescent="0.2">
      <c r="A190" s="42" t="s">
        <v>464</v>
      </c>
      <c r="B190" s="50" t="s">
        <v>465</v>
      </c>
      <c r="C190" s="40">
        <v>0.598051</v>
      </c>
      <c r="D190" s="40">
        <v>0.41086099999999998</v>
      </c>
      <c r="E190" s="40">
        <v>1.382525</v>
      </c>
      <c r="F190" s="40">
        <v>1.0893299999999999</v>
      </c>
    </row>
    <row r="191" spans="1:6" ht="25.5" x14ac:dyDescent="0.2">
      <c r="A191" s="44" t="s">
        <v>1844</v>
      </c>
      <c r="B191" s="51" t="s">
        <v>1845</v>
      </c>
      <c r="C191" s="37">
        <v>1.3099700000000001</v>
      </c>
      <c r="D191" s="37">
        <v>5.7576000000000002E-2</v>
      </c>
      <c r="E191" s="37">
        <v>3.1038239999999999</v>
      </c>
      <c r="F191" s="37">
        <v>1.005349</v>
      </c>
    </row>
    <row r="192" spans="1:6" ht="51" x14ac:dyDescent="0.2">
      <c r="A192" s="42" t="s">
        <v>466</v>
      </c>
      <c r="B192" s="50" t="s">
        <v>467</v>
      </c>
      <c r="C192" s="40">
        <v>7.7629419999999998</v>
      </c>
      <c r="D192" s="40">
        <v>6.6176180000000002</v>
      </c>
      <c r="E192" s="40">
        <v>36.322234000000002</v>
      </c>
      <c r="F192" s="40">
        <v>40.593519000000001</v>
      </c>
    </row>
    <row r="193" spans="1:6" ht="25.5" x14ac:dyDescent="0.2">
      <c r="A193" s="44" t="s">
        <v>468</v>
      </c>
      <c r="B193" s="51" t="s">
        <v>469</v>
      </c>
      <c r="C193" s="37" t="s">
        <v>2508</v>
      </c>
      <c r="D193" s="37" t="s">
        <v>2508</v>
      </c>
      <c r="E193" s="37">
        <v>5.1999999999999998E-2</v>
      </c>
      <c r="F193" s="37">
        <v>5.1770000000000002E-3</v>
      </c>
    </row>
    <row r="194" spans="1:6" ht="25.5" x14ac:dyDescent="0.2">
      <c r="A194" s="42" t="s">
        <v>1846</v>
      </c>
      <c r="B194" s="50" t="s">
        <v>1847</v>
      </c>
      <c r="C194" s="40">
        <v>0.274034</v>
      </c>
      <c r="D194" s="40">
        <v>0.22250700000000001</v>
      </c>
      <c r="E194" s="40">
        <v>0.98360700000000001</v>
      </c>
      <c r="F194" s="40">
        <v>0.97539399999999998</v>
      </c>
    </row>
    <row r="195" spans="1:6" ht="25.5" x14ac:dyDescent="0.2">
      <c r="A195" s="44" t="s">
        <v>470</v>
      </c>
      <c r="B195" s="51" t="s">
        <v>471</v>
      </c>
      <c r="C195" s="37">
        <v>2.5884000000000001E-2</v>
      </c>
      <c r="D195" s="37">
        <v>3.6878000000000001E-2</v>
      </c>
      <c r="E195" s="37">
        <v>10.773865000000001</v>
      </c>
      <c r="F195" s="37">
        <v>4.414409</v>
      </c>
    </row>
    <row r="196" spans="1:6" x14ac:dyDescent="0.2">
      <c r="A196" s="42" t="s">
        <v>472</v>
      </c>
      <c r="B196" s="50" t="s">
        <v>473</v>
      </c>
      <c r="C196" s="40">
        <v>2.1312730000000002</v>
      </c>
      <c r="D196" s="40">
        <v>8.1898129999999991</v>
      </c>
      <c r="E196" s="40">
        <v>11.118999000000001</v>
      </c>
      <c r="F196" s="40">
        <v>15.459201999999999</v>
      </c>
    </row>
    <row r="197" spans="1:6" x14ac:dyDescent="0.2">
      <c r="A197" s="44" t="s">
        <v>474</v>
      </c>
      <c r="B197" s="51" t="s">
        <v>475</v>
      </c>
      <c r="C197" s="37">
        <v>5.0555999999999997E-2</v>
      </c>
      <c r="D197" s="37">
        <v>6.9669999999999996E-2</v>
      </c>
      <c r="E197" s="37">
        <v>0.42819299999999999</v>
      </c>
      <c r="F197" s="37">
        <v>0.40746100000000002</v>
      </c>
    </row>
    <row r="198" spans="1:6" ht="25.5" x14ac:dyDescent="0.2">
      <c r="A198" s="42" t="s">
        <v>476</v>
      </c>
      <c r="B198" s="50" t="s">
        <v>477</v>
      </c>
      <c r="C198" s="40">
        <v>10.196675000000001</v>
      </c>
      <c r="D198" s="40">
        <v>4.6025000000000003E-2</v>
      </c>
      <c r="E198" s="40">
        <v>36.720114000000002</v>
      </c>
      <c r="F198" s="40">
        <v>0.84053</v>
      </c>
    </row>
    <row r="199" spans="1:6" x14ac:dyDescent="0.2">
      <c r="A199" s="44" t="s">
        <v>1848</v>
      </c>
      <c r="B199" s="51" t="s">
        <v>1849</v>
      </c>
      <c r="C199" s="37">
        <v>4.9932999999999998E-2</v>
      </c>
      <c r="D199" s="37">
        <v>5.7879E-2</v>
      </c>
      <c r="E199" s="37">
        <v>0.30715399999999998</v>
      </c>
      <c r="F199" s="37">
        <v>9.4218999999999997E-2</v>
      </c>
    </row>
    <row r="200" spans="1:6" ht="25.5" x14ac:dyDescent="0.2">
      <c r="A200" s="42" t="s">
        <v>1850</v>
      </c>
      <c r="B200" s="50" t="s">
        <v>1851</v>
      </c>
      <c r="C200" s="40">
        <v>1.2932189999999999</v>
      </c>
      <c r="D200" s="40">
        <v>0.85025300000000004</v>
      </c>
      <c r="E200" s="40">
        <v>4.62277</v>
      </c>
      <c r="F200" s="40">
        <v>4.9032819999999999</v>
      </c>
    </row>
    <row r="201" spans="1:6" ht="25.5" x14ac:dyDescent="0.2">
      <c r="A201" s="44" t="s">
        <v>1852</v>
      </c>
      <c r="B201" s="51" t="s">
        <v>1853</v>
      </c>
      <c r="C201" s="37" t="s">
        <v>2508</v>
      </c>
      <c r="D201" s="37">
        <v>3.5991000000000002E-2</v>
      </c>
      <c r="E201" s="37" t="s">
        <v>2508</v>
      </c>
      <c r="F201" s="37">
        <v>0.92119600000000001</v>
      </c>
    </row>
    <row r="202" spans="1:6" x14ac:dyDescent="0.2">
      <c r="A202" s="42" t="s">
        <v>1854</v>
      </c>
      <c r="B202" s="50" t="s">
        <v>1855</v>
      </c>
      <c r="C202" s="40">
        <v>0.124752</v>
      </c>
      <c r="D202" s="40">
        <v>5.0030999999999999E-2</v>
      </c>
      <c r="E202" s="40">
        <v>44.00291</v>
      </c>
      <c r="F202" s="40">
        <v>15.035371</v>
      </c>
    </row>
    <row r="203" spans="1:6" x14ac:dyDescent="0.2">
      <c r="A203" s="44" t="s">
        <v>478</v>
      </c>
      <c r="B203" s="51" t="s">
        <v>479</v>
      </c>
      <c r="C203" s="37" t="s">
        <v>2508</v>
      </c>
      <c r="D203" s="37">
        <v>5.1688999999999999E-2</v>
      </c>
      <c r="E203" s="37">
        <v>0.69641900000000001</v>
      </c>
      <c r="F203" s="37">
        <v>0.91228200000000004</v>
      </c>
    </row>
    <row r="204" spans="1:6" x14ac:dyDescent="0.2">
      <c r="A204" s="42" t="s">
        <v>480</v>
      </c>
      <c r="B204" s="50" t="s">
        <v>481</v>
      </c>
      <c r="C204" s="40">
        <v>42.852238999999997</v>
      </c>
      <c r="D204" s="40">
        <v>558.13309900000002</v>
      </c>
      <c r="E204" s="40">
        <v>926.62838399999998</v>
      </c>
      <c r="F204" s="40">
        <v>1736.0488</v>
      </c>
    </row>
    <row r="205" spans="1:6" x14ac:dyDescent="0.2">
      <c r="A205" s="44" t="s">
        <v>2338</v>
      </c>
      <c r="B205" s="51" t="s">
        <v>2339</v>
      </c>
      <c r="C205" s="37" t="s">
        <v>2508</v>
      </c>
      <c r="D205" s="37">
        <v>41.777611999999998</v>
      </c>
      <c r="E205" s="37">
        <v>237.78362999999999</v>
      </c>
      <c r="F205" s="37">
        <v>500.04547700000001</v>
      </c>
    </row>
    <row r="206" spans="1:6" x14ac:dyDescent="0.2">
      <c r="A206" s="42" t="s">
        <v>1860</v>
      </c>
      <c r="B206" s="50" t="s">
        <v>1861</v>
      </c>
      <c r="C206" s="40" t="s">
        <v>2508</v>
      </c>
      <c r="D206" s="40" t="s">
        <v>2508</v>
      </c>
      <c r="E206" s="40">
        <v>0.21571000000000001</v>
      </c>
      <c r="F206" s="40" t="s">
        <v>2508</v>
      </c>
    </row>
    <row r="207" spans="1:6" x14ac:dyDescent="0.2">
      <c r="A207" s="44" t="s">
        <v>2340</v>
      </c>
      <c r="B207" s="51" t="s">
        <v>2341</v>
      </c>
      <c r="C207" s="37">
        <v>0.23139899999999999</v>
      </c>
      <c r="D207" s="37" t="s">
        <v>2508</v>
      </c>
      <c r="E207" s="37">
        <v>2.53382</v>
      </c>
      <c r="F207" s="37">
        <v>1.1570279999999999</v>
      </c>
    </row>
    <row r="208" spans="1:6" x14ac:dyDescent="0.2">
      <c r="A208" s="42" t="s">
        <v>2342</v>
      </c>
      <c r="B208" s="50" t="s">
        <v>2343</v>
      </c>
      <c r="C208" s="40" t="s">
        <v>2508</v>
      </c>
      <c r="D208" s="40" t="s">
        <v>2508</v>
      </c>
      <c r="E208" s="40">
        <v>2.222E-3</v>
      </c>
      <c r="F208" s="40">
        <v>1.2470000000000001E-3</v>
      </c>
    </row>
    <row r="209" spans="1:6" x14ac:dyDescent="0.2">
      <c r="A209" s="44" t="s">
        <v>484</v>
      </c>
      <c r="B209" s="51" t="s">
        <v>485</v>
      </c>
      <c r="C209" s="37">
        <v>3.835861</v>
      </c>
      <c r="D209" s="37" t="s">
        <v>2508</v>
      </c>
      <c r="E209" s="37">
        <v>34.467638999999998</v>
      </c>
      <c r="F209" s="37">
        <v>21.058865999999998</v>
      </c>
    </row>
    <row r="210" spans="1:6" x14ac:dyDescent="0.2">
      <c r="A210" s="42" t="s">
        <v>486</v>
      </c>
      <c r="B210" s="50" t="s">
        <v>487</v>
      </c>
      <c r="C210" s="40" t="s">
        <v>2508</v>
      </c>
      <c r="D210" s="40" t="s">
        <v>2508</v>
      </c>
      <c r="E210" s="40">
        <v>2.8025000000000001E-2</v>
      </c>
      <c r="F210" s="40" t="s">
        <v>2508</v>
      </c>
    </row>
    <row r="211" spans="1:6" x14ac:dyDescent="0.2">
      <c r="A211" s="44" t="s">
        <v>488</v>
      </c>
      <c r="B211" s="51" t="s">
        <v>489</v>
      </c>
      <c r="C211" s="37">
        <v>0.82160699999999998</v>
      </c>
      <c r="D211" s="37">
        <v>1.3918349999999999</v>
      </c>
      <c r="E211" s="37">
        <v>0.90914099999999998</v>
      </c>
      <c r="F211" s="37">
        <v>5.8162019999999997</v>
      </c>
    </row>
    <row r="212" spans="1:6" x14ac:dyDescent="0.2">
      <c r="A212" s="42" t="s">
        <v>490</v>
      </c>
      <c r="B212" s="50" t="s">
        <v>491</v>
      </c>
      <c r="C212" s="40" t="s">
        <v>2508</v>
      </c>
      <c r="D212" s="40">
        <v>4.7669999999999997E-2</v>
      </c>
      <c r="E212" s="40">
        <v>2.8160660000000002</v>
      </c>
      <c r="F212" s="40">
        <v>0.68666799999999995</v>
      </c>
    </row>
    <row r="213" spans="1:6" x14ac:dyDescent="0.2">
      <c r="A213" s="44" t="s">
        <v>492</v>
      </c>
      <c r="B213" s="51" t="s">
        <v>493</v>
      </c>
      <c r="C213" s="37">
        <v>2.5655199999999998</v>
      </c>
      <c r="D213" s="37">
        <v>1.498057</v>
      </c>
      <c r="E213" s="37">
        <v>19.340043999999999</v>
      </c>
      <c r="F213" s="37">
        <v>9.2969120000000007</v>
      </c>
    </row>
    <row r="214" spans="1:6" x14ac:dyDescent="0.2">
      <c r="A214" s="42" t="s">
        <v>1864</v>
      </c>
      <c r="B214" s="50" t="s">
        <v>1865</v>
      </c>
      <c r="C214" s="40" t="s">
        <v>2508</v>
      </c>
      <c r="D214" s="40">
        <v>0.14821100000000001</v>
      </c>
      <c r="E214" s="40" t="s">
        <v>2508</v>
      </c>
      <c r="F214" s="40">
        <v>0.14821100000000001</v>
      </c>
    </row>
    <row r="215" spans="1:6" x14ac:dyDescent="0.2">
      <c r="A215" s="44" t="s">
        <v>1866</v>
      </c>
      <c r="B215" s="51" t="s">
        <v>1867</v>
      </c>
      <c r="C215" s="37">
        <v>3.2461999999999998E-2</v>
      </c>
      <c r="D215" s="37">
        <v>7.9821000000000003E-2</v>
      </c>
      <c r="E215" s="37">
        <v>9.5954999999999999E-2</v>
      </c>
      <c r="F215" s="37">
        <v>0.116549</v>
      </c>
    </row>
    <row r="216" spans="1:6" x14ac:dyDescent="0.2">
      <c r="A216" s="42" t="s">
        <v>1868</v>
      </c>
      <c r="B216" s="50" t="s">
        <v>1869</v>
      </c>
      <c r="C216" s="40" t="s">
        <v>2508</v>
      </c>
      <c r="D216" s="40" t="s">
        <v>2508</v>
      </c>
      <c r="E216" s="40">
        <v>4.0590000000000001E-3</v>
      </c>
      <c r="F216" s="40" t="s">
        <v>2508</v>
      </c>
    </row>
    <row r="217" spans="1:6" x14ac:dyDescent="0.2">
      <c r="A217" s="44" t="s">
        <v>2344</v>
      </c>
      <c r="B217" s="51" t="s">
        <v>2345</v>
      </c>
      <c r="C217" s="37" t="s">
        <v>2508</v>
      </c>
      <c r="D217" s="37">
        <v>1.6819999999999999E-3</v>
      </c>
      <c r="E217" s="37">
        <v>2.7070000000000002E-3</v>
      </c>
      <c r="F217" s="37">
        <v>1.6819999999999999E-3</v>
      </c>
    </row>
    <row r="218" spans="1:6" ht="25.5" x14ac:dyDescent="0.2">
      <c r="A218" s="42" t="s">
        <v>494</v>
      </c>
      <c r="B218" s="50" t="s">
        <v>495</v>
      </c>
      <c r="C218" s="40">
        <v>0.66717499999999996</v>
      </c>
      <c r="D218" s="40">
        <v>0.99496700000000005</v>
      </c>
      <c r="E218" s="40">
        <v>1.8939760000000001</v>
      </c>
      <c r="F218" s="40">
        <v>3.5861489999999998</v>
      </c>
    </row>
    <row r="219" spans="1:6" x14ac:dyDescent="0.2">
      <c r="A219" s="44" t="s">
        <v>496</v>
      </c>
      <c r="B219" s="51" t="s">
        <v>497</v>
      </c>
      <c r="C219" s="37" t="s">
        <v>2508</v>
      </c>
      <c r="D219" s="37" t="s">
        <v>2508</v>
      </c>
      <c r="E219" s="37">
        <v>4.5051000000000001E-2</v>
      </c>
      <c r="F219" s="37">
        <v>2.5801999999999999E-2</v>
      </c>
    </row>
    <row r="220" spans="1:6" ht="38.25" x14ac:dyDescent="0.2">
      <c r="A220" s="42" t="s">
        <v>498</v>
      </c>
      <c r="B220" s="50" t="s">
        <v>499</v>
      </c>
      <c r="C220" s="40">
        <v>13.388173</v>
      </c>
      <c r="D220" s="40">
        <v>36.171487999999997</v>
      </c>
      <c r="E220" s="40">
        <v>138.48157599999999</v>
      </c>
      <c r="F220" s="40">
        <v>182.23938200000001</v>
      </c>
    </row>
    <row r="221" spans="1:6" x14ac:dyDescent="0.2">
      <c r="A221" s="44" t="s">
        <v>500</v>
      </c>
      <c r="B221" s="51" t="s">
        <v>501</v>
      </c>
      <c r="C221" s="37">
        <v>4.5746789999999997</v>
      </c>
      <c r="D221" s="37">
        <v>0.13983499999999999</v>
      </c>
      <c r="E221" s="37">
        <v>32.079433000000002</v>
      </c>
      <c r="F221" s="37">
        <v>0.31615399999999999</v>
      </c>
    </row>
    <row r="222" spans="1:6" ht="25.5" x14ac:dyDescent="0.2">
      <c r="A222" s="42" t="s">
        <v>502</v>
      </c>
      <c r="B222" s="50" t="s">
        <v>503</v>
      </c>
      <c r="C222" s="40" t="s">
        <v>2508</v>
      </c>
      <c r="D222" s="40">
        <v>1.3455E-2</v>
      </c>
      <c r="E222" s="40">
        <v>1.635E-3</v>
      </c>
      <c r="F222" s="40">
        <v>3.8228999999999999E-2</v>
      </c>
    </row>
    <row r="223" spans="1:6" x14ac:dyDescent="0.2">
      <c r="A223" s="44" t="s">
        <v>504</v>
      </c>
      <c r="B223" s="51" t="s">
        <v>505</v>
      </c>
      <c r="C223" s="37">
        <v>1.2721420000000001</v>
      </c>
      <c r="D223" s="37">
        <v>23.874278</v>
      </c>
      <c r="E223" s="37">
        <v>3.313574</v>
      </c>
      <c r="F223" s="37">
        <v>605.62675400000001</v>
      </c>
    </row>
    <row r="224" spans="1:6" x14ac:dyDescent="0.2">
      <c r="A224" s="42" t="s">
        <v>506</v>
      </c>
      <c r="B224" s="50" t="s">
        <v>507</v>
      </c>
      <c r="C224" s="40" t="s">
        <v>2508</v>
      </c>
      <c r="D224" s="40">
        <v>0.21451100000000001</v>
      </c>
      <c r="E224" s="40">
        <v>1.5601130000000001</v>
      </c>
      <c r="F224" s="40">
        <v>2.4226909999999999</v>
      </c>
    </row>
    <row r="225" spans="1:6" ht="25.5" x14ac:dyDescent="0.2">
      <c r="A225" s="44" t="s">
        <v>508</v>
      </c>
      <c r="B225" s="51" t="s">
        <v>509</v>
      </c>
      <c r="C225" s="37">
        <v>0.13788</v>
      </c>
      <c r="D225" s="37">
        <v>0.153083</v>
      </c>
      <c r="E225" s="37">
        <v>0.30126700000000001</v>
      </c>
      <c r="F225" s="37">
        <v>0.40272400000000003</v>
      </c>
    </row>
    <row r="226" spans="1:6" x14ac:dyDescent="0.2">
      <c r="A226" s="42" t="s">
        <v>1874</v>
      </c>
      <c r="B226" s="50" t="s">
        <v>1875</v>
      </c>
      <c r="C226" s="40" t="s">
        <v>2508</v>
      </c>
      <c r="D226" s="40">
        <v>0.101381</v>
      </c>
      <c r="E226" s="40">
        <v>0.76080400000000004</v>
      </c>
      <c r="F226" s="40">
        <v>0.54706100000000002</v>
      </c>
    </row>
    <row r="227" spans="1:6" x14ac:dyDescent="0.2">
      <c r="A227" s="44" t="s">
        <v>1876</v>
      </c>
      <c r="B227" s="51" t="s">
        <v>1877</v>
      </c>
      <c r="C227" s="37" t="s">
        <v>2508</v>
      </c>
      <c r="D227" s="37">
        <v>0.422043</v>
      </c>
      <c r="E227" s="37">
        <v>0.61596600000000001</v>
      </c>
      <c r="F227" s="37">
        <v>1.902784</v>
      </c>
    </row>
    <row r="228" spans="1:6" x14ac:dyDescent="0.2">
      <c r="A228" s="42" t="s">
        <v>510</v>
      </c>
      <c r="B228" s="50" t="s">
        <v>511</v>
      </c>
      <c r="C228" s="40">
        <v>13.511583</v>
      </c>
      <c r="D228" s="40">
        <v>3.651233</v>
      </c>
      <c r="E228" s="40">
        <v>67.187200000000004</v>
      </c>
      <c r="F228" s="40">
        <v>61.136149000000003</v>
      </c>
    </row>
    <row r="229" spans="1:6" ht="25.5" x14ac:dyDescent="0.2">
      <c r="A229" s="44" t="s">
        <v>1878</v>
      </c>
      <c r="B229" s="51" t="s">
        <v>1879</v>
      </c>
      <c r="C229" s="37">
        <v>6.8029999999999993E-2</v>
      </c>
      <c r="D229" s="37" t="s">
        <v>2508</v>
      </c>
      <c r="E229" s="37">
        <v>6.8029999999999993E-2</v>
      </c>
      <c r="F229" s="37">
        <v>2.0087000000000001E-2</v>
      </c>
    </row>
    <row r="230" spans="1:6" x14ac:dyDescent="0.2">
      <c r="A230" s="42" t="s">
        <v>512</v>
      </c>
      <c r="B230" s="50" t="s">
        <v>513</v>
      </c>
      <c r="C230" s="40" t="s">
        <v>2508</v>
      </c>
      <c r="D230" s="40">
        <v>1.181E-3</v>
      </c>
      <c r="E230" s="40">
        <v>0.52676000000000001</v>
      </c>
      <c r="F230" s="40">
        <v>1.1074000000000001E-2</v>
      </c>
    </row>
    <row r="231" spans="1:6" x14ac:dyDescent="0.2">
      <c r="A231" s="44" t="s">
        <v>514</v>
      </c>
      <c r="B231" s="51" t="s">
        <v>515</v>
      </c>
      <c r="C231" s="37" t="s">
        <v>2508</v>
      </c>
      <c r="D231" s="37" t="s">
        <v>2508</v>
      </c>
      <c r="E231" s="37" t="s">
        <v>2508</v>
      </c>
      <c r="F231" s="37">
        <v>0.15318399999999999</v>
      </c>
    </row>
    <row r="232" spans="1:6" x14ac:dyDescent="0.2">
      <c r="A232" s="42" t="s">
        <v>516</v>
      </c>
      <c r="B232" s="50" t="s">
        <v>517</v>
      </c>
      <c r="C232" s="40">
        <v>7.8015000000000001E-2</v>
      </c>
      <c r="D232" s="40">
        <v>8.9021000000000003E-2</v>
      </c>
      <c r="E232" s="40">
        <v>0.27088800000000002</v>
      </c>
      <c r="F232" s="40">
        <v>0.36849500000000002</v>
      </c>
    </row>
    <row r="233" spans="1:6" x14ac:dyDescent="0.2">
      <c r="A233" s="44" t="s">
        <v>2346</v>
      </c>
      <c r="B233" s="51" t="s">
        <v>2347</v>
      </c>
      <c r="C233" s="37" t="s">
        <v>2508</v>
      </c>
      <c r="D233" s="37">
        <v>9.9891999999999995E-2</v>
      </c>
      <c r="E233" s="37">
        <v>0.10739899999999999</v>
      </c>
      <c r="F233" s="37">
        <v>0.201261</v>
      </c>
    </row>
    <row r="234" spans="1:6" x14ac:dyDescent="0.2">
      <c r="A234" s="42" t="s">
        <v>518</v>
      </c>
      <c r="B234" s="50" t="s">
        <v>519</v>
      </c>
      <c r="C234" s="40">
        <v>2.4914900000000002</v>
      </c>
      <c r="D234" s="40">
        <v>2.3449810000000002</v>
      </c>
      <c r="E234" s="40">
        <v>10.095694999999999</v>
      </c>
      <c r="F234" s="40">
        <v>10.215399</v>
      </c>
    </row>
    <row r="235" spans="1:6" x14ac:dyDescent="0.2">
      <c r="A235" s="44" t="s">
        <v>2348</v>
      </c>
      <c r="B235" s="51" t="s">
        <v>2349</v>
      </c>
      <c r="C235" s="37">
        <v>0.90310400000000002</v>
      </c>
      <c r="D235" s="37" t="s">
        <v>2508</v>
      </c>
      <c r="E235" s="37">
        <v>1.028659</v>
      </c>
      <c r="F235" s="37">
        <v>0.11951000000000001</v>
      </c>
    </row>
    <row r="236" spans="1:6" x14ac:dyDescent="0.2">
      <c r="A236" s="42" t="s">
        <v>520</v>
      </c>
      <c r="B236" s="50" t="s">
        <v>521</v>
      </c>
      <c r="C236" s="40" t="s">
        <v>2508</v>
      </c>
      <c r="D236" s="40" t="s">
        <v>2508</v>
      </c>
      <c r="E236" s="40" t="s">
        <v>2508</v>
      </c>
      <c r="F236" s="40">
        <v>8.3907999999999996E-2</v>
      </c>
    </row>
    <row r="237" spans="1:6" x14ac:dyDescent="0.2">
      <c r="A237" s="44" t="s">
        <v>522</v>
      </c>
      <c r="B237" s="51" t="s">
        <v>523</v>
      </c>
      <c r="C237" s="37">
        <v>1.26972</v>
      </c>
      <c r="D237" s="37">
        <v>0.71800799999999998</v>
      </c>
      <c r="E237" s="37">
        <v>24.183651000000001</v>
      </c>
      <c r="F237" s="37">
        <v>57.191899999999997</v>
      </c>
    </row>
    <row r="238" spans="1:6" x14ac:dyDescent="0.2">
      <c r="A238" s="42" t="s">
        <v>2350</v>
      </c>
      <c r="B238" s="50" t="s">
        <v>2351</v>
      </c>
      <c r="C238" s="40" t="s">
        <v>2508</v>
      </c>
      <c r="D238" s="40" t="s">
        <v>2508</v>
      </c>
      <c r="E238" s="40">
        <v>6.777E-3</v>
      </c>
      <c r="F238" s="40" t="s">
        <v>2508</v>
      </c>
    </row>
    <row r="239" spans="1:6" x14ac:dyDescent="0.2">
      <c r="A239" s="44" t="s">
        <v>524</v>
      </c>
      <c r="B239" s="51" t="s">
        <v>525</v>
      </c>
      <c r="C239" s="37">
        <v>0.25590099999999999</v>
      </c>
      <c r="D239" s="37">
        <v>0.49073499999999998</v>
      </c>
      <c r="E239" s="37">
        <v>2.3624969999999998</v>
      </c>
      <c r="F239" s="37">
        <v>3.4388519999999998</v>
      </c>
    </row>
    <row r="240" spans="1:6" x14ac:dyDescent="0.2">
      <c r="A240" s="42" t="s">
        <v>526</v>
      </c>
      <c r="B240" s="50" t="s">
        <v>527</v>
      </c>
      <c r="C240" s="40">
        <v>0.775779</v>
      </c>
      <c r="D240" s="40">
        <v>0.22473599999999999</v>
      </c>
      <c r="E240" s="40">
        <v>413.178495</v>
      </c>
      <c r="F240" s="40">
        <v>417.665616</v>
      </c>
    </row>
    <row r="241" spans="1:6" x14ac:dyDescent="0.2">
      <c r="A241" s="44" t="s">
        <v>1882</v>
      </c>
      <c r="B241" s="51" t="s">
        <v>1883</v>
      </c>
      <c r="C241" s="37">
        <v>3.670744</v>
      </c>
      <c r="D241" s="37">
        <v>0.66373099999999996</v>
      </c>
      <c r="E241" s="37">
        <v>11.156625</v>
      </c>
      <c r="F241" s="37">
        <v>9.3379519999999996</v>
      </c>
    </row>
    <row r="242" spans="1:6" ht="25.5" x14ac:dyDescent="0.2">
      <c r="A242" s="42" t="s">
        <v>528</v>
      </c>
      <c r="B242" s="50" t="s">
        <v>529</v>
      </c>
      <c r="C242" s="40">
        <v>0.100636</v>
      </c>
      <c r="D242" s="40" t="s">
        <v>2508</v>
      </c>
      <c r="E242" s="40">
        <v>0.319967</v>
      </c>
      <c r="F242" s="40">
        <v>0.32955299999999998</v>
      </c>
    </row>
    <row r="243" spans="1:6" x14ac:dyDescent="0.2">
      <c r="A243" s="44" t="s">
        <v>2494</v>
      </c>
      <c r="B243" s="51" t="s">
        <v>2495</v>
      </c>
      <c r="C243" s="37" t="s">
        <v>2508</v>
      </c>
      <c r="D243" s="37">
        <v>5.4590000000000003E-3</v>
      </c>
      <c r="E243" s="37" t="s">
        <v>2508</v>
      </c>
      <c r="F243" s="37">
        <v>5.4590000000000003E-3</v>
      </c>
    </row>
    <row r="244" spans="1:6" x14ac:dyDescent="0.2">
      <c r="A244" s="42" t="s">
        <v>1884</v>
      </c>
      <c r="B244" s="50" t="s">
        <v>1885</v>
      </c>
      <c r="C244" s="40" t="s">
        <v>2508</v>
      </c>
      <c r="D244" s="40">
        <v>4.339855</v>
      </c>
      <c r="E244" s="40">
        <v>2.1062249999999998</v>
      </c>
      <c r="F244" s="40">
        <v>14.782256</v>
      </c>
    </row>
    <row r="245" spans="1:6" ht="25.5" x14ac:dyDescent="0.2">
      <c r="A245" s="44" t="s">
        <v>530</v>
      </c>
      <c r="B245" s="51" t="s">
        <v>531</v>
      </c>
      <c r="C245" s="37">
        <v>0.298983</v>
      </c>
      <c r="D245" s="37">
        <v>0.33493200000000001</v>
      </c>
      <c r="E245" s="37">
        <v>0.72692500000000004</v>
      </c>
      <c r="F245" s="37">
        <v>0.56454300000000002</v>
      </c>
    </row>
    <row r="246" spans="1:6" x14ac:dyDescent="0.2">
      <c r="A246" s="42" t="s">
        <v>532</v>
      </c>
      <c r="B246" s="50" t="s">
        <v>533</v>
      </c>
      <c r="C246" s="40">
        <v>2.0333039999999998</v>
      </c>
      <c r="D246" s="40" t="s">
        <v>2508</v>
      </c>
      <c r="E246" s="40">
        <v>12.382901</v>
      </c>
      <c r="F246" s="40">
        <v>5.4186259999999997</v>
      </c>
    </row>
    <row r="247" spans="1:6" x14ac:dyDescent="0.2">
      <c r="A247" s="44" t="s">
        <v>534</v>
      </c>
      <c r="B247" s="51" t="s">
        <v>535</v>
      </c>
      <c r="C247" s="37">
        <v>20.393549</v>
      </c>
      <c r="D247" s="37">
        <v>14.740921999999999</v>
      </c>
      <c r="E247" s="37">
        <v>135.839584</v>
      </c>
      <c r="F247" s="37">
        <v>64.675539999999998</v>
      </c>
    </row>
    <row r="248" spans="1:6" x14ac:dyDescent="0.2">
      <c r="A248" s="42" t="s">
        <v>536</v>
      </c>
      <c r="B248" s="50" t="s">
        <v>537</v>
      </c>
      <c r="C248" s="40">
        <v>2.1255E-2</v>
      </c>
      <c r="D248" s="40">
        <v>4.0388E-2</v>
      </c>
      <c r="E248" s="40">
        <v>5.3543E-2</v>
      </c>
      <c r="F248" s="40">
        <v>0.21362200000000001</v>
      </c>
    </row>
    <row r="249" spans="1:6" x14ac:dyDescent="0.2">
      <c r="A249" s="44" t="s">
        <v>2352</v>
      </c>
      <c r="B249" s="51" t="s">
        <v>2353</v>
      </c>
      <c r="C249" s="37" t="s">
        <v>2508</v>
      </c>
      <c r="D249" s="37" t="s">
        <v>2508</v>
      </c>
      <c r="E249" s="37">
        <v>0.17072200000000001</v>
      </c>
      <c r="F249" s="37">
        <v>3.4876999999999998E-2</v>
      </c>
    </row>
    <row r="250" spans="1:6" x14ac:dyDescent="0.2">
      <c r="A250" s="42" t="s">
        <v>2354</v>
      </c>
      <c r="B250" s="50" t="s">
        <v>2355</v>
      </c>
      <c r="C250" s="40" t="s">
        <v>2508</v>
      </c>
      <c r="D250" s="40">
        <v>0.15062600000000001</v>
      </c>
      <c r="E250" s="40" t="s">
        <v>2508</v>
      </c>
      <c r="F250" s="40">
        <v>0.302927</v>
      </c>
    </row>
    <row r="251" spans="1:6" x14ac:dyDescent="0.2">
      <c r="A251" s="44" t="s">
        <v>538</v>
      </c>
      <c r="B251" s="51" t="s">
        <v>539</v>
      </c>
      <c r="C251" s="37">
        <v>0.37881799999999999</v>
      </c>
      <c r="D251" s="37">
        <v>0.27095000000000002</v>
      </c>
      <c r="E251" s="37">
        <v>1.2000189999999999</v>
      </c>
      <c r="F251" s="37">
        <v>0.95069700000000001</v>
      </c>
    </row>
    <row r="252" spans="1:6" x14ac:dyDescent="0.2">
      <c r="A252" s="42" t="s">
        <v>540</v>
      </c>
      <c r="B252" s="50" t="s">
        <v>541</v>
      </c>
      <c r="C252" s="40">
        <v>0.1041</v>
      </c>
      <c r="D252" s="40">
        <v>0.53703299999999998</v>
      </c>
      <c r="E252" s="40">
        <v>1.4919990000000001</v>
      </c>
      <c r="F252" s="40">
        <v>1.5470550000000001</v>
      </c>
    </row>
    <row r="253" spans="1:6" x14ac:dyDescent="0.2">
      <c r="A253" s="44" t="s">
        <v>542</v>
      </c>
      <c r="B253" s="51" t="s">
        <v>543</v>
      </c>
      <c r="C253" s="37">
        <v>4.7377000000000002E-2</v>
      </c>
      <c r="D253" s="37" t="s">
        <v>2508</v>
      </c>
      <c r="E253" s="37">
        <v>0.319797</v>
      </c>
      <c r="F253" s="37">
        <v>0.130051</v>
      </c>
    </row>
    <row r="254" spans="1:6" ht="25.5" x14ac:dyDescent="0.2">
      <c r="A254" s="42" t="s">
        <v>544</v>
      </c>
      <c r="B254" s="50" t="s">
        <v>545</v>
      </c>
      <c r="C254" s="40">
        <v>1.055604</v>
      </c>
      <c r="D254" s="40">
        <v>0.32867099999999999</v>
      </c>
      <c r="E254" s="40">
        <v>4.4032099999999996</v>
      </c>
      <c r="F254" s="40">
        <v>1.623089</v>
      </c>
    </row>
    <row r="255" spans="1:6" x14ac:dyDescent="0.2">
      <c r="A255" s="44" t="s">
        <v>546</v>
      </c>
      <c r="B255" s="51" t="s">
        <v>547</v>
      </c>
      <c r="C255" s="37">
        <v>0.50150300000000003</v>
      </c>
      <c r="D255" s="37">
        <v>0.87477400000000005</v>
      </c>
      <c r="E255" s="37">
        <v>2.667376</v>
      </c>
      <c r="F255" s="37">
        <v>3.969303</v>
      </c>
    </row>
    <row r="256" spans="1:6" x14ac:dyDescent="0.2">
      <c r="A256" s="42" t="s">
        <v>548</v>
      </c>
      <c r="B256" s="50" t="s">
        <v>549</v>
      </c>
      <c r="C256" s="40">
        <v>0.32881899999999997</v>
      </c>
      <c r="D256" s="40">
        <v>5.1612999999999999E-2</v>
      </c>
      <c r="E256" s="40">
        <v>4.676247</v>
      </c>
      <c r="F256" s="40">
        <v>4.123405</v>
      </c>
    </row>
    <row r="257" spans="1:6" x14ac:dyDescent="0.2">
      <c r="A257" s="44" t="s">
        <v>1888</v>
      </c>
      <c r="B257" s="51" t="s">
        <v>1889</v>
      </c>
      <c r="C257" s="37">
        <v>0.12561700000000001</v>
      </c>
      <c r="D257" s="37">
        <v>0.135826</v>
      </c>
      <c r="E257" s="37">
        <v>0.63321799999999995</v>
      </c>
      <c r="F257" s="37">
        <v>0.522756</v>
      </c>
    </row>
    <row r="258" spans="1:6" x14ac:dyDescent="0.2">
      <c r="A258" s="42" t="s">
        <v>1890</v>
      </c>
      <c r="B258" s="50" t="s">
        <v>1891</v>
      </c>
      <c r="C258" s="40">
        <v>1.4899999999999999E-4</v>
      </c>
      <c r="D258" s="40">
        <v>6.3205999999999998E-2</v>
      </c>
      <c r="E258" s="40">
        <v>0.37279099999999998</v>
      </c>
      <c r="F258" s="40">
        <v>0.70610600000000001</v>
      </c>
    </row>
    <row r="259" spans="1:6" ht="25.5" x14ac:dyDescent="0.2">
      <c r="A259" s="44" t="s">
        <v>550</v>
      </c>
      <c r="B259" s="51" t="s">
        <v>551</v>
      </c>
      <c r="C259" s="37" t="s">
        <v>2508</v>
      </c>
      <c r="D259" s="37" t="s">
        <v>2508</v>
      </c>
      <c r="E259" s="37">
        <v>0.44085400000000002</v>
      </c>
      <c r="F259" s="37">
        <v>4.7184999999999998E-2</v>
      </c>
    </row>
    <row r="260" spans="1:6" ht="25.5" x14ac:dyDescent="0.2">
      <c r="A260" s="42" t="s">
        <v>2356</v>
      </c>
      <c r="B260" s="50" t="s">
        <v>2357</v>
      </c>
      <c r="C260" s="40" t="s">
        <v>2508</v>
      </c>
      <c r="D260" s="40" t="s">
        <v>2508</v>
      </c>
      <c r="E260" s="40">
        <v>3.6962000000000002E-2</v>
      </c>
      <c r="F260" s="40">
        <v>8.4800000000000001E-4</v>
      </c>
    </row>
    <row r="261" spans="1:6" ht="25.5" x14ac:dyDescent="0.2">
      <c r="A261" s="44" t="s">
        <v>1892</v>
      </c>
      <c r="B261" s="51" t="s">
        <v>1893</v>
      </c>
      <c r="C261" s="37">
        <v>2.5878000000000002E-2</v>
      </c>
      <c r="D261" s="37">
        <v>0.21501200000000001</v>
      </c>
      <c r="E261" s="37">
        <v>0.95987900000000004</v>
      </c>
      <c r="F261" s="37">
        <v>2.800036</v>
      </c>
    </row>
    <row r="262" spans="1:6" x14ac:dyDescent="0.2">
      <c r="A262" s="42" t="s">
        <v>2358</v>
      </c>
      <c r="B262" s="50" t="s">
        <v>2359</v>
      </c>
      <c r="C262" s="40">
        <v>5.1729999999999996E-3</v>
      </c>
      <c r="D262" s="40">
        <v>0.105465</v>
      </c>
      <c r="E262" s="40">
        <v>1.077731</v>
      </c>
      <c r="F262" s="40">
        <v>0.35363299999999998</v>
      </c>
    </row>
    <row r="263" spans="1:6" x14ac:dyDescent="0.2">
      <c r="A263" s="44" t="s">
        <v>2360</v>
      </c>
      <c r="B263" s="51" t="s">
        <v>2361</v>
      </c>
      <c r="C263" s="37" t="s">
        <v>2508</v>
      </c>
      <c r="D263" s="37" t="s">
        <v>2508</v>
      </c>
      <c r="E263" s="37">
        <v>3.68E-4</v>
      </c>
      <c r="F263" s="37" t="s">
        <v>2508</v>
      </c>
    </row>
    <row r="264" spans="1:6" x14ac:dyDescent="0.2">
      <c r="A264" s="42" t="s">
        <v>552</v>
      </c>
      <c r="B264" s="50" t="s">
        <v>553</v>
      </c>
      <c r="C264" s="40">
        <v>5.5260999999999998E-2</v>
      </c>
      <c r="D264" s="40" t="s">
        <v>2508</v>
      </c>
      <c r="E264" s="40">
        <v>0.37505100000000002</v>
      </c>
      <c r="F264" s="40">
        <v>0.115051</v>
      </c>
    </row>
    <row r="265" spans="1:6" x14ac:dyDescent="0.2">
      <c r="A265" s="44" t="s">
        <v>554</v>
      </c>
      <c r="B265" s="51" t="s">
        <v>555</v>
      </c>
      <c r="C265" s="37">
        <v>0.90373400000000004</v>
      </c>
      <c r="D265" s="37">
        <v>1.466045</v>
      </c>
      <c r="E265" s="37">
        <v>8.9569869999999998</v>
      </c>
      <c r="F265" s="37">
        <v>3.8686780000000001</v>
      </c>
    </row>
    <row r="266" spans="1:6" ht="25.5" x14ac:dyDescent="0.2">
      <c r="A266" s="42" t="s">
        <v>2362</v>
      </c>
      <c r="B266" s="50" t="s">
        <v>2363</v>
      </c>
      <c r="C266" s="40" t="s">
        <v>2508</v>
      </c>
      <c r="D266" s="40" t="s">
        <v>2508</v>
      </c>
      <c r="E266" s="40">
        <v>4.4419999999999998E-3</v>
      </c>
      <c r="F266" s="40">
        <v>9.1500000000000001E-4</v>
      </c>
    </row>
    <row r="267" spans="1:6" ht="25.5" x14ac:dyDescent="0.2">
      <c r="A267" s="44" t="s">
        <v>556</v>
      </c>
      <c r="B267" s="51" t="s">
        <v>557</v>
      </c>
      <c r="C267" s="37">
        <v>7.7635999999999997E-2</v>
      </c>
      <c r="D267" s="37">
        <v>0.11022</v>
      </c>
      <c r="E267" s="37">
        <v>0.34864600000000001</v>
      </c>
      <c r="F267" s="37">
        <v>0.34684799999999999</v>
      </c>
    </row>
    <row r="268" spans="1:6" x14ac:dyDescent="0.2">
      <c r="A268" s="42" t="s">
        <v>1894</v>
      </c>
      <c r="B268" s="50" t="s">
        <v>1895</v>
      </c>
      <c r="C268" s="40">
        <v>1.621038</v>
      </c>
      <c r="D268" s="40">
        <v>11.035371</v>
      </c>
      <c r="E268" s="40">
        <v>22.561585999999998</v>
      </c>
      <c r="F268" s="40">
        <v>21.848289999999999</v>
      </c>
    </row>
    <row r="269" spans="1:6" x14ac:dyDescent="0.2">
      <c r="A269" s="44" t="s">
        <v>558</v>
      </c>
      <c r="B269" s="51" t="s">
        <v>559</v>
      </c>
      <c r="C269" s="37">
        <v>0.95729299999999995</v>
      </c>
      <c r="D269" s="37">
        <v>0.48120600000000002</v>
      </c>
      <c r="E269" s="37">
        <v>3.8625029999999998</v>
      </c>
      <c r="F269" s="37">
        <v>5.0395580000000004</v>
      </c>
    </row>
    <row r="270" spans="1:6" x14ac:dyDescent="0.2">
      <c r="A270" s="42" t="s">
        <v>560</v>
      </c>
      <c r="B270" s="50" t="s">
        <v>561</v>
      </c>
      <c r="C270" s="40">
        <v>1.108482</v>
      </c>
      <c r="D270" s="40">
        <v>1.4319550000000001</v>
      </c>
      <c r="E270" s="40">
        <v>3.3888349999999998</v>
      </c>
      <c r="F270" s="40">
        <v>3.9371610000000001</v>
      </c>
    </row>
    <row r="271" spans="1:6" x14ac:dyDescent="0.2">
      <c r="A271" s="44" t="s">
        <v>562</v>
      </c>
      <c r="B271" s="51" t="s">
        <v>563</v>
      </c>
      <c r="C271" s="37">
        <v>0.53562399999999999</v>
      </c>
      <c r="D271" s="37">
        <v>5.5939999999999997E-2</v>
      </c>
      <c r="E271" s="37">
        <v>1.1401570000000001</v>
      </c>
      <c r="F271" s="37">
        <v>0.64108299999999996</v>
      </c>
    </row>
    <row r="272" spans="1:6" x14ac:dyDescent="0.2">
      <c r="A272" s="42" t="s">
        <v>564</v>
      </c>
      <c r="B272" s="50" t="s">
        <v>565</v>
      </c>
      <c r="C272" s="40">
        <v>1.151478</v>
      </c>
      <c r="D272" s="40">
        <v>4.1935469999999997</v>
      </c>
      <c r="E272" s="40">
        <v>11.865715</v>
      </c>
      <c r="F272" s="40">
        <v>16.396453999999999</v>
      </c>
    </row>
    <row r="273" spans="1:6" x14ac:dyDescent="0.2">
      <c r="A273" s="44" t="s">
        <v>1896</v>
      </c>
      <c r="B273" s="51" t="s">
        <v>1897</v>
      </c>
      <c r="C273" s="37">
        <v>5.1216999999999999E-2</v>
      </c>
      <c r="D273" s="37" t="s">
        <v>2508</v>
      </c>
      <c r="E273" s="37">
        <v>0.14611499999999999</v>
      </c>
      <c r="F273" s="37">
        <v>0.17849400000000001</v>
      </c>
    </row>
    <row r="274" spans="1:6" x14ac:dyDescent="0.2">
      <c r="A274" s="42" t="s">
        <v>566</v>
      </c>
      <c r="B274" s="50" t="s">
        <v>567</v>
      </c>
      <c r="C274" s="40">
        <v>1.262778</v>
      </c>
      <c r="D274" s="40">
        <v>0.15093999999999999</v>
      </c>
      <c r="E274" s="40">
        <v>6.5943259999999997</v>
      </c>
      <c r="F274" s="40">
        <v>1.7110270000000001</v>
      </c>
    </row>
    <row r="275" spans="1:6" ht="25.5" x14ac:dyDescent="0.2">
      <c r="A275" s="44" t="s">
        <v>568</v>
      </c>
      <c r="B275" s="51" t="s">
        <v>569</v>
      </c>
      <c r="C275" s="37">
        <v>1.2702359999999999</v>
      </c>
      <c r="D275" s="37">
        <v>1.1417999999999999</v>
      </c>
      <c r="E275" s="37">
        <v>9.0689170000000008</v>
      </c>
      <c r="F275" s="37">
        <v>8.6185880000000008</v>
      </c>
    </row>
    <row r="276" spans="1:6" ht="25.5" x14ac:dyDescent="0.2">
      <c r="A276" s="42" t="s">
        <v>570</v>
      </c>
      <c r="B276" s="50" t="s">
        <v>571</v>
      </c>
      <c r="C276" s="40">
        <v>2.1510000000000001E-2</v>
      </c>
      <c r="D276" s="40">
        <v>8.0826999999999996E-2</v>
      </c>
      <c r="E276" s="40">
        <v>0.434473</v>
      </c>
      <c r="F276" s="40">
        <v>0.18278900000000001</v>
      </c>
    </row>
    <row r="277" spans="1:6" x14ac:dyDescent="0.2">
      <c r="A277" s="44" t="s">
        <v>572</v>
      </c>
      <c r="B277" s="51" t="s">
        <v>573</v>
      </c>
      <c r="C277" s="37">
        <v>0.68501500000000004</v>
      </c>
      <c r="D277" s="37">
        <v>1.584703</v>
      </c>
      <c r="E277" s="37">
        <v>3.2908050000000002</v>
      </c>
      <c r="F277" s="37">
        <v>7.2516299999999996</v>
      </c>
    </row>
    <row r="278" spans="1:6" x14ac:dyDescent="0.2">
      <c r="A278" s="42" t="s">
        <v>2364</v>
      </c>
      <c r="B278" s="50" t="s">
        <v>2365</v>
      </c>
      <c r="C278" s="40" t="s">
        <v>2508</v>
      </c>
      <c r="D278" s="40" t="s">
        <v>2508</v>
      </c>
      <c r="E278" s="40">
        <v>0.105776</v>
      </c>
      <c r="F278" s="40" t="s">
        <v>2508</v>
      </c>
    </row>
    <row r="279" spans="1:6" ht="25.5" x14ac:dyDescent="0.2">
      <c r="A279" s="44" t="s">
        <v>1900</v>
      </c>
      <c r="B279" s="51" t="s">
        <v>1901</v>
      </c>
      <c r="C279" s="37">
        <v>7.9019999999999993E-3</v>
      </c>
      <c r="D279" s="37">
        <v>8.3783999999999997E-2</v>
      </c>
      <c r="E279" s="37">
        <v>0.65402000000000005</v>
      </c>
      <c r="F279" s="37">
        <v>0.39597900000000003</v>
      </c>
    </row>
    <row r="280" spans="1:6" ht="25.5" x14ac:dyDescent="0.2">
      <c r="A280" s="42" t="s">
        <v>574</v>
      </c>
      <c r="B280" s="50" t="s">
        <v>575</v>
      </c>
      <c r="C280" s="40">
        <v>5.4955170000000004</v>
      </c>
      <c r="D280" s="40">
        <v>2.7120700000000002</v>
      </c>
      <c r="E280" s="40">
        <v>17.017098000000001</v>
      </c>
      <c r="F280" s="40">
        <v>12.777179</v>
      </c>
    </row>
    <row r="281" spans="1:6" ht="25.5" x14ac:dyDescent="0.2">
      <c r="A281" s="44" t="s">
        <v>576</v>
      </c>
      <c r="B281" s="51" t="s">
        <v>577</v>
      </c>
      <c r="C281" s="37">
        <v>4.7960999999999997E-2</v>
      </c>
      <c r="D281" s="37">
        <v>4.9407E-2</v>
      </c>
      <c r="E281" s="37">
        <v>2.076136</v>
      </c>
      <c r="F281" s="37">
        <v>7.5955360000000001</v>
      </c>
    </row>
    <row r="282" spans="1:6" ht="25.5" x14ac:dyDescent="0.2">
      <c r="A282" s="42" t="s">
        <v>578</v>
      </c>
      <c r="B282" s="50" t="s">
        <v>579</v>
      </c>
      <c r="C282" s="40">
        <v>0.16030800000000001</v>
      </c>
      <c r="D282" s="40">
        <v>1.3157399999999999</v>
      </c>
      <c r="E282" s="40">
        <v>0.92279</v>
      </c>
      <c r="F282" s="40">
        <v>3.9103500000000002</v>
      </c>
    </row>
    <row r="283" spans="1:6" ht="25.5" x14ac:dyDescent="0.2">
      <c r="A283" s="44" t="s">
        <v>580</v>
      </c>
      <c r="B283" s="51" t="s">
        <v>581</v>
      </c>
      <c r="C283" s="37">
        <v>3.7745129999999998</v>
      </c>
      <c r="D283" s="37">
        <v>5.6004310000000004</v>
      </c>
      <c r="E283" s="37">
        <v>27.722261</v>
      </c>
      <c r="F283" s="37">
        <v>26.881761000000001</v>
      </c>
    </row>
    <row r="284" spans="1:6" ht="25.5" x14ac:dyDescent="0.2">
      <c r="A284" s="42" t="s">
        <v>1902</v>
      </c>
      <c r="B284" s="50" t="s">
        <v>1903</v>
      </c>
      <c r="C284" s="40">
        <v>0.17072200000000001</v>
      </c>
      <c r="D284" s="40">
        <v>0.181619</v>
      </c>
      <c r="E284" s="40">
        <v>0.27344800000000002</v>
      </c>
      <c r="F284" s="40">
        <v>0.181619</v>
      </c>
    </row>
    <row r="285" spans="1:6" ht="25.5" x14ac:dyDescent="0.2">
      <c r="A285" s="44" t="s">
        <v>1904</v>
      </c>
      <c r="B285" s="51" t="s">
        <v>1905</v>
      </c>
      <c r="C285" s="37">
        <v>6.1225250000000004</v>
      </c>
      <c r="D285" s="37">
        <v>3.4099029999999999</v>
      </c>
      <c r="E285" s="37">
        <v>25.822749999999999</v>
      </c>
      <c r="F285" s="37">
        <v>16.202159000000002</v>
      </c>
    </row>
    <row r="286" spans="1:6" x14ac:dyDescent="0.2">
      <c r="A286" s="42" t="s">
        <v>582</v>
      </c>
      <c r="B286" s="50" t="s">
        <v>583</v>
      </c>
      <c r="C286" s="40">
        <v>0.272953</v>
      </c>
      <c r="D286" s="40">
        <v>4.0393410000000003</v>
      </c>
      <c r="E286" s="40">
        <v>3.9262039999999998</v>
      </c>
      <c r="F286" s="40">
        <v>12.626939999999999</v>
      </c>
    </row>
    <row r="287" spans="1:6" x14ac:dyDescent="0.2">
      <c r="A287" s="44" t="s">
        <v>584</v>
      </c>
      <c r="B287" s="51" t="s">
        <v>585</v>
      </c>
      <c r="C287" s="37">
        <v>3.1773319999999998</v>
      </c>
      <c r="D287" s="37">
        <v>1.7722800000000001</v>
      </c>
      <c r="E287" s="37">
        <v>20.380462999999999</v>
      </c>
      <c r="F287" s="37">
        <v>9.3643529999999995</v>
      </c>
    </row>
    <row r="288" spans="1:6" x14ac:dyDescent="0.2">
      <c r="A288" s="42" t="s">
        <v>586</v>
      </c>
      <c r="B288" s="50" t="s">
        <v>587</v>
      </c>
      <c r="C288" s="40">
        <v>4.3584999999999999E-2</v>
      </c>
      <c r="D288" s="40">
        <v>0.241396</v>
      </c>
      <c r="E288" s="40">
        <v>2.174674</v>
      </c>
      <c r="F288" s="40">
        <v>1.08307</v>
      </c>
    </row>
    <row r="289" spans="1:6" x14ac:dyDescent="0.2">
      <c r="A289" s="44" t="s">
        <v>1906</v>
      </c>
      <c r="B289" s="51" t="s">
        <v>1907</v>
      </c>
      <c r="C289" s="37">
        <v>0.458926</v>
      </c>
      <c r="D289" s="37">
        <v>0.28967199999999999</v>
      </c>
      <c r="E289" s="37">
        <v>3.0042219999999999</v>
      </c>
      <c r="F289" s="37">
        <v>2.7676409999999998</v>
      </c>
    </row>
    <row r="290" spans="1:6" x14ac:dyDescent="0.2">
      <c r="A290" s="42" t="s">
        <v>2366</v>
      </c>
      <c r="B290" s="50" t="s">
        <v>2367</v>
      </c>
      <c r="C290" s="40" t="s">
        <v>2508</v>
      </c>
      <c r="D290" s="40">
        <v>0.49210900000000002</v>
      </c>
      <c r="E290" s="40">
        <v>3.4460660000000001</v>
      </c>
      <c r="F290" s="40">
        <v>0.99535499999999999</v>
      </c>
    </row>
    <row r="291" spans="1:6" x14ac:dyDescent="0.2">
      <c r="A291" s="44" t="s">
        <v>2496</v>
      </c>
      <c r="B291" s="51" t="s">
        <v>2497</v>
      </c>
      <c r="C291" s="37" t="s">
        <v>2508</v>
      </c>
      <c r="D291" s="37">
        <v>8.0900000000000004E-4</v>
      </c>
      <c r="E291" s="37" t="s">
        <v>2508</v>
      </c>
      <c r="F291" s="37">
        <v>8.0900000000000004E-4</v>
      </c>
    </row>
    <row r="292" spans="1:6" x14ac:dyDescent="0.2">
      <c r="A292" s="42" t="s">
        <v>2368</v>
      </c>
      <c r="B292" s="50" t="s">
        <v>2369</v>
      </c>
      <c r="C292" s="40" t="s">
        <v>2508</v>
      </c>
      <c r="D292" s="40">
        <v>1.4040000000000001E-3</v>
      </c>
      <c r="E292" s="40" t="s">
        <v>2508</v>
      </c>
      <c r="F292" s="40">
        <v>1.1297E-2</v>
      </c>
    </row>
    <row r="293" spans="1:6" x14ac:dyDescent="0.2">
      <c r="A293" s="44" t="s">
        <v>588</v>
      </c>
      <c r="B293" s="51" t="s">
        <v>589</v>
      </c>
      <c r="C293" s="37" t="s">
        <v>2508</v>
      </c>
      <c r="D293" s="37" t="s">
        <v>2508</v>
      </c>
      <c r="E293" s="37">
        <v>1.2675000000000001E-2</v>
      </c>
      <c r="F293" s="37">
        <v>1.4991000000000001E-2</v>
      </c>
    </row>
    <row r="294" spans="1:6" x14ac:dyDescent="0.2">
      <c r="A294" s="42" t="s">
        <v>590</v>
      </c>
      <c r="B294" s="50" t="s">
        <v>591</v>
      </c>
      <c r="C294" s="40">
        <v>0.232575</v>
      </c>
      <c r="D294" s="40" t="s">
        <v>2508</v>
      </c>
      <c r="E294" s="40">
        <v>0.28236699999999998</v>
      </c>
      <c r="F294" s="40">
        <v>0.17739199999999999</v>
      </c>
    </row>
    <row r="295" spans="1:6" x14ac:dyDescent="0.2">
      <c r="A295" s="44" t="s">
        <v>592</v>
      </c>
      <c r="B295" s="51" t="s">
        <v>593</v>
      </c>
      <c r="C295" s="37">
        <v>0.51935200000000004</v>
      </c>
      <c r="D295" s="37">
        <v>4.7499E-2</v>
      </c>
      <c r="E295" s="37">
        <v>7.712021</v>
      </c>
      <c r="F295" s="37">
        <v>6.0010909999999997</v>
      </c>
    </row>
    <row r="296" spans="1:6" x14ac:dyDescent="0.2">
      <c r="A296" s="42" t="s">
        <v>594</v>
      </c>
      <c r="B296" s="50" t="s">
        <v>595</v>
      </c>
      <c r="C296" s="40">
        <v>2.153972</v>
      </c>
      <c r="D296" s="40">
        <v>0.80758799999999997</v>
      </c>
      <c r="E296" s="40">
        <v>7.323906</v>
      </c>
      <c r="F296" s="40">
        <v>7.8882560000000002</v>
      </c>
    </row>
    <row r="297" spans="1:6" x14ac:dyDescent="0.2">
      <c r="A297" s="44" t="s">
        <v>1908</v>
      </c>
      <c r="B297" s="51" t="s">
        <v>1909</v>
      </c>
      <c r="C297" s="37">
        <v>3.6729999999999999E-2</v>
      </c>
      <c r="D297" s="37">
        <v>6.0999999999999997E-4</v>
      </c>
      <c r="E297" s="37">
        <v>0.51361000000000001</v>
      </c>
      <c r="F297" s="37">
        <v>1.497924</v>
      </c>
    </row>
    <row r="298" spans="1:6" x14ac:dyDescent="0.2">
      <c r="A298" s="42" t="s">
        <v>596</v>
      </c>
      <c r="B298" s="50" t="s">
        <v>597</v>
      </c>
      <c r="C298" s="40">
        <v>0.368809</v>
      </c>
      <c r="D298" s="40">
        <v>0.28562100000000001</v>
      </c>
      <c r="E298" s="40">
        <v>2.8284919999999998</v>
      </c>
      <c r="F298" s="40">
        <v>1.115154</v>
      </c>
    </row>
    <row r="299" spans="1:6" x14ac:dyDescent="0.2">
      <c r="A299" s="44" t="s">
        <v>1910</v>
      </c>
      <c r="B299" s="51" t="s">
        <v>1911</v>
      </c>
      <c r="C299" s="37">
        <v>1.0876E-2</v>
      </c>
      <c r="D299" s="37">
        <v>5.953E-3</v>
      </c>
      <c r="E299" s="37">
        <v>0.46280900000000003</v>
      </c>
      <c r="F299" s="37">
        <v>0.18831899999999999</v>
      </c>
    </row>
    <row r="300" spans="1:6" x14ac:dyDescent="0.2">
      <c r="A300" s="42" t="s">
        <v>2370</v>
      </c>
      <c r="B300" s="50" t="s">
        <v>2371</v>
      </c>
      <c r="C300" s="40">
        <v>8.5398000000000002E-2</v>
      </c>
      <c r="D300" s="40" t="s">
        <v>2508</v>
      </c>
      <c r="E300" s="40">
        <v>0.12048499999999999</v>
      </c>
      <c r="F300" s="40">
        <v>2.2935000000000001E-2</v>
      </c>
    </row>
    <row r="301" spans="1:6" ht="25.5" x14ac:dyDescent="0.2">
      <c r="A301" s="44" t="s">
        <v>1912</v>
      </c>
      <c r="B301" s="51" t="s">
        <v>1913</v>
      </c>
      <c r="C301" s="37">
        <v>5.6730000000000001E-3</v>
      </c>
      <c r="D301" s="37">
        <v>2.7934779999999999</v>
      </c>
      <c r="E301" s="37">
        <v>3.6393279999999999</v>
      </c>
      <c r="F301" s="37">
        <v>9.8706569999999996</v>
      </c>
    </row>
    <row r="302" spans="1:6" ht="25.5" x14ac:dyDescent="0.2">
      <c r="A302" s="42" t="s">
        <v>1914</v>
      </c>
      <c r="B302" s="50" t="s">
        <v>1915</v>
      </c>
      <c r="C302" s="40" t="s">
        <v>2508</v>
      </c>
      <c r="D302" s="40" t="s">
        <v>2508</v>
      </c>
      <c r="E302" s="40">
        <v>5.9599999999999996E-4</v>
      </c>
      <c r="F302" s="40">
        <v>6.1630000000000001E-3</v>
      </c>
    </row>
    <row r="303" spans="1:6" x14ac:dyDescent="0.2">
      <c r="A303" s="44" t="s">
        <v>2372</v>
      </c>
      <c r="B303" s="51" t="s">
        <v>2373</v>
      </c>
      <c r="C303" s="37" t="s">
        <v>2508</v>
      </c>
      <c r="D303" s="37" t="s">
        <v>2508</v>
      </c>
      <c r="E303" s="37" t="s">
        <v>2508</v>
      </c>
      <c r="F303" s="37">
        <v>3.8660000000000001E-3</v>
      </c>
    </row>
    <row r="304" spans="1:6" ht="25.5" x14ac:dyDescent="0.2">
      <c r="A304" s="42" t="s">
        <v>1916</v>
      </c>
      <c r="B304" s="50" t="s">
        <v>1917</v>
      </c>
      <c r="C304" s="40" t="s">
        <v>2508</v>
      </c>
      <c r="D304" s="40" t="s">
        <v>2508</v>
      </c>
      <c r="E304" s="40">
        <v>0.19203700000000001</v>
      </c>
      <c r="F304" s="40">
        <v>7.4999999999999993E-5</v>
      </c>
    </row>
    <row r="305" spans="1:6" x14ac:dyDescent="0.2">
      <c r="A305" s="44" t="s">
        <v>2374</v>
      </c>
      <c r="B305" s="51" t="s">
        <v>2375</v>
      </c>
      <c r="C305" s="37" t="s">
        <v>2508</v>
      </c>
      <c r="D305" s="37">
        <v>3.3216000000000002E-2</v>
      </c>
      <c r="E305" s="37">
        <v>5.0590330000000003</v>
      </c>
      <c r="F305" s="37">
        <v>0.25354700000000002</v>
      </c>
    </row>
    <row r="306" spans="1:6" x14ac:dyDescent="0.2">
      <c r="A306" s="42" t="s">
        <v>2376</v>
      </c>
      <c r="B306" s="50" t="s">
        <v>2377</v>
      </c>
      <c r="C306" s="40" t="s">
        <v>2508</v>
      </c>
      <c r="D306" s="40">
        <v>0.107659</v>
      </c>
      <c r="E306" s="40">
        <v>7.7384719999999998</v>
      </c>
      <c r="F306" s="40">
        <v>0.41654099999999999</v>
      </c>
    </row>
    <row r="307" spans="1:6" ht="38.25" x14ac:dyDescent="0.2">
      <c r="A307" s="44" t="s">
        <v>2378</v>
      </c>
      <c r="B307" s="51" t="s">
        <v>2379</v>
      </c>
      <c r="C307" s="37" t="s">
        <v>2508</v>
      </c>
      <c r="D307" s="37">
        <v>2.7227000000000001E-2</v>
      </c>
      <c r="E307" s="37">
        <v>0.92628600000000005</v>
      </c>
      <c r="F307" s="37">
        <v>0.33849299999999999</v>
      </c>
    </row>
    <row r="308" spans="1:6" ht="38.25" x14ac:dyDescent="0.2">
      <c r="A308" s="42" t="s">
        <v>598</v>
      </c>
      <c r="B308" s="50" t="s">
        <v>599</v>
      </c>
      <c r="C308" s="40">
        <v>37.349997000000002</v>
      </c>
      <c r="D308" s="40">
        <v>374.95766500000002</v>
      </c>
      <c r="E308" s="40">
        <v>179.350437</v>
      </c>
      <c r="F308" s="40">
        <v>1357.3261789999999</v>
      </c>
    </row>
    <row r="309" spans="1:6" ht="25.5" x14ac:dyDescent="0.2">
      <c r="A309" s="44" t="s">
        <v>2380</v>
      </c>
      <c r="B309" s="51" t="s">
        <v>2381</v>
      </c>
      <c r="C309" s="37">
        <v>1.3694999999999999</v>
      </c>
      <c r="D309" s="37">
        <v>4.2802360000000004</v>
      </c>
      <c r="E309" s="37">
        <v>19.675367000000001</v>
      </c>
      <c r="F309" s="37">
        <v>54.264017000000003</v>
      </c>
    </row>
    <row r="310" spans="1:6" ht="38.25" x14ac:dyDescent="0.2">
      <c r="A310" s="42" t="s">
        <v>600</v>
      </c>
      <c r="B310" s="50" t="s">
        <v>601</v>
      </c>
      <c r="C310" s="40">
        <v>137.39588800000001</v>
      </c>
      <c r="D310" s="40">
        <v>177.298091</v>
      </c>
      <c r="E310" s="40">
        <v>746.99698899999999</v>
      </c>
      <c r="F310" s="40">
        <v>747.54538000000002</v>
      </c>
    </row>
    <row r="311" spans="1:6" ht="38.25" x14ac:dyDescent="0.2">
      <c r="A311" s="44" t="s">
        <v>1918</v>
      </c>
      <c r="B311" s="51" t="s">
        <v>1919</v>
      </c>
      <c r="C311" s="37">
        <v>0.80559400000000003</v>
      </c>
      <c r="D311" s="37">
        <v>5.3114330000000001</v>
      </c>
      <c r="E311" s="37">
        <v>12.614611999999999</v>
      </c>
      <c r="F311" s="37">
        <v>16.374922999999999</v>
      </c>
    </row>
    <row r="312" spans="1:6" x14ac:dyDescent="0.2">
      <c r="A312" s="42" t="s">
        <v>602</v>
      </c>
      <c r="B312" s="50" t="s">
        <v>603</v>
      </c>
      <c r="C312" s="40">
        <v>3.8320289999999999</v>
      </c>
      <c r="D312" s="40">
        <v>2.070773</v>
      </c>
      <c r="E312" s="40">
        <v>18.881810999999999</v>
      </c>
      <c r="F312" s="40">
        <v>11.773752</v>
      </c>
    </row>
    <row r="313" spans="1:6" ht="25.5" x14ac:dyDescent="0.2">
      <c r="A313" s="44" t="s">
        <v>604</v>
      </c>
      <c r="B313" s="51" t="s">
        <v>605</v>
      </c>
      <c r="C313" s="37" t="s">
        <v>2508</v>
      </c>
      <c r="D313" s="37" t="s">
        <v>2508</v>
      </c>
      <c r="E313" s="37">
        <v>0.114324</v>
      </c>
      <c r="F313" s="37">
        <v>7.4748999999999996E-2</v>
      </c>
    </row>
    <row r="314" spans="1:6" x14ac:dyDescent="0.2">
      <c r="A314" s="42" t="s">
        <v>606</v>
      </c>
      <c r="B314" s="50" t="s">
        <v>607</v>
      </c>
      <c r="C314" s="40" t="s">
        <v>2508</v>
      </c>
      <c r="D314" s="40" t="s">
        <v>2508</v>
      </c>
      <c r="E314" s="40">
        <v>0.10294</v>
      </c>
      <c r="F314" s="40" t="s">
        <v>2508</v>
      </c>
    </row>
    <row r="315" spans="1:6" x14ac:dyDescent="0.2">
      <c r="A315" s="44" t="s">
        <v>608</v>
      </c>
      <c r="B315" s="51" t="s">
        <v>609</v>
      </c>
      <c r="C315" s="37" t="s">
        <v>2508</v>
      </c>
      <c r="D315" s="37" t="s">
        <v>2508</v>
      </c>
      <c r="E315" s="37">
        <v>4.9300999999999998E-2</v>
      </c>
      <c r="F315" s="37" t="s">
        <v>2508</v>
      </c>
    </row>
    <row r="316" spans="1:6" x14ac:dyDescent="0.2">
      <c r="A316" s="42" t="s">
        <v>610</v>
      </c>
      <c r="B316" s="50" t="s">
        <v>611</v>
      </c>
      <c r="C316" s="40">
        <v>2.7974800000000002</v>
      </c>
      <c r="D316" s="40">
        <v>0.57257400000000003</v>
      </c>
      <c r="E316" s="40">
        <v>11.178357</v>
      </c>
      <c r="F316" s="40">
        <v>7.7119330000000001</v>
      </c>
    </row>
    <row r="317" spans="1:6" ht="25.5" x14ac:dyDescent="0.2">
      <c r="A317" s="44" t="s">
        <v>612</v>
      </c>
      <c r="B317" s="51" t="s">
        <v>613</v>
      </c>
      <c r="C317" s="37">
        <v>1.3988590000000001</v>
      </c>
      <c r="D317" s="37">
        <v>0.85376700000000005</v>
      </c>
      <c r="E317" s="37">
        <v>6.6963720000000002</v>
      </c>
      <c r="F317" s="37">
        <v>4.9366300000000001</v>
      </c>
    </row>
    <row r="318" spans="1:6" x14ac:dyDescent="0.2">
      <c r="A318" s="42" t="s">
        <v>1920</v>
      </c>
      <c r="B318" s="50" t="s">
        <v>1921</v>
      </c>
      <c r="C318" s="40" t="s">
        <v>2508</v>
      </c>
      <c r="D318" s="40">
        <v>9.7619999999999998E-3</v>
      </c>
      <c r="E318" s="40" t="s">
        <v>2508</v>
      </c>
      <c r="F318" s="40">
        <v>1.7743999999999999E-2</v>
      </c>
    </row>
    <row r="319" spans="1:6" ht="25.5" x14ac:dyDescent="0.2">
      <c r="A319" s="44" t="s">
        <v>614</v>
      </c>
      <c r="B319" s="51" t="s">
        <v>615</v>
      </c>
      <c r="C319" s="37">
        <v>1.4100000000000001E-4</v>
      </c>
      <c r="D319" s="37">
        <v>0.103079</v>
      </c>
      <c r="E319" s="37">
        <v>1.940741</v>
      </c>
      <c r="F319" s="37">
        <v>0.122629</v>
      </c>
    </row>
    <row r="320" spans="1:6" ht="38.25" x14ac:dyDescent="0.2">
      <c r="A320" s="42" t="s">
        <v>1922</v>
      </c>
      <c r="B320" s="50" t="s">
        <v>1923</v>
      </c>
      <c r="C320" s="40">
        <v>1.6784E-2</v>
      </c>
      <c r="D320" s="40">
        <v>3.0225999999999999E-2</v>
      </c>
      <c r="E320" s="40">
        <v>2.2284000000000002E-2</v>
      </c>
      <c r="F320" s="40">
        <v>4.1626999999999997E-2</v>
      </c>
    </row>
    <row r="321" spans="1:6" ht="38.25" x14ac:dyDescent="0.2">
      <c r="A321" s="44" t="s">
        <v>616</v>
      </c>
      <c r="B321" s="51" t="s">
        <v>617</v>
      </c>
      <c r="C321" s="37">
        <v>1.4846710000000001</v>
      </c>
      <c r="D321" s="37">
        <v>1.2201059999999999</v>
      </c>
      <c r="E321" s="37">
        <v>10.311947999999999</v>
      </c>
      <c r="F321" s="37">
        <v>9.495158</v>
      </c>
    </row>
    <row r="322" spans="1:6" x14ac:dyDescent="0.2">
      <c r="A322" s="42" t="s">
        <v>2382</v>
      </c>
      <c r="B322" s="50" t="s">
        <v>2383</v>
      </c>
      <c r="C322" s="40" t="s">
        <v>2508</v>
      </c>
      <c r="D322" s="40" t="s">
        <v>2508</v>
      </c>
      <c r="E322" s="40">
        <v>6.3499999999999997E-3</v>
      </c>
      <c r="F322" s="40" t="s">
        <v>2508</v>
      </c>
    </row>
    <row r="323" spans="1:6" ht="25.5" x14ac:dyDescent="0.2">
      <c r="A323" s="44" t="s">
        <v>618</v>
      </c>
      <c r="B323" s="51" t="s">
        <v>619</v>
      </c>
      <c r="C323" s="37">
        <v>3.0941990000000001</v>
      </c>
      <c r="D323" s="37">
        <v>8.2691750000000006</v>
      </c>
      <c r="E323" s="37">
        <v>28.180845000000001</v>
      </c>
      <c r="F323" s="37">
        <v>31.146291000000002</v>
      </c>
    </row>
    <row r="324" spans="1:6" ht="38.25" x14ac:dyDescent="0.2">
      <c r="A324" s="42" t="s">
        <v>620</v>
      </c>
      <c r="B324" s="50" t="s">
        <v>621</v>
      </c>
      <c r="C324" s="40">
        <v>1.942323</v>
      </c>
      <c r="D324" s="40">
        <v>1.211014</v>
      </c>
      <c r="E324" s="40">
        <v>34.271670999999998</v>
      </c>
      <c r="F324" s="40">
        <v>7.183643</v>
      </c>
    </row>
    <row r="325" spans="1:6" ht="25.5" x14ac:dyDescent="0.2">
      <c r="A325" s="44" t="s">
        <v>622</v>
      </c>
      <c r="B325" s="51" t="s">
        <v>623</v>
      </c>
      <c r="C325" s="37">
        <v>1.744556</v>
      </c>
      <c r="D325" s="37">
        <v>2.714899</v>
      </c>
      <c r="E325" s="37">
        <v>13.386583</v>
      </c>
      <c r="F325" s="37">
        <v>12.254773999999999</v>
      </c>
    </row>
    <row r="326" spans="1:6" ht="25.5" x14ac:dyDescent="0.2">
      <c r="A326" s="42" t="s">
        <v>624</v>
      </c>
      <c r="B326" s="50" t="s">
        <v>625</v>
      </c>
      <c r="C326" s="40">
        <v>2.209365</v>
      </c>
      <c r="D326" s="40">
        <v>8.1892960000000006</v>
      </c>
      <c r="E326" s="40">
        <v>23.066403999999999</v>
      </c>
      <c r="F326" s="40">
        <v>44.043951</v>
      </c>
    </row>
    <row r="327" spans="1:6" ht="25.5" x14ac:dyDescent="0.2">
      <c r="A327" s="44" t="s">
        <v>626</v>
      </c>
      <c r="B327" s="51" t="s">
        <v>627</v>
      </c>
      <c r="C327" s="37">
        <v>0.176897</v>
      </c>
      <c r="D327" s="37">
        <v>3.1123999999999999E-2</v>
      </c>
      <c r="E327" s="37">
        <v>0.25420399999999999</v>
      </c>
      <c r="F327" s="37">
        <v>6.3774999999999998E-2</v>
      </c>
    </row>
    <row r="328" spans="1:6" x14ac:dyDescent="0.2">
      <c r="A328" s="42" t="s">
        <v>628</v>
      </c>
      <c r="B328" s="50" t="s">
        <v>629</v>
      </c>
      <c r="C328" s="40" t="s">
        <v>2508</v>
      </c>
      <c r="D328" s="40" t="s">
        <v>2508</v>
      </c>
      <c r="E328" s="40">
        <v>8.1465999999999997E-2</v>
      </c>
      <c r="F328" s="40">
        <v>1.189E-2</v>
      </c>
    </row>
    <row r="329" spans="1:6" ht="38.25" x14ac:dyDescent="0.2">
      <c r="A329" s="44" t="s">
        <v>630</v>
      </c>
      <c r="B329" s="51" t="s">
        <v>631</v>
      </c>
      <c r="C329" s="37">
        <v>0.53626300000000005</v>
      </c>
      <c r="D329" s="37">
        <v>8.1775E-2</v>
      </c>
      <c r="E329" s="37">
        <v>2.1986309999999998</v>
      </c>
      <c r="F329" s="37">
        <v>1.878072</v>
      </c>
    </row>
    <row r="330" spans="1:6" ht="25.5" x14ac:dyDescent="0.2">
      <c r="A330" s="42" t="s">
        <v>632</v>
      </c>
      <c r="B330" s="50" t="s">
        <v>633</v>
      </c>
      <c r="C330" s="40" t="s">
        <v>2508</v>
      </c>
      <c r="D330" s="40">
        <v>1.4100000000000001E-4</v>
      </c>
      <c r="E330" s="40">
        <v>0.10577499999999999</v>
      </c>
      <c r="F330" s="40">
        <v>0.10670200000000001</v>
      </c>
    </row>
    <row r="331" spans="1:6" ht="25.5" x14ac:dyDescent="0.2">
      <c r="A331" s="44" t="s">
        <v>634</v>
      </c>
      <c r="B331" s="51" t="s">
        <v>635</v>
      </c>
      <c r="C331" s="37">
        <v>1.132941</v>
      </c>
      <c r="D331" s="37">
        <v>2.5410780000000002</v>
      </c>
      <c r="E331" s="37">
        <v>15.807397</v>
      </c>
      <c r="F331" s="37">
        <v>10.640927</v>
      </c>
    </row>
    <row r="332" spans="1:6" x14ac:dyDescent="0.2">
      <c r="A332" s="42" t="s">
        <v>636</v>
      </c>
      <c r="B332" s="50" t="s">
        <v>637</v>
      </c>
      <c r="C332" s="40">
        <v>1.227776</v>
      </c>
      <c r="D332" s="40">
        <v>6.9496919999999998</v>
      </c>
      <c r="E332" s="40">
        <v>5.6811189999999998</v>
      </c>
      <c r="F332" s="40">
        <v>12.748208</v>
      </c>
    </row>
    <row r="333" spans="1:6" ht="38.25" x14ac:dyDescent="0.2">
      <c r="A333" s="44" t="s">
        <v>638</v>
      </c>
      <c r="B333" s="51" t="s">
        <v>639</v>
      </c>
      <c r="C333" s="37">
        <v>0.24967700000000001</v>
      </c>
      <c r="D333" s="37">
        <v>0.29389399999999999</v>
      </c>
      <c r="E333" s="37">
        <v>3.0337700000000001</v>
      </c>
      <c r="F333" s="37">
        <v>2.1264409999999998</v>
      </c>
    </row>
    <row r="334" spans="1:6" ht="38.25" x14ac:dyDescent="0.2">
      <c r="A334" s="42" t="s">
        <v>640</v>
      </c>
      <c r="B334" s="50" t="s">
        <v>641</v>
      </c>
      <c r="C334" s="40">
        <v>0.25498799999999999</v>
      </c>
      <c r="D334" s="40">
        <v>0.37376599999999999</v>
      </c>
      <c r="E334" s="40">
        <v>2.181997</v>
      </c>
      <c r="F334" s="40">
        <v>2.794305</v>
      </c>
    </row>
    <row r="335" spans="1:6" x14ac:dyDescent="0.2">
      <c r="A335" s="44" t="s">
        <v>642</v>
      </c>
      <c r="B335" s="51" t="s">
        <v>643</v>
      </c>
      <c r="C335" s="37">
        <v>0.87306700000000004</v>
      </c>
      <c r="D335" s="37">
        <v>2.7891889999999999</v>
      </c>
      <c r="E335" s="37">
        <v>10.742335000000001</v>
      </c>
      <c r="F335" s="37">
        <v>17.097348</v>
      </c>
    </row>
    <row r="336" spans="1:6" ht="25.5" x14ac:dyDescent="0.2">
      <c r="A336" s="42" t="s">
        <v>644</v>
      </c>
      <c r="B336" s="50" t="s">
        <v>645</v>
      </c>
      <c r="C336" s="40">
        <v>1.8856729999999999</v>
      </c>
      <c r="D336" s="40">
        <v>2.566182</v>
      </c>
      <c r="E336" s="40">
        <v>9.4765239999999995</v>
      </c>
      <c r="F336" s="40">
        <v>8.5842229999999997</v>
      </c>
    </row>
    <row r="337" spans="1:6" x14ac:dyDescent="0.2">
      <c r="A337" s="44" t="s">
        <v>646</v>
      </c>
      <c r="B337" s="51" t="s">
        <v>647</v>
      </c>
      <c r="C337" s="37">
        <v>2.1390609999999999</v>
      </c>
      <c r="D337" s="37">
        <v>12.847236000000001</v>
      </c>
      <c r="E337" s="37">
        <v>73.601116000000005</v>
      </c>
      <c r="F337" s="37">
        <v>68.466758999999996</v>
      </c>
    </row>
    <row r="338" spans="1:6" ht="25.5" x14ac:dyDescent="0.2">
      <c r="A338" s="42" t="s">
        <v>648</v>
      </c>
      <c r="B338" s="50" t="s">
        <v>649</v>
      </c>
      <c r="C338" s="40">
        <v>1.4341120000000001</v>
      </c>
      <c r="D338" s="40">
        <v>0.77511099999999999</v>
      </c>
      <c r="E338" s="40">
        <v>12.577152</v>
      </c>
      <c r="F338" s="40">
        <v>4.2543519999999999</v>
      </c>
    </row>
    <row r="339" spans="1:6" ht="38.25" x14ac:dyDescent="0.2">
      <c r="A339" s="44" t="s">
        <v>650</v>
      </c>
      <c r="B339" s="51" t="s">
        <v>651</v>
      </c>
      <c r="C339" s="37">
        <v>3.2210619999999999</v>
      </c>
      <c r="D339" s="37">
        <v>3.7230240000000001</v>
      </c>
      <c r="E339" s="37">
        <v>23.764897999999999</v>
      </c>
      <c r="F339" s="37">
        <v>26.396927000000002</v>
      </c>
    </row>
    <row r="340" spans="1:6" ht="51" x14ac:dyDescent="0.2">
      <c r="A340" s="42" t="s">
        <v>652</v>
      </c>
      <c r="B340" s="50" t="s">
        <v>653</v>
      </c>
      <c r="C340" s="40">
        <v>9.1210190000000004</v>
      </c>
      <c r="D340" s="40">
        <v>13.499082</v>
      </c>
      <c r="E340" s="40">
        <v>84.736459999999994</v>
      </c>
      <c r="F340" s="40">
        <v>58.861666999999997</v>
      </c>
    </row>
    <row r="341" spans="1:6" ht="25.5" x14ac:dyDescent="0.2">
      <c r="A341" s="44" t="s">
        <v>654</v>
      </c>
      <c r="B341" s="51" t="s">
        <v>655</v>
      </c>
      <c r="C341" s="37">
        <v>32.291763000000003</v>
      </c>
      <c r="D341" s="37">
        <v>69.711596</v>
      </c>
      <c r="E341" s="37">
        <v>336.39235200000002</v>
      </c>
      <c r="F341" s="37">
        <v>363.98559</v>
      </c>
    </row>
    <row r="342" spans="1:6" ht="51" x14ac:dyDescent="0.2">
      <c r="A342" s="42" t="s">
        <v>656</v>
      </c>
      <c r="B342" s="50" t="s">
        <v>657</v>
      </c>
      <c r="C342" s="40">
        <v>3.8161369999999999</v>
      </c>
      <c r="D342" s="40">
        <v>1.3000389999999999</v>
      </c>
      <c r="E342" s="40">
        <v>13.537955999999999</v>
      </c>
      <c r="F342" s="40">
        <v>8.3274939999999997</v>
      </c>
    </row>
    <row r="343" spans="1:6" x14ac:dyDescent="0.2">
      <c r="A343" s="44" t="s">
        <v>658</v>
      </c>
      <c r="B343" s="51" t="s">
        <v>659</v>
      </c>
      <c r="C343" s="37">
        <v>0.39486599999999999</v>
      </c>
      <c r="D343" s="37">
        <v>2.7528E-2</v>
      </c>
      <c r="E343" s="37">
        <v>2.180523</v>
      </c>
      <c r="F343" s="37">
        <v>0.36688300000000001</v>
      </c>
    </row>
    <row r="344" spans="1:6" ht="38.25" x14ac:dyDescent="0.2">
      <c r="A344" s="42" t="s">
        <v>660</v>
      </c>
      <c r="B344" s="50" t="s">
        <v>661</v>
      </c>
      <c r="C344" s="40">
        <v>0.59355599999999997</v>
      </c>
      <c r="D344" s="40">
        <v>0.36113899999999999</v>
      </c>
      <c r="E344" s="40">
        <v>3.4988079999999999</v>
      </c>
      <c r="F344" s="40">
        <v>2.0411790000000001</v>
      </c>
    </row>
    <row r="345" spans="1:6" x14ac:dyDescent="0.2">
      <c r="A345" s="44" t="s">
        <v>1924</v>
      </c>
      <c r="B345" s="51" t="s">
        <v>1925</v>
      </c>
      <c r="C345" s="37">
        <v>5.7884999999999999E-2</v>
      </c>
      <c r="D345" s="37">
        <v>0.12579499999999999</v>
      </c>
      <c r="E345" s="37">
        <v>0.20125000000000001</v>
      </c>
      <c r="F345" s="37">
        <v>0.36441499999999999</v>
      </c>
    </row>
    <row r="346" spans="1:6" ht="38.25" x14ac:dyDescent="0.2">
      <c r="A346" s="42" t="s">
        <v>1926</v>
      </c>
      <c r="B346" s="50" t="s">
        <v>1927</v>
      </c>
      <c r="C346" s="40">
        <v>2.3E-5</v>
      </c>
      <c r="D346" s="40">
        <v>1.4059999999999999E-3</v>
      </c>
      <c r="E346" s="40">
        <v>4.0147000000000002E-2</v>
      </c>
      <c r="F346" s="40">
        <v>0.17466899999999999</v>
      </c>
    </row>
    <row r="347" spans="1:6" x14ac:dyDescent="0.2">
      <c r="A347" s="44" t="s">
        <v>662</v>
      </c>
      <c r="B347" s="51" t="s">
        <v>663</v>
      </c>
      <c r="C347" s="37" t="s">
        <v>2508</v>
      </c>
      <c r="D347" s="37" t="s">
        <v>2508</v>
      </c>
      <c r="E347" s="37">
        <v>4.9589999999999999E-3</v>
      </c>
      <c r="F347" s="37">
        <v>6.2542E-2</v>
      </c>
    </row>
    <row r="348" spans="1:6" ht="25.5" x14ac:dyDescent="0.2">
      <c r="A348" s="42" t="s">
        <v>664</v>
      </c>
      <c r="B348" s="50" t="s">
        <v>665</v>
      </c>
      <c r="C348" s="40" t="s">
        <v>2508</v>
      </c>
      <c r="D348" s="40">
        <v>7.7099999999999998E-4</v>
      </c>
      <c r="E348" s="40" t="s">
        <v>2508</v>
      </c>
      <c r="F348" s="40">
        <v>9.2400000000000002E-4</v>
      </c>
    </row>
    <row r="349" spans="1:6" ht="25.5" x14ac:dyDescent="0.2">
      <c r="A349" s="44" t="s">
        <v>666</v>
      </c>
      <c r="B349" s="51" t="s">
        <v>667</v>
      </c>
      <c r="C349" s="37" t="s">
        <v>2508</v>
      </c>
      <c r="D349" s="37" t="s">
        <v>2508</v>
      </c>
      <c r="E349" s="37">
        <v>0.58504299999999998</v>
      </c>
      <c r="F349" s="37">
        <v>2.6384000000000001E-2</v>
      </c>
    </row>
    <row r="350" spans="1:6" ht="25.5" x14ac:dyDescent="0.2">
      <c r="A350" s="42" t="s">
        <v>1928</v>
      </c>
      <c r="B350" s="50" t="s">
        <v>1929</v>
      </c>
      <c r="C350" s="40">
        <v>8.3370000000000007E-3</v>
      </c>
      <c r="D350" s="40" t="s">
        <v>2508</v>
      </c>
      <c r="E350" s="40">
        <v>0.28856199999999999</v>
      </c>
      <c r="F350" s="40">
        <v>0.43697399999999997</v>
      </c>
    </row>
    <row r="351" spans="1:6" ht="25.5" x14ac:dyDescent="0.2">
      <c r="A351" s="44" t="s">
        <v>668</v>
      </c>
      <c r="B351" s="51" t="s">
        <v>669</v>
      </c>
      <c r="C351" s="37">
        <v>1.6380250000000001</v>
      </c>
      <c r="D351" s="37">
        <v>3.6808010000000002</v>
      </c>
      <c r="E351" s="37">
        <v>12.861039</v>
      </c>
      <c r="F351" s="37">
        <v>17.535568000000001</v>
      </c>
    </row>
    <row r="352" spans="1:6" ht="25.5" x14ac:dyDescent="0.2">
      <c r="A352" s="42" t="s">
        <v>670</v>
      </c>
      <c r="B352" s="50" t="s">
        <v>671</v>
      </c>
      <c r="C352" s="40">
        <v>2.5162439999999999</v>
      </c>
      <c r="D352" s="40">
        <v>1.7926230000000001</v>
      </c>
      <c r="E352" s="40">
        <v>11.986783000000001</v>
      </c>
      <c r="F352" s="40">
        <v>6.4572960000000004</v>
      </c>
    </row>
    <row r="353" spans="1:6" x14ac:dyDescent="0.2">
      <c r="A353" s="44" t="s">
        <v>672</v>
      </c>
      <c r="B353" s="51" t="s">
        <v>673</v>
      </c>
      <c r="C353" s="37">
        <v>0.92759599999999998</v>
      </c>
      <c r="D353" s="37">
        <v>9.4700000000000006E-2</v>
      </c>
      <c r="E353" s="37">
        <v>1.3828149999999999</v>
      </c>
      <c r="F353" s="37">
        <v>0.56910000000000005</v>
      </c>
    </row>
    <row r="354" spans="1:6" x14ac:dyDescent="0.2">
      <c r="A354" s="42" t="s">
        <v>2384</v>
      </c>
      <c r="B354" s="50" t="s">
        <v>2385</v>
      </c>
      <c r="C354" s="40" t="s">
        <v>2508</v>
      </c>
      <c r="D354" s="40" t="s">
        <v>2508</v>
      </c>
      <c r="E354" s="40">
        <v>2.9386839999999999</v>
      </c>
      <c r="F354" s="40">
        <v>2.7109019999999999</v>
      </c>
    </row>
    <row r="355" spans="1:6" x14ac:dyDescent="0.2">
      <c r="A355" s="44" t="s">
        <v>2386</v>
      </c>
      <c r="B355" s="51" t="s">
        <v>2387</v>
      </c>
      <c r="C355" s="37">
        <v>0.45777400000000001</v>
      </c>
      <c r="D355" s="37" t="s">
        <v>2508</v>
      </c>
      <c r="E355" s="37">
        <v>1.348449</v>
      </c>
      <c r="F355" s="37">
        <v>1.2931859999999999</v>
      </c>
    </row>
    <row r="356" spans="1:6" x14ac:dyDescent="0.2">
      <c r="A356" s="42" t="s">
        <v>2388</v>
      </c>
      <c r="B356" s="50" t="s">
        <v>2389</v>
      </c>
      <c r="C356" s="40">
        <v>0.74914800000000004</v>
      </c>
      <c r="D356" s="40" t="s">
        <v>2508</v>
      </c>
      <c r="E356" s="40">
        <v>2.728742</v>
      </c>
      <c r="F356" s="40">
        <v>1.48495</v>
      </c>
    </row>
    <row r="357" spans="1:6" x14ac:dyDescent="0.2">
      <c r="A357" s="44" t="s">
        <v>1930</v>
      </c>
      <c r="B357" s="51" t="s">
        <v>1931</v>
      </c>
      <c r="C357" s="37" t="s">
        <v>2508</v>
      </c>
      <c r="D357" s="37" t="s">
        <v>2508</v>
      </c>
      <c r="E357" s="37">
        <v>0.32357799999999998</v>
      </c>
      <c r="F357" s="37">
        <v>3.0158149999999999</v>
      </c>
    </row>
    <row r="358" spans="1:6" x14ac:dyDescent="0.2">
      <c r="A358" s="42" t="s">
        <v>1932</v>
      </c>
      <c r="B358" s="50" t="s">
        <v>1933</v>
      </c>
      <c r="C358" s="40" t="s">
        <v>2508</v>
      </c>
      <c r="D358" s="40">
        <v>4.7749999999999997E-3</v>
      </c>
      <c r="E358" s="40" t="s">
        <v>2508</v>
      </c>
      <c r="F358" s="40">
        <v>4.7749999999999997E-3</v>
      </c>
    </row>
    <row r="359" spans="1:6" ht="25.5" x14ac:dyDescent="0.2">
      <c r="A359" s="44" t="s">
        <v>674</v>
      </c>
      <c r="B359" s="51" t="s">
        <v>675</v>
      </c>
      <c r="C359" s="37" t="s">
        <v>2508</v>
      </c>
      <c r="D359" s="37">
        <v>0.141018</v>
      </c>
      <c r="E359" s="37">
        <v>1.3376650000000001</v>
      </c>
      <c r="F359" s="37">
        <v>1.104816</v>
      </c>
    </row>
    <row r="360" spans="1:6" ht="25.5" x14ac:dyDescent="0.2">
      <c r="A360" s="42" t="s">
        <v>1934</v>
      </c>
      <c r="B360" s="50" t="s">
        <v>1935</v>
      </c>
      <c r="C360" s="40">
        <v>0.88321099999999997</v>
      </c>
      <c r="D360" s="40">
        <v>0.76452799999999999</v>
      </c>
      <c r="E360" s="40">
        <v>3.9740549999999999</v>
      </c>
      <c r="F360" s="40">
        <v>1.3461129999999999</v>
      </c>
    </row>
    <row r="361" spans="1:6" ht="25.5" x14ac:dyDescent="0.2">
      <c r="A361" s="44" t="s">
        <v>676</v>
      </c>
      <c r="B361" s="51" t="s">
        <v>677</v>
      </c>
      <c r="C361" s="37">
        <v>0.29527599999999998</v>
      </c>
      <c r="D361" s="37">
        <v>0.40751100000000001</v>
      </c>
      <c r="E361" s="37">
        <v>0.78653499999999998</v>
      </c>
      <c r="F361" s="37">
        <v>0.605402</v>
      </c>
    </row>
    <row r="362" spans="1:6" x14ac:dyDescent="0.2">
      <c r="A362" s="42" t="s">
        <v>1936</v>
      </c>
      <c r="B362" s="50" t="s">
        <v>1937</v>
      </c>
      <c r="C362" s="40" t="s">
        <v>2508</v>
      </c>
      <c r="D362" s="40">
        <v>3.0600000000000001E-4</v>
      </c>
      <c r="E362" s="40" t="s">
        <v>2508</v>
      </c>
      <c r="F362" s="40">
        <v>2.1541999999999999E-2</v>
      </c>
    </row>
    <row r="363" spans="1:6" x14ac:dyDescent="0.2">
      <c r="A363" s="44" t="s">
        <v>2390</v>
      </c>
      <c r="B363" s="51" t="s">
        <v>2391</v>
      </c>
      <c r="C363" s="37" t="s">
        <v>2508</v>
      </c>
      <c r="D363" s="37" t="s">
        <v>2508</v>
      </c>
      <c r="E363" s="37">
        <v>2.0334000000000001E-2</v>
      </c>
      <c r="F363" s="37" t="s">
        <v>2508</v>
      </c>
    </row>
    <row r="364" spans="1:6" ht="25.5" x14ac:dyDescent="0.2">
      <c r="A364" s="42" t="s">
        <v>680</v>
      </c>
      <c r="B364" s="50" t="s">
        <v>681</v>
      </c>
      <c r="C364" s="40">
        <v>0.14338799999999999</v>
      </c>
      <c r="D364" s="40">
        <v>5.0092999999999999E-2</v>
      </c>
      <c r="E364" s="40">
        <v>1.920415</v>
      </c>
      <c r="F364" s="40">
        <v>9.5971000000000001E-2</v>
      </c>
    </row>
    <row r="365" spans="1:6" ht="25.5" x14ac:dyDescent="0.2">
      <c r="A365" s="44" t="s">
        <v>682</v>
      </c>
      <c r="B365" s="51" t="s">
        <v>683</v>
      </c>
      <c r="C365" s="37">
        <v>1.313976</v>
      </c>
      <c r="D365" s="37" t="s">
        <v>2508</v>
      </c>
      <c r="E365" s="37">
        <v>7.1407889999999998</v>
      </c>
      <c r="F365" s="37">
        <v>6.3091330000000001</v>
      </c>
    </row>
    <row r="366" spans="1:6" x14ac:dyDescent="0.2">
      <c r="A366" s="42" t="s">
        <v>1940</v>
      </c>
      <c r="B366" s="50" t="s">
        <v>1941</v>
      </c>
      <c r="C366" s="40">
        <v>0.39975699999999997</v>
      </c>
      <c r="D366" s="40">
        <v>0.93837700000000002</v>
      </c>
      <c r="E366" s="40">
        <v>1.9704090000000001</v>
      </c>
      <c r="F366" s="40">
        <v>10.251714</v>
      </c>
    </row>
    <row r="367" spans="1:6" x14ac:dyDescent="0.2">
      <c r="A367" s="44" t="s">
        <v>2392</v>
      </c>
      <c r="B367" s="51" t="s">
        <v>2393</v>
      </c>
      <c r="C367" s="37">
        <v>0.35143400000000002</v>
      </c>
      <c r="D367" s="37">
        <v>0.25119900000000001</v>
      </c>
      <c r="E367" s="37">
        <v>1.9328860000000001</v>
      </c>
      <c r="F367" s="37">
        <v>0.60849500000000001</v>
      </c>
    </row>
    <row r="368" spans="1:6" ht="25.5" x14ac:dyDescent="0.2">
      <c r="A368" s="42" t="s">
        <v>684</v>
      </c>
      <c r="B368" s="50" t="s">
        <v>685</v>
      </c>
      <c r="C368" s="40">
        <v>0.91796599999999995</v>
      </c>
      <c r="D368" s="40">
        <v>0.68516200000000005</v>
      </c>
      <c r="E368" s="40">
        <v>2.293272</v>
      </c>
      <c r="F368" s="40">
        <v>0.93736299999999995</v>
      </c>
    </row>
    <row r="369" spans="1:6" ht="38.25" x14ac:dyDescent="0.2">
      <c r="A369" s="44" t="s">
        <v>686</v>
      </c>
      <c r="B369" s="51" t="s">
        <v>687</v>
      </c>
      <c r="C369" s="37" t="s">
        <v>2508</v>
      </c>
      <c r="D369" s="37">
        <v>1.3049E-2</v>
      </c>
      <c r="E369" s="37" t="s">
        <v>2508</v>
      </c>
      <c r="F369" s="37">
        <v>6.4050999999999997E-2</v>
      </c>
    </row>
    <row r="370" spans="1:6" x14ac:dyDescent="0.2">
      <c r="A370" s="42" t="s">
        <v>1942</v>
      </c>
      <c r="B370" s="50" t="s">
        <v>1943</v>
      </c>
      <c r="C370" s="40">
        <v>1.25E-4</v>
      </c>
      <c r="D370" s="40">
        <v>1.149E-2</v>
      </c>
      <c r="E370" s="40">
        <v>7.9649999999999999E-3</v>
      </c>
      <c r="F370" s="40">
        <v>9.1651999999999997E-2</v>
      </c>
    </row>
    <row r="371" spans="1:6" ht="25.5" x14ac:dyDescent="0.2">
      <c r="A371" s="44" t="s">
        <v>688</v>
      </c>
      <c r="B371" s="51" t="s">
        <v>689</v>
      </c>
      <c r="C371" s="37" t="s">
        <v>2508</v>
      </c>
      <c r="D371" s="37" t="s">
        <v>2508</v>
      </c>
      <c r="E371" s="37">
        <v>2.483E-3</v>
      </c>
      <c r="F371" s="37" t="s">
        <v>2508</v>
      </c>
    </row>
    <row r="372" spans="1:6" ht="38.25" x14ac:dyDescent="0.2">
      <c r="A372" s="42" t="s">
        <v>690</v>
      </c>
      <c r="B372" s="50" t="s">
        <v>691</v>
      </c>
      <c r="C372" s="40">
        <v>0.96591499999999997</v>
      </c>
      <c r="D372" s="40">
        <v>1.3549230000000001</v>
      </c>
      <c r="E372" s="40">
        <v>10.371034999999999</v>
      </c>
      <c r="F372" s="40">
        <v>3.4059550000000001</v>
      </c>
    </row>
    <row r="373" spans="1:6" ht="38.25" x14ac:dyDescent="0.2">
      <c r="A373" s="44" t="s">
        <v>692</v>
      </c>
      <c r="B373" s="51" t="s">
        <v>693</v>
      </c>
      <c r="C373" s="37">
        <v>4.3828500000000004</v>
      </c>
      <c r="D373" s="37">
        <v>13.96175</v>
      </c>
      <c r="E373" s="37">
        <v>54.852155000000003</v>
      </c>
      <c r="F373" s="37">
        <v>62.552391</v>
      </c>
    </row>
    <row r="374" spans="1:6" ht="38.25" x14ac:dyDescent="0.2">
      <c r="A374" s="42" t="s">
        <v>694</v>
      </c>
      <c r="B374" s="50" t="s">
        <v>695</v>
      </c>
      <c r="C374" s="40">
        <v>1.5731999999999999E-2</v>
      </c>
      <c r="D374" s="40">
        <v>9.5998E-2</v>
      </c>
      <c r="E374" s="40">
        <v>1.236572</v>
      </c>
      <c r="F374" s="40">
        <v>0.67644000000000004</v>
      </c>
    </row>
    <row r="375" spans="1:6" ht="25.5" x14ac:dyDescent="0.2">
      <c r="A375" s="44" t="s">
        <v>696</v>
      </c>
      <c r="B375" s="51" t="s">
        <v>697</v>
      </c>
      <c r="C375" s="37">
        <v>1.239833</v>
      </c>
      <c r="D375" s="37">
        <v>1.7168509999999999</v>
      </c>
      <c r="E375" s="37">
        <v>11.483726000000001</v>
      </c>
      <c r="F375" s="37">
        <v>7.694636</v>
      </c>
    </row>
    <row r="376" spans="1:6" ht="25.5" x14ac:dyDescent="0.2">
      <c r="A376" s="42" t="s">
        <v>698</v>
      </c>
      <c r="B376" s="50" t="s">
        <v>699</v>
      </c>
      <c r="C376" s="40">
        <v>5.4650499999999997</v>
      </c>
      <c r="D376" s="40">
        <v>9.5042580000000001</v>
      </c>
      <c r="E376" s="40">
        <v>18.402287000000001</v>
      </c>
      <c r="F376" s="40">
        <v>30.530729000000001</v>
      </c>
    </row>
    <row r="377" spans="1:6" x14ac:dyDescent="0.2">
      <c r="A377" s="44" t="s">
        <v>700</v>
      </c>
      <c r="B377" s="51" t="s">
        <v>701</v>
      </c>
      <c r="C377" s="37">
        <v>0.43952799999999997</v>
      </c>
      <c r="D377" s="37">
        <v>8.6277999999999994E-2</v>
      </c>
      <c r="E377" s="37">
        <v>2.1852239999999998</v>
      </c>
      <c r="F377" s="37">
        <v>0.881131</v>
      </c>
    </row>
    <row r="378" spans="1:6" x14ac:dyDescent="0.2">
      <c r="A378" s="42" t="s">
        <v>702</v>
      </c>
      <c r="B378" s="50" t="s">
        <v>703</v>
      </c>
      <c r="C378" s="40">
        <v>0.23507600000000001</v>
      </c>
      <c r="D378" s="40">
        <v>0.181177</v>
      </c>
      <c r="E378" s="40">
        <v>1.7157439999999999</v>
      </c>
      <c r="F378" s="40">
        <v>3.601899</v>
      </c>
    </row>
    <row r="379" spans="1:6" x14ac:dyDescent="0.2">
      <c r="A379" s="44" t="s">
        <v>704</v>
      </c>
      <c r="B379" s="51" t="s">
        <v>705</v>
      </c>
      <c r="C379" s="37">
        <v>18.473306999999998</v>
      </c>
      <c r="D379" s="37">
        <v>37.292746000000001</v>
      </c>
      <c r="E379" s="37">
        <v>182.856101</v>
      </c>
      <c r="F379" s="37">
        <v>178.80628200000001</v>
      </c>
    </row>
    <row r="380" spans="1:6" x14ac:dyDescent="0.2">
      <c r="A380" s="42" t="s">
        <v>706</v>
      </c>
      <c r="B380" s="50" t="s">
        <v>707</v>
      </c>
      <c r="C380" s="40">
        <v>3.6074839999999999</v>
      </c>
      <c r="D380" s="40">
        <v>4.1914530000000001</v>
      </c>
      <c r="E380" s="40">
        <v>16.954103</v>
      </c>
      <c r="F380" s="40">
        <v>23.594933000000001</v>
      </c>
    </row>
    <row r="381" spans="1:6" x14ac:dyDescent="0.2">
      <c r="A381" s="44" t="s">
        <v>708</v>
      </c>
      <c r="B381" s="51" t="s">
        <v>709</v>
      </c>
      <c r="C381" s="37">
        <v>7.3642890000000003</v>
      </c>
      <c r="D381" s="37">
        <v>5.5708799999999998</v>
      </c>
      <c r="E381" s="37">
        <v>30.155847000000001</v>
      </c>
      <c r="F381" s="37">
        <v>24.527114000000001</v>
      </c>
    </row>
    <row r="382" spans="1:6" ht="25.5" x14ac:dyDescent="0.2">
      <c r="A382" s="42" t="s">
        <v>1944</v>
      </c>
      <c r="B382" s="50" t="s">
        <v>1945</v>
      </c>
      <c r="C382" s="40">
        <v>1.2459999999999999E-3</v>
      </c>
      <c r="D382" s="40" t="s">
        <v>2508</v>
      </c>
      <c r="E382" s="40">
        <v>6.2288000000000003E-2</v>
      </c>
      <c r="F382" s="40">
        <v>5.4809999999999998E-3</v>
      </c>
    </row>
    <row r="383" spans="1:6" ht="25.5" x14ac:dyDescent="0.2">
      <c r="A383" s="44" t="s">
        <v>710</v>
      </c>
      <c r="B383" s="51" t="s">
        <v>711</v>
      </c>
      <c r="C383" s="37">
        <v>2.5954000000000001E-2</v>
      </c>
      <c r="D383" s="37">
        <v>0.109236</v>
      </c>
      <c r="E383" s="37">
        <v>0.78059900000000004</v>
      </c>
      <c r="F383" s="37">
        <v>1.1472770000000001</v>
      </c>
    </row>
    <row r="384" spans="1:6" x14ac:dyDescent="0.2">
      <c r="A384" s="42" t="s">
        <v>712</v>
      </c>
      <c r="B384" s="50" t="s">
        <v>713</v>
      </c>
      <c r="C384" s="40">
        <v>8.4705000000000003E-2</v>
      </c>
      <c r="D384" s="40">
        <v>0.21909999999999999</v>
      </c>
      <c r="E384" s="40">
        <v>0.59024600000000005</v>
      </c>
      <c r="F384" s="40">
        <v>0.50632999999999995</v>
      </c>
    </row>
    <row r="385" spans="1:6" ht="25.5" x14ac:dyDescent="0.2">
      <c r="A385" s="44" t="s">
        <v>1946</v>
      </c>
      <c r="B385" s="51" t="s">
        <v>1947</v>
      </c>
      <c r="C385" s="37">
        <v>3.7855810000000001</v>
      </c>
      <c r="D385" s="37">
        <v>0.338312</v>
      </c>
      <c r="E385" s="37">
        <v>15.24535</v>
      </c>
      <c r="F385" s="37">
        <v>9.6929859999999994</v>
      </c>
    </row>
    <row r="386" spans="1:6" ht="25.5" x14ac:dyDescent="0.2">
      <c r="A386" s="42" t="s">
        <v>714</v>
      </c>
      <c r="B386" s="50" t="s">
        <v>715</v>
      </c>
      <c r="C386" s="40">
        <v>35.557164</v>
      </c>
      <c r="D386" s="40">
        <v>4.9469110000000001</v>
      </c>
      <c r="E386" s="40">
        <v>287.38494400000002</v>
      </c>
      <c r="F386" s="40">
        <v>18.391058999999998</v>
      </c>
    </row>
    <row r="387" spans="1:6" x14ac:dyDescent="0.2">
      <c r="A387" s="44" t="s">
        <v>716</v>
      </c>
      <c r="B387" s="51" t="s">
        <v>717</v>
      </c>
      <c r="C387" s="37">
        <v>9.8906999999999995E-2</v>
      </c>
      <c r="D387" s="37">
        <v>3.4174509999999998</v>
      </c>
      <c r="E387" s="37">
        <v>0.72952600000000001</v>
      </c>
      <c r="F387" s="37">
        <v>14.692021</v>
      </c>
    </row>
    <row r="388" spans="1:6" ht="25.5" x14ac:dyDescent="0.2">
      <c r="A388" s="42" t="s">
        <v>718</v>
      </c>
      <c r="B388" s="50" t="s">
        <v>719</v>
      </c>
      <c r="C388" s="40">
        <v>20.632276999999998</v>
      </c>
      <c r="D388" s="40">
        <v>14.974328</v>
      </c>
      <c r="E388" s="40">
        <v>81.660357000000005</v>
      </c>
      <c r="F388" s="40">
        <v>60.765649000000003</v>
      </c>
    </row>
    <row r="389" spans="1:6" ht="25.5" x14ac:dyDescent="0.2">
      <c r="A389" s="44" t="s">
        <v>720</v>
      </c>
      <c r="B389" s="51" t="s">
        <v>721</v>
      </c>
      <c r="C389" s="37" t="s">
        <v>2508</v>
      </c>
      <c r="D389" s="37">
        <v>1.03E-4</v>
      </c>
      <c r="E389" s="37" t="s">
        <v>2508</v>
      </c>
      <c r="F389" s="37">
        <v>5.2504000000000002E-2</v>
      </c>
    </row>
    <row r="390" spans="1:6" ht="25.5" x14ac:dyDescent="0.2">
      <c r="A390" s="42" t="s">
        <v>722</v>
      </c>
      <c r="B390" s="50" t="s">
        <v>723</v>
      </c>
      <c r="C390" s="40" t="s">
        <v>2508</v>
      </c>
      <c r="D390" s="40">
        <v>1.9678000000000001E-2</v>
      </c>
      <c r="E390" s="40" t="s">
        <v>2508</v>
      </c>
      <c r="F390" s="40">
        <v>3.2245000000000003E-2</v>
      </c>
    </row>
    <row r="391" spans="1:6" x14ac:dyDescent="0.2">
      <c r="A391" s="44" t="s">
        <v>724</v>
      </c>
      <c r="B391" s="51" t="s">
        <v>725</v>
      </c>
      <c r="C391" s="37">
        <v>30.764555000000001</v>
      </c>
      <c r="D391" s="37">
        <v>145.58236500000001</v>
      </c>
      <c r="E391" s="37">
        <v>337.50728199999998</v>
      </c>
      <c r="F391" s="37">
        <v>655.80138299999999</v>
      </c>
    </row>
    <row r="392" spans="1:6" x14ac:dyDescent="0.2">
      <c r="A392" s="42" t="s">
        <v>726</v>
      </c>
      <c r="B392" s="50" t="s">
        <v>727</v>
      </c>
      <c r="C392" s="40">
        <v>9.0955600000000008</v>
      </c>
      <c r="D392" s="40">
        <v>99.120368999999997</v>
      </c>
      <c r="E392" s="40">
        <v>140.42140000000001</v>
      </c>
      <c r="F392" s="40">
        <v>365.24962799999997</v>
      </c>
    </row>
    <row r="393" spans="1:6" x14ac:dyDescent="0.2">
      <c r="A393" s="44" t="s">
        <v>728</v>
      </c>
      <c r="B393" s="51" t="s">
        <v>729</v>
      </c>
      <c r="C393" s="37">
        <v>4.076721</v>
      </c>
      <c r="D393" s="37">
        <v>12.176857</v>
      </c>
      <c r="E393" s="37">
        <v>44.044691999999998</v>
      </c>
      <c r="F393" s="37">
        <v>65.149985000000001</v>
      </c>
    </row>
    <row r="394" spans="1:6" x14ac:dyDescent="0.2">
      <c r="A394" s="42" t="s">
        <v>730</v>
      </c>
      <c r="B394" s="50" t="s">
        <v>731</v>
      </c>
      <c r="C394" s="40">
        <v>9.7942149999999994</v>
      </c>
      <c r="D394" s="40">
        <v>32.197392000000001</v>
      </c>
      <c r="E394" s="40">
        <v>68.374782999999994</v>
      </c>
      <c r="F394" s="40">
        <v>137.42566600000001</v>
      </c>
    </row>
    <row r="395" spans="1:6" x14ac:dyDescent="0.2">
      <c r="A395" s="44" t="s">
        <v>732</v>
      </c>
      <c r="B395" s="51" t="s">
        <v>733</v>
      </c>
      <c r="C395" s="37">
        <v>2.0055619999999998</v>
      </c>
      <c r="D395" s="37">
        <v>1.8719809999999999</v>
      </c>
      <c r="E395" s="37">
        <v>9.2614800000000006</v>
      </c>
      <c r="F395" s="37">
        <v>9.2226809999999997</v>
      </c>
    </row>
    <row r="396" spans="1:6" x14ac:dyDescent="0.2">
      <c r="A396" s="42" t="s">
        <v>734</v>
      </c>
      <c r="B396" s="50" t="s">
        <v>735</v>
      </c>
      <c r="C396" s="40">
        <v>6.341977</v>
      </c>
      <c r="D396" s="40">
        <v>3.9246629999999998</v>
      </c>
      <c r="E396" s="40">
        <v>22.766255999999998</v>
      </c>
      <c r="F396" s="40">
        <v>16.351526</v>
      </c>
    </row>
    <row r="397" spans="1:6" ht="25.5" x14ac:dyDescent="0.2">
      <c r="A397" s="44" t="s">
        <v>736</v>
      </c>
      <c r="B397" s="51" t="s">
        <v>737</v>
      </c>
      <c r="C397" s="37">
        <v>17.403777000000002</v>
      </c>
      <c r="D397" s="37">
        <v>16.749718000000001</v>
      </c>
      <c r="E397" s="37">
        <v>148.73014000000001</v>
      </c>
      <c r="F397" s="37">
        <v>124.66272499999999</v>
      </c>
    </row>
    <row r="398" spans="1:6" x14ac:dyDescent="0.2">
      <c r="A398" s="42" t="s">
        <v>738</v>
      </c>
      <c r="B398" s="50" t="s">
        <v>739</v>
      </c>
      <c r="C398" s="40">
        <v>1.640056</v>
      </c>
      <c r="D398" s="40">
        <v>1.4309419999999999</v>
      </c>
      <c r="E398" s="40">
        <v>5.7746370000000002</v>
      </c>
      <c r="F398" s="40">
        <v>6.2367629999999998</v>
      </c>
    </row>
    <row r="399" spans="1:6" x14ac:dyDescent="0.2">
      <c r="A399" s="44" t="s">
        <v>740</v>
      </c>
      <c r="B399" s="51" t="s">
        <v>741</v>
      </c>
      <c r="C399" s="37">
        <v>1.3138860000000001</v>
      </c>
      <c r="D399" s="37">
        <v>2.9822959999999998</v>
      </c>
      <c r="E399" s="37">
        <v>13.426422000000001</v>
      </c>
      <c r="F399" s="37">
        <v>15.176992</v>
      </c>
    </row>
    <row r="400" spans="1:6" x14ac:dyDescent="0.2">
      <c r="A400" s="42" t="s">
        <v>742</v>
      </c>
      <c r="B400" s="50" t="s">
        <v>743</v>
      </c>
      <c r="C400" s="40">
        <v>0.92316100000000001</v>
      </c>
      <c r="D400" s="40">
        <v>0.82381099999999996</v>
      </c>
      <c r="E400" s="40">
        <v>4.0067640000000004</v>
      </c>
      <c r="F400" s="40">
        <v>5.3994210000000002</v>
      </c>
    </row>
    <row r="401" spans="1:6" ht="25.5" x14ac:dyDescent="0.2">
      <c r="A401" s="44" t="s">
        <v>744</v>
      </c>
      <c r="B401" s="51" t="s">
        <v>745</v>
      </c>
      <c r="C401" s="37">
        <v>1.4797830000000001</v>
      </c>
      <c r="D401" s="37">
        <v>0.27937800000000002</v>
      </c>
      <c r="E401" s="37">
        <v>4.7814629999999996</v>
      </c>
      <c r="F401" s="37">
        <v>3.365748</v>
      </c>
    </row>
    <row r="402" spans="1:6" x14ac:dyDescent="0.2">
      <c r="A402" s="42" t="s">
        <v>746</v>
      </c>
      <c r="B402" s="50" t="s">
        <v>747</v>
      </c>
      <c r="C402" s="40">
        <v>1.225452</v>
      </c>
      <c r="D402" s="40">
        <v>0.75313099999999999</v>
      </c>
      <c r="E402" s="40">
        <v>8.5555540000000008</v>
      </c>
      <c r="F402" s="40">
        <v>4.0659640000000001</v>
      </c>
    </row>
    <row r="403" spans="1:6" ht="25.5" x14ac:dyDescent="0.2">
      <c r="A403" s="44" t="s">
        <v>748</v>
      </c>
      <c r="B403" s="51" t="s">
        <v>749</v>
      </c>
      <c r="C403" s="37">
        <v>1.1488719999999999</v>
      </c>
      <c r="D403" s="37">
        <v>1.4140550000000001</v>
      </c>
      <c r="E403" s="37">
        <v>19.849083</v>
      </c>
      <c r="F403" s="37">
        <v>14.832381</v>
      </c>
    </row>
    <row r="404" spans="1:6" x14ac:dyDescent="0.2">
      <c r="A404" s="42" t="s">
        <v>750</v>
      </c>
      <c r="B404" s="50" t="s">
        <v>751</v>
      </c>
      <c r="C404" s="40">
        <v>7.8720999999999999E-2</v>
      </c>
      <c r="D404" s="40">
        <v>8.9890999999999999E-2</v>
      </c>
      <c r="E404" s="40">
        <v>0.75726899999999997</v>
      </c>
      <c r="F404" s="40">
        <v>0.76539599999999997</v>
      </c>
    </row>
    <row r="405" spans="1:6" x14ac:dyDescent="0.2">
      <c r="A405" s="44" t="s">
        <v>752</v>
      </c>
      <c r="B405" s="51" t="s">
        <v>753</v>
      </c>
      <c r="C405" s="37">
        <v>2.8015000000000002E-2</v>
      </c>
      <c r="D405" s="37">
        <v>0.66520299999999999</v>
      </c>
      <c r="E405" s="37">
        <v>0.38933800000000002</v>
      </c>
      <c r="F405" s="37">
        <v>1.4537990000000001</v>
      </c>
    </row>
    <row r="406" spans="1:6" ht="25.5" x14ac:dyDescent="0.2">
      <c r="A406" s="42" t="s">
        <v>754</v>
      </c>
      <c r="B406" s="50" t="s">
        <v>755</v>
      </c>
      <c r="C406" s="40">
        <v>0.28055200000000002</v>
      </c>
      <c r="D406" s="40">
        <v>0.30685800000000002</v>
      </c>
      <c r="E406" s="40">
        <v>2.423851</v>
      </c>
      <c r="F406" s="40">
        <v>2.2285819999999998</v>
      </c>
    </row>
    <row r="407" spans="1:6" x14ac:dyDescent="0.2">
      <c r="A407" s="44" t="s">
        <v>756</v>
      </c>
      <c r="B407" s="51" t="s">
        <v>757</v>
      </c>
      <c r="C407" s="37">
        <v>4.501519</v>
      </c>
      <c r="D407" s="37">
        <v>7.9320500000000003</v>
      </c>
      <c r="E407" s="37">
        <v>33.224614000000003</v>
      </c>
      <c r="F407" s="37">
        <v>42.502177000000003</v>
      </c>
    </row>
    <row r="408" spans="1:6" ht="25.5" x14ac:dyDescent="0.2">
      <c r="A408" s="42" t="s">
        <v>758</v>
      </c>
      <c r="B408" s="50" t="s">
        <v>759</v>
      </c>
      <c r="C408" s="40">
        <v>0.368122</v>
      </c>
      <c r="D408" s="40">
        <v>0.830569</v>
      </c>
      <c r="E408" s="40">
        <v>3.498094</v>
      </c>
      <c r="F408" s="40">
        <v>4.8886849999999997</v>
      </c>
    </row>
    <row r="409" spans="1:6" x14ac:dyDescent="0.2">
      <c r="A409" s="44" t="s">
        <v>760</v>
      </c>
      <c r="B409" s="51" t="s">
        <v>761</v>
      </c>
      <c r="C409" s="37">
        <v>4.8818669999999997</v>
      </c>
      <c r="D409" s="37">
        <v>6.2112689999999997</v>
      </c>
      <c r="E409" s="37">
        <v>32.481116</v>
      </c>
      <c r="F409" s="37">
        <v>24.440711</v>
      </c>
    </row>
    <row r="410" spans="1:6" ht="25.5" x14ac:dyDescent="0.2">
      <c r="A410" s="42" t="s">
        <v>762</v>
      </c>
      <c r="B410" s="50" t="s">
        <v>763</v>
      </c>
      <c r="C410" s="40">
        <v>11.883290000000001</v>
      </c>
      <c r="D410" s="40">
        <v>18.758348000000002</v>
      </c>
      <c r="E410" s="40">
        <v>89.025295</v>
      </c>
      <c r="F410" s="40">
        <v>83.422211000000004</v>
      </c>
    </row>
    <row r="411" spans="1:6" x14ac:dyDescent="0.2">
      <c r="A411" s="44" t="s">
        <v>764</v>
      </c>
      <c r="B411" s="51" t="s">
        <v>765</v>
      </c>
      <c r="C411" s="37">
        <v>3.0110760000000001</v>
      </c>
      <c r="D411" s="37">
        <v>6.6511009999999997</v>
      </c>
      <c r="E411" s="37">
        <v>19.350715000000001</v>
      </c>
      <c r="F411" s="37">
        <v>26.535757</v>
      </c>
    </row>
    <row r="412" spans="1:6" ht="25.5" x14ac:dyDescent="0.2">
      <c r="A412" s="42" t="s">
        <v>766</v>
      </c>
      <c r="B412" s="50" t="s">
        <v>767</v>
      </c>
      <c r="C412" s="40">
        <v>0.91713</v>
      </c>
      <c r="D412" s="40">
        <v>0.88186799999999999</v>
      </c>
      <c r="E412" s="40">
        <v>3.257409</v>
      </c>
      <c r="F412" s="40">
        <v>2.7123520000000001</v>
      </c>
    </row>
    <row r="413" spans="1:6" x14ac:dyDescent="0.2">
      <c r="A413" s="44" t="s">
        <v>768</v>
      </c>
      <c r="B413" s="51" t="s">
        <v>769</v>
      </c>
      <c r="C413" s="37">
        <v>16.014485000000001</v>
      </c>
      <c r="D413" s="37">
        <v>13.028293</v>
      </c>
      <c r="E413" s="37">
        <v>76.553803000000002</v>
      </c>
      <c r="F413" s="37">
        <v>59.611381999999999</v>
      </c>
    </row>
    <row r="414" spans="1:6" x14ac:dyDescent="0.2">
      <c r="A414" s="42" t="s">
        <v>770</v>
      </c>
      <c r="B414" s="50" t="s">
        <v>771</v>
      </c>
      <c r="C414" s="40">
        <v>1.8527020000000001</v>
      </c>
      <c r="D414" s="40">
        <v>3.9419499999999998</v>
      </c>
      <c r="E414" s="40">
        <v>16.333860000000001</v>
      </c>
      <c r="F414" s="40">
        <v>21.577912000000001</v>
      </c>
    </row>
    <row r="415" spans="1:6" x14ac:dyDescent="0.2">
      <c r="A415" s="44" t="s">
        <v>772</v>
      </c>
      <c r="B415" s="51" t="s">
        <v>773</v>
      </c>
      <c r="C415" s="37">
        <v>1.4050990000000001</v>
      </c>
      <c r="D415" s="37">
        <v>1.2631140000000001</v>
      </c>
      <c r="E415" s="37">
        <v>5.6298859999999999</v>
      </c>
      <c r="F415" s="37">
        <v>11.826945</v>
      </c>
    </row>
    <row r="416" spans="1:6" x14ac:dyDescent="0.2">
      <c r="A416" s="42" t="s">
        <v>774</v>
      </c>
      <c r="B416" s="50" t="s">
        <v>775</v>
      </c>
      <c r="C416" s="40">
        <v>31.40024</v>
      </c>
      <c r="D416" s="40">
        <v>10.573167</v>
      </c>
      <c r="E416" s="40">
        <v>67.752470000000002</v>
      </c>
      <c r="F416" s="40">
        <v>47.362757000000002</v>
      </c>
    </row>
    <row r="417" spans="1:6" ht="25.5" x14ac:dyDescent="0.2">
      <c r="A417" s="44" t="s">
        <v>776</v>
      </c>
      <c r="B417" s="51" t="s">
        <v>777</v>
      </c>
      <c r="C417" s="37">
        <v>7.7000000000000001E-5</v>
      </c>
      <c r="D417" s="37" t="s">
        <v>2508</v>
      </c>
      <c r="E417" s="37">
        <v>0.25557600000000003</v>
      </c>
      <c r="F417" s="37">
        <v>0.211814</v>
      </c>
    </row>
    <row r="418" spans="1:6" ht="25.5" x14ac:dyDescent="0.2">
      <c r="A418" s="42" t="s">
        <v>778</v>
      </c>
      <c r="B418" s="50" t="s">
        <v>779</v>
      </c>
      <c r="C418" s="40">
        <v>1.951422</v>
      </c>
      <c r="D418" s="40">
        <v>4.5204880000000003</v>
      </c>
      <c r="E418" s="40">
        <v>12.173163000000001</v>
      </c>
      <c r="F418" s="40">
        <v>19.163087999999998</v>
      </c>
    </row>
    <row r="419" spans="1:6" x14ac:dyDescent="0.2">
      <c r="A419" s="44" t="s">
        <v>780</v>
      </c>
      <c r="B419" s="51" t="s">
        <v>781</v>
      </c>
      <c r="C419" s="37" t="s">
        <v>2508</v>
      </c>
      <c r="D419" s="37" t="s">
        <v>2508</v>
      </c>
      <c r="E419" s="37">
        <v>2.6006999999999999E-2</v>
      </c>
      <c r="F419" s="37">
        <v>5.1441000000000001E-2</v>
      </c>
    </row>
    <row r="420" spans="1:6" x14ac:dyDescent="0.2">
      <c r="A420" s="42" t="s">
        <v>782</v>
      </c>
      <c r="B420" s="50" t="s">
        <v>783</v>
      </c>
      <c r="C420" s="40">
        <v>0.42200399999999999</v>
      </c>
      <c r="D420" s="40">
        <v>0.60880199999999995</v>
      </c>
      <c r="E420" s="40">
        <v>1.627964</v>
      </c>
      <c r="F420" s="40">
        <v>4.8982859999999997</v>
      </c>
    </row>
    <row r="421" spans="1:6" ht="25.5" x14ac:dyDescent="0.2">
      <c r="A421" s="44" t="s">
        <v>784</v>
      </c>
      <c r="B421" s="51" t="s">
        <v>785</v>
      </c>
      <c r="C421" s="37">
        <v>0.16169600000000001</v>
      </c>
      <c r="D421" s="37">
        <v>0.103087</v>
      </c>
      <c r="E421" s="37">
        <v>5.0129109999999999</v>
      </c>
      <c r="F421" s="37">
        <v>2.0531109999999999</v>
      </c>
    </row>
    <row r="422" spans="1:6" x14ac:dyDescent="0.2">
      <c r="A422" s="42" t="s">
        <v>2394</v>
      </c>
      <c r="B422" s="50" t="s">
        <v>2395</v>
      </c>
      <c r="C422" s="40">
        <v>3.1552999999999998E-2</v>
      </c>
      <c r="D422" s="40">
        <v>1.7200000000000001E-4</v>
      </c>
      <c r="E422" s="40">
        <v>2.3652860000000002</v>
      </c>
      <c r="F422" s="40">
        <v>5.6309999999999997E-3</v>
      </c>
    </row>
    <row r="423" spans="1:6" x14ac:dyDescent="0.2">
      <c r="A423" s="44" t="s">
        <v>786</v>
      </c>
      <c r="B423" s="51" t="s">
        <v>787</v>
      </c>
      <c r="C423" s="37">
        <v>1.057555</v>
      </c>
      <c r="D423" s="37">
        <v>0.63059900000000002</v>
      </c>
      <c r="E423" s="37">
        <v>4.7742019999999998</v>
      </c>
      <c r="F423" s="37">
        <v>4.3072939999999997</v>
      </c>
    </row>
    <row r="424" spans="1:6" ht="25.5" x14ac:dyDescent="0.2">
      <c r="A424" s="42" t="s">
        <v>788</v>
      </c>
      <c r="B424" s="50" t="s">
        <v>789</v>
      </c>
      <c r="C424" s="40">
        <v>3.94374</v>
      </c>
      <c r="D424" s="40">
        <v>7.4120439999999999</v>
      </c>
      <c r="E424" s="40">
        <v>21.381518</v>
      </c>
      <c r="F424" s="40">
        <v>24.092669999999998</v>
      </c>
    </row>
    <row r="425" spans="1:6" x14ac:dyDescent="0.2">
      <c r="A425" s="44" t="s">
        <v>790</v>
      </c>
      <c r="B425" s="51" t="s">
        <v>791</v>
      </c>
      <c r="C425" s="37">
        <v>0.319245</v>
      </c>
      <c r="D425" s="37">
        <v>0.36970999999999998</v>
      </c>
      <c r="E425" s="37">
        <v>8.0688320000000004</v>
      </c>
      <c r="F425" s="37">
        <v>5.3227339999999996</v>
      </c>
    </row>
    <row r="426" spans="1:6" x14ac:dyDescent="0.2">
      <c r="A426" s="42" t="s">
        <v>792</v>
      </c>
      <c r="B426" s="50" t="s">
        <v>793</v>
      </c>
      <c r="C426" s="40">
        <v>39.155675000000002</v>
      </c>
      <c r="D426" s="40">
        <v>50.276753999999997</v>
      </c>
      <c r="E426" s="40">
        <v>161.317059</v>
      </c>
      <c r="F426" s="40">
        <v>151.767404</v>
      </c>
    </row>
    <row r="427" spans="1:6" x14ac:dyDescent="0.2">
      <c r="A427" s="44" t="s">
        <v>1950</v>
      </c>
      <c r="B427" s="51" t="s">
        <v>1951</v>
      </c>
      <c r="C427" s="37" t="s">
        <v>2508</v>
      </c>
      <c r="D427" s="37" t="s">
        <v>2508</v>
      </c>
      <c r="E427" s="37">
        <v>0.141795</v>
      </c>
      <c r="F427" s="37">
        <v>1.410736</v>
      </c>
    </row>
    <row r="428" spans="1:6" x14ac:dyDescent="0.2">
      <c r="A428" s="42" t="s">
        <v>1952</v>
      </c>
      <c r="B428" s="50" t="s">
        <v>1953</v>
      </c>
      <c r="C428" s="40">
        <v>1.4270000000000001E-3</v>
      </c>
      <c r="D428" s="40">
        <v>1.738E-3</v>
      </c>
      <c r="E428" s="40">
        <v>0.22628000000000001</v>
      </c>
      <c r="F428" s="40">
        <v>0.30038100000000001</v>
      </c>
    </row>
    <row r="429" spans="1:6" ht="25.5" x14ac:dyDescent="0.2">
      <c r="A429" s="44" t="s">
        <v>1954</v>
      </c>
      <c r="B429" s="51" t="s">
        <v>1955</v>
      </c>
      <c r="C429" s="37">
        <v>5.6899999999999995E-4</v>
      </c>
      <c r="D429" s="37">
        <v>0.14014299999999999</v>
      </c>
      <c r="E429" s="37">
        <v>0.13481000000000001</v>
      </c>
      <c r="F429" s="37">
        <v>0.23827899999999999</v>
      </c>
    </row>
    <row r="430" spans="1:6" ht="25.5" x14ac:dyDescent="0.2">
      <c r="A430" s="42" t="s">
        <v>794</v>
      </c>
      <c r="B430" s="50" t="s">
        <v>795</v>
      </c>
      <c r="C430" s="40">
        <v>4.2708320000000004</v>
      </c>
      <c r="D430" s="40">
        <v>6.6610639999999997</v>
      </c>
      <c r="E430" s="40">
        <v>6.3631460000000004</v>
      </c>
      <c r="F430" s="40">
        <v>14.059525000000001</v>
      </c>
    </row>
    <row r="431" spans="1:6" x14ac:dyDescent="0.2">
      <c r="A431" s="44" t="s">
        <v>796</v>
      </c>
      <c r="B431" s="51" t="s">
        <v>797</v>
      </c>
      <c r="C431" s="37">
        <v>5.5438260000000001</v>
      </c>
      <c r="D431" s="37">
        <v>9.0591519999999992</v>
      </c>
      <c r="E431" s="37">
        <v>58.824128999999999</v>
      </c>
      <c r="F431" s="37">
        <v>39.290179000000002</v>
      </c>
    </row>
    <row r="432" spans="1:6" x14ac:dyDescent="0.2">
      <c r="A432" s="42" t="s">
        <v>798</v>
      </c>
      <c r="B432" s="50" t="s">
        <v>799</v>
      </c>
      <c r="C432" s="40">
        <v>6.7280000000000006E-2</v>
      </c>
      <c r="D432" s="40">
        <v>0.24120800000000001</v>
      </c>
      <c r="E432" s="40">
        <v>0.33833099999999999</v>
      </c>
      <c r="F432" s="40">
        <v>0.39536500000000002</v>
      </c>
    </row>
    <row r="433" spans="1:6" ht="38.25" x14ac:dyDescent="0.2">
      <c r="A433" s="44" t="s">
        <v>1956</v>
      </c>
      <c r="B433" s="51" t="s">
        <v>1957</v>
      </c>
      <c r="C433" s="37" t="s">
        <v>2508</v>
      </c>
      <c r="D433" s="37" t="s">
        <v>2508</v>
      </c>
      <c r="E433" s="37">
        <v>1.5E-3</v>
      </c>
      <c r="F433" s="37" t="s">
        <v>2508</v>
      </c>
    </row>
    <row r="434" spans="1:6" ht="25.5" x14ac:dyDescent="0.2">
      <c r="A434" s="42" t="s">
        <v>2396</v>
      </c>
      <c r="B434" s="50" t="s">
        <v>2397</v>
      </c>
      <c r="C434" s="40" t="s">
        <v>2508</v>
      </c>
      <c r="D434" s="40" t="s">
        <v>2508</v>
      </c>
      <c r="E434" s="40" t="s">
        <v>2508</v>
      </c>
      <c r="F434" s="40">
        <v>1.0468999999999999E-2</v>
      </c>
    </row>
    <row r="435" spans="1:6" x14ac:dyDescent="0.2">
      <c r="A435" s="44" t="s">
        <v>2398</v>
      </c>
      <c r="B435" s="51" t="s">
        <v>2399</v>
      </c>
      <c r="C435" s="37" t="s">
        <v>2508</v>
      </c>
      <c r="D435" s="37" t="s">
        <v>2508</v>
      </c>
      <c r="E435" s="37">
        <v>6.0000000000000001E-3</v>
      </c>
      <c r="F435" s="37">
        <v>1.9431E-2</v>
      </c>
    </row>
    <row r="436" spans="1:6" ht="25.5" x14ac:dyDescent="0.2">
      <c r="A436" s="42" t="s">
        <v>1958</v>
      </c>
      <c r="B436" s="50" t="s">
        <v>1959</v>
      </c>
      <c r="C436" s="40">
        <v>0.16886499999999999</v>
      </c>
      <c r="D436" s="40">
        <v>0.24134900000000001</v>
      </c>
      <c r="E436" s="40">
        <v>1.954259</v>
      </c>
      <c r="F436" s="40">
        <v>3.05945</v>
      </c>
    </row>
    <row r="437" spans="1:6" ht="25.5" x14ac:dyDescent="0.2">
      <c r="A437" s="44" t="s">
        <v>2400</v>
      </c>
      <c r="B437" s="51" t="s">
        <v>2401</v>
      </c>
      <c r="C437" s="37" t="s">
        <v>2508</v>
      </c>
      <c r="D437" s="37" t="s">
        <v>2508</v>
      </c>
      <c r="E437" s="37">
        <v>6.1000000000000004E-3</v>
      </c>
      <c r="F437" s="37" t="s">
        <v>2508</v>
      </c>
    </row>
    <row r="438" spans="1:6" ht="25.5" x14ac:dyDescent="0.2">
      <c r="A438" s="42" t="s">
        <v>2402</v>
      </c>
      <c r="B438" s="50" t="s">
        <v>2403</v>
      </c>
      <c r="C438" s="40" t="s">
        <v>2508</v>
      </c>
      <c r="D438" s="40" t="s">
        <v>2508</v>
      </c>
      <c r="E438" s="40">
        <v>0.92822000000000005</v>
      </c>
      <c r="F438" s="40">
        <v>4.2722999999999997E-2</v>
      </c>
    </row>
    <row r="439" spans="1:6" x14ac:dyDescent="0.2">
      <c r="A439" s="44" t="s">
        <v>1960</v>
      </c>
      <c r="B439" s="51" t="s">
        <v>1961</v>
      </c>
      <c r="C439" s="37" t="s">
        <v>2508</v>
      </c>
      <c r="D439" s="37" t="s">
        <v>2508</v>
      </c>
      <c r="E439" s="37">
        <v>9.0700000000000004E-4</v>
      </c>
      <c r="F439" s="37">
        <v>7.3952000000000004E-2</v>
      </c>
    </row>
    <row r="440" spans="1:6" ht="38.25" x14ac:dyDescent="0.2">
      <c r="A440" s="42" t="s">
        <v>1962</v>
      </c>
      <c r="B440" s="50" t="s">
        <v>1963</v>
      </c>
      <c r="C440" s="40" t="s">
        <v>2508</v>
      </c>
      <c r="D440" s="40" t="s">
        <v>2508</v>
      </c>
      <c r="E440" s="40">
        <v>6.1691999999999997E-2</v>
      </c>
      <c r="F440" s="40">
        <v>7.3200000000000001E-3</v>
      </c>
    </row>
    <row r="441" spans="1:6" ht="25.5" x14ac:dyDescent="0.2">
      <c r="A441" s="44" t="s">
        <v>1964</v>
      </c>
      <c r="B441" s="51" t="s">
        <v>1965</v>
      </c>
      <c r="C441" s="37">
        <v>8.3916000000000004E-2</v>
      </c>
      <c r="D441" s="37">
        <v>1.7201999999999999E-2</v>
      </c>
      <c r="E441" s="37">
        <v>0.71714</v>
      </c>
      <c r="F441" s="37">
        <v>0.15844900000000001</v>
      </c>
    </row>
    <row r="442" spans="1:6" ht="76.5" x14ac:dyDescent="0.2">
      <c r="A442" s="42" t="s">
        <v>800</v>
      </c>
      <c r="B442" s="50" t="s">
        <v>801</v>
      </c>
      <c r="C442" s="40">
        <v>6.5229749999999997</v>
      </c>
      <c r="D442" s="40">
        <v>21.598129</v>
      </c>
      <c r="E442" s="40">
        <v>37.832464000000002</v>
      </c>
      <c r="F442" s="40">
        <v>55.035853000000003</v>
      </c>
    </row>
    <row r="443" spans="1:6" x14ac:dyDescent="0.2">
      <c r="A443" s="44" t="s">
        <v>802</v>
      </c>
      <c r="B443" s="51" t="s">
        <v>803</v>
      </c>
      <c r="C443" s="37">
        <v>0.205618</v>
      </c>
      <c r="D443" s="37">
        <v>0.34965499999999999</v>
      </c>
      <c r="E443" s="37">
        <v>0.87552200000000002</v>
      </c>
      <c r="F443" s="37">
        <v>1.259495</v>
      </c>
    </row>
    <row r="444" spans="1:6" x14ac:dyDescent="0.2">
      <c r="A444" s="42" t="s">
        <v>804</v>
      </c>
      <c r="B444" s="50" t="s">
        <v>805</v>
      </c>
      <c r="C444" s="40">
        <v>1.7711000000000001E-2</v>
      </c>
      <c r="D444" s="40">
        <v>0.194939</v>
      </c>
      <c r="E444" s="40">
        <v>0.34633900000000001</v>
      </c>
      <c r="F444" s="40">
        <v>1.6637090000000001</v>
      </c>
    </row>
    <row r="445" spans="1:6" x14ac:dyDescent="0.2">
      <c r="A445" s="44" t="s">
        <v>2404</v>
      </c>
      <c r="B445" s="51" t="s">
        <v>2405</v>
      </c>
      <c r="C445" s="37" t="s">
        <v>2508</v>
      </c>
      <c r="D445" s="37" t="s">
        <v>2508</v>
      </c>
      <c r="E445" s="37">
        <v>8.3619999999999996E-3</v>
      </c>
      <c r="F445" s="37" t="s">
        <v>2508</v>
      </c>
    </row>
    <row r="446" spans="1:6" x14ac:dyDescent="0.2">
      <c r="A446" s="42" t="s">
        <v>2406</v>
      </c>
      <c r="B446" s="50" t="s">
        <v>2407</v>
      </c>
      <c r="C446" s="40">
        <v>1.1329999999999999E-3</v>
      </c>
      <c r="D446" s="40">
        <v>4.2300000000000003E-3</v>
      </c>
      <c r="E446" s="40">
        <v>9.7112000000000004E-2</v>
      </c>
      <c r="F446" s="40">
        <v>7.9763000000000001E-2</v>
      </c>
    </row>
    <row r="447" spans="1:6" x14ac:dyDescent="0.2">
      <c r="A447" s="44" t="s">
        <v>1968</v>
      </c>
      <c r="B447" s="51" t="s">
        <v>1969</v>
      </c>
      <c r="C447" s="37">
        <v>2.72E-4</v>
      </c>
      <c r="D447" s="37" t="s">
        <v>2508</v>
      </c>
      <c r="E447" s="37">
        <v>7.1399999999999996E-3</v>
      </c>
      <c r="F447" s="37">
        <v>0.169903</v>
      </c>
    </row>
    <row r="448" spans="1:6" ht="25.5" x14ac:dyDescent="0.2">
      <c r="A448" s="42" t="s">
        <v>806</v>
      </c>
      <c r="B448" s="50" t="s">
        <v>807</v>
      </c>
      <c r="C448" s="40">
        <v>0.13422200000000001</v>
      </c>
      <c r="D448" s="40">
        <v>2.9835E-2</v>
      </c>
      <c r="E448" s="40">
        <v>0.31015700000000002</v>
      </c>
      <c r="F448" s="40">
        <v>0.18807099999999999</v>
      </c>
    </row>
    <row r="449" spans="1:6" x14ac:dyDescent="0.2">
      <c r="A449" s="44" t="s">
        <v>808</v>
      </c>
      <c r="B449" s="51" t="s">
        <v>809</v>
      </c>
      <c r="C449" s="37" t="s">
        <v>2508</v>
      </c>
      <c r="D449" s="37">
        <v>3.8699999999999998E-2</v>
      </c>
      <c r="E449" s="37">
        <v>0.36063800000000001</v>
      </c>
      <c r="F449" s="37">
        <v>0.68590399999999996</v>
      </c>
    </row>
    <row r="450" spans="1:6" x14ac:dyDescent="0.2">
      <c r="A450" s="42" t="s">
        <v>810</v>
      </c>
      <c r="B450" s="50" t="s">
        <v>811</v>
      </c>
      <c r="C450" s="40">
        <v>0.27760699999999999</v>
      </c>
      <c r="D450" s="40">
        <v>1.5629999999999999E-3</v>
      </c>
      <c r="E450" s="40">
        <v>3.6398860000000002</v>
      </c>
      <c r="F450" s="40">
        <v>1.48699</v>
      </c>
    </row>
    <row r="451" spans="1:6" ht="38.25" x14ac:dyDescent="0.2">
      <c r="A451" s="44" t="s">
        <v>812</v>
      </c>
      <c r="B451" s="51" t="s">
        <v>813</v>
      </c>
      <c r="C451" s="37" t="s">
        <v>2508</v>
      </c>
      <c r="D451" s="37">
        <v>0.1085</v>
      </c>
      <c r="E451" s="37">
        <v>0.28885300000000003</v>
      </c>
      <c r="F451" s="37">
        <v>0.69715199999999999</v>
      </c>
    </row>
    <row r="452" spans="1:6" x14ac:dyDescent="0.2">
      <c r="A452" s="42" t="s">
        <v>814</v>
      </c>
      <c r="B452" s="50" t="s">
        <v>815</v>
      </c>
      <c r="C452" s="40" t="s">
        <v>2508</v>
      </c>
      <c r="D452" s="40" t="s">
        <v>2508</v>
      </c>
      <c r="E452" s="40" t="s">
        <v>2508</v>
      </c>
      <c r="F452" s="40">
        <v>5.7499999999999999E-3</v>
      </c>
    </row>
    <row r="453" spans="1:6" x14ac:dyDescent="0.2">
      <c r="A453" s="44" t="s">
        <v>816</v>
      </c>
      <c r="B453" s="51" t="s">
        <v>817</v>
      </c>
      <c r="C453" s="37" t="s">
        <v>2508</v>
      </c>
      <c r="D453" s="37" t="s">
        <v>2508</v>
      </c>
      <c r="E453" s="37">
        <v>3.044171</v>
      </c>
      <c r="F453" s="37">
        <v>0.17494199999999999</v>
      </c>
    </row>
    <row r="454" spans="1:6" ht="25.5" x14ac:dyDescent="0.2">
      <c r="A454" s="42" t="s">
        <v>818</v>
      </c>
      <c r="B454" s="50" t="s">
        <v>819</v>
      </c>
      <c r="C454" s="40">
        <v>4.2927479999999996</v>
      </c>
      <c r="D454" s="40">
        <v>1.267512</v>
      </c>
      <c r="E454" s="40">
        <v>13.761329999999999</v>
      </c>
      <c r="F454" s="40">
        <v>8.2458720000000003</v>
      </c>
    </row>
    <row r="455" spans="1:6" ht="38.25" x14ac:dyDescent="0.2">
      <c r="A455" s="44" t="s">
        <v>820</v>
      </c>
      <c r="B455" s="51" t="s">
        <v>821</v>
      </c>
      <c r="C455" s="37">
        <v>6.4999999999999997E-3</v>
      </c>
      <c r="D455" s="37" t="s">
        <v>2508</v>
      </c>
      <c r="E455" s="37">
        <v>0.19672100000000001</v>
      </c>
      <c r="F455" s="37">
        <v>0.20144500000000001</v>
      </c>
    </row>
    <row r="456" spans="1:6" ht="38.25" x14ac:dyDescent="0.2">
      <c r="A456" s="42" t="s">
        <v>822</v>
      </c>
      <c r="B456" s="50" t="s">
        <v>823</v>
      </c>
      <c r="C456" s="40" t="s">
        <v>2508</v>
      </c>
      <c r="D456" s="40">
        <v>2.0312E-2</v>
      </c>
      <c r="E456" s="40">
        <v>0.49151600000000001</v>
      </c>
      <c r="F456" s="40">
        <v>0.18712699999999999</v>
      </c>
    </row>
    <row r="457" spans="1:6" ht="25.5" x14ac:dyDescent="0.2">
      <c r="A457" s="44" t="s">
        <v>824</v>
      </c>
      <c r="B457" s="51" t="s">
        <v>825</v>
      </c>
      <c r="C457" s="37">
        <v>1.7186410000000001</v>
      </c>
      <c r="D457" s="37">
        <v>0.451627</v>
      </c>
      <c r="E457" s="37">
        <v>2.5174150000000002</v>
      </c>
      <c r="F457" s="37">
        <v>1.5430120000000001</v>
      </c>
    </row>
    <row r="458" spans="1:6" x14ac:dyDescent="0.2">
      <c r="A458" s="42" t="s">
        <v>826</v>
      </c>
      <c r="B458" s="50" t="s">
        <v>827</v>
      </c>
      <c r="C458" s="40">
        <v>1.133751</v>
      </c>
      <c r="D458" s="40">
        <v>0.73351100000000002</v>
      </c>
      <c r="E458" s="40">
        <v>9.8201520000000002</v>
      </c>
      <c r="F458" s="40">
        <v>3.7724419999999999</v>
      </c>
    </row>
    <row r="459" spans="1:6" x14ac:dyDescent="0.2">
      <c r="A459" s="44" t="s">
        <v>828</v>
      </c>
      <c r="B459" s="51" t="s">
        <v>829</v>
      </c>
      <c r="C459" s="37">
        <v>0.58627600000000002</v>
      </c>
      <c r="D459" s="37">
        <v>0.48092699999999999</v>
      </c>
      <c r="E459" s="37">
        <v>5.4165660000000004</v>
      </c>
      <c r="F459" s="37">
        <v>2.883775</v>
      </c>
    </row>
    <row r="460" spans="1:6" x14ac:dyDescent="0.2">
      <c r="A460" s="42" t="s">
        <v>830</v>
      </c>
      <c r="B460" s="50" t="s">
        <v>831</v>
      </c>
      <c r="C460" s="40">
        <v>4.1444000000000002E-2</v>
      </c>
      <c r="D460" s="40">
        <v>1.037776</v>
      </c>
      <c r="E460" s="40">
        <v>4.6025000000000003E-2</v>
      </c>
      <c r="F460" s="40">
        <v>4.6077139999999996</v>
      </c>
    </row>
    <row r="461" spans="1:6" x14ac:dyDescent="0.2">
      <c r="A461" s="44" t="s">
        <v>832</v>
      </c>
      <c r="B461" s="51" t="s">
        <v>833</v>
      </c>
      <c r="C461" s="37">
        <v>6.7530000000000003E-3</v>
      </c>
      <c r="D461" s="37">
        <v>8.4237999999999993E-2</v>
      </c>
      <c r="E461" s="37">
        <v>6.9487999999999994E-2</v>
      </c>
      <c r="F461" s="37">
        <v>0.50609700000000002</v>
      </c>
    </row>
    <row r="462" spans="1:6" ht="25.5" x14ac:dyDescent="0.2">
      <c r="A462" s="42" t="s">
        <v>834</v>
      </c>
      <c r="B462" s="50" t="s">
        <v>835</v>
      </c>
      <c r="C462" s="40">
        <v>0.76793199999999995</v>
      </c>
      <c r="D462" s="40">
        <v>0.72156500000000001</v>
      </c>
      <c r="E462" s="40">
        <v>4.241466</v>
      </c>
      <c r="F462" s="40">
        <v>3.2734139999999998</v>
      </c>
    </row>
    <row r="463" spans="1:6" x14ac:dyDescent="0.2">
      <c r="A463" s="44" t="s">
        <v>836</v>
      </c>
      <c r="B463" s="51" t="s">
        <v>837</v>
      </c>
      <c r="C463" s="37">
        <v>2.2189E-2</v>
      </c>
      <c r="D463" s="37">
        <v>9.5000000000000005E-5</v>
      </c>
      <c r="E463" s="37">
        <v>3.5767E-2</v>
      </c>
      <c r="F463" s="37">
        <v>6.3195000000000001E-2</v>
      </c>
    </row>
    <row r="464" spans="1:6" x14ac:dyDescent="0.2">
      <c r="A464" s="42" t="s">
        <v>838</v>
      </c>
      <c r="B464" s="50" t="s">
        <v>839</v>
      </c>
      <c r="C464" s="40">
        <v>4.1299000000000002E-2</v>
      </c>
      <c r="D464" s="40">
        <v>4.3348849999999999</v>
      </c>
      <c r="E464" s="40">
        <v>5.1656789999999999</v>
      </c>
      <c r="F464" s="40">
        <v>15.269863000000001</v>
      </c>
    </row>
    <row r="465" spans="1:6" x14ac:dyDescent="0.2">
      <c r="A465" s="44" t="s">
        <v>840</v>
      </c>
      <c r="B465" s="51" t="s">
        <v>841</v>
      </c>
      <c r="C465" s="37">
        <v>1.3440000000000001E-2</v>
      </c>
      <c r="D465" s="37">
        <v>3.2732999999999998E-2</v>
      </c>
      <c r="E465" s="37">
        <v>0.23882</v>
      </c>
      <c r="F465" s="37">
        <v>1.963967</v>
      </c>
    </row>
    <row r="466" spans="1:6" ht="25.5" x14ac:dyDescent="0.2">
      <c r="A466" s="42" t="s">
        <v>842</v>
      </c>
      <c r="B466" s="50" t="s">
        <v>843</v>
      </c>
      <c r="C466" s="40">
        <v>3.8912000000000002E-2</v>
      </c>
      <c r="D466" s="40">
        <v>6.2980999999999995E-2</v>
      </c>
      <c r="E466" s="40">
        <v>1.2165820000000001</v>
      </c>
      <c r="F466" s="40">
        <v>0.73430099999999998</v>
      </c>
    </row>
    <row r="467" spans="1:6" x14ac:dyDescent="0.2">
      <c r="A467" s="44" t="s">
        <v>844</v>
      </c>
      <c r="B467" s="51" t="s">
        <v>845</v>
      </c>
      <c r="C467" s="37">
        <v>0.268374</v>
      </c>
      <c r="D467" s="37">
        <v>0.101617</v>
      </c>
      <c r="E467" s="37">
        <v>2.2406839999999999</v>
      </c>
      <c r="F467" s="37">
        <v>0.70878200000000002</v>
      </c>
    </row>
    <row r="468" spans="1:6" x14ac:dyDescent="0.2">
      <c r="A468" s="42" t="s">
        <v>1972</v>
      </c>
      <c r="B468" s="50" t="s">
        <v>1973</v>
      </c>
      <c r="C468" s="40" t="s">
        <v>2508</v>
      </c>
      <c r="D468" s="40" t="s">
        <v>2508</v>
      </c>
      <c r="E468" s="40">
        <v>7.0600000000000003E-4</v>
      </c>
      <c r="F468" s="40" t="s">
        <v>2508</v>
      </c>
    </row>
    <row r="469" spans="1:6" ht="25.5" x14ac:dyDescent="0.2">
      <c r="A469" s="44" t="s">
        <v>846</v>
      </c>
      <c r="B469" s="51" t="s">
        <v>847</v>
      </c>
      <c r="C469" s="37">
        <v>5.092E-2</v>
      </c>
      <c r="D469" s="37">
        <v>2.6661000000000001E-2</v>
      </c>
      <c r="E469" s="37">
        <v>5.7655999999999999E-2</v>
      </c>
      <c r="F469" s="37">
        <v>5.2773E-2</v>
      </c>
    </row>
    <row r="470" spans="1:6" x14ac:dyDescent="0.2">
      <c r="A470" s="42" t="s">
        <v>848</v>
      </c>
      <c r="B470" s="50" t="s">
        <v>849</v>
      </c>
      <c r="C470" s="40" t="s">
        <v>2508</v>
      </c>
      <c r="D470" s="40">
        <v>9.2544000000000001E-2</v>
      </c>
      <c r="E470" s="40">
        <v>0.17186799999999999</v>
      </c>
      <c r="F470" s="40">
        <v>2.075418</v>
      </c>
    </row>
    <row r="471" spans="1:6" x14ac:dyDescent="0.2">
      <c r="A471" s="44" t="s">
        <v>850</v>
      </c>
      <c r="B471" s="51" t="s">
        <v>851</v>
      </c>
      <c r="C471" s="37" t="s">
        <v>2508</v>
      </c>
      <c r="D471" s="37">
        <v>2.565E-3</v>
      </c>
      <c r="E471" s="37">
        <v>0.29380000000000001</v>
      </c>
      <c r="F471" s="37">
        <v>5.3100000000000001E-2</v>
      </c>
    </row>
    <row r="472" spans="1:6" ht="38.25" x14ac:dyDescent="0.2">
      <c r="A472" s="42" t="s">
        <v>852</v>
      </c>
      <c r="B472" s="50" t="s">
        <v>853</v>
      </c>
      <c r="C472" s="40" t="s">
        <v>2508</v>
      </c>
      <c r="D472" s="40" t="s">
        <v>2508</v>
      </c>
      <c r="E472" s="40">
        <v>1.9810000000000001E-3</v>
      </c>
      <c r="F472" s="40">
        <v>3.0000000000000001E-3</v>
      </c>
    </row>
    <row r="473" spans="1:6" ht="25.5" x14ac:dyDescent="0.2">
      <c r="A473" s="44" t="s">
        <v>854</v>
      </c>
      <c r="B473" s="51" t="s">
        <v>855</v>
      </c>
      <c r="C473" s="37">
        <v>5.4885999999999997E-2</v>
      </c>
      <c r="D473" s="37">
        <v>0.16411899999999999</v>
      </c>
      <c r="E473" s="37">
        <v>0.90054999999999996</v>
      </c>
      <c r="F473" s="37">
        <v>2.4859200000000001</v>
      </c>
    </row>
    <row r="474" spans="1:6" x14ac:dyDescent="0.2">
      <c r="A474" s="42" t="s">
        <v>856</v>
      </c>
      <c r="B474" s="50" t="s">
        <v>857</v>
      </c>
      <c r="C474" s="40" t="s">
        <v>2508</v>
      </c>
      <c r="D474" s="40" t="s">
        <v>2508</v>
      </c>
      <c r="E474" s="40">
        <v>1.1998999999999999E-2</v>
      </c>
      <c r="F474" s="40" t="s">
        <v>2508</v>
      </c>
    </row>
    <row r="475" spans="1:6" x14ac:dyDescent="0.2">
      <c r="A475" s="44" t="s">
        <v>1974</v>
      </c>
      <c r="B475" s="51" t="s">
        <v>1975</v>
      </c>
      <c r="C475" s="37">
        <v>105.970721</v>
      </c>
      <c r="D475" s="37">
        <v>64.169583000000003</v>
      </c>
      <c r="E475" s="37">
        <v>363.72029400000002</v>
      </c>
      <c r="F475" s="37">
        <v>371.71137499999998</v>
      </c>
    </row>
    <row r="476" spans="1:6" x14ac:dyDescent="0.2">
      <c r="A476" s="42" t="s">
        <v>2408</v>
      </c>
      <c r="B476" s="50" t="s">
        <v>2409</v>
      </c>
      <c r="C476" s="40" t="s">
        <v>2508</v>
      </c>
      <c r="D476" s="40" t="s">
        <v>2508</v>
      </c>
      <c r="E476" s="40" t="s">
        <v>2508</v>
      </c>
      <c r="F476" s="40">
        <v>2.63E-4</v>
      </c>
    </row>
    <row r="477" spans="1:6" x14ac:dyDescent="0.2">
      <c r="A477" s="44" t="s">
        <v>858</v>
      </c>
      <c r="B477" s="51" t="s">
        <v>859</v>
      </c>
      <c r="C477" s="37" t="s">
        <v>2508</v>
      </c>
      <c r="D477" s="37">
        <v>2.3616000000000002E-2</v>
      </c>
      <c r="E477" s="37">
        <v>7.1511000000000005E-2</v>
      </c>
      <c r="F477" s="37">
        <v>0.39023600000000003</v>
      </c>
    </row>
    <row r="478" spans="1:6" x14ac:dyDescent="0.2">
      <c r="A478" s="42" t="s">
        <v>860</v>
      </c>
      <c r="B478" s="50" t="s">
        <v>861</v>
      </c>
      <c r="C478" s="40">
        <v>1.317264</v>
      </c>
      <c r="D478" s="40">
        <v>3.172812</v>
      </c>
      <c r="E478" s="40">
        <v>6.2996059999999998</v>
      </c>
      <c r="F478" s="40">
        <v>15.395161</v>
      </c>
    </row>
    <row r="479" spans="1:6" x14ac:dyDescent="0.2">
      <c r="A479" s="44" t="s">
        <v>1976</v>
      </c>
      <c r="B479" s="51" t="s">
        <v>1977</v>
      </c>
      <c r="C479" s="37" t="s">
        <v>2508</v>
      </c>
      <c r="D479" s="37" t="s">
        <v>2508</v>
      </c>
      <c r="E479" s="37">
        <v>0.567465</v>
      </c>
      <c r="F479" s="37">
        <v>1.2300000000000001E-4</v>
      </c>
    </row>
    <row r="480" spans="1:6" ht="38.25" x14ac:dyDescent="0.2">
      <c r="A480" s="42" t="s">
        <v>862</v>
      </c>
      <c r="B480" s="50" t="s">
        <v>863</v>
      </c>
      <c r="C480" s="40">
        <v>4.093019</v>
      </c>
      <c r="D480" s="40">
        <v>5.0231110000000001</v>
      </c>
      <c r="E480" s="40">
        <v>29.683484</v>
      </c>
      <c r="F480" s="40">
        <v>21.898457000000001</v>
      </c>
    </row>
    <row r="481" spans="1:6" ht="38.25" x14ac:dyDescent="0.2">
      <c r="A481" s="44" t="s">
        <v>864</v>
      </c>
      <c r="B481" s="51" t="s">
        <v>865</v>
      </c>
      <c r="C481" s="37">
        <v>0.175707</v>
      </c>
      <c r="D481" s="37">
        <v>8.5831000000000005E-2</v>
      </c>
      <c r="E481" s="37">
        <v>0.31339899999999998</v>
      </c>
      <c r="F481" s="37">
        <v>1.4169099999999999</v>
      </c>
    </row>
    <row r="482" spans="1:6" x14ac:dyDescent="0.2">
      <c r="A482" s="42" t="s">
        <v>866</v>
      </c>
      <c r="B482" s="50" t="s">
        <v>867</v>
      </c>
      <c r="C482" s="40">
        <v>0.17019799999999999</v>
      </c>
      <c r="D482" s="40">
        <v>0.89294200000000001</v>
      </c>
      <c r="E482" s="40">
        <v>3.453138</v>
      </c>
      <c r="F482" s="40">
        <v>5.3971450000000001</v>
      </c>
    </row>
    <row r="483" spans="1:6" ht="25.5" x14ac:dyDescent="0.2">
      <c r="A483" s="44" t="s">
        <v>868</v>
      </c>
      <c r="B483" s="51" t="s">
        <v>869</v>
      </c>
      <c r="C483" s="37">
        <v>5.8266369999999998</v>
      </c>
      <c r="D483" s="37">
        <v>7.860824</v>
      </c>
      <c r="E483" s="37">
        <v>19.227564999999998</v>
      </c>
      <c r="F483" s="37">
        <v>27.082371999999999</v>
      </c>
    </row>
    <row r="484" spans="1:6" ht="25.5" x14ac:dyDescent="0.2">
      <c r="A484" s="42" t="s">
        <v>870</v>
      </c>
      <c r="B484" s="50" t="s">
        <v>871</v>
      </c>
      <c r="C484" s="40" t="s">
        <v>2508</v>
      </c>
      <c r="D484" s="40">
        <v>0.15860199999999999</v>
      </c>
      <c r="E484" s="40">
        <v>0.10506799999999999</v>
      </c>
      <c r="F484" s="40">
        <v>0.25059100000000001</v>
      </c>
    </row>
    <row r="485" spans="1:6" ht="25.5" x14ac:dyDescent="0.2">
      <c r="A485" s="44" t="s">
        <v>872</v>
      </c>
      <c r="B485" s="51" t="s">
        <v>873</v>
      </c>
      <c r="C485" s="37" t="s">
        <v>2508</v>
      </c>
      <c r="D485" s="37">
        <v>1.8109999999999999E-3</v>
      </c>
      <c r="E485" s="37">
        <v>2.4181000000000001E-2</v>
      </c>
      <c r="F485" s="37">
        <v>2.1142999999999999E-2</v>
      </c>
    </row>
    <row r="486" spans="1:6" ht="25.5" x14ac:dyDescent="0.2">
      <c r="A486" s="42" t="s">
        <v>874</v>
      </c>
      <c r="B486" s="50" t="s">
        <v>875</v>
      </c>
      <c r="C486" s="40">
        <v>0.124019</v>
      </c>
      <c r="D486" s="40">
        <v>1.9264650000000001</v>
      </c>
      <c r="E486" s="40">
        <v>0.79842100000000005</v>
      </c>
      <c r="F486" s="40">
        <v>3.340328</v>
      </c>
    </row>
    <row r="487" spans="1:6" ht="25.5" x14ac:dyDescent="0.2">
      <c r="A487" s="44" t="s">
        <v>876</v>
      </c>
      <c r="B487" s="51" t="s">
        <v>877</v>
      </c>
      <c r="C487" s="37" t="s">
        <v>2508</v>
      </c>
      <c r="D487" s="37">
        <v>4.9994999999999998E-2</v>
      </c>
      <c r="E487" s="37">
        <v>0.28505999999999998</v>
      </c>
      <c r="F487" s="37">
        <v>0.77629800000000004</v>
      </c>
    </row>
    <row r="488" spans="1:6" ht="38.25" x14ac:dyDescent="0.2">
      <c r="A488" s="42" t="s">
        <v>878</v>
      </c>
      <c r="B488" s="50" t="s">
        <v>879</v>
      </c>
      <c r="C488" s="40">
        <v>13.907076999999999</v>
      </c>
      <c r="D488" s="40">
        <v>5.3073610000000002</v>
      </c>
      <c r="E488" s="40">
        <v>48.619588</v>
      </c>
      <c r="F488" s="40">
        <v>38.580326999999997</v>
      </c>
    </row>
    <row r="489" spans="1:6" ht="38.25" x14ac:dyDescent="0.2">
      <c r="A489" s="44" t="s">
        <v>880</v>
      </c>
      <c r="B489" s="51" t="s">
        <v>881</v>
      </c>
      <c r="C489" s="37">
        <v>10.534190000000001</v>
      </c>
      <c r="D489" s="37">
        <v>2.460988</v>
      </c>
      <c r="E489" s="37">
        <v>45.661960999999998</v>
      </c>
      <c r="F489" s="37">
        <v>20.418431000000002</v>
      </c>
    </row>
    <row r="490" spans="1:6" x14ac:dyDescent="0.2">
      <c r="A490" s="42" t="s">
        <v>1978</v>
      </c>
      <c r="B490" s="50" t="s">
        <v>1979</v>
      </c>
      <c r="C490" s="40" t="s">
        <v>2508</v>
      </c>
      <c r="D490" s="40">
        <v>1.2789E-2</v>
      </c>
      <c r="E490" s="40">
        <v>1.8588E-2</v>
      </c>
      <c r="F490" s="40">
        <v>2.8382999999999999E-2</v>
      </c>
    </row>
    <row r="491" spans="1:6" x14ac:dyDescent="0.2">
      <c r="A491" s="44" t="s">
        <v>1980</v>
      </c>
      <c r="B491" s="51" t="s">
        <v>1981</v>
      </c>
      <c r="C491" s="37">
        <v>1.6615999999999999E-2</v>
      </c>
      <c r="D491" s="37" t="s">
        <v>2508</v>
      </c>
      <c r="E491" s="37">
        <v>4.1216000000000003E-2</v>
      </c>
      <c r="F491" s="37" t="s">
        <v>2508</v>
      </c>
    </row>
    <row r="492" spans="1:6" x14ac:dyDescent="0.2">
      <c r="A492" s="42" t="s">
        <v>882</v>
      </c>
      <c r="B492" s="50" t="s">
        <v>883</v>
      </c>
      <c r="C492" s="40">
        <v>0.105031</v>
      </c>
      <c r="D492" s="40">
        <v>1.8818999999999999E-2</v>
      </c>
      <c r="E492" s="40">
        <v>0.483678</v>
      </c>
      <c r="F492" s="40">
        <v>0.73976299999999995</v>
      </c>
    </row>
    <row r="493" spans="1:6" ht="25.5" x14ac:dyDescent="0.2">
      <c r="A493" s="44" t="s">
        <v>884</v>
      </c>
      <c r="B493" s="51" t="s">
        <v>885</v>
      </c>
      <c r="C493" s="37">
        <v>3.9375E-2</v>
      </c>
      <c r="D493" s="37">
        <v>0.114318</v>
      </c>
      <c r="E493" s="37">
        <v>0.47831699999999999</v>
      </c>
      <c r="F493" s="37">
        <v>0.56971499999999997</v>
      </c>
    </row>
    <row r="494" spans="1:6" ht="25.5" x14ac:dyDescent="0.2">
      <c r="A494" s="42" t="s">
        <v>886</v>
      </c>
      <c r="B494" s="50" t="s">
        <v>887</v>
      </c>
      <c r="C494" s="40">
        <v>0.72850000000000004</v>
      </c>
      <c r="D494" s="40">
        <v>0.41952299999999998</v>
      </c>
      <c r="E494" s="40">
        <v>16.168600999999999</v>
      </c>
      <c r="F494" s="40">
        <v>3.7827310000000001</v>
      </c>
    </row>
    <row r="495" spans="1:6" ht="51" x14ac:dyDescent="0.2">
      <c r="A495" s="44" t="s">
        <v>888</v>
      </c>
      <c r="B495" s="51" t="s">
        <v>889</v>
      </c>
      <c r="C495" s="37">
        <v>3.8109310000000001</v>
      </c>
      <c r="D495" s="37">
        <v>8.1085930000000008</v>
      </c>
      <c r="E495" s="37">
        <v>37.558329000000001</v>
      </c>
      <c r="F495" s="37">
        <v>39.050874</v>
      </c>
    </row>
    <row r="496" spans="1:6" ht="25.5" x14ac:dyDescent="0.2">
      <c r="A496" s="42" t="s">
        <v>890</v>
      </c>
      <c r="B496" s="50" t="s">
        <v>891</v>
      </c>
      <c r="C496" s="40">
        <v>4.1705810000000003</v>
      </c>
      <c r="D496" s="40">
        <v>5.796519</v>
      </c>
      <c r="E496" s="40">
        <v>29.102533999999999</v>
      </c>
      <c r="F496" s="40">
        <v>26.881409000000001</v>
      </c>
    </row>
    <row r="497" spans="1:6" ht="51" x14ac:dyDescent="0.2">
      <c r="A497" s="44" t="s">
        <v>892</v>
      </c>
      <c r="B497" s="51" t="s">
        <v>893</v>
      </c>
      <c r="C497" s="37">
        <v>8.7575E-2</v>
      </c>
      <c r="D497" s="37">
        <v>2.0455999999999998E-2</v>
      </c>
      <c r="E497" s="37">
        <v>0.91597300000000004</v>
      </c>
      <c r="F497" s="37">
        <v>1.1150389999999999</v>
      </c>
    </row>
    <row r="498" spans="1:6" x14ac:dyDescent="0.2">
      <c r="A498" s="42" t="s">
        <v>894</v>
      </c>
      <c r="B498" s="50" t="s">
        <v>895</v>
      </c>
      <c r="C498" s="40">
        <v>0.34740599999999999</v>
      </c>
      <c r="D498" s="40">
        <v>0.61304099999999995</v>
      </c>
      <c r="E498" s="40">
        <v>0.78613699999999997</v>
      </c>
      <c r="F498" s="40">
        <v>1.7288939999999999</v>
      </c>
    </row>
    <row r="499" spans="1:6" x14ac:dyDescent="0.2">
      <c r="A499" s="44" t="s">
        <v>896</v>
      </c>
      <c r="B499" s="51" t="s">
        <v>897</v>
      </c>
      <c r="C499" s="37">
        <v>0.212898</v>
      </c>
      <c r="D499" s="37">
        <v>0.92902600000000002</v>
      </c>
      <c r="E499" s="37">
        <v>7.442704</v>
      </c>
      <c r="F499" s="37">
        <v>6.6731160000000003</v>
      </c>
    </row>
    <row r="500" spans="1:6" ht="25.5" x14ac:dyDescent="0.2">
      <c r="A500" s="42" t="s">
        <v>898</v>
      </c>
      <c r="B500" s="50" t="s">
        <v>899</v>
      </c>
      <c r="C500" s="40">
        <v>3.3244509999999998</v>
      </c>
      <c r="D500" s="40">
        <v>9.2021309999999996</v>
      </c>
      <c r="E500" s="40">
        <v>18.436093</v>
      </c>
      <c r="F500" s="40">
        <v>33.973036</v>
      </c>
    </row>
    <row r="501" spans="1:6" x14ac:dyDescent="0.2">
      <c r="A501" s="44" t="s">
        <v>900</v>
      </c>
      <c r="B501" s="51" t="s">
        <v>901</v>
      </c>
      <c r="C501" s="37">
        <v>1.867842</v>
      </c>
      <c r="D501" s="37">
        <v>22.870538</v>
      </c>
      <c r="E501" s="37">
        <v>12.502381</v>
      </c>
      <c r="F501" s="37">
        <v>42.538004999999998</v>
      </c>
    </row>
    <row r="502" spans="1:6" x14ac:dyDescent="0.2">
      <c r="A502" s="42" t="s">
        <v>902</v>
      </c>
      <c r="B502" s="50" t="s">
        <v>903</v>
      </c>
      <c r="C502" s="40">
        <v>5.5999999999999995E-4</v>
      </c>
      <c r="D502" s="40">
        <v>1.7568E-2</v>
      </c>
      <c r="E502" s="40">
        <v>4.1619000000000003E-2</v>
      </c>
      <c r="F502" s="40">
        <v>8.4378999999999996E-2</v>
      </c>
    </row>
    <row r="503" spans="1:6" x14ac:dyDescent="0.2">
      <c r="A503" s="44" t="s">
        <v>1982</v>
      </c>
      <c r="B503" s="51" t="s">
        <v>1983</v>
      </c>
      <c r="C503" s="37">
        <v>4.2000000000000002E-4</v>
      </c>
      <c r="D503" s="37">
        <v>2.4600000000000002E-4</v>
      </c>
      <c r="E503" s="37">
        <v>7.6519999999999999E-3</v>
      </c>
      <c r="F503" s="37">
        <v>4.1739999999999998E-3</v>
      </c>
    </row>
    <row r="504" spans="1:6" x14ac:dyDescent="0.2">
      <c r="A504" s="42" t="s">
        <v>1984</v>
      </c>
      <c r="B504" s="50" t="s">
        <v>1985</v>
      </c>
      <c r="C504" s="40" t="s">
        <v>2508</v>
      </c>
      <c r="D504" s="40">
        <v>3.8730000000000001E-3</v>
      </c>
      <c r="E504" s="40">
        <v>1.1998E-2</v>
      </c>
      <c r="F504" s="40">
        <v>2.1992999999999999E-2</v>
      </c>
    </row>
    <row r="505" spans="1:6" ht="25.5" x14ac:dyDescent="0.2">
      <c r="A505" s="44" t="s">
        <v>904</v>
      </c>
      <c r="B505" s="51" t="s">
        <v>905</v>
      </c>
      <c r="C505" s="37">
        <v>1.7229999999999999E-3</v>
      </c>
      <c r="D505" s="37" t="s">
        <v>2508</v>
      </c>
      <c r="E505" s="37">
        <v>4.6469000000000003E-2</v>
      </c>
      <c r="F505" s="37">
        <v>3.2049000000000001E-2</v>
      </c>
    </row>
    <row r="506" spans="1:6" ht="38.25" x14ac:dyDescent="0.2">
      <c r="A506" s="42" t="s">
        <v>906</v>
      </c>
      <c r="B506" s="50" t="s">
        <v>907</v>
      </c>
      <c r="C506" s="40">
        <v>0.01</v>
      </c>
      <c r="D506" s="40">
        <v>6.0099999999999997E-4</v>
      </c>
      <c r="E506" s="40">
        <v>4.9188000000000003E-2</v>
      </c>
      <c r="F506" s="40">
        <v>0.15650500000000001</v>
      </c>
    </row>
    <row r="507" spans="1:6" ht="38.25" x14ac:dyDescent="0.2">
      <c r="A507" s="44" t="s">
        <v>908</v>
      </c>
      <c r="B507" s="51" t="s">
        <v>909</v>
      </c>
      <c r="C507" s="37">
        <v>2E-3</v>
      </c>
      <c r="D507" s="37">
        <v>2.7829999999999999E-3</v>
      </c>
      <c r="E507" s="37">
        <v>99.325688</v>
      </c>
      <c r="F507" s="37">
        <v>7.9129999999999999E-3</v>
      </c>
    </row>
    <row r="508" spans="1:6" x14ac:dyDescent="0.2">
      <c r="A508" s="42" t="s">
        <v>1986</v>
      </c>
      <c r="B508" s="50" t="s">
        <v>1987</v>
      </c>
      <c r="C508" s="40">
        <v>6.4084000000000002E-2</v>
      </c>
      <c r="D508" s="40">
        <v>2.7871E-2</v>
      </c>
      <c r="E508" s="40">
        <v>0.17921100000000001</v>
      </c>
      <c r="F508" s="40">
        <v>9.7644999999999996E-2</v>
      </c>
    </row>
    <row r="509" spans="1:6" ht="25.5" x14ac:dyDescent="0.2">
      <c r="A509" s="44" t="s">
        <v>910</v>
      </c>
      <c r="B509" s="51" t="s">
        <v>911</v>
      </c>
      <c r="C509" s="37">
        <v>9.7400000000000004E-4</v>
      </c>
      <c r="D509" s="37">
        <v>8.1000000000000004E-5</v>
      </c>
      <c r="E509" s="37">
        <v>2.7789999999999998E-3</v>
      </c>
      <c r="F509" s="37">
        <v>1.618E-2</v>
      </c>
    </row>
    <row r="510" spans="1:6" x14ac:dyDescent="0.2">
      <c r="A510" s="42" t="s">
        <v>912</v>
      </c>
      <c r="B510" s="50" t="s">
        <v>913</v>
      </c>
      <c r="C510" s="40" t="s">
        <v>2508</v>
      </c>
      <c r="D510" s="40">
        <v>9.0900000000000009E-3</v>
      </c>
      <c r="E510" s="40">
        <v>6.2877000000000002E-2</v>
      </c>
      <c r="F510" s="40">
        <v>0.12428699999999999</v>
      </c>
    </row>
    <row r="511" spans="1:6" x14ac:dyDescent="0.2">
      <c r="A511" s="44" t="s">
        <v>914</v>
      </c>
      <c r="B511" s="51" t="s">
        <v>915</v>
      </c>
      <c r="C511" s="37">
        <v>4.8302079999999998</v>
      </c>
      <c r="D511" s="37">
        <v>0.36175200000000002</v>
      </c>
      <c r="E511" s="37">
        <v>18.992837999999999</v>
      </c>
      <c r="F511" s="37">
        <v>13.126718</v>
      </c>
    </row>
    <row r="512" spans="1:6" x14ac:dyDescent="0.2">
      <c r="A512" s="42" t="s">
        <v>2410</v>
      </c>
      <c r="B512" s="50" t="s">
        <v>2411</v>
      </c>
      <c r="C512" s="40" t="s">
        <v>2508</v>
      </c>
      <c r="D512" s="40" t="s">
        <v>2508</v>
      </c>
      <c r="E512" s="40" t="s">
        <v>2508</v>
      </c>
      <c r="F512" s="40">
        <v>1.384E-3</v>
      </c>
    </row>
    <row r="513" spans="1:6" x14ac:dyDescent="0.2">
      <c r="A513" s="44" t="s">
        <v>1988</v>
      </c>
      <c r="B513" s="51" t="s">
        <v>1989</v>
      </c>
      <c r="C513" s="37" t="s">
        <v>2508</v>
      </c>
      <c r="D513" s="37" t="s">
        <v>2508</v>
      </c>
      <c r="E513" s="37" t="s">
        <v>2508</v>
      </c>
      <c r="F513" s="37">
        <v>1.3823E-2</v>
      </c>
    </row>
    <row r="514" spans="1:6" x14ac:dyDescent="0.2">
      <c r="A514" s="42" t="s">
        <v>1990</v>
      </c>
      <c r="B514" s="50" t="s">
        <v>1991</v>
      </c>
      <c r="C514" s="40">
        <v>2.2593549999999998</v>
      </c>
      <c r="D514" s="40">
        <v>1.8981060000000001</v>
      </c>
      <c r="E514" s="40">
        <v>7.142093</v>
      </c>
      <c r="F514" s="40">
        <v>9.3487270000000002</v>
      </c>
    </row>
    <row r="515" spans="1:6" x14ac:dyDescent="0.2">
      <c r="A515" s="44" t="s">
        <v>1992</v>
      </c>
      <c r="B515" s="51" t="s">
        <v>1993</v>
      </c>
      <c r="C515" s="37" t="s">
        <v>2508</v>
      </c>
      <c r="D515" s="37" t="s">
        <v>2508</v>
      </c>
      <c r="E515" s="37">
        <v>1.916E-3</v>
      </c>
      <c r="F515" s="37" t="s">
        <v>2508</v>
      </c>
    </row>
    <row r="516" spans="1:6" x14ac:dyDescent="0.2">
      <c r="A516" s="42" t="s">
        <v>1996</v>
      </c>
      <c r="B516" s="50" t="s">
        <v>1997</v>
      </c>
      <c r="C516" s="40">
        <v>7.8905000000000003E-2</v>
      </c>
      <c r="D516" s="40" t="s">
        <v>2508</v>
      </c>
      <c r="E516" s="40">
        <v>0.56710300000000002</v>
      </c>
      <c r="F516" s="40">
        <v>0.30505900000000002</v>
      </c>
    </row>
    <row r="517" spans="1:6" x14ac:dyDescent="0.2">
      <c r="A517" s="44" t="s">
        <v>2412</v>
      </c>
      <c r="B517" s="51" t="s">
        <v>2413</v>
      </c>
      <c r="C517" s="37">
        <v>9.8125000000000004E-2</v>
      </c>
      <c r="D517" s="37" t="s">
        <v>2508</v>
      </c>
      <c r="E517" s="37">
        <v>0.26858900000000002</v>
      </c>
      <c r="F517" s="37">
        <v>0.22123100000000001</v>
      </c>
    </row>
    <row r="518" spans="1:6" x14ac:dyDescent="0.2">
      <c r="A518" s="42" t="s">
        <v>2414</v>
      </c>
      <c r="B518" s="50" t="s">
        <v>2415</v>
      </c>
      <c r="C518" s="40" t="s">
        <v>2508</v>
      </c>
      <c r="D518" s="40" t="s">
        <v>2508</v>
      </c>
      <c r="E518" s="40" t="s">
        <v>2508</v>
      </c>
      <c r="F518" s="40">
        <v>7.9500000000000003E-4</v>
      </c>
    </row>
    <row r="519" spans="1:6" x14ac:dyDescent="0.2">
      <c r="A519" s="44" t="s">
        <v>1998</v>
      </c>
      <c r="B519" s="51" t="s">
        <v>1999</v>
      </c>
      <c r="C519" s="37" t="s">
        <v>2508</v>
      </c>
      <c r="D519" s="37" t="s">
        <v>2508</v>
      </c>
      <c r="E519" s="37">
        <v>3.6098999999999999E-2</v>
      </c>
      <c r="F519" s="37">
        <v>7.2259999999999998E-3</v>
      </c>
    </row>
    <row r="520" spans="1:6" x14ac:dyDescent="0.2">
      <c r="A520" s="42" t="s">
        <v>2000</v>
      </c>
      <c r="B520" s="50" t="s">
        <v>2001</v>
      </c>
      <c r="C520" s="40" t="s">
        <v>2508</v>
      </c>
      <c r="D520" s="40">
        <v>5.2408999999999997E-2</v>
      </c>
      <c r="E520" s="40">
        <v>3.0443000000000001E-2</v>
      </c>
      <c r="F520" s="40">
        <v>0.180927</v>
      </c>
    </row>
    <row r="521" spans="1:6" x14ac:dyDescent="0.2">
      <c r="A521" s="44" t="s">
        <v>2416</v>
      </c>
      <c r="B521" s="51" t="s">
        <v>2417</v>
      </c>
      <c r="C521" s="37" t="s">
        <v>2508</v>
      </c>
      <c r="D521" s="37" t="s">
        <v>2508</v>
      </c>
      <c r="E521" s="37">
        <v>1.17E-3</v>
      </c>
      <c r="F521" s="37" t="s">
        <v>2508</v>
      </c>
    </row>
    <row r="522" spans="1:6" x14ac:dyDescent="0.2">
      <c r="A522" s="42" t="s">
        <v>2002</v>
      </c>
      <c r="B522" s="50" t="s">
        <v>2003</v>
      </c>
      <c r="C522" s="40">
        <v>6.3766000000000003E-2</v>
      </c>
      <c r="D522" s="40">
        <v>1.8420000000000001E-3</v>
      </c>
      <c r="E522" s="40">
        <v>0.23505200000000001</v>
      </c>
      <c r="F522" s="40">
        <v>7.3234999999999995E-2</v>
      </c>
    </row>
    <row r="523" spans="1:6" x14ac:dyDescent="0.2">
      <c r="A523" s="44" t="s">
        <v>2004</v>
      </c>
      <c r="B523" s="51" t="s">
        <v>2005</v>
      </c>
      <c r="C523" s="37" t="s">
        <v>2508</v>
      </c>
      <c r="D523" s="37">
        <v>3.2919999999999998E-3</v>
      </c>
      <c r="E523" s="37">
        <v>0.36416700000000002</v>
      </c>
      <c r="F523" s="37">
        <v>6.3499E-2</v>
      </c>
    </row>
    <row r="524" spans="1:6" x14ac:dyDescent="0.2">
      <c r="A524" s="42" t="s">
        <v>2418</v>
      </c>
      <c r="B524" s="50" t="s">
        <v>2419</v>
      </c>
      <c r="C524" s="40" t="s">
        <v>2508</v>
      </c>
      <c r="D524" s="40" t="s">
        <v>2508</v>
      </c>
      <c r="E524" s="40">
        <v>3.356E-3</v>
      </c>
      <c r="F524" s="40" t="s">
        <v>2508</v>
      </c>
    </row>
    <row r="525" spans="1:6" x14ac:dyDescent="0.2">
      <c r="A525" s="44" t="s">
        <v>916</v>
      </c>
      <c r="B525" s="51" t="s">
        <v>917</v>
      </c>
      <c r="C525" s="37" t="s">
        <v>2508</v>
      </c>
      <c r="D525" s="37">
        <v>1.0250000000000001E-3</v>
      </c>
      <c r="E525" s="37" t="s">
        <v>2508</v>
      </c>
      <c r="F525" s="37">
        <v>3.0300000000000001E-3</v>
      </c>
    </row>
    <row r="526" spans="1:6" x14ac:dyDescent="0.2">
      <c r="A526" s="42" t="s">
        <v>2008</v>
      </c>
      <c r="B526" s="50" t="s">
        <v>2009</v>
      </c>
      <c r="C526" s="40" t="s">
        <v>2508</v>
      </c>
      <c r="D526" s="40" t="s">
        <v>2508</v>
      </c>
      <c r="E526" s="40">
        <v>1.9612999999999998E-2</v>
      </c>
      <c r="F526" s="40" t="s">
        <v>2508</v>
      </c>
    </row>
    <row r="527" spans="1:6" x14ac:dyDescent="0.2">
      <c r="A527" s="44" t="s">
        <v>2010</v>
      </c>
      <c r="B527" s="51" t="s">
        <v>2011</v>
      </c>
      <c r="C527" s="37" t="s">
        <v>2508</v>
      </c>
      <c r="D527" s="37" t="s">
        <v>2508</v>
      </c>
      <c r="E527" s="37">
        <v>2.9629999999999999E-3</v>
      </c>
      <c r="F527" s="37">
        <v>0.135407</v>
      </c>
    </row>
    <row r="528" spans="1:6" x14ac:dyDescent="0.2">
      <c r="A528" s="42" t="s">
        <v>918</v>
      </c>
      <c r="B528" s="50" t="s">
        <v>919</v>
      </c>
      <c r="C528" s="40">
        <v>0.15007999999999999</v>
      </c>
      <c r="D528" s="40">
        <v>1.4113830000000001</v>
      </c>
      <c r="E528" s="40">
        <v>5.404102</v>
      </c>
      <c r="F528" s="40">
        <v>15.34375</v>
      </c>
    </row>
    <row r="529" spans="1:6" x14ac:dyDescent="0.2">
      <c r="A529" s="44" t="s">
        <v>2012</v>
      </c>
      <c r="B529" s="51" t="s">
        <v>2013</v>
      </c>
      <c r="C529" s="37" t="s">
        <v>2508</v>
      </c>
      <c r="D529" s="37">
        <v>0.160555</v>
      </c>
      <c r="E529" s="37">
        <v>0.23579800000000001</v>
      </c>
      <c r="F529" s="37">
        <v>0.83508700000000002</v>
      </c>
    </row>
    <row r="530" spans="1:6" ht="25.5" x14ac:dyDescent="0.2">
      <c r="A530" s="42" t="s">
        <v>920</v>
      </c>
      <c r="B530" s="50" t="s">
        <v>921</v>
      </c>
      <c r="C530" s="40" t="s">
        <v>2508</v>
      </c>
      <c r="D530" s="40">
        <v>0.109052</v>
      </c>
      <c r="E530" s="40">
        <v>1.0119E-2</v>
      </c>
      <c r="F530" s="40">
        <v>0.54073000000000004</v>
      </c>
    </row>
    <row r="531" spans="1:6" ht="25.5" x14ac:dyDescent="0.2">
      <c r="A531" s="44" t="s">
        <v>2014</v>
      </c>
      <c r="B531" s="51" t="s">
        <v>2015</v>
      </c>
      <c r="C531" s="37" t="s">
        <v>2508</v>
      </c>
      <c r="D531" s="37">
        <v>4.1100000000000002E-4</v>
      </c>
      <c r="E531" s="37">
        <v>2.8229000000000001E-2</v>
      </c>
      <c r="F531" s="37">
        <v>0.44010100000000002</v>
      </c>
    </row>
    <row r="532" spans="1:6" x14ac:dyDescent="0.2">
      <c r="A532" s="42" t="s">
        <v>922</v>
      </c>
      <c r="B532" s="50" t="s">
        <v>923</v>
      </c>
      <c r="C532" s="40" t="s">
        <v>2508</v>
      </c>
      <c r="D532" s="40">
        <v>2.4208E-2</v>
      </c>
      <c r="E532" s="40">
        <v>9.6213000000000007E-2</v>
      </c>
      <c r="F532" s="40">
        <v>0.11984300000000001</v>
      </c>
    </row>
    <row r="533" spans="1:6" ht="25.5" x14ac:dyDescent="0.2">
      <c r="A533" s="44" t="s">
        <v>2420</v>
      </c>
      <c r="B533" s="51" t="s">
        <v>2421</v>
      </c>
      <c r="C533" s="37" t="s">
        <v>2508</v>
      </c>
      <c r="D533" s="37">
        <v>4.2099999999999999E-4</v>
      </c>
      <c r="E533" s="37">
        <v>2.7385E-2</v>
      </c>
      <c r="F533" s="37">
        <v>5.8339999999999998E-3</v>
      </c>
    </row>
    <row r="534" spans="1:6" x14ac:dyDescent="0.2">
      <c r="A534" s="42" t="s">
        <v>2422</v>
      </c>
      <c r="B534" s="50" t="s">
        <v>2423</v>
      </c>
      <c r="C534" s="40" t="s">
        <v>2508</v>
      </c>
      <c r="D534" s="40" t="s">
        <v>2508</v>
      </c>
      <c r="E534" s="40" t="s">
        <v>2508</v>
      </c>
      <c r="F534" s="40">
        <v>6.2480000000000001E-3</v>
      </c>
    </row>
    <row r="535" spans="1:6" x14ac:dyDescent="0.2">
      <c r="A535" s="44" t="s">
        <v>2020</v>
      </c>
      <c r="B535" s="51" t="s">
        <v>2021</v>
      </c>
      <c r="C535" s="37" t="s">
        <v>2508</v>
      </c>
      <c r="D535" s="37">
        <v>0.13139999999999999</v>
      </c>
      <c r="E535" s="37" t="s">
        <v>2508</v>
      </c>
      <c r="F535" s="37">
        <v>0.48149799999999998</v>
      </c>
    </row>
    <row r="536" spans="1:6" x14ac:dyDescent="0.2">
      <c r="A536" s="42" t="s">
        <v>2022</v>
      </c>
      <c r="B536" s="50" t="s">
        <v>2023</v>
      </c>
      <c r="C536" s="40" t="s">
        <v>2508</v>
      </c>
      <c r="D536" s="40" t="s">
        <v>2508</v>
      </c>
      <c r="E536" s="40" t="s">
        <v>2508</v>
      </c>
      <c r="F536" s="40">
        <v>9.0799999999999995E-4</v>
      </c>
    </row>
    <row r="537" spans="1:6" x14ac:dyDescent="0.2">
      <c r="A537" s="44" t="s">
        <v>2024</v>
      </c>
      <c r="B537" s="51" t="s">
        <v>2025</v>
      </c>
      <c r="C537" s="37" t="s">
        <v>2508</v>
      </c>
      <c r="D537" s="37">
        <v>2.7425000000000001E-2</v>
      </c>
      <c r="E537" s="37">
        <v>3.6509E-2</v>
      </c>
      <c r="F537" s="37">
        <v>0.189026</v>
      </c>
    </row>
    <row r="538" spans="1:6" x14ac:dyDescent="0.2">
      <c r="A538" s="42" t="s">
        <v>2026</v>
      </c>
      <c r="B538" s="50" t="s">
        <v>2027</v>
      </c>
      <c r="C538" s="40" t="s">
        <v>2508</v>
      </c>
      <c r="D538" s="40" t="s">
        <v>2508</v>
      </c>
      <c r="E538" s="40" t="s">
        <v>2508</v>
      </c>
      <c r="F538" s="40">
        <v>4.3000000000000002E-5</v>
      </c>
    </row>
    <row r="539" spans="1:6" x14ac:dyDescent="0.2">
      <c r="A539" s="44" t="s">
        <v>2028</v>
      </c>
      <c r="B539" s="51" t="s">
        <v>2029</v>
      </c>
      <c r="C539" s="37" t="s">
        <v>2508</v>
      </c>
      <c r="D539" s="37">
        <v>5.5279999999999999E-3</v>
      </c>
      <c r="E539" s="37" t="s">
        <v>2508</v>
      </c>
      <c r="F539" s="37">
        <v>5.5279999999999999E-3</v>
      </c>
    </row>
    <row r="540" spans="1:6" x14ac:dyDescent="0.2">
      <c r="A540" s="42" t="s">
        <v>926</v>
      </c>
      <c r="B540" s="50" t="s">
        <v>927</v>
      </c>
      <c r="C540" s="40">
        <v>4.7749E-2</v>
      </c>
      <c r="D540" s="40">
        <v>9.6450000000000008E-3</v>
      </c>
      <c r="E540" s="40">
        <v>0.155109</v>
      </c>
      <c r="F540" s="40">
        <v>0.88147900000000001</v>
      </c>
    </row>
    <row r="541" spans="1:6" ht="25.5" x14ac:dyDescent="0.2">
      <c r="A541" s="44" t="s">
        <v>928</v>
      </c>
      <c r="B541" s="51" t="s">
        <v>929</v>
      </c>
      <c r="C541" s="37">
        <v>6.9697999999999996E-2</v>
      </c>
      <c r="D541" s="37">
        <v>0.92814700000000006</v>
      </c>
      <c r="E541" s="37">
        <v>2.6654049999999998</v>
      </c>
      <c r="F541" s="37">
        <v>5.0900100000000004</v>
      </c>
    </row>
    <row r="542" spans="1:6" ht="25.5" x14ac:dyDescent="0.2">
      <c r="A542" s="42" t="s">
        <v>2032</v>
      </c>
      <c r="B542" s="50" t="s">
        <v>2033</v>
      </c>
      <c r="C542" s="40">
        <v>0.111346</v>
      </c>
      <c r="D542" s="40" t="s">
        <v>2508</v>
      </c>
      <c r="E542" s="40">
        <v>0.74700699999999998</v>
      </c>
      <c r="F542" s="40">
        <v>0.70489800000000002</v>
      </c>
    </row>
    <row r="543" spans="1:6" ht="25.5" x14ac:dyDescent="0.2">
      <c r="A543" s="44" t="s">
        <v>2034</v>
      </c>
      <c r="B543" s="51" t="s">
        <v>2035</v>
      </c>
      <c r="C543" s="37" t="s">
        <v>2508</v>
      </c>
      <c r="D543" s="37" t="s">
        <v>2508</v>
      </c>
      <c r="E543" s="37" t="s">
        <v>2508</v>
      </c>
      <c r="F543" s="37">
        <v>4.5589999999999997E-3</v>
      </c>
    </row>
    <row r="544" spans="1:6" x14ac:dyDescent="0.2">
      <c r="A544" s="42" t="s">
        <v>2036</v>
      </c>
      <c r="B544" s="50" t="s">
        <v>2037</v>
      </c>
      <c r="C544" s="40">
        <v>2.22E-4</v>
      </c>
      <c r="D544" s="40" t="s">
        <v>2508</v>
      </c>
      <c r="E544" s="40">
        <v>3.297E-3</v>
      </c>
      <c r="F544" s="40">
        <v>0.37370500000000001</v>
      </c>
    </row>
    <row r="545" spans="1:6" x14ac:dyDescent="0.2">
      <c r="A545" s="44" t="s">
        <v>930</v>
      </c>
      <c r="B545" s="51" t="s">
        <v>931</v>
      </c>
      <c r="C545" s="37">
        <v>1.5349930000000001</v>
      </c>
      <c r="D545" s="37">
        <v>3.111764</v>
      </c>
      <c r="E545" s="37">
        <v>9.9500879999999992</v>
      </c>
      <c r="F545" s="37">
        <v>14.366702999999999</v>
      </c>
    </row>
    <row r="546" spans="1:6" x14ac:dyDescent="0.2">
      <c r="A546" s="42" t="s">
        <v>2038</v>
      </c>
      <c r="B546" s="50" t="s">
        <v>2039</v>
      </c>
      <c r="C546" s="40">
        <v>1.3940000000000001E-3</v>
      </c>
      <c r="D546" s="40">
        <v>2.3626000000000001E-2</v>
      </c>
      <c r="E546" s="40">
        <v>7.5532000000000002E-2</v>
      </c>
      <c r="F546" s="40">
        <v>5.1178410000000003</v>
      </c>
    </row>
    <row r="547" spans="1:6" x14ac:dyDescent="0.2">
      <c r="A547" s="44" t="s">
        <v>2040</v>
      </c>
      <c r="B547" s="51" t="s">
        <v>2041</v>
      </c>
      <c r="C547" s="37" t="s">
        <v>2508</v>
      </c>
      <c r="D547" s="37" t="s">
        <v>2508</v>
      </c>
      <c r="E547" s="37">
        <v>4.8048E-2</v>
      </c>
      <c r="F547" s="37">
        <v>2.8059999999999999E-3</v>
      </c>
    </row>
    <row r="548" spans="1:6" x14ac:dyDescent="0.2">
      <c r="A548" s="42" t="s">
        <v>2424</v>
      </c>
      <c r="B548" s="50" t="s">
        <v>2425</v>
      </c>
      <c r="C548" s="40" t="s">
        <v>2508</v>
      </c>
      <c r="D548" s="40" t="s">
        <v>2508</v>
      </c>
      <c r="E548" s="40">
        <v>0.11430899999999999</v>
      </c>
      <c r="F548" s="40" t="s">
        <v>2508</v>
      </c>
    </row>
    <row r="549" spans="1:6" x14ac:dyDescent="0.2">
      <c r="A549" s="44" t="s">
        <v>932</v>
      </c>
      <c r="B549" s="51" t="s">
        <v>933</v>
      </c>
      <c r="C549" s="37">
        <v>4.002E-2</v>
      </c>
      <c r="D549" s="37">
        <v>0.404026</v>
      </c>
      <c r="E549" s="37">
        <v>1.1715169999999999</v>
      </c>
      <c r="F549" s="37">
        <v>1.7330179999999999</v>
      </c>
    </row>
    <row r="550" spans="1:6" x14ac:dyDescent="0.2">
      <c r="A550" s="42" t="s">
        <v>2426</v>
      </c>
      <c r="B550" s="50" t="s">
        <v>2427</v>
      </c>
      <c r="C550" s="40" t="s">
        <v>2508</v>
      </c>
      <c r="D550" s="40" t="s">
        <v>2508</v>
      </c>
      <c r="E550" s="40" t="s">
        <v>2508</v>
      </c>
      <c r="F550" s="40">
        <v>6.0999999999999999E-5</v>
      </c>
    </row>
    <row r="551" spans="1:6" x14ac:dyDescent="0.2">
      <c r="A551" s="44" t="s">
        <v>2042</v>
      </c>
      <c r="B551" s="51" t="s">
        <v>2043</v>
      </c>
      <c r="C551" s="37" t="s">
        <v>2508</v>
      </c>
      <c r="D551" s="37">
        <v>0.14151900000000001</v>
      </c>
      <c r="E551" s="37">
        <v>0.64566199999999996</v>
      </c>
      <c r="F551" s="37">
        <v>0.40122400000000003</v>
      </c>
    </row>
    <row r="552" spans="1:6" x14ac:dyDescent="0.2">
      <c r="A552" s="42" t="s">
        <v>938</v>
      </c>
      <c r="B552" s="50" t="s">
        <v>939</v>
      </c>
      <c r="C552" s="40" t="s">
        <v>2508</v>
      </c>
      <c r="D552" s="40" t="s">
        <v>2508</v>
      </c>
      <c r="E552" s="40">
        <v>4.8460000000000003E-2</v>
      </c>
      <c r="F552" s="40">
        <v>0.16273699999999999</v>
      </c>
    </row>
    <row r="553" spans="1:6" x14ac:dyDescent="0.2">
      <c r="A553" s="44" t="s">
        <v>2044</v>
      </c>
      <c r="B553" s="51" t="s">
        <v>2045</v>
      </c>
      <c r="C553" s="37" t="s">
        <v>2508</v>
      </c>
      <c r="D553" s="37">
        <v>3.540781</v>
      </c>
      <c r="E553" s="37">
        <v>2.3454660000000001</v>
      </c>
      <c r="F553" s="37">
        <v>10.226815999999999</v>
      </c>
    </row>
    <row r="554" spans="1:6" x14ac:dyDescent="0.2">
      <c r="A554" s="42" t="s">
        <v>2428</v>
      </c>
      <c r="B554" s="50" t="s">
        <v>2429</v>
      </c>
      <c r="C554" s="40" t="s">
        <v>2508</v>
      </c>
      <c r="D554" s="40" t="s">
        <v>2508</v>
      </c>
      <c r="E554" s="40">
        <v>2.366E-3</v>
      </c>
      <c r="F554" s="40">
        <v>3.6900000000000002E-4</v>
      </c>
    </row>
    <row r="555" spans="1:6" x14ac:dyDescent="0.2">
      <c r="A555" s="44" t="s">
        <v>2046</v>
      </c>
      <c r="B555" s="51" t="s">
        <v>2047</v>
      </c>
      <c r="C555" s="37" t="s">
        <v>2508</v>
      </c>
      <c r="D555" s="37">
        <v>8.4283999999999998E-2</v>
      </c>
      <c r="E555" s="37">
        <v>5.3740999999999997E-2</v>
      </c>
      <c r="F555" s="37">
        <v>0.20581199999999999</v>
      </c>
    </row>
    <row r="556" spans="1:6" ht="25.5" x14ac:dyDescent="0.2">
      <c r="A556" s="42" t="s">
        <v>940</v>
      </c>
      <c r="B556" s="50" t="s">
        <v>941</v>
      </c>
      <c r="C556" s="40">
        <v>2.1513999999999998E-2</v>
      </c>
      <c r="D556" s="40">
        <v>7.8050000000000003E-3</v>
      </c>
      <c r="E556" s="40">
        <v>1.7238420000000001</v>
      </c>
      <c r="F556" s="40">
        <v>1.224672</v>
      </c>
    </row>
    <row r="557" spans="1:6" ht="25.5" x14ac:dyDescent="0.2">
      <c r="A557" s="44" t="s">
        <v>942</v>
      </c>
      <c r="B557" s="51" t="s">
        <v>943</v>
      </c>
      <c r="C557" s="37" t="s">
        <v>2508</v>
      </c>
      <c r="D557" s="37">
        <v>9.0344999999999995E-2</v>
      </c>
      <c r="E557" s="37">
        <v>7.9410999999999995E-2</v>
      </c>
      <c r="F557" s="37">
        <v>0.61861500000000003</v>
      </c>
    </row>
    <row r="558" spans="1:6" x14ac:dyDescent="0.2">
      <c r="A558" s="42" t="s">
        <v>2048</v>
      </c>
      <c r="B558" s="50" t="s">
        <v>2049</v>
      </c>
      <c r="C558" s="40" t="s">
        <v>2508</v>
      </c>
      <c r="D558" s="40" t="s">
        <v>2508</v>
      </c>
      <c r="E558" s="40">
        <v>1.9653E-2</v>
      </c>
      <c r="F558" s="40">
        <v>0.39225100000000002</v>
      </c>
    </row>
    <row r="559" spans="1:6" x14ac:dyDescent="0.2">
      <c r="A559" s="44" t="s">
        <v>2050</v>
      </c>
      <c r="B559" s="51" t="s">
        <v>2051</v>
      </c>
      <c r="C559" s="37">
        <v>0.44068600000000002</v>
      </c>
      <c r="D559" s="37">
        <v>0.397034</v>
      </c>
      <c r="E559" s="37">
        <v>1.7725979999999999</v>
      </c>
      <c r="F559" s="37">
        <v>2.2847149999999998</v>
      </c>
    </row>
    <row r="560" spans="1:6" ht="25.5" x14ac:dyDescent="0.2">
      <c r="A560" s="42" t="s">
        <v>944</v>
      </c>
      <c r="B560" s="50" t="s">
        <v>945</v>
      </c>
      <c r="C560" s="40">
        <v>0.209754</v>
      </c>
      <c r="D560" s="40">
        <v>0.22648799999999999</v>
      </c>
      <c r="E560" s="40">
        <v>1.7256119999999999</v>
      </c>
      <c r="F560" s="40">
        <v>0.54192399999999996</v>
      </c>
    </row>
    <row r="561" spans="1:6" x14ac:dyDescent="0.2">
      <c r="A561" s="44" t="s">
        <v>946</v>
      </c>
      <c r="B561" s="51" t="s">
        <v>947</v>
      </c>
      <c r="C561" s="37">
        <v>0.33898</v>
      </c>
      <c r="D561" s="37">
        <v>0.53813699999999998</v>
      </c>
      <c r="E561" s="37">
        <v>0.78151199999999998</v>
      </c>
      <c r="F561" s="37">
        <v>2.901672</v>
      </c>
    </row>
    <row r="562" spans="1:6" x14ac:dyDescent="0.2">
      <c r="A562" s="42" t="s">
        <v>948</v>
      </c>
      <c r="B562" s="50" t="s">
        <v>949</v>
      </c>
      <c r="C562" s="40">
        <v>4.9813859999999996</v>
      </c>
      <c r="D562" s="40">
        <v>5.6522920000000001</v>
      </c>
      <c r="E562" s="40">
        <v>23.682162999999999</v>
      </c>
      <c r="F562" s="40">
        <v>37.675037000000003</v>
      </c>
    </row>
    <row r="563" spans="1:6" ht="25.5" x14ac:dyDescent="0.2">
      <c r="A563" s="44" t="s">
        <v>950</v>
      </c>
      <c r="B563" s="51" t="s">
        <v>951</v>
      </c>
      <c r="C563" s="37">
        <v>2.4513690000000001</v>
      </c>
      <c r="D563" s="37" t="s">
        <v>2508</v>
      </c>
      <c r="E563" s="37">
        <v>2.6638600000000001</v>
      </c>
      <c r="F563" s="37">
        <v>0.117302</v>
      </c>
    </row>
    <row r="564" spans="1:6" ht="25.5" x14ac:dyDescent="0.2">
      <c r="A564" s="42" t="s">
        <v>2430</v>
      </c>
      <c r="B564" s="50" t="s">
        <v>2431</v>
      </c>
      <c r="C564" s="40" t="s">
        <v>2508</v>
      </c>
      <c r="D564" s="40">
        <v>1.8550000000000001E-3</v>
      </c>
      <c r="E564" s="40">
        <v>0.100684</v>
      </c>
      <c r="F564" s="40">
        <v>0.44222400000000001</v>
      </c>
    </row>
    <row r="565" spans="1:6" ht="25.5" x14ac:dyDescent="0.2">
      <c r="A565" s="44" t="s">
        <v>952</v>
      </c>
      <c r="B565" s="51" t="s">
        <v>953</v>
      </c>
      <c r="C565" s="37">
        <v>1.660407</v>
      </c>
      <c r="D565" s="37">
        <v>0.90048700000000004</v>
      </c>
      <c r="E565" s="37">
        <v>7.604101</v>
      </c>
      <c r="F565" s="37">
        <v>4.051247</v>
      </c>
    </row>
    <row r="566" spans="1:6" x14ac:dyDescent="0.2">
      <c r="A566" s="42" t="s">
        <v>954</v>
      </c>
      <c r="B566" s="50" t="s">
        <v>955</v>
      </c>
      <c r="C566" s="40" t="s">
        <v>2508</v>
      </c>
      <c r="D566" s="40">
        <v>0.21337500000000001</v>
      </c>
      <c r="E566" s="40">
        <v>2.6387100000000001</v>
      </c>
      <c r="F566" s="40">
        <v>0.72866600000000004</v>
      </c>
    </row>
    <row r="567" spans="1:6" x14ac:dyDescent="0.2">
      <c r="A567" s="44" t="s">
        <v>956</v>
      </c>
      <c r="B567" s="51" t="s">
        <v>957</v>
      </c>
      <c r="C567" s="37">
        <v>5.1534000000000003E-2</v>
      </c>
      <c r="D567" s="37">
        <v>1.3978000000000001E-2</v>
      </c>
      <c r="E567" s="37">
        <v>0.46473500000000001</v>
      </c>
      <c r="F567" s="37">
        <v>0.91959000000000002</v>
      </c>
    </row>
    <row r="568" spans="1:6" x14ac:dyDescent="0.2">
      <c r="A568" s="42" t="s">
        <v>958</v>
      </c>
      <c r="B568" s="50" t="s">
        <v>959</v>
      </c>
      <c r="C568" s="40" t="s">
        <v>2508</v>
      </c>
      <c r="D568" s="40">
        <v>3.1995999999999997E-2</v>
      </c>
      <c r="E568" s="40">
        <v>0.23849600000000001</v>
      </c>
      <c r="F568" s="40">
        <v>0.130554</v>
      </c>
    </row>
    <row r="569" spans="1:6" ht="25.5" x14ac:dyDescent="0.2">
      <c r="A569" s="44" t="s">
        <v>960</v>
      </c>
      <c r="B569" s="51" t="s">
        <v>961</v>
      </c>
      <c r="C569" s="37">
        <v>0.16473699999999999</v>
      </c>
      <c r="D569" s="37">
        <v>9.3617620000000006</v>
      </c>
      <c r="E569" s="37">
        <v>7.5970490000000002</v>
      </c>
      <c r="F569" s="37">
        <v>31.864850000000001</v>
      </c>
    </row>
    <row r="570" spans="1:6" x14ac:dyDescent="0.2">
      <c r="A570" s="42" t="s">
        <v>962</v>
      </c>
      <c r="B570" s="50" t="s">
        <v>963</v>
      </c>
      <c r="C570" s="40">
        <v>0.37441600000000003</v>
      </c>
      <c r="D570" s="40">
        <v>0.25591799999999998</v>
      </c>
      <c r="E570" s="40">
        <v>2.1176710000000001</v>
      </c>
      <c r="F570" s="40">
        <v>3.8760080000000001</v>
      </c>
    </row>
    <row r="571" spans="1:6" x14ac:dyDescent="0.2">
      <c r="A571" s="44" t="s">
        <v>964</v>
      </c>
      <c r="B571" s="51" t="s">
        <v>965</v>
      </c>
      <c r="C571" s="37" t="s">
        <v>2508</v>
      </c>
      <c r="D571" s="37" t="s">
        <v>2508</v>
      </c>
      <c r="E571" s="37">
        <v>0.27598400000000001</v>
      </c>
      <c r="F571" s="37">
        <v>2.539E-3</v>
      </c>
    </row>
    <row r="572" spans="1:6" x14ac:dyDescent="0.2">
      <c r="A572" s="42" t="s">
        <v>966</v>
      </c>
      <c r="B572" s="50" t="s">
        <v>967</v>
      </c>
      <c r="C572" s="40">
        <v>4.2939999999999999E-2</v>
      </c>
      <c r="D572" s="40">
        <v>7.9932000000000003E-2</v>
      </c>
      <c r="E572" s="40">
        <v>0.170122</v>
      </c>
      <c r="F572" s="40">
        <v>0.16402800000000001</v>
      </c>
    </row>
    <row r="573" spans="1:6" x14ac:dyDescent="0.2">
      <c r="A573" s="44" t="s">
        <v>968</v>
      </c>
      <c r="B573" s="51" t="s">
        <v>969</v>
      </c>
      <c r="C573" s="37" t="s">
        <v>2508</v>
      </c>
      <c r="D573" s="37">
        <v>6.7587999999999995E-2</v>
      </c>
      <c r="E573" s="37">
        <v>0.20214099999999999</v>
      </c>
      <c r="F573" s="37">
        <v>0.96162099999999995</v>
      </c>
    </row>
    <row r="574" spans="1:6" ht="25.5" x14ac:dyDescent="0.2">
      <c r="A574" s="42" t="s">
        <v>2054</v>
      </c>
      <c r="B574" s="50" t="s">
        <v>2055</v>
      </c>
      <c r="C574" s="40" t="s">
        <v>2508</v>
      </c>
      <c r="D574" s="40">
        <v>3.8969999999999999E-3</v>
      </c>
      <c r="E574" s="40" t="s">
        <v>2508</v>
      </c>
      <c r="F574" s="40">
        <v>3.8969999999999999E-3</v>
      </c>
    </row>
    <row r="575" spans="1:6" x14ac:dyDescent="0.2">
      <c r="A575" s="44" t="s">
        <v>2056</v>
      </c>
      <c r="B575" s="51" t="s">
        <v>2057</v>
      </c>
      <c r="C575" s="37" t="s">
        <v>2508</v>
      </c>
      <c r="D575" s="37" t="s">
        <v>2508</v>
      </c>
      <c r="E575" s="37">
        <v>1.8176000000000001E-2</v>
      </c>
      <c r="F575" s="37">
        <v>7.8960000000000002E-3</v>
      </c>
    </row>
    <row r="576" spans="1:6" ht="25.5" x14ac:dyDescent="0.2">
      <c r="A576" s="42" t="s">
        <v>2058</v>
      </c>
      <c r="B576" s="50" t="s">
        <v>2059</v>
      </c>
      <c r="C576" s="40">
        <v>2.124E-3</v>
      </c>
      <c r="D576" s="40">
        <v>3.1541E-2</v>
      </c>
      <c r="E576" s="40">
        <v>0.51234100000000005</v>
      </c>
      <c r="F576" s="40">
        <v>0.51997599999999999</v>
      </c>
    </row>
    <row r="577" spans="1:6" ht="25.5" x14ac:dyDescent="0.2">
      <c r="A577" s="44" t="s">
        <v>2432</v>
      </c>
      <c r="B577" s="51" t="s">
        <v>2433</v>
      </c>
      <c r="C577" s="37" t="s">
        <v>2508</v>
      </c>
      <c r="D577" s="37" t="s">
        <v>2508</v>
      </c>
      <c r="E577" s="37">
        <v>6.3169999999999997E-3</v>
      </c>
      <c r="F577" s="37">
        <v>6.4429999999999999E-3</v>
      </c>
    </row>
    <row r="578" spans="1:6" ht="25.5" x14ac:dyDescent="0.2">
      <c r="A578" s="42" t="s">
        <v>970</v>
      </c>
      <c r="B578" s="50" t="s">
        <v>971</v>
      </c>
      <c r="C578" s="40">
        <v>3.2868000000000001E-2</v>
      </c>
      <c r="D578" s="40">
        <v>1.1641E-2</v>
      </c>
      <c r="E578" s="40">
        <v>0.39566600000000002</v>
      </c>
      <c r="F578" s="40">
        <v>0.26604</v>
      </c>
    </row>
    <row r="579" spans="1:6" x14ac:dyDescent="0.2">
      <c r="A579" s="44" t="s">
        <v>972</v>
      </c>
      <c r="B579" s="51" t="s">
        <v>973</v>
      </c>
      <c r="C579" s="37">
        <v>1.3105E-2</v>
      </c>
      <c r="D579" s="37">
        <v>3.215E-3</v>
      </c>
      <c r="E579" s="37">
        <v>3.7990999999999997E-2</v>
      </c>
      <c r="F579" s="37">
        <v>1.8020000000000001E-2</v>
      </c>
    </row>
    <row r="580" spans="1:6" ht="25.5" x14ac:dyDescent="0.2">
      <c r="A580" s="42" t="s">
        <v>974</v>
      </c>
      <c r="B580" s="50" t="s">
        <v>975</v>
      </c>
      <c r="C580" s="40" t="s">
        <v>2508</v>
      </c>
      <c r="D580" s="40">
        <v>5.3184000000000002E-2</v>
      </c>
      <c r="E580" s="40">
        <v>0.112107</v>
      </c>
      <c r="F580" s="40">
        <v>0.10598100000000001</v>
      </c>
    </row>
    <row r="581" spans="1:6" ht="25.5" x14ac:dyDescent="0.2">
      <c r="A581" s="44" t="s">
        <v>2060</v>
      </c>
      <c r="B581" s="51" t="s">
        <v>2061</v>
      </c>
      <c r="C581" s="37">
        <v>0.54042599999999996</v>
      </c>
      <c r="D581" s="37" t="s">
        <v>2508</v>
      </c>
      <c r="E581" s="37">
        <v>0.62250000000000005</v>
      </c>
      <c r="F581" s="37">
        <v>5.8349999999999999E-3</v>
      </c>
    </row>
    <row r="582" spans="1:6" x14ac:dyDescent="0.2">
      <c r="A582" s="42" t="s">
        <v>2062</v>
      </c>
      <c r="B582" s="50" t="s">
        <v>2063</v>
      </c>
      <c r="C582" s="40">
        <v>2.9030000000000002E-3</v>
      </c>
      <c r="D582" s="40">
        <v>0.12575600000000001</v>
      </c>
      <c r="E582" s="40">
        <v>0.29581000000000002</v>
      </c>
      <c r="F582" s="40">
        <v>0.29300900000000002</v>
      </c>
    </row>
    <row r="583" spans="1:6" ht="25.5" x14ac:dyDescent="0.2">
      <c r="A583" s="44" t="s">
        <v>976</v>
      </c>
      <c r="B583" s="51" t="s">
        <v>977</v>
      </c>
      <c r="C583" s="37" t="s">
        <v>2508</v>
      </c>
      <c r="D583" s="37" t="s">
        <v>2508</v>
      </c>
      <c r="E583" s="37">
        <v>3.5750999999999998E-2</v>
      </c>
      <c r="F583" s="37">
        <v>3.2820000000000002E-3</v>
      </c>
    </row>
    <row r="584" spans="1:6" ht="25.5" x14ac:dyDescent="0.2">
      <c r="A584" s="42" t="s">
        <v>978</v>
      </c>
      <c r="B584" s="50" t="s">
        <v>979</v>
      </c>
      <c r="C584" s="40">
        <v>3.7959E-2</v>
      </c>
      <c r="D584" s="40">
        <v>2.5797E-2</v>
      </c>
      <c r="E584" s="40">
        <v>3.9935999999999999E-2</v>
      </c>
      <c r="F584" s="40">
        <v>0.34894500000000001</v>
      </c>
    </row>
    <row r="585" spans="1:6" x14ac:dyDescent="0.2">
      <c r="A585" s="44" t="s">
        <v>2064</v>
      </c>
      <c r="B585" s="51" t="s">
        <v>2065</v>
      </c>
      <c r="C585" s="37" t="s">
        <v>2508</v>
      </c>
      <c r="D585" s="37" t="s">
        <v>2508</v>
      </c>
      <c r="E585" s="37">
        <v>2.8839999999999998E-3</v>
      </c>
      <c r="F585" s="37">
        <v>6.8739999999999996E-2</v>
      </c>
    </row>
    <row r="586" spans="1:6" x14ac:dyDescent="0.2">
      <c r="A586" s="42" t="s">
        <v>980</v>
      </c>
      <c r="B586" s="50" t="s">
        <v>981</v>
      </c>
      <c r="C586" s="40">
        <v>0.16552900000000001</v>
      </c>
      <c r="D586" s="40">
        <v>0.57574000000000003</v>
      </c>
      <c r="E586" s="40">
        <v>1.2367049999999999</v>
      </c>
      <c r="F586" s="40">
        <v>1.686242</v>
      </c>
    </row>
    <row r="587" spans="1:6" x14ac:dyDescent="0.2">
      <c r="A587" s="44" t="s">
        <v>2066</v>
      </c>
      <c r="B587" s="51" t="s">
        <v>2067</v>
      </c>
      <c r="C587" s="37" t="s">
        <v>2508</v>
      </c>
      <c r="D587" s="37" t="s">
        <v>2508</v>
      </c>
      <c r="E587" s="37">
        <v>5.0041000000000002E-2</v>
      </c>
      <c r="F587" s="37">
        <v>6.842E-3</v>
      </c>
    </row>
    <row r="588" spans="1:6" x14ac:dyDescent="0.2">
      <c r="A588" s="42" t="s">
        <v>984</v>
      </c>
      <c r="B588" s="50" t="s">
        <v>985</v>
      </c>
      <c r="C588" s="40">
        <v>4.4580000000000002E-3</v>
      </c>
      <c r="D588" s="40">
        <v>0.28179599999999999</v>
      </c>
      <c r="E588" s="40">
        <v>0.43937100000000001</v>
      </c>
      <c r="F588" s="40">
        <v>0.78714600000000001</v>
      </c>
    </row>
    <row r="589" spans="1:6" ht="25.5" x14ac:dyDescent="0.2">
      <c r="A589" s="44" t="s">
        <v>986</v>
      </c>
      <c r="B589" s="51" t="s">
        <v>987</v>
      </c>
      <c r="C589" s="37" t="s">
        <v>2508</v>
      </c>
      <c r="D589" s="37">
        <v>3.0600000000000001E-4</v>
      </c>
      <c r="E589" s="37">
        <v>7.8051999999999996E-2</v>
      </c>
      <c r="F589" s="37">
        <v>0.17779200000000001</v>
      </c>
    </row>
    <row r="590" spans="1:6" ht="25.5" x14ac:dyDescent="0.2">
      <c r="A590" s="42" t="s">
        <v>2068</v>
      </c>
      <c r="B590" s="50" t="s">
        <v>2069</v>
      </c>
      <c r="C590" s="40" t="s">
        <v>2508</v>
      </c>
      <c r="D590" s="40">
        <v>1.4009999999999999E-3</v>
      </c>
      <c r="E590" s="40">
        <v>5.143E-3</v>
      </c>
      <c r="F590" s="40">
        <v>2.2279999999999999E-3</v>
      </c>
    </row>
    <row r="591" spans="1:6" x14ac:dyDescent="0.2">
      <c r="A591" s="44" t="s">
        <v>988</v>
      </c>
      <c r="B591" s="51" t="s">
        <v>989</v>
      </c>
      <c r="C591" s="37">
        <v>0.19165699999999999</v>
      </c>
      <c r="D591" s="37">
        <v>0.36496000000000001</v>
      </c>
      <c r="E591" s="37">
        <v>1.222952</v>
      </c>
      <c r="F591" s="37">
        <v>0.45357199999999998</v>
      </c>
    </row>
    <row r="592" spans="1:6" ht="25.5" x14ac:dyDescent="0.2">
      <c r="A592" s="42" t="s">
        <v>2070</v>
      </c>
      <c r="B592" s="50" t="s">
        <v>2071</v>
      </c>
      <c r="C592" s="40" t="s">
        <v>2508</v>
      </c>
      <c r="D592" s="40">
        <v>9.6460000000000001E-3</v>
      </c>
      <c r="E592" s="40">
        <v>0.23368700000000001</v>
      </c>
      <c r="F592" s="40">
        <v>0.17333699999999999</v>
      </c>
    </row>
    <row r="593" spans="1:6" x14ac:dyDescent="0.2">
      <c r="A593" s="44" t="s">
        <v>990</v>
      </c>
      <c r="B593" s="51" t="s">
        <v>991</v>
      </c>
      <c r="C593" s="37">
        <v>1.8225</v>
      </c>
      <c r="D593" s="37">
        <v>1.992818</v>
      </c>
      <c r="E593" s="37">
        <v>16.629252999999999</v>
      </c>
      <c r="F593" s="37">
        <v>8.1837309999999999</v>
      </c>
    </row>
    <row r="594" spans="1:6" x14ac:dyDescent="0.2">
      <c r="A594" s="42" t="s">
        <v>2072</v>
      </c>
      <c r="B594" s="50" t="s">
        <v>2073</v>
      </c>
      <c r="C594" s="40">
        <v>8.1174999999999997E-2</v>
      </c>
      <c r="D594" s="40">
        <v>0.26095200000000002</v>
      </c>
      <c r="E594" s="40">
        <v>1.2747219999999999</v>
      </c>
      <c r="F594" s="40">
        <v>2.003212</v>
      </c>
    </row>
    <row r="595" spans="1:6" ht="25.5" x14ac:dyDescent="0.2">
      <c r="A595" s="44" t="s">
        <v>2074</v>
      </c>
      <c r="B595" s="51" t="s">
        <v>2075</v>
      </c>
      <c r="C595" s="37">
        <v>3.6299999999999999E-4</v>
      </c>
      <c r="D595" s="37">
        <v>1.8296E-2</v>
      </c>
      <c r="E595" s="37">
        <v>8.0671999999999994E-2</v>
      </c>
      <c r="F595" s="37">
        <v>1.9657000000000001E-2</v>
      </c>
    </row>
    <row r="596" spans="1:6" x14ac:dyDescent="0.2">
      <c r="A596" s="42" t="s">
        <v>2076</v>
      </c>
      <c r="B596" s="50" t="s">
        <v>2077</v>
      </c>
      <c r="C596" s="40" t="s">
        <v>2508</v>
      </c>
      <c r="D596" s="40">
        <v>2.7406E-2</v>
      </c>
      <c r="E596" s="40">
        <v>1.2881999999999999E-2</v>
      </c>
      <c r="F596" s="40">
        <v>6.6742999999999997E-2</v>
      </c>
    </row>
    <row r="597" spans="1:6" ht="25.5" x14ac:dyDescent="0.2">
      <c r="A597" s="44" t="s">
        <v>992</v>
      </c>
      <c r="B597" s="51" t="s">
        <v>993</v>
      </c>
      <c r="C597" s="37" t="s">
        <v>2508</v>
      </c>
      <c r="D597" s="37">
        <v>1.7060000000000001E-3</v>
      </c>
      <c r="E597" s="37">
        <v>3.1840000000000002E-3</v>
      </c>
      <c r="F597" s="37">
        <v>2.4039999999999999E-3</v>
      </c>
    </row>
    <row r="598" spans="1:6" x14ac:dyDescent="0.2">
      <c r="A598" s="42" t="s">
        <v>994</v>
      </c>
      <c r="B598" s="50" t="s">
        <v>995</v>
      </c>
      <c r="C598" s="40" t="s">
        <v>2508</v>
      </c>
      <c r="D598" s="40" t="s">
        <v>2508</v>
      </c>
      <c r="E598" s="40">
        <v>5.855E-3</v>
      </c>
      <c r="F598" s="40">
        <v>1.6593E-2</v>
      </c>
    </row>
    <row r="599" spans="1:6" x14ac:dyDescent="0.2">
      <c r="A599" s="44" t="s">
        <v>2078</v>
      </c>
      <c r="B599" s="51" t="s">
        <v>2079</v>
      </c>
      <c r="C599" s="37">
        <v>1.2461E-2</v>
      </c>
      <c r="D599" s="37">
        <v>5.4406000000000003E-2</v>
      </c>
      <c r="E599" s="37">
        <v>0.11112</v>
      </c>
      <c r="F599" s="37">
        <v>0.29619099999999998</v>
      </c>
    </row>
    <row r="600" spans="1:6" ht="25.5" x14ac:dyDescent="0.2">
      <c r="A600" s="42" t="s">
        <v>996</v>
      </c>
      <c r="B600" s="50" t="s">
        <v>997</v>
      </c>
      <c r="C600" s="40">
        <v>2.4689999999999998E-3</v>
      </c>
      <c r="D600" s="40">
        <v>1.4815999999999999E-2</v>
      </c>
      <c r="E600" s="40">
        <v>0.12881799999999999</v>
      </c>
      <c r="F600" s="40">
        <v>0.20658499999999999</v>
      </c>
    </row>
    <row r="601" spans="1:6" ht="25.5" x14ac:dyDescent="0.2">
      <c r="A601" s="44" t="s">
        <v>2080</v>
      </c>
      <c r="B601" s="51" t="s">
        <v>2081</v>
      </c>
      <c r="C601" s="37">
        <v>2.2380000000000001E-2</v>
      </c>
      <c r="D601" s="37">
        <v>1.8922000000000001E-2</v>
      </c>
      <c r="E601" s="37">
        <v>0.17189299999999999</v>
      </c>
      <c r="F601" s="37">
        <v>0.22096099999999999</v>
      </c>
    </row>
    <row r="602" spans="1:6" ht="25.5" x14ac:dyDescent="0.2">
      <c r="A602" s="42" t="s">
        <v>998</v>
      </c>
      <c r="B602" s="50" t="s">
        <v>999</v>
      </c>
      <c r="C602" s="40">
        <v>0.11962299999999999</v>
      </c>
      <c r="D602" s="40">
        <v>0.32928600000000002</v>
      </c>
      <c r="E602" s="40">
        <v>1.7040329999999999</v>
      </c>
      <c r="F602" s="40">
        <v>2.7940939999999999</v>
      </c>
    </row>
    <row r="603" spans="1:6" ht="25.5" x14ac:dyDescent="0.2">
      <c r="A603" s="44" t="s">
        <v>1000</v>
      </c>
      <c r="B603" s="51" t="s">
        <v>1001</v>
      </c>
      <c r="C603" s="37">
        <v>0.46039799999999997</v>
      </c>
      <c r="D603" s="37">
        <v>1.6402779999999999</v>
      </c>
      <c r="E603" s="37">
        <v>3.868249</v>
      </c>
      <c r="F603" s="37">
        <v>7.5075640000000003</v>
      </c>
    </row>
    <row r="604" spans="1:6" x14ac:dyDescent="0.2">
      <c r="A604" s="42" t="s">
        <v>1002</v>
      </c>
      <c r="B604" s="50" t="s">
        <v>1003</v>
      </c>
      <c r="C604" s="40">
        <v>7.6468999999999995E-2</v>
      </c>
      <c r="D604" s="40">
        <v>0.34157700000000002</v>
      </c>
      <c r="E604" s="40">
        <v>0.62626700000000002</v>
      </c>
      <c r="F604" s="40">
        <v>1.9683170000000001</v>
      </c>
    </row>
    <row r="605" spans="1:6" x14ac:dyDescent="0.2">
      <c r="A605" s="44" t="s">
        <v>1004</v>
      </c>
      <c r="B605" s="51" t="s">
        <v>1005</v>
      </c>
      <c r="C605" s="37">
        <v>2.2553E-2</v>
      </c>
      <c r="D605" s="37">
        <v>9.4378000000000004E-2</v>
      </c>
      <c r="E605" s="37">
        <v>0.21509200000000001</v>
      </c>
      <c r="F605" s="37">
        <v>0.33394000000000001</v>
      </c>
    </row>
    <row r="606" spans="1:6" ht="25.5" x14ac:dyDescent="0.2">
      <c r="A606" s="42" t="s">
        <v>2082</v>
      </c>
      <c r="B606" s="50" t="s">
        <v>2083</v>
      </c>
      <c r="C606" s="40">
        <v>1.5374000000000001E-2</v>
      </c>
      <c r="D606" s="40">
        <v>1.0362E-2</v>
      </c>
      <c r="E606" s="40">
        <v>0.13026699999999999</v>
      </c>
      <c r="F606" s="40">
        <v>0.15357399999999999</v>
      </c>
    </row>
    <row r="607" spans="1:6" ht="25.5" x14ac:dyDescent="0.2">
      <c r="A607" s="44" t="s">
        <v>1006</v>
      </c>
      <c r="B607" s="51" t="s">
        <v>1007</v>
      </c>
      <c r="C607" s="37">
        <v>0.26346900000000001</v>
      </c>
      <c r="D607" s="37">
        <v>0.17006099999999999</v>
      </c>
      <c r="E607" s="37">
        <v>0.59766699999999995</v>
      </c>
      <c r="F607" s="37">
        <v>1.215311</v>
      </c>
    </row>
    <row r="608" spans="1:6" x14ac:dyDescent="0.2">
      <c r="A608" s="42" t="s">
        <v>1008</v>
      </c>
      <c r="B608" s="50" t="s">
        <v>1009</v>
      </c>
      <c r="C608" s="40">
        <v>0.47589799999999999</v>
      </c>
      <c r="D608" s="40">
        <v>1.491841</v>
      </c>
      <c r="E608" s="40">
        <v>3.1179190000000001</v>
      </c>
      <c r="F608" s="40">
        <v>5.2121250000000003</v>
      </c>
    </row>
    <row r="609" spans="1:6" x14ac:dyDescent="0.2">
      <c r="A609" s="44" t="s">
        <v>2084</v>
      </c>
      <c r="B609" s="51" t="s">
        <v>2085</v>
      </c>
      <c r="C609" s="37">
        <v>0.443658</v>
      </c>
      <c r="D609" s="37">
        <v>1.0786819999999999</v>
      </c>
      <c r="E609" s="37">
        <v>3.359985</v>
      </c>
      <c r="F609" s="37">
        <v>6.970008</v>
      </c>
    </row>
    <row r="610" spans="1:6" x14ac:dyDescent="0.2">
      <c r="A610" s="42" t="s">
        <v>1010</v>
      </c>
      <c r="B610" s="50" t="s">
        <v>1011</v>
      </c>
      <c r="C610" s="40">
        <v>4.6025999999999997E-2</v>
      </c>
      <c r="D610" s="40">
        <v>0.17263000000000001</v>
      </c>
      <c r="E610" s="40">
        <v>1.2465299999999999</v>
      </c>
      <c r="F610" s="40">
        <v>1.4425110000000001</v>
      </c>
    </row>
    <row r="611" spans="1:6" x14ac:dyDescent="0.2">
      <c r="A611" s="44" t="s">
        <v>1012</v>
      </c>
      <c r="B611" s="51" t="s">
        <v>1013</v>
      </c>
      <c r="C611" s="37">
        <v>0.10327500000000001</v>
      </c>
      <c r="D611" s="37">
        <v>0.20522199999999999</v>
      </c>
      <c r="E611" s="37">
        <v>0.40463199999999999</v>
      </c>
      <c r="F611" s="37">
        <v>0.67691000000000001</v>
      </c>
    </row>
    <row r="612" spans="1:6" x14ac:dyDescent="0.2">
      <c r="A612" s="42" t="s">
        <v>1014</v>
      </c>
      <c r="B612" s="50" t="s">
        <v>1015</v>
      </c>
      <c r="C612" s="40">
        <v>5.9699999999999998E-4</v>
      </c>
      <c r="D612" s="40">
        <v>6.5451999999999996E-2</v>
      </c>
      <c r="E612" s="40">
        <v>0.45150000000000001</v>
      </c>
      <c r="F612" s="40">
        <v>0.74004400000000004</v>
      </c>
    </row>
    <row r="613" spans="1:6" x14ac:dyDescent="0.2">
      <c r="A613" s="44" t="s">
        <v>1016</v>
      </c>
      <c r="B613" s="51" t="s">
        <v>1017</v>
      </c>
      <c r="C613" s="37">
        <v>0.142788</v>
      </c>
      <c r="D613" s="37">
        <v>0.20044400000000001</v>
      </c>
      <c r="E613" s="37">
        <v>0.45863700000000002</v>
      </c>
      <c r="F613" s="37">
        <v>0.70860500000000004</v>
      </c>
    </row>
    <row r="614" spans="1:6" ht="25.5" x14ac:dyDescent="0.2">
      <c r="A614" s="42" t="s">
        <v>1018</v>
      </c>
      <c r="B614" s="50" t="s">
        <v>1019</v>
      </c>
      <c r="C614" s="40">
        <v>9.3659999999999993E-2</v>
      </c>
      <c r="D614" s="40">
        <v>3.0918000000000001E-2</v>
      </c>
      <c r="E614" s="40">
        <v>0.40849299999999999</v>
      </c>
      <c r="F614" s="40">
        <v>0.43208400000000002</v>
      </c>
    </row>
    <row r="615" spans="1:6" x14ac:dyDescent="0.2">
      <c r="A615" s="44" t="s">
        <v>1020</v>
      </c>
      <c r="B615" s="51" t="s">
        <v>1021</v>
      </c>
      <c r="C615" s="37">
        <v>6.7186999999999997E-2</v>
      </c>
      <c r="D615" s="37">
        <v>4.1452000000000003E-2</v>
      </c>
      <c r="E615" s="37">
        <v>0.43282799999999999</v>
      </c>
      <c r="F615" s="37">
        <v>0.26920699999999997</v>
      </c>
    </row>
    <row r="616" spans="1:6" ht="25.5" x14ac:dyDescent="0.2">
      <c r="A616" s="42" t="s">
        <v>1022</v>
      </c>
      <c r="B616" s="50" t="s">
        <v>1023</v>
      </c>
      <c r="C616" s="40">
        <v>8.0609E-2</v>
      </c>
      <c r="D616" s="40">
        <v>1.4552020000000001</v>
      </c>
      <c r="E616" s="40">
        <v>0.75716099999999997</v>
      </c>
      <c r="F616" s="40">
        <v>5.1924210000000004</v>
      </c>
    </row>
    <row r="617" spans="1:6" ht="25.5" x14ac:dyDescent="0.2">
      <c r="A617" s="44" t="s">
        <v>2086</v>
      </c>
      <c r="B617" s="51" t="s">
        <v>2087</v>
      </c>
      <c r="C617" s="37">
        <v>1.270114</v>
      </c>
      <c r="D617" s="37">
        <v>0.61852600000000002</v>
      </c>
      <c r="E617" s="37">
        <v>3.7181169999999999</v>
      </c>
      <c r="F617" s="37">
        <v>3.0421999999999998</v>
      </c>
    </row>
    <row r="618" spans="1:6" ht="25.5" x14ac:dyDescent="0.2">
      <c r="A618" s="42" t="s">
        <v>1024</v>
      </c>
      <c r="B618" s="50" t="s">
        <v>1025</v>
      </c>
      <c r="C618" s="40">
        <v>2.5309000000000002E-2</v>
      </c>
      <c r="D618" s="40">
        <v>0.14524699999999999</v>
      </c>
      <c r="E618" s="40">
        <v>0.98650300000000002</v>
      </c>
      <c r="F618" s="40">
        <v>2.0505279999999999</v>
      </c>
    </row>
    <row r="619" spans="1:6" ht="25.5" x14ac:dyDescent="0.2">
      <c r="A619" s="44" t="s">
        <v>1026</v>
      </c>
      <c r="B619" s="51" t="s">
        <v>1027</v>
      </c>
      <c r="C619" s="37">
        <v>1.089942</v>
      </c>
      <c r="D619" s="37">
        <v>1.2173179999999999</v>
      </c>
      <c r="E619" s="37">
        <v>5.0168239999999997</v>
      </c>
      <c r="F619" s="37">
        <v>8.8201820000000009</v>
      </c>
    </row>
    <row r="620" spans="1:6" ht="25.5" x14ac:dyDescent="0.2">
      <c r="A620" s="42" t="s">
        <v>1028</v>
      </c>
      <c r="B620" s="50" t="s">
        <v>1029</v>
      </c>
      <c r="C620" s="40">
        <v>4.9179839999999997</v>
      </c>
      <c r="D620" s="40">
        <v>4.8594650000000001</v>
      </c>
      <c r="E620" s="40">
        <v>21.063469999999999</v>
      </c>
      <c r="F620" s="40">
        <v>25.535789000000001</v>
      </c>
    </row>
    <row r="621" spans="1:6" x14ac:dyDescent="0.2">
      <c r="A621" s="44" t="s">
        <v>1030</v>
      </c>
      <c r="B621" s="51" t="s">
        <v>1031</v>
      </c>
      <c r="C621" s="37">
        <v>8.2979999999999998E-2</v>
      </c>
      <c r="D621" s="37">
        <v>0.89530699999999996</v>
      </c>
      <c r="E621" s="37">
        <v>0.90539700000000001</v>
      </c>
      <c r="F621" s="37">
        <v>7.2719529999999999</v>
      </c>
    </row>
    <row r="622" spans="1:6" x14ac:dyDescent="0.2">
      <c r="A622" s="42" t="s">
        <v>1032</v>
      </c>
      <c r="B622" s="50" t="s">
        <v>1033</v>
      </c>
      <c r="C622" s="40">
        <v>0.19891400000000001</v>
      </c>
      <c r="D622" s="40">
        <v>2.3773369999999998</v>
      </c>
      <c r="E622" s="40">
        <v>2.1107589999999998</v>
      </c>
      <c r="F622" s="40">
        <v>4.9208220000000003</v>
      </c>
    </row>
    <row r="623" spans="1:6" ht="25.5" x14ac:dyDescent="0.2">
      <c r="A623" s="44" t="s">
        <v>1034</v>
      </c>
      <c r="B623" s="51" t="s">
        <v>1035</v>
      </c>
      <c r="C623" s="37">
        <v>1.9103999999999999E-2</v>
      </c>
      <c r="D623" s="37">
        <v>9.1835E-2</v>
      </c>
      <c r="E623" s="37">
        <v>0.240727</v>
      </c>
      <c r="F623" s="37">
        <v>0.553678</v>
      </c>
    </row>
    <row r="624" spans="1:6" ht="25.5" x14ac:dyDescent="0.2">
      <c r="A624" s="42" t="s">
        <v>1036</v>
      </c>
      <c r="B624" s="50" t="s">
        <v>1037</v>
      </c>
      <c r="C624" s="40">
        <v>6.0415999999999997E-2</v>
      </c>
      <c r="D624" s="40">
        <v>0.195608</v>
      </c>
      <c r="E624" s="40">
        <v>0.82514900000000002</v>
      </c>
      <c r="F624" s="40">
        <v>1.958882</v>
      </c>
    </row>
    <row r="625" spans="1:6" x14ac:dyDescent="0.2">
      <c r="A625" s="44" t="s">
        <v>1038</v>
      </c>
      <c r="B625" s="51" t="s">
        <v>1039</v>
      </c>
      <c r="C625" s="37">
        <v>4.4311000000000003E-2</v>
      </c>
      <c r="D625" s="37">
        <v>6.2715999999999994E-2</v>
      </c>
      <c r="E625" s="37">
        <v>0.64853499999999997</v>
      </c>
      <c r="F625" s="37">
        <v>0.40699999999999997</v>
      </c>
    </row>
    <row r="626" spans="1:6" x14ac:dyDescent="0.2">
      <c r="A626" s="42" t="s">
        <v>1040</v>
      </c>
      <c r="B626" s="50" t="s">
        <v>1041</v>
      </c>
      <c r="C626" s="40">
        <v>17.708438999999998</v>
      </c>
      <c r="D626" s="40">
        <v>0.80477799999999999</v>
      </c>
      <c r="E626" s="40">
        <v>47.284072000000002</v>
      </c>
      <c r="F626" s="40">
        <v>10.984978</v>
      </c>
    </row>
    <row r="627" spans="1:6" x14ac:dyDescent="0.2">
      <c r="A627" s="44" t="s">
        <v>1042</v>
      </c>
      <c r="B627" s="51" t="s">
        <v>1043</v>
      </c>
      <c r="C627" s="37">
        <v>0.77436000000000005</v>
      </c>
      <c r="D627" s="37">
        <v>2.4556930000000001</v>
      </c>
      <c r="E627" s="37">
        <v>14.036020000000001</v>
      </c>
      <c r="F627" s="37">
        <v>13.303749</v>
      </c>
    </row>
    <row r="628" spans="1:6" ht="25.5" x14ac:dyDescent="0.2">
      <c r="A628" s="42" t="s">
        <v>2088</v>
      </c>
      <c r="B628" s="50" t="s">
        <v>2089</v>
      </c>
      <c r="C628" s="40">
        <v>9.9106E-2</v>
      </c>
      <c r="D628" s="40">
        <v>0.13203200000000001</v>
      </c>
      <c r="E628" s="40">
        <v>0.44924900000000001</v>
      </c>
      <c r="F628" s="40">
        <v>0.71669700000000003</v>
      </c>
    </row>
    <row r="629" spans="1:6" x14ac:dyDescent="0.2">
      <c r="A629" s="44" t="s">
        <v>2090</v>
      </c>
      <c r="B629" s="51" t="s">
        <v>2091</v>
      </c>
      <c r="C629" s="37">
        <v>1.0690000000000001E-3</v>
      </c>
      <c r="D629" s="37">
        <v>7.3132000000000003E-2</v>
      </c>
      <c r="E629" s="37">
        <v>9.1119000000000006E-2</v>
      </c>
      <c r="F629" s="37">
        <v>0.12056699999999999</v>
      </c>
    </row>
    <row r="630" spans="1:6" x14ac:dyDescent="0.2">
      <c r="A630" s="42" t="s">
        <v>1044</v>
      </c>
      <c r="B630" s="50" t="s">
        <v>1045</v>
      </c>
      <c r="C630" s="40">
        <v>0.15135499999999999</v>
      </c>
      <c r="D630" s="40">
        <v>0.23321</v>
      </c>
      <c r="E630" s="40">
        <v>2.0689030000000002</v>
      </c>
      <c r="F630" s="40">
        <v>3.2390370000000002</v>
      </c>
    </row>
    <row r="631" spans="1:6" x14ac:dyDescent="0.2">
      <c r="A631" s="44" t="s">
        <v>2092</v>
      </c>
      <c r="B631" s="51" t="s">
        <v>2093</v>
      </c>
      <c r="C631" s="37">
        <v>7.1250000000000003E-3</v>
      </c>
      <c r="D631" s="37">
        <v>3.653E-2</v>
      </c>
      <c r="E631" s="37">
        <v>0.107263</v>
      </c>
      <c r="F631" s="37">
        <v>0.13969200000000001</v>
      </c>
    </row>
    <row r="632" spans="1:6" x14ac:dyDescent="0.2">
      <c r="A632" s="42" t="s">
        <v>1046</v>
      </c>
      <c r="B632" s="50" t="s">
        <v>1047</v>
      </c>
      <c r="C632" s="40">
        <v>2.5118999999999999E-2</v>
      </c>
      <c r="D632" s="40">
        <v>0.25986100000000001</v>
      </c>
      <c r="E632" s="40">
        <v>0.298761</v>
      </c>
      <c r="F632" s="40">
        <v>0.37244500000000003</v>
      </c>
    </row>
    <row r="633" spans="1:6" x14ac:dyDescent="0.2">
      <c r="A633" s="44" t="s">
        <v>1048</v>
      </c>
      <c r="B633" s="51" t="s">
        <v>1049</v>
      </c>
      <c r="C633" s="37">
        <v>0.20888699999999999</v>
      </c>
      <c r="D633" s="37">
        <v>0.25491999999999998</v>
      </c>
      <c r="E633" s="37">
        <v>1.088236</v>
      </c>
      <c r="F633" s="37">
        <v>0.86600100000000002</v>
      </c>
    </row>
    <row r="634" spans="1:6" x14ac:dyDescent="0.2">
      <c r="A634" s="42" t="s">
        <v>1050</v>
      </c>
      <c r="B634" s="50" t="s">
        <v>1051</v>
      </c>
      <c r="C634" s="40">
        <v>0.36535800000000002</v>
      </c>
      <c r="D634" s="40">
        <v>6.0149000000000001E-2</v>
      </c>
      <c r="E634" s="40">
        <v>0.77565099999999998</v>
      </c>
      <c r="F634" s="40">
        <v>0.37707400000000002</v>
      </c>
    </row>
    <row r="635" spans="1:6" x14ac:dyDescent="0.2">
      <c r="A635" s="44" t="s">
        <v>1052</v>
      </c>
      <c r="B635" s="51" t="s">
        <v>1053</v>
      </c>
      <c r="C635" s="37">
        <v>0.25267200000000001</v>
      </c>
      <c r="D635" s="37">
        <v>0.24049200000000001</v>
      </c>
      <c r="E635" s="37">
        <v>3.3024749999999998</v>
      </c>
      <c r="F635" s="37">
        <v>1.9355519999999999</v>
      </c>
    </row>
    <row r="636" spans="1:6" x14ac:dyDescent="0.2">
      <c r="A636" s="42" t="s">
        <v>1054</v>
      </c>
      <c r="B636" s="50" t="s">
        <v>1055</v>
      </c>
      <c r="C636" s="40">
        <v>5.0179000000000001E-2</v>
      </c>
      <c r="D636" s="40">
        <v>3.0651999999999999E-2</v>
      </c>
      <c r="E636" s="40">
        <v>2.357329</v>
      </c>
      <c r="F636" s="40">
        <v>0.65795999999999999</v>
      </c>
    </row>
    <row r="637" spans="1:6" x14ac:dyDescent="0.2">
      <c r="A637" s="44" t="s">
        <v>1056</v>
      </c>
      <c r="B637" s="51" t="s">
        <v>1057</v>
      </c>
      <c r="C637" s="37">
        <v>3.5465000000000003E-2</v>
      </c>
      <c r="D637" s="37">
        <v>2.8927999999999999E-2</v>
      </c>
      <c r="E637" s="37">
        <v>42.390132999999999</v>
      </c>
      <c r="F637" s="37">
        <v>0.184694</v>
      </c>
    </row>
    <row r="638" spans="1:6" x14ac:dyDescent="0.2">
      <c r="A638" s="42" t="s">
        <v>1058</v>
      </c>
      <c r="B638" s="50" t="s">
        <v>1059</v>
      </c>
      <c r="C638" s="40">
        <v>1.0807720000000001</v>
      </c>
      <c r="D638" s="40">
        <v>1.4147449999999999</v>
      </c>
      <c r="E638" s="40">
        <v>12.161790999999999</v>
      </c>
      <c r="F638" s="40">
        <v>8.8598499999999998</v>
      </c>
    </row>
    <row r="639" spans="1:6" x14ac:dyDescent="0.2">
      <c r="A639" s="44" t="s">
        <v>1060</v>
      </c>
      <c r="B639" s="51" t="s">
        <v>1061</v>
      </c>
      <c r="C639" s="37">
        <v>0.235954</v>
      </c>
      <c r="D639" s="37">
        <v>1.463757</v>
      </c>
      <c r="E639" s="37">
        <v>4.1418160000000004</v>
      </c>
      <c r="F639" s="37">
        <v>4.565906</v>
      </c>
    </row>
    <row r="640" spans="1:6" x14ac:dyDescent="0.2">
      <c r="A640" s="42" t="s">
        <v>1062</v>
      </c>
      <c r="B640" s="50" t="s">
        <v>1063</v>
      </c>
      <c r="C640" s="40">
        <v>119.79023100000001</v>
      </c>
      <c r="D640" s="40">
        <v>1.330705</v>
      </c>
      <c r="E640" s="40">
        <v>216.148696</v>
      </c>
      <c r="F640" s="40">
        <v>15.961188999999999</v>
      </c>
    </row>
    <row r="641" spans="1:6" ht="25.5" x14ac:dyDescent="0.2">
      <c r="A641" s="44" t="s">
        <v>2094</v>
      </c>
      <c r="B641" s="51" t="s">
        <v>2095</v>
      </c>
      <c r="C641" s="37" t="s">
        <v>2508</v>
      </c>
      <c r="D641" s="37">
        <v>6.0366999999999997E-2</v>
      </c>
      <c r="E641" s="37" t="s">
        <v>2508</v>
      </c>
      <c r="F641" s="37">
        <v>0.159522</v>
      </c>
    </row>
    <row r="642" spans="1:6" x14ac:dyDescent="0.2">
      <c r="A642" s="42" t="s">
        <v>1064</v>
      </c>
      <c r="B642" s="50" t="s">
        <v>1065</v>
      </c>
      <c r="C642" s="40">
        <v>2.8035999999999998E-2</v>
      </c>
      <c r="D642" s="40">
        <v>1.4730999999999999E-2</v>
      </c>
      <c r="E642" s="40">
        <v>0.12275</v>
      </c>
      <c r="F642" s="40">
        <v>0.161691</v>
      </c>
    </row>
    <row r="643" spans="1:6" ht="25.5" x14ac:dyDescent="0.2">
      <c r="A643" s="44" t="s">
        <v>1066</v>
      </c>
      <c r="B643" s="51" t="s">
        <v>1067</v>
      </c>
      <c r="C643" s="37" t="s">
        <v>2508</v>
      </c>
      <c r="D643" s="37">
        <v>4.1811000000000001E-2</v>
      </c>
      <c r="E643" s="37">
        <v>1.3276E-2</v>
      </c>
      <c r="F643" s="37">
        <v>8.3075999999999997E-2</v>
      </c>
    </row>
    <row r="644" spans="1:6" ht="25.5" x14ac:dyDescent="0.2">
      <c r="A644" s="42" t="s">
        <v>1068</v>
      </c>
      <c r="B644" s="50" t="s">
        <v>1069</v>
      </c>
      <c r="C644" s="40">
        <v>5.9459999999999999E-3</v>
      </c>
      <c r="D644" s="40">
        <v>1.1270000000000001E-2</v>
      </c>
      <c r="E644" s="40">
        <v>2.6744E-2</v>
      </c>
      <c r="F644" s="40">
        <v>0.105255</v>
      </c>
    </row>
    <row r="645" spans="1:6" x14ac:dyDescent="0.2">
      <c r="A645" s="44" t="s">
        <v>1070</v>
      </c>
      <c r="B645" s="51" t="s">
        <v>1071</v>
      </c>
      <c r="C645" s="37">
        <v>8.6560999999999999E-2</v>
      </c>
      <c r="D645" s="37">
        <v>0.13194800000000001</v>
      </c>
      <c r="E645" s="37">
        <v>1.5180149999999999</v>
      </c>
      <c r="F645" s="37">
        <v>0.85889499999999996</v>
      </c>
    </row>
    <row r="646" spans="1:6" x14ac:dyDescent="0.2">
      <c r="A646" s="42" t="s">
        <v>1072</v>
      </c>
      <c r="B646" s="50" t="s">
        <v>1073</v>
      </c>
      <c r="C646" s="40">
        <v>3.9547249999999998</v>
      </c>
      <c r="D646" s="40">
        <v>5.5591670000000004</v>
      </c>
      <c r="E646" s="40">
        <v>13.882611000000001</v>
      </c>
      <c r="F646" s="40">
        <v>19.053359</v>
      </c>
    </row>
    <row r="647" spans="1:6" x14ac:dyDescent="0.2">
      <c r="A647" s="44" t="s">
        <v>1074</v>
      </c>
      <c r="B647" s="51" t="s">
        <v>1075</v>
      </c>
      <c r="C647" s="37">
        <v>0.56552899999999995</v>
      </c>
      <c r="D647" s="37">
        <v>1.8883399999999999</v>
      </c>
      <c r="E647" s="37">
        <v>9.9999760000000002</v>
      </c>
      <c r="F647" s="37">
        <v>6.652698</v>
      </c>
    </row>
    <row r="648" spans="1:6" x14ac:dyDescent="0.2">
      <c r="A648" s="42" t="s">
        <v>1076</v>
      </c>
      <c r="B648" s="50" t="s">
        <v>1077</v>
      </c>
      <c r="C648" s="40">
        <v>8.3201999999999998E-2</v>
      </c>
      <c r="D648" s="40">
        <v>0.16397</v>
      </c>
      <c r="E648" s="40">
        <v>0.79243399999999997</v>
      </c>
      <c r="F648" s="40">
        <v>1.15615</v>
      </c>
    </row>
    <row r="649" spans="1:6" ht="25.5" x14ac:dyDescent="0.2">
      <c r="A649" s="44" t="s">
        <v>2096</v>
      </c>
      <c r="B649" s="51" t="s">
        <v>2097</v>
      </c>
      <c r="C649" s="37">
        <v>1.1622650000000001</v>
      </c>
      <c r="D649" s="37">
        <v>1.5751000000000001E-2</v>
      </c>
      <c r="E649" s="37">
        <v>6.1659499999999996</v>
      </c>
      <c r="F649" s="37">
        <v>1.161702</v>
      </c>
    </row>
    <row r="650" spans="1:6" ht="25.5" x14ac:dyDescent="0.2">
      <c r="A650" s="42" t="s">
        <v>2434</v>
      </c>
      <c r="B650" s="50" t="s">
        <v>2435</v>
      </c>
      <c r="C650" s="40" t="s">
        <v>2508</v>
      </c>
      <c r="D650" s="40">
        <v>7.4999999999999997E-3</v>
      </c>
      <c r="E650" s="40">
        <v>3.3930000000000002E-3</v>
      </c>
      <c r="F650" s="40">
        <v>7.6920000000000001E-3</v>
      </c>
    </row>
    <row r="651" spans="1:6" ht="25.5" x14ac:dyDescent="0.2">
      <c r="A651" s="44" t="s">
        <v>2098</v>
      </c>
      <c r="B651" s="51" t="s">
        <v>2099</v>
      </c>
      <c r="C651" s="37" t="s">
        <v>2508</v>
      </c>
      <c r="D651" s="37" t="s">
        <v>2508</v>
      </c>
      <c r="E651" s="37">
        <v>6.6379999999999998E-3</v>
      </c>
      <c r="F651" s="37">
        <v>1.905E-3</v>
      </c>
    </row>
    <row r="652" spans="1:6" x14ac:dyDescent="0.2">
      <c r="A652" s="42" t="s">
        <v>2100</v>
      </c>
      <c r="B652" s="50" t="s">
        <v>2101</v>
      </c>
      <c r="C652" s="40">
        <v>1.1620999999999999E-2</v>
      </c>
      <c r="D652" s="40">
        <v>2.3598000000000001E-2</v>
      </c>
      <c r="E652" s="40">
        <v>0.28198800000000002</v>
      </c>
      <c r="F652" s="40">
        <v>7.5320999999999999E-2</v>
      </c>
    </row>
    <row r="653" spans="1:6" ht="25.5" x14ac:dyDescent="0.2">
      <c r="A653" s="44" t="s">
        <v>1078</v>
      </c>
      <c r="B653" s="51" t="s">
        <v>1079</v>
      </c>
      <c r="C653" s="37">
        <v>9.5082E-2</v>
      </c>
      <c r="D653" s="37">
        <v>0.17479500000000001</v>
      </c>
      <c r="E653" s="37">
        <v>0.94224600000000003</v>
      </c>
      <c r="F653" s="37">
        <v>1.299212</v>
      </c>
    </row>
    <row r="654" spans="1:6" x14ac:dyDescent="0.2">
      <c r="A654" s="42" t="s">
        <v>1080</v>
      </c>
      <c r="B654" s="50" t="s">
        <v>1081</v>
      </c>
      <c r="C654" s="40">
        <v>5.3022</v>
      </c>
      <c r="D654" s="40">
        <v>0.14499300000000001</v>
      </c>
      <c r="E654" s="40">
        <v>12.118963000000001</v>
      </c>
      <c r="F654" s="40">
        <v>9.9560340000000007</v>
      </c>
    </row>
    <row r="655" spans="1:6" x14ac:dyDescent="0.2">
      <c r="A655" s="44" t="s">
        <v>2102</v>
      </c>
      <c r="B655" s="51" t="s">
        <v>2103</v>
      </c>
      <c r="C655" s="37">
        <v>3.3599999999999998E-4</v>
      </c>
      <c r="D655" s="37">
        <v>2.0434000000000001E-2</v>
      </c>
      <c r="E655" s="37">
        <v>7.0947999999999997E-2</v>
      </c>
      <c r="F655" s="37">
        <v>0.10161100000000001</v>
      </c>
    </row>
    <row r="656" spans="1:6" x14ac:dyDescent="0.2">
      <c r="A656" s="42" t="s">
        <v>1082</v>
      </c>
      <c r="B656" s="50" t="s">
        <v>1083</v>
      </c>
      <c r="C656" s="40">
        <v>4.7600000000000002E-4</v>
      </c>
      <c r="D656" s="40">
        <v>3.581E-3</v>
      </c>
      <c r="E656" s="40">
        <v>0.29831999999999997</v>
      </c>
      <c r="F656" s="40">
        <v>0.153811</v>
      </c>
    </row>
    <row r="657" spans="1:6" x14ac:dyDescent="0.2">
      <c r="A657" s="44" t="s">
        <v>1084</v>
      </c>
      <c r="B657" s="51" t="s">
        <v>1085</v>
      </c>
      <c r="C657" s="37" t="s">
        <v>2508</v>
      </c>
      <c r="D657" s="37">
        <v>1.9139999999999999E-3</v>
      </c>
      <c r="E657" s="37">
        <v>7.4339999999999996E-3</v>
      </c>
      <c r="F657" s="37">
        <v>1.0808999999999999E-2</v>
      </c>
    </row>
    <row r="658" spans="1:6" x14ac:dyDescent="0.2">
      <c r="A658" s="42" t="s">
        <v>1086</v>
      </c>
      <c r="B658" s="50" t="s">
        <v>1087</v>
      </c>
      <c r="C658" s="40">
        <v>5.1547000000000003E-2</v>
      </c>
      <c r="D658" s="40" t="s">
        <v>2508</v>
      </c>
      <c r="E658" s="40">
        <v>8.0763000000000001E-2</v>
      </c>
      <c r="F658" s="40">
        <v>1.6341999999999999E-2</v>
      </c>
    </row>
    <row r="659" spans="1:6" ht="25.5" x14ac:dyDescent="0.2">
      <c r="A659" s="44" t="s">
        <v>2104</v>
      </c>
      <c r="B659" s="51" t="s">
        <v>2105</v>
      </c>
      <c r="C659" s="37" t="s">
        <v>2508</v>
      </c>
      <c r="D659" s="37">
        <v>1.07E-4</v>
      </c>
      <c r="E659" s="37">
        <v>2.5089E-2</v>
      </c>
      <c r="F659" s="37">
        <v>7.8799999999999996E-4</v>
      </c>
    </row>
    <row r="660" spans="1:6" x14ac:dyDescent="0.2">
      <c r="A660" s="42" t="s">
        <v>1088</v>
      </c>
      <c r="B660" s="50" t="s">
        <v>1089</v>
      </c>
      <c r="C660" s="40">
        <v>2.7664999999999999E-2</v>
      </c>
      <c r="D660" s="40">
        <v>0.110952</v>
      </c>
      <c r="E660" s="40">
        <v>0.26146900000000001</v>
      </c>
      <c r="F660" s="40">
        <v>0.50728700000000004</v>
      </c>
    </row>
    <row r="661" spans="1:6" ht="25.5" x14ac:dyDescent="0.2">
      <c r="A661" s="44" t="s">
        <v>2106</v>
      </c>
      <c r="B661" s="51" t="s">
        <v>2107</v>
      </c>
      <c r="C661" s="37">
        <v>1.1019999999999999E-3</v>
      </c>
      <c r="D661" s="37">
        <v>1.6639999999999999E-3</v>
      </c>
      <c r="E661" s="37">
        <v>1.391E-2</v>
      </c>
      <c r="F661" s="37">
        <v>7.9100000000000004E-3</v>
      </c>
    </row>
    <row r="662" spans="1:6" ht="25.5" x14ac:dyDescent="0.2">
      <c r="A662" s="42" t="s">
        <v>2108</v>
      </c>
      <c r="B662" s="50" t="s">
        <v>2109</v>
      </c>
      <c r="C662" s="40">
        <v>6.8390000000000006E-2</v>
      </c>
      <c r="D662" s="40">
        <v>2.2253999999999999E-2</v>
      </c>
      <c r="E662" s="40">
        <v>0.13656499999999999</v>
      </c>
      <c r="F662" s="40">
        <v>0.22567699999999999</v>
      </c>
    </row>
    <row r="663" spans="1:6" x14ac:dyDescent="0.2">
      <c r="A663" s="44" t="s">
        <v>1090</v>
      </c>
      <c r="B663" s="51" t="s">
        <v>1091</v>
      </c>
      <c r="C663" s="37">
        <v>0.46091599999999999</v>
      </c>
      <c r="D663" s="37">
        <v>0.99161299999999997</v>
      </c>
      <c r="E663" s="37">
        <v>6.4026129999999997</v>
      </c>
      <c r="F663" s="37">
        <v>5.6892329999999998</v>
      </c>
    </row>
    <row r="664" spans="1:6" ht="38.25" x14ac:dyDescent="0.2">
      <c r="A664" s="42" t="s">
        <v>1092</v>
      </c>
      <c r="B664" s="50" t="s">
        <v>1093</v>
      </c>
      <c r="C664" s="40">
        <v>5.7704800000000001</v>
      </c>
      <c r="D664" s="40">
        <v>10.749962</v>
      </c>
      <c r="E664" s="40">
        <v>42.515557000000001</v>
      </c>
      <c r="F664" s="40">
        <v>54.563231000000002</v>
      </c>
    </row>
    <row r="665" spans="1:6" x14ac:dyDescent="0.2">
      <c r="A665" s="44" t="s">
        <v>1094</v>
      </c>
      <c r="B665" s="51" t="s">
        <v>1095</v>
      </c>
      <c r="C665" s="37">
        <v>6.4999999999999997E-4</v>
      </c>
      <c r="D665" s="37" t="s">
        <v>2508</v>
      </c>
      <c r="E665" s="37">
        <v>6.0941000000000002E-2</v>
      </c>
      <c r="F665" s="37">
        <v>9.2074000000000003E-2</v>
      </c>
    </row>
    <row r="666" spans="1:6" ht="38.25" x14ac:dyDescent="0.2">
      <c r="A666" s="42" t="s">
        <v>1096</v>
      </c>
      <c r="B666" s="50" t="s">
        <v>1097</v>
      </c>
      <c r="C666" s="40">
        <v>0.38417200000000001</v>
      </c>
      <c r="D666" s="40">
        <v>1.330263</v>
      </c>
      <c r="E666" s="40">
        <v>1.978485</v>
      </c>
      <c r="F666" s="40">
        <v>4.3702420000000002</v>
      </c>
    </row>
    <row r="667" spans="1:6" ht="25.5" x14ac:dyDescent="0.2">
      <c r="A667" s="44" t="s">
        <v>1098</v>
      </c>
      <c r="B667" s="51" t="s">
        <v>1099</v>
      </c>
      <c r="C667" s="37">
        <v>3.9121000000000003E-2</v>
      </c>
      <c r="D667" s="37">
        <v>6.6950000000000004E-3</v>
      </c>
      <c r="E667" s="37">
        <v>0.60609900000000005</v>
      </c>
      <c r="F667" s="37">
        <v>0.67575300000000005</v>
      </c>
    </row>
    <row r="668" spans="1:6" ht="38.25" x14ac:dyDescent="0.2">
      <c r="A668" s="42" t="s">
        <v>1100</v>
      </c>
      <c r="B668" s="50" t="s">
        <v>1101</v>
      </c>
      <c r="C668" s="40">
        <v>3.087234</v>
      </c>
      <c r="D668" s="40">
        <v>4.2643940000000002</v>
      </c>
      <c r="E668" s="40">
        <v>39.014906000000003</v>
      </c>
      <c r="F668" s="40">
        <v>29.604682</v>
      </c>
    </row>
    <row r="669" spans="1:6" x14ac:dyDescent="0.2">
      <c r="A669" s="44" t="s">
        <v>1102</v>
      </c>
      <c r="B669" s="51" t="s">
        <v>1103</v>
      </c>
      <c r="C669" s="37">
        <v>6.9716760000000004</v>
      </c>
      <c r="D669" s="37">
        <v>7.6889770000000004</v>
      </c>
      <c r="E669" s="37">
        <v>49.996502999999997</v>
      </c>
      <c r="F669" s="37">
        <v>47.310349000000002</v>
      </c>
    </row>
    <row r="670" spans="1:6" ht="25.5" x14ac:dyDescent="0.2">
      <c r="A670" s="42" t="s">
        <v>1104</v>
      </c>
      <c r="B670" s="50" t="s">
        <v>1105</v>
      </c>
      <c r="C670" s="40">
        <v>6.8773000000000001E-2</v>
      </c>
      <c r="D670" s="40" t="s">
        <v>2508</v>
      </c>
      <c r="E670" s="40">
        <v>0.13136800000000001</v>
      </c>
      <c r="F670" s="40">
        <v>2.4348999999999999E-2</v>
      </c>
    </row>
    <row r="671" spans="1:6" x14ac:dyDescent="0.2">
      <c r="A671" s="44" t="s">
        <v>1106</v>
      </c>
      <c r="B671" s="51" t="s">
        <v>1107</v>
      </c>
      <c r="C671" s="37">
        <v>1.1642980000000001</v>
      </c>
      <c r="D671" s="37">
        <v>2.768446</v>
      </c>
      <c r="E671" s="37">
        <v>8.3043060000000004</v>
      </c>
      <c r="F671" s="37">
        <v>10.811040999999999</v>
      </c>
    </row>
    <row r="672" spans="1:6" x14ac:dyDescent="0.2">
      <c r="A672" s="42" t="s">
        <v>1108</v>
      </c>
      <c r="B672" s="50" t="s">
        <v>1109</v>
      </c>
      <c r="C672" s="40">
        <v>2.110757</v>
      </c>
      <c r="D672" s="40">
        <v>2.8179620000000001</v>
      </c>
      <c r="E672" s="40">
        <v>21.540575</v>
      </c>
      <c r="F672" s="40">
        <v>17.499379000000001</v>
      </c>
    </row>
    <row r="673" spans="1:6" x14ac:dyDescent="0.2">
      <c r="A673" s="44" t="s">
        <v>1110</v>
      </c>
      <c r="B673" s="51" t="s">
        <v>1111</v>
      </c>
      <c r="C673" s="37">
        <v>2.7774E-2</v>
      </c>
      <c r="D673" s="37">
        <v>1.2907999999999999E-2</v>
      </c>
      <c r="E673" s="37">
        <v>0.46085900000000002</v>
      </c>
      <c r="F673" s="37">
        <v>1.9478679999999999</v>
      </c>
    </row>
    <row r="674" spans="1:6" ht="38.25" x14ac:dyDescent="0.2">
      <c r="A674" s="42" t="s">
        <v>1112</v>
      </c>
      <c r="B674" s="50" t="s">
        <v>1113</v>
      </c>
      <c r="C674" s="40">
        <v>5.3046000000000003E-2</v>
      </c>
      <c r="D674" s="40">
        <v>0.13835800000000001</v>
      </c>
      <c r="E674" s="40">
        <v>0.76422000000000001</v>
      </c>
      <c r="F674" s="40">
        <v>0.60678200000000004</v>
      </c>
    </row>
    <row r="675" spans="1:6" ht="38.25" x14ac:dyDescent="0.2">
      <c r="A675" s="44" t="s">
        <v>1114</v>
      </c>
      <c r="B675" s="51" t="s">
        <v>1115</v>
      </c>
      <c r="C675" s="37">
        <v>0.112913</v>
      </c>
      <c r="D675" s="37">
        <v>3.544511</v>
      </c>
      <c r="E675" s="37">
        <v>0.55471599999999999</v>
      </c>
      <c r="F675" s="37">
        <v>4.2378879999999999</v>
      </c>
    </row>
    <row r="676" spans="1:6" ht="25.5" x14ac:dyDescent="0.2">
      <c r="A676" s="42" t="s">
        <v>1116</v>
      </c>
      <c r="B676" s="50" t="s">
        <v>1117</v>
      </c>
      <c r="C676" s="40">
        <v>5.5760999999999998E-2</v>
      </c>
      <c r="D676" s="40" t="s">
        <v>2508</v>
      </c>
      <c r="E676" s="40">
        <v>0.11379400000000001</v>
      </c>
      <c r="F676" s="40">
        <v>0.380193</v>
      </c>
    </row>
    <row r="677" spans="1:6" ht="25.5" x14ac:dyDescent="0.2">
      <c r="A677" s="44" t="s">
        <v>1118</v>
      </c>
      <c r="B677" s="51" t="s">
        <v>1119</v>
      </c>
      <c r="C677" s="37">
        <v>8.0981489999999994</v>
      </c>
      <c r="D677" s="37">
        <v>5.8698180000000004</v>
      </c>
      <c r="E677" s="37">
        <v>44.796951</v>
      </c>
      <c r="F677" s="37">
        <v>28.173521000000001</v>
      </c>
    </row>
    <row r="678" spans="1:6" ht="25.5" x14ac:dyDescent="0.2">
      <c r="A678" s="42" t="s">
        <v>1120</v>
      </c>
      <c r="B678" s="50" t="s">
        <v>1121</v>
      </c>
      <c r="C678" s="40">
        <v>11.969525000000001</v>
      </c>
      <c r="D678" s="40">
        <v>0.18138699999999999</v>
      </c>
      <c r="E678" s="40">
        <v>25.629684999999998</v>
      </c>
      <c r="F678" s="40">
        <v>0.85673600000000005</v>
      </c>
    </row>
    <row r="679" spans="1:6" ht="25.5" x14ac:dyDescent="0.2">
      <c r="A679" s="44" t="s">
        <v>1122</v>
      </c>
      <c r="B679" s="51" t="s">
        <v>1123</v>
      </c>
      <c r="C679" s="37">
        <v>2.4347449999999999</v>
      </c>
      <c r="D679" s="37">
        <v>1.337442</v>
      </c>
      <c r="E679" s="37">
        <v>19.756837999999998</v>
      </c>
      <c r="F679" s="37">
        <v>49.877324000000002</v>
      </c>
    </row>
    <row r="680" spans="1:6" ht="25.5" x14ac:dyDescent="0.2">
      <c r="A680" s="42" t="s">
        <v>1124</v>
      </c>
      <c r="B680" s="50" t="s">
        <v>1125</v>
      </c>
      <c r="C680" s="40">
        <v>1.2942880000000001</v>
      </c>
      <c r="D680" s="40">
        <v>1.085631</v>
      </c>
      <c r="E680" s="40">
        <v>7.1363729999999999</v>
      </c>
      <c r="F680" s="40">
        <v>7.8603699999999996</v>
      </c>
    </row>
    <row r="681" spans="1:6" x14ac:dyDescent="0.2">
      <c r="A681" s="44" t="s">
        <v>1126</v>
      </c>
      <c r="B681" s="51" t="s">
        <v>1127</v>
      </c>
      <c r="C681" s="37">
        <v>1.729E-2</v>
      </c>
      <c r="D681" s="37">
        <v>5.8999000000000003E-2</v>
      </c>
      <c r="E681" s="37">
        <v>0.38983600000000002</v>
      </c>
      <c r="F681" s="37">
        <v>0.51072399999999996</v>
      </c>
    </row>
    <row r="682" spans="1:6" x14ac:dyDescent="0.2">
      <c r="A682" s="42" t="s">
        <v>2110</v>
      </c>
      <c r="B682" s="50" t="s">
        <v>2111</v>
      </c>
      <c r="C682" s="40">
        <v>0.55765200000000004</v>
      </c>
      <c r="D682" s="40">
        <v>0.13125899999999999</v>
      </c>
      <c r="E682" s="40">
        <v>2.479908</v>
      </c>
      <c r="F682" s="40">
        <v>2.9254220000000002</v>
      </c>
    </row>
    <row r="683" spans="1:6" x14ac:dyDescent="0.2">
      <c r="A683" s="44" t="s">
        <v>2112</v>
      </c>
      <c r="B683" s="51" t="s">
        <v>2113</v>
      </c>
      <c r="C683" s="37" t="s">
        <v>2508</v>
      </c>
      <c r="D683" s="37">
        <v>1.292E-3</v>
      </c>
      <c r="E683" s="37">
        <v>6.4879999999999998E-3</v>
      </c>
      <c r="F683" s="37">
        <v>1.41E-3</v>
      </c>
    </row>
    <row r="684" spans="1:6" ht="25.5" x14ac:dyDescent="0.2">
      <c r="A684" s="42" t="s">
        <v>1128</v>
      </c>
      <c r="B684" s="50" t="s">
        <v>1129</v>
      </c>
      <c r="C684" s="40">
        <v>3.7264409999999999</v>
      </c>
      <c r="D684" s="40">
        <v>10.837434</v>
      </c>
      <c r="E684" s="40">
        <v>8.3154880000000002</v>
      </c>
      <c r="F684" s="40">
        <v>29.266247</v>
      </c>
    </row>
    <row r="685" spans="1:6" ht="38.25" x14ac:dyDescent="0.2">
      <c r="A685" s="44" t="s">
        <v>1130</v>
      </c>
      <c r="B685" s="51" t="s">
        <v>1131</v>
      </c>
      <c r="C685" s="37">
        <v>0.89308900000000002</v>
      </c>
      <c r="D685" s="37">
        <v>3.8004000000000003E-2</v>
      </c>
      <c r="E685" s="37">
        <v>3.8355640000000002</v>
      </c>
      <c r="F685" s="37">
        <v>4.9284129999999999</v>
      </c>
    </row>
    <row r="686" spans="1:6" ht="25.5" x14ac:dyDescent="0.2">
      <c r="A686" s="42" t="s">
        <v>1132</v>
      </c>
      <c r="B686" s="50" t="s">
        <v>1133</v>
      </c>
      <c r="C686" s="40">
        <v>0.156807</v>
      </c>
      <c r="D686" s="40">
        <v>0.70113700000000001</v>
      </c>
      <c r="E686" s="40">
        <v>1.58203</v>
      </c>
      <c r="F686" s="40">
        <v>3.6727439999999998</v>
      </c>
    </row>
    <row r="687" spans="1:6" x14ac:dyDescent="0.2">
      <c r="A687" s="44" t="s">
        <v>1134</v>
      </c>
      <c r="B687" s="51" t="s">
        <v>1135</v>
      </c>
      <c r="C687" s="37">
        <v>0.236378</v>
      </c>
      <c r="D687" s="37">
        <v>0.57049000000000005</v>
      </c>
      <c r="E687" s="37">
        <v>0.86236800000000002</v>
      </c>
      <c r="F687" s="37">
        <v>3.521252</v>
      </c>
    </row>
    <row r="688" spans="1:6" x14ac:dyDescent="0.2">
      <c r="A688" s="42" t="s">
        <v>1136</v>
      </c>
      <c r="B688" s="50" t="s">
        <v>1137</v>
      </c>
      <c r="C688" s="40">
        <v>1.5786999999999999E-2</v>
      </c>
      <c r="D688" s="40">
        <v>5.8838000000000001E-2</v>
      </c>
      <c r="E688" s="40">
        <v>0.47453099999999998</v>
      </c>
      <c r="F688" s="40">
        <v>0.59007299999999996</v>
      </c>
    </row>
    <row r="689" spans="1:6" x14ac:dyDescent="0.2">
      <c r="A689" s="44" t="s">
        <v>1138</v>
      </c>
      <c r="B689" s="51" t="s">
        <v>1139</v>
      </c>
      <c r="C689" s="37">
        <v>0.304234</v>
      </c>
      <c r="D689" s="37">
        <v>3.4424999999999997E-2</v>
      </c>
      <c r="E689" s="37">
        <v>0.36047600000000002</v>
      </c>
      <c r="F689" s="37">
        <v>0.710198</v>
      </c>
    </row>
    <row r="690" spans="1:6" x14ac:dyDescent="0.2">
      <c r="A690" s="42" t="s">
        <v>1140</v>
      </c>
      <c r="B690" s="50" t="s">
        <v>1141</v>
      </c>
      <c r="C690" s="40">
        <v>0.43610599999999999</v>
      </c>
      <c r="D690" s="40">
        <v>2.8258429999999999</v>
      </c>
      <c r="E690" s="40">
        <v>17.956613000000001</v>
      </c>
      <c r="F690" s="40">
        <v>9.4540620000000004</v>
      </c>
    </row>
    <row r="691" spans="1:6" x14ac:dyDescent="0.2">
      <c r="A691" s="44" t="s">
        <v>1142</v>
      </c>
      <c r="B691" s="51" t="s">
        <v>1143</v>
      </c>
      <c r="C691" s="37" t="s">
        <v>2508</v>
      </c>
      <c r="D691" s="37" t="s">
        <v>2508</v>
      </c>
      <c r="E691" s="37">
        <v>4.3458999999999998E-2</v>
      </c>
      <c r="F691" s="37">
        <v>5.4448000000000003E-2</v>
      </c>
    </row>
    <row r="692" spans="1:6" x14ac:dyDescent="0.2">
      <c r="A692" s="42" t="s">
        <v>2114</v>
      </c>
      <c r="B692" s="50" t="s">
        <v>2115</v>
      </c>
      <c r="C692" s="40" t="s">
        <v>2508</v>
      </c>
      <c r="D692" s="40" t="s">
        <v>2508</v>
      </c>
      <c r="E692" s="40">
        <v>6.3860000000000002E-3</v>
      </c>
      <c r="F692" s="40">
        <v>1.2638999999999999E-2</v>
      </c>
    </row>
    <row r="693" spans="1:6" ht="25.5" x14ac:dyDescent="0.2">
      <c r="A693" s="44" t="s">
        <v>1144</v>
      </c>
      <c r="B693" s="51" t="s">
        <v>1145</v>
      </c>
      <c r="C693" s="37">
        <v>0.100949</v>
      </c>
      <c r="D693" s="37">
        <v>0.64260200000000001</v>
      </c>
      <c r="E693" s="37">
        <v>1.5408230000000001</v>
      </c>
      <c r="F693" s="37">
        <v>1.9581379999999999</v>
      </c>
    </row>
    <row r="694" spans="1:6" ht="25.5" x14ac:dyDescent="0.2">
      <c r="A694" s="42" t="s">
        <v>1146</v>
      </c>
      <c r="B694" s="50" t="s">
        <v>1147</v>
      </c>
      <c r="C694" s="40" t="s">
        <v>2508</v>
      </c>
      <c r="D694" s="40">
        <v>0.173264</v>
      </c>
      <c r="E694" s="40">
        <v>1.5744089999999999</v>
      </c>
      <c r="F694" s="40">
        <v>0.22455</v>
      </c>
    </row>
    <row r="695" spans="1:6" ht="25.5" x14ac:dyDescent="0.2">
      <c r="A695" s="44" t="s">
        <v>1148</v>
      </c>
      <c r="B695" s="51" t="s">
        <v>1149</v>
      </c>
      <c r="C695" s="37">
        <v>3.94563</v>
      </c>
      <c r="D695" s="37">
        <v>5.3206550000000004</v>
      </c>
      <c r="E695" s="37">
        <v>30.352954</v>
      </c>
      <c r="F695" s="37">
        <v>30.069939999999999</v>
      </c>
    </row>
    <row r="696" spans="1:6" ht="25.5" x14ac:dyDescent="0.2">
      <c r="A696" s="42" t="s">
        <v>1150</v>
      </c>
      <c r="B696" s="50" t="s">
        <v>1151</v>
      </c>
      <c r="C696" s="40">
        <v>1.6465E-2</v>
      </c>
      <c r="D696" s="40" t="s">
        <v>2508</v>
      </c>
      <c r="E696" s="40">
        <v>0.11269800000000001</v>
      </c>
      <c r="F696" s="40">
        <v>2.7599999999999999E-3</v>
      </c>
    </row>
    <row r="697" spans="1:6" x14ac:dyDescent="0.2">
      <c r="A697" s="44" t="s">
        <v>1152</v>
      </c>
      <c r="B697" s="51" t="s">
        <v>1153</v>
      </c>
      <c r="C697" s="37">
        <v>9.6009999999999998E-2</v>
      </c>
      <c r="D697" s="37">
        <v>0.16571</v>
      </c>
      <c r="E697" s="37">
        <v>2.0920290000000001</v>
      </c>
      <c r="F697" s="37">
        <v>4.6407879999999997</v>
      </c>
    </row>
    <row r="698" spans="1:6" x14ac:dyDescent="0.2">
      <c r="A698" s="42" t="s">
        <v>1154</v>
      </c>
      <c r="B698" s="50" t="s">
        <v>1155</v>
      </c>
      <c r="C698" s="40">
        <v>0.47184700000000002</v>
      </c>
      <c r="D698" s="40">
        <v>0.13380400000000001</v>
      </c>
      <c r="E698" s="40">
        <v>3.5125449999999998</v>
      </c>
      <c r="F698" s="40">
        <v>9.3668709999999997</v>
      </c>
    </row>
    <row r="699" spans="1:6" x14ac:dyDescent="0.2">
      <c r="A699" s="44" t="s">
        <v>1156</v>
      </c>
      <c r="B699" s="51" t="s">
        <v>1157</v>
      </c>
      <c r="C699" s="37">
        <v>0.51308299999999996</v>
      </c>
      <c r="D699" s="37">
        <v>1.944564</v>
      </c>
      <c r="E699" s="37">
        <v>6.984515</v>
      </c>
      <c r="F699" s="37">
        <v>9.9524919999999995</v>
      </c>
    </row>
    <row r="700" spans="1:6" ht="25.5" x14ac:dyDescent="0.2">
      <c r="A700" s="42" t="s">
        <v>1158</v>
      </c>
      <c r="B700" s="50" t="s">
        <v>1159</v>
      </c>
      <c r="C700" s="40">
        <v>3.8258070000000002</v>
      </c>
      <c r="D700" s="40">
        <v>2.7786680000000001</v>
      </c>
      <c r="E700" s="40">
        <v>8.8604160000000007</v>
      </c>
      <c r="F700" s="40">
        <v>14.059893000000001</v>
      </c>
    </row>
    <row r="701" spans="1:6" ht="25.5" x14ac:dyDescent="0.2">
      <c r="A701" s="44" t="s">
        <v>1160</v>
      </c>
      <c r="B701" s="51" t="s">
        <v>1161</v>
      </c>
      <c r="C701" s="37">
        <v>2.7910999999999998E-2</v>
      </c>
      <c r="D701" s="37">
        <v>3.895E-3</v>
      </c>
      <c r="E701" s="37">
        <v>0.13647799999999999</v>
      </c>
      <c r="F701" s="37">
        <v>9.8326999999999998E-2</v>
      </c>
    </row>
    <row r="702" spans="1:6" ht="25.5" x14ac:dyDescent="0.2">
      <c r="A702" s="42" t="s">
        <v>1162</v>
      </c>
      <c r="B702" s="50" t="s">
        <v>1163</v>
      </c>
      <c r="C702" s="40">
        <v>0.37970199999999998</v>
      </c>
      <c r="D702" s="40">
        <v>0.47881299999999999</v>
      </c>
      <c r="E702" s="40">
        <v>3.713123</v>
      </c>
      <c r="F702" s="40">
        <v>7.6601610000000004</v>
      </c>
    </row>
    <row r="703" spans="1:6" x14ac:dyDescent="0.2">
      <c r="A703" s="44" t="s">
        <v>2116</v>
      </c>
      <c r="B703" s="51" t="s">
        <v>2117</v>
      </c>
      <c r="C703" s="37">
        <v>3.21E-4</v>
      </c>
      <c r="D703" s="37" t="s">
        <v>2508</v>
      </c>
      <c r="E703" s="37">
        <v>3.39E-4</v>
      </c>
      <c r="F703" s="37">
        <v>6.5818000000000002E-2</v>
      </c>
    </row>
    <row r="704" spans="1:6" ht="25.5" x14ac:dyDescent="0.2">
      <c r="A704" s="42" t="s">
        <v>2118</v>
      </c>
      <c r="B704" s="50" t="s">
        <v>2119</v>
      </c>
      <c r="C704" s="40" t="s">
        <v>2508</v>
      </c>
      <c r="D704" s="40">
        <v>5.2339999999999999E-3</v>
      </c>
      <c r="E704" s="40">
        <v>1.339062</v>
      </c>
      <c r="F704" s="40">
        <v>2.1378000000000001E-2</v>
      </c>
    </row>
    <row r="705" spans="1:6" ht="51" x14ac:dyDescent="0.2">
      <c r="A705" s="44" t="s">
        <v>1164</v>
      </c>
      <c r="B705" s="51" t="s">
        <v>1165</v>
      </c>
      <c r="C705" s="37">
        <v>0.36523299999999997</v>
      </c>
      <c r="D705" s="37" t="s">
        <v>2508</v>
      </c>
      <c r="E705" s="37">
        <v>2.8510979999999999</v>
      </c>
      <c r="F705" s="37">
        <v>1.721792</v>
      </c>
    </row>
    <row r="706" spans="1:6" x14ac:dyDescent="0.2">
      <c r="A706" s="42" t="s">
        <v>1166</v>
      </c>
      <c r="B706" s="50" t="s">
        <v>1167</v>
      </c>
      <c r="C706" s="40">
        <v>6.3400999999999999E-2</v>
      </c>
      <c r="D706" s="40">
        <v>1.3613999999999999E-2</v>
      </c>
      <c r="E706" s="40">
        <v>1.4357310000000001</v>
      </c>
      <c r="F706" s="40">
        <v>1.9859690000000001</v>
      </c>
    </row>
    <row r="707" spans="1:6" ht="38.25" x14ac:dyDescent="0.2">
      <c r="A707" s="44" t="s">
        <v>2120</v>
      </c>
      <c r="B707" s="51" t="s">
        <v>2121</v>
      </c>
      <c r="C707" s="37">
        <v>1.6236E-2</v>
      </c>
      <c r="D707" s="37">
        <v>1.5000089999999999</v>
      </c>
      <c r="E707" s="37">
        <v>0.464281</v>
      </c>
      <c r="F707" s="37">
        <v>4.9253280000000004</v>
      </c>
    </row>
    <row r="708" spans="1:6" x14ac:dyDescent="0.2">
      <c r="A708" s="42" t="s">
        <v>1168</v>
      </c>
      <c r="B708" s="50" t="s">
        <v>1169</v>
      </c>
      <c r="C708" s="40">
        <v>11.926335999999999</v>
      </c>
      <c r="D708" s="40">
        <v>20.198581999999998</v>
      </c>
      <c r="E708" s="40">
        <v>118.43496500000001</v>
      </c>
      <c r="F708" s="40">
        <v>98.529910000000001</v>
      </c>
    </row>
    <row r="709" spans="1:6" x14ac:dyDescent="0.2">
      <c r="A709" s="44" t="s">
        <v>1170</v>
      </c>
      <c r="B709" s="51" t="s">
        <v>1171</v>
      </c>
      <c r="C709" s="37">
        <v>1.1029000000000001E-2</v>
      </c>
      <c r="D709" s="37">
        <v>0.24703600000000001</v>
      </c>
      <c r="E709" s="37">
        <v>0.61627600000000005</v>
      </c>
      <c r="F709" s="37">
        <v>0.43110599999999999</v>
      </c>
    </row>
    <row r="710" spans="1:6" ht="25.5" x14ac:dyDescent="0.2">
      <c r="A710" s="42" t="s">
        <v>2436</v>
      </c>
      <c r="B710" s="50" t="s">
        <v>2437</v>
      </c>
      <c r="C710" s="40">
        <v>4.3399999999999998E-4</v>
      </c>
      <c r="D710" s="40" t="s">
        <v>2508</v>
      </c>
      <c r="E710" s="40">
        <v>4.4999999999999999E-4</v>
      </c>
      <c r="F710" s="40">
        <v>0.16092000000000001</v>
      </c>
    </row>
    <row r="711" spans="1:6" x14ac:dyDescent="0.2">
      <c r="A711" s="44" t="s">
        <v>2122</v>
      </c>
      <c r="B711" s="51" t="s">
        <v>2123</v>
      </c>
      <c r="C711" s="37">
        <v>2.6499999999999999E-4</v>
      </c>
      <c r="D711" s="37" t="s">
        <v>2508</v>
      </c>
      <c r="E711" s="37">
        <v>2.6499999999999999E-4</v>
      </c>
      <c r="F711" s="37" t="s">
        <v>2508</v>
      </c>
    </row>
    <row r="712" spans="1:6" ht="38.25" x14ac:dyDescent="0.2">
      <c r="A712" s="42" t="s">
        <v>2438</v>
      </c>
      <c r="B712" s="50" t="s">
        <v>2439</v>
      </c>
      <c r="C712" s="40">
        <v>7.4070000000000004E-3</v>
      </c>
      <c r="D712" s="40">
        <v>1.0920000000000001E-3</v>
      </c>
      <c r="E712" s="40">
        <v>2.5405E-2</v>
      </c>
      <c r="F712" s="40">
        <v>2.0757000000000001E-2</v>
      </c>
    </row>
    <row r="713" spans="1:6" ht="38.25" x14ac:dyDescent="0.2">
      <c r="A713" s="44" t="s">
        <v>2124</v>
      </c>
      <c r="B713" s="51" t="s">
        <v>2125</v>
      </c>
      <c r="C713" s="37" t="s">
        <v>2508</v>
      </c>
      <c r="D713" s="37">
        <v>1.441E-3</v>
      </c>
      <c r="E713" s="37">
        <v>4.26E-4</v>
      </c>
      <c r="F713" s="37">
        <v>9.0480000000000005E-3</v>
      </c>
    </row>
    <row r="714" spans="1:6" x14ac:dyDescent="0.2">
      <c r="A714" s="42" t="s">
        <v>2440</v>
      </c>
      <c r="B714" s="50" t="s">
        <v>2441</v>
      </c>
      <c r="C714" s="40" t="s">
        <v>2508</v>
      </c>
      <c r="D714" s="40" t="s">
        <v>2508</v>
      </c>
      <c r="E714" s="40">
        <v>2.245E-3</v>
      </c>
      <c r="F714" s="40">
        <v>2.1949999999999999E-3</v>
      </c>
    </row>
    <row r="715" spans="1:6" x14ac:dyDescent="0.2">
      <c r="A715" s="44" t="s">
        <v>1172</v>
      </c>
      <c r="B715" s="51" t="s">
        <v>1173</v>
      </c>
      <c r="C715" s="37">
        <v>2.31E-3</v>
      </c>
      <c r="D715" s="37">
        <v>5.9400000000000001E-2</v>
      </c>
      <c r="E715" s="37">
        <v>4.1037999999999998E-2</v>
      </c>
      <c r="F715" s="37">
        <v>0.13128200000000001</v>
      </c>
    </row>
    <row r="716" spans="1:6" x14ac:dyDescent="0.2">
      <c r="A716" s="42" t="s">
        <v>2442</v>
      </c>
      <c r="B716" s="50" t="s">
        <v>2443</v>
      </c>
      <c r="C716" s="40">
        <v>1.761E-3</v>
      </c>
      <c r="D716" s="40" t="s">
        <v>2508</v>
      </c>
      <c r="E716" s="40">
        <v>1.4578000000000001E-2</v>
      </c>
      <c r="F716" s="40" t="s">
        <v>2508</v>
      </c>
    </row>
    <row r="717" spans="1:6" x14ac:dyDescent="0.2">
      <c r="A717" s="44" t="s">
        <v>1174</v>
      </c>
      <c r="B717" s="51" t="s">
        <v>1175</v>
      </c>
      <c r="C717" s="37">
        <v>164.968784</v>
      </c>
      <c r="D717" s="37">
        <v>5.5882949999999996</v>
      </c>
      <c r="E717" s="37">
        <v>2270.374045</v>
      </c>
      <c r="F717" s="37">
        <v>108.530637</v>
      </c>
    </row>
    <row r="718" spans="1:6" x14ac:dyDescent="0.2">
      <c r="A718" s="42" t="s">
        <v>1176</v>
      </c>
      <c r="B718" s="50" t="s">
        <v>1177</v>
      </c>
      <c r="C718" s="40" t="s">
        <v>2508</v>
      </c>
      <c r="D718" s="40" t="s">
        <v>2508</v>
      </c>
      <c r="E718" s="40">
        <v>5.1500000000000005E-4</v>
      </c>
      <c r="F718" s="40">
        <v>1.8672000000000001E-2</v>
      </c>
    </row>
    <row r="719" spans="1:6" x14ac:dyDescent="0.2">
      <c r="A719" s="44" t="s">
        <v>2128</v>
      </c>
      <c r="B719" s="51" t="s">
        <v>2129</v>
      </c>
      <c r="C719" s="37">
        <v>6.3010999999999998E-2</v>
      </c>
      <c r="D719" s="37">
        <v>0.17057900000000001</v>
      </c>
      <c r="E719" s="37">
        <v>0.97282900000000005</v>
      </c>
      <c r="F719" s="37">
        <v>1.1431519999999999</v>
      </c>
    </row>
    <row r="720" spans="1:6" ht="25.5" x14ac:dyDescent="0.2">
      <c r="A720" s="42" t="s">
        <v>2444</v>
      </c>
      <c r="B720" s="50" t="s">
        <v>2445</v>
      </c>
      <c r="C720" s="40">
        <v>5.4869999999999997E-3</v>
      </c>
      <c r="D720" s="40">
        <v>2.826E-3</v>
      </c>
      <c r="E720" s="40">
        <v>1.6195999999999999E-2</v>
      </c>
      <c r="F720" s="40">
        <v>0.13764599999999999</v>
      </c>
    </row>
    <row r="721" spans="1:6" x14ac:dyDescent="0.2">
      <c r="A721" s="44" t="s">
        <v>1178</v>
      </c>
      <c r="B721" s="51" t="s">
        <v>1179</v>
      </c>
      <c r="C721" s="37">
        <v>1.296662</v>
      </c>
      <c r="D721" s="37">
        <v>8.0957039999999996</v>
      </c>
      <c r="E721" s="37">
        <v>76.921439000000007</v>
      </c>
      <c r="F721" s="37">
        <v>28.641721</v>
      </c>
    </row>
    <row r="722" spans="1:6" x14ac:dyDescent="0.2">
      <c r="A722" s="42" t="s">
        <v>2130</v>
      </c>
      <c r="B722" s="50" t="s">
        <v>2131</v>
      </c>
      <c r="C722" s="40">
        <v>7.979E-3</v>
      </c>
      <c r="D722" s="40">
        <v>3.1915249999999999</v>
      </c>
      <c r="E722" s="40">
        <v>5.141076</v>
      </c>
      <c r="F722" s="40">
        <v>10.282105</v>
      </c>
    </row>
    <row r="723" spans="1:6" x14ac:dyDescent="0.2">
      <c r="A723" s="44" t="s">
        <v>2132</v>
      </c>
      <c r="B723" s="51" t="s">
        <v>2133</v>
      </c>
      <c r="C723" s="37">
        <v>1.0144E-2</v>
      </c>
      <c r="D723" s="37" t="s">
        <v>2508</v>
      </c>
      <c r="E723" s="37">
        <v>4.3740000000000001E-2</v>
      </c>
      <c r="F723" s="37">
        <v>4.9719999999999999E-3</v>
      </c>
    </row>
    <row r="724" spans="1:6" x14ac:dyDescent="0.2">
      <c r="A724" s="42" t="s">
        <v>2134</v>
      </c>
      <c r="B724" s="50" t="s">
        <v>2135</v>
      </c>
      <c r="C724" s="40">
        <v>4.0202000000000002E-2</v>
      </c>
      <c r="D724" s="40">
        <v>0.12237099999999999</v>
      </c>
      <c r="E724" s="40">
        <v>0.22287799999999999</v>
      </c>
      <c r="F724" s="40">
        <v>0.44309300000000001</v>
      </c>
    </row>
    <row r="725" spans="1:6" x14ac:dyDescent="0.2">
      <c r="A725" s="44" t="s">
        <v>1180</v>
      </c>
      <c r="B725" s="51" t="s">
        <v>1181</v>
      </c>
      <c r="C725" s="37">
        <v>0.91939199999999999</v>
      </c>
      <c r="D725" s="37">
        <v>2.0052500000000002</v>
      </c>
      <c r="E725" s="37">
        <v>2.5253480000000001</v>
      </c>
      <c r="F725" s="37">
        <v>4.4658470000000001</v>
      </c>
    </row>
    <row r="726" spans="1:6" x14ac:dyDescent="0.2">
      <c r="A726" s="42" t="s">
        <v>2446</v>
      </c>
      <c r="B726" s="50" t="s">
        <v>2447</v>
      </c>
      <c r="C726" s="40">
        <v>1.7403999999999999E-2</v>
      </c>
      <c r="D726" s="40">
        <v>0.13474</v>
      </c>
      <c r="E726" s="40">
        <v>7.8006000000000006E-2</v>
      </c>
      <c r="F726" s="40">
        <v>0.39812900000000001</v>
      </c>
    </row>
    <row r="727" spans="1:6" x14ac:dyDescent="0.2">
      <c r="A727" s="44" t="s">
        <v>1182</v>
      </c>
      <c r="B727" s="51" t="s">
        <v>1183</v>
      </c>
      <c r="C727" s="37">
        <v>11.557974</v>
      </c>
      <c r="D727" s="37">
        <v>4.1027319999999996</v>
      </c>
      <c r="E727" s="37">
        <v>120.39649300000001</v>
      </c>
      <c r="F727" s="37">
        <v>143.09513200000001</v>
      </c>
    </row>
    <row r="728" spans="1:6" x14ac:dyDescent="0.2">
      <c r="A728" s="42" t="s">
        <v>1184</v>
      </c>
      <c r="B728" s="50" t="s">
        <v>1185</v>
      </c>
      <c r="C728" s="40">
        <v>13.608105999999999</v>
      </c>
      <c r="D728" s="40">
        <v>18.504522000000001</v>
      </c>
      <c r="E728" s="40">
        <v>69.143123000000003</v>
      </c>
      <c r="F728" s="40">
        <v>67.209630000000004</v>
      </c>
    </row>
    <row r="729" spans="1:6" ht="25.5" x14ac:dyDescent="0.2">
      <c r="A729" s="44" t="s">
        <v>1186</v>
      </c>
      <c r="B729" s="51" t="s">
        <v>1187</v>
      </c>
      <c r="C729" s="37" t="s">
        <v>2508</v>
      </c>
      <c r="D729" s="37" t="s">
        <v>2508</v>
      </c>
      <c r="E729" s="37">
        <v>6.509E-3</v>
      </c>
      <c r="F729" s="37">
        <v>0.72359200000000001</v>
      </c>
    </row>
    <row r="730" spans="1:6" x14ac:dyDescent="0.2">
      <c r="A730" s="42" t="s">
        <v>1188</v>
      </c>
      <c r="B730" s="50" t="s">
        <v>1189</v>
      </c>
      <c r="C730" s="40">
        <v>0.38744899999999999</v>
      </c>
      <c r="D730" s="40" t="s">
        <v>2508</v>
      </c>
      <c r="E730" s="40">
        <v>1.25247</v>
      </c>
      <c r="F730" s="40">
        <v>1.8745080000000001</v>
      </c>
    </row>
    <row r="731" spans="1:6" x14ac:dyDescent="0.2">
      <c r="A731" s="44" t="s">
        <v>2136</v>
      </c>
      <c r="B731" s="51" t="s">
        <v>2137</v>
      </c>
      <c r="C731" s="37">
        <v>1.8026E-2</v>
      </c>
      <c r="D731" s="37">
        <v>0.47129500000000002</v>
      </c>
      <c r="E731" s="37">
        <v>1.751174</v>
      </c>
      <c r="F731" s="37">
        <v>1.765164</v>
      </c>
    </row>
    <row r="732" spans="1:6" x14ac:dyDescent="0.2">
      <c r="A732" s="42" t="s">
        <v>1190</v>
      </c>
      <c r="B732" s="50" t="s">
        <v>1191</v>
      </c>
      <c r="C732" s="40" t="s">
        <v>2508</v>
      </c>
      <c r="D732" s="40" t="s">
        <v>2508</v>
      </c>
      <c r="E732" s="40">
        <v>0.21726300000000001</v>
      </c>
      <c r="F732" s="40">
        <v>8.2523470000000003</v>
      </c>
    </row>
    <row r="733" spans="1:6" x14ac:dyDescent="0.2">
      <c r="A733" s="44" t="s">
        <v>1192</v>
      </c>
      <c r="B733" s="51" t="s">
        <v>1193</v>
      </c>
      <c r="C733" s="37">
        <v>53.095677999999999</v>
      </c>
      <c r="D733" s="37">
        <v>83.619193999999993</v>
      </c>
      <c r="E733" s="37">
        <v>188.19148000000001</v>
      </c>
      <c r="F733" s="37">
        <v>431.26024200000001</v>
      </c>
    </row>
    <row r="734" spans="1:6" x14ac:dyDescent="0.2">
      <c r="A734" s="42" t="s">
        <v>1194</v>
      </c>
      <c r="B734" s="50" t="s">
        <v>1195</v>
      </c>
      <c r="C734" s="40">
        <v>224.76083199999999</v>
      </c>
      <c r="D734" s="40">
        <v>143.61277999999999</v>
      </c>
      <c r="E734" s="40">
        <v>830.72541799999999</v>
      </c>
      <c r="F734" s="40">
        <v>934.64505099999997</v>
      </c>
    </row>
    <row r="735" spans="1:6" ht="25.5" x14ac:dyDescent="0.2">
      <c r="A735" s="44" t="s">
        <v>1196</v>
      </c>
      <c r="B735" s="51" t="s">
        <v>1197</v>
      </c>
      <c r="C735" s="37">
        <v>19.671116999999999</v>
      </c>
      <c r="D735" s="37">
        <v>0.10635799999999999</v>
      </c>
      <c r="E735" s="37">
        <v>41.103119</v>
      </c>
      <c r="F735" s="37">
        <v>70.249487000000002</v>
      </c>
    </row>
    <row r="736" spans="1:6" x14ac:dyDescent="0.2">
      <c r="A736" s="42" t="s">
        <v>1198</v>
      </c>
      <c r="B736" s="50" t="s">
        <v>1199</v>
      </c>
      <c r="C736" s="40">
        <v>3.3701110000000001</v>
      </c>
      <c r="D736" s="40">
        <v>6.7362830000000002</v>
      </c>
      <c r="E736" s="40">
        <v>55.639105000000001</v>
      </c>
      <c r="F736" s="40">
        <v>16.054283999999999</v>
      </c>
    </row>
    <row r="737" spans="1:6" x14ac:dyDescent="0.2">
      <c r="A737" s="44" t="s">
        <v>1200</v>
      </c>
      <c r="B737" s="51" t="s">
        <v>1201</v>
      </c>
      <c r="C737" s="37">
        <v>2.4829349999999999</v>
      </c>
      <c r="D737" s="37">
        <v>8.2319990000000001</v>
      </c>
      <c r="E737" s="37">
        <v>8.0786619999999996</v>
      </c>
      <c r="F737" s="37">
        <v>50.259687</v>
      </c>
    </row>
    <row r="738" spans="1:6" x14ac:dyDescent="0.2">
      <c r="A738" s="42" t="s">
        <v>1202</v>
      </c>
      <c r="B738" s="50" t="s">
        <v>1203</v>
      </c>
      <c r="C738" s="40">
        <v>0.32787899999999998</v>
      </c>
      <c r="D738" s="40">
        <v>0.226109</v>
      </c>
      <c r="E738" s="40">
        <v>2.7197480000000001</v>
      </c>
      <c r="F738" s="40">
        <v>4.6705310000000004</v>
      </c>
    </row>
    <row r="739" spans="1:6" x14ac:dyDescent="0.2">
      <c r="A739" s="44" t="s">
        <v>1204</v>
      </c>
      <c r="B739" s="51" t="s">
        <v>1205</v>
      </c>
      <c r="C739" s="37">
        <v>1.183238</v>
      </c>
      <c r="D739" s="37" t="s">
        <v>2508</v>
      </c>
      <c r="E739" s="37">
        <v>2.4507240000000001</v>
      </c>
      <c r="F739" s="37">
        <v>3.4286490000000001</v>
      </c>
    </row>
    <row r="740" spans="1:6" ht="25.5" x14ac:dyDescent="0.2">
      <c r="A740" s="42" t="s">
        <v>1206</v>
      </c>
      <c r="B740" s="50" t="s">
        <v>1207</v>
      </c>
      <c r="C740" s="40">
        <v>41.876306999999997</v>
      </c>
      <c r="D740" s="40">
        <v>59.823923999999998</v>
      </c>
      <c r="E740" s="40">
        <v>85.223200000000006</v>
      </c>
      <c r="F740" s="40">
        <v>379.25251300000002</v>
      </c>
    </row>
    <row r="741" spans="1:6" x14ac:dyDescent="0.2">
      <c r="A741" s="44" t="s">
        <v>1208</v>
      </c>
      <c r="B741" s="51" t="s">
        <v>1209</v>
      </c>
      <c r="C741" s="37">
        <v>0.208179</v>
      </c>
      <c r="D741" s="37">
        <v>3.5610000000000003E-2</v>
      </c>
      <c r="E741" s="37">
        <v>18.777287000000001</v>
      </c>
      <c r="F741" s="37">
        <v>10.634594</v>
      </c>
    </row>
    <row r="742" spans="1:6" x14ac:dyDescent="0.2">
      <c r="A742" s="42" t="s">
        <v>1210</v>
      </c>
      <c r="B742" s="50" t="s">
        <v>1211</v>
      </c>
      <c r="C742" s="40">
        <v>1.7565660000000001</v>
      </c>
      <c r="D742" s="40">
        <v>16.714763000000001</v>
      </c>
      <c r="E742" s="40">
        <v>42.724283999999997</v>
      </c>
      <c r="F742" s="40">
        <v>100.301717</v>
      </c>
    </row>
    <row r="743" spans="1:6" x14ac:dyDescent="0.2">
      <c r="A743" s="44" t="s">
        <v>1212</v>
      </c>
      <c r="B743" s="51" t="s">
        <v>1213</v>
      </c>
      <c r="C743" s="37">
        <v>0.76304700000000003</v>
      </c>
      <c r="D743" s="37">
        <v>3.0028030000000001</v>
      </c>
      <c r="E743" s="37">
        <v>2.5314239999999999</v>
      </c>
      <c r="F743" s="37">
        <v>7.8776679999999999</v>
      </c>
    </row>
    <row r="744" spans="1:6" x14ac:dyDescent="0.2">
      <c r="A744" s="42" t="s">
        <v>1214</v>
      </c>
      <c r="B744" s="50" t="s">
        <v>1215</v>
      </c>
      <c r="C744" s="40" t="s">
        <v>2508</v>
      </c>
      <c r="D744" s="40" t="s">
        <v>2508</v>
      </c>
      <c r="E744" s="40">
        <v>0.370475</v>
      </c>
      <c r="F744" s="40">
        <v>2.0809000000000001E-2</v>
      </c>
    </row>
    <row r="745" spans="1:6" x14ac:dyDescent="0.2">
      <c r="A745" s="44" t="s">
        <v>1216</v>
      </c>
      <c r="B745" s="51" t="s">
        <v>1217</v>
      </c>
      <c r="C745" s="37">
        <v>1.320352</v>
      </c>
      <c r="D745" s="37">
        <v>0.245061</v>
      </c>
      <c r="E745" s="37">
        <v>4.0716669999999997</v>
      </c>
      <c r="F745" s="37">
        <v>1.5024360000000001</v>
      </c>
    </row>
    <row r="746" spans="1:6" x14ac:dyDescent="0.2">
      <c r="A746" s="42" t="s">
        <v>1218</v>
      </c>
      <c r="B746" s="50" t="s">
        <v>1219</v>
      </c>
      <c r="C746" s="40">
        <v>1.11E-4</v>
      </c>
      <c r="D746" s="40">
        <v>2.9803E-2</v>
      </c>
      <c r="E746" s="40">
        <v>0.31061699999999998</v>
      </c>
      <c r="F746" s="40">
        <v>0.20164899999999999</v>
      </c>
    </row>
    <row r="747" spans="1:6" x14ac:dyDescent="0.2">
      <c r="A747" s="44" t="s">
        <v>1220</v>
      </c>
      <c r="B747" s="51" t="s">
        <v>1221</v>
      </c>
      <c r="C747" s="37" t="s">
        <v>2508</v>
      </c>
      <c r="D747" s="37">
        <v>0.17499999999999999</v>
      </c>
      <c r="E747" s="37">
        <v>2.679E-3</v>
      </c>
      <c r="F747" s="37">
        <v>0.267677</v>
      </c>
    </row>
    <row r="748" spans="1:6" x14ac:dyDescent="0.2">
      <c r="A748" s="42" t="s">
        <v>1222</v>
      </c>
      <c r="B748" s="50" t="s">
        <v>1223</v>
      </c>
      <c r="C748" s="40">
        <v>1.0244E-2</v>
      </c>
      <c r="D748" s="40">
        <v>11.334172000000001</v>
      </c>
      <c r="E748" s="40">
        <v>0.85827399999999998</v>
      </c>
      <c r="F748" s="40">
        <v>75.919297999999998</v>
      </c>
    </row>
    <row r="749" spans="1:6" x14ac:dyDescent="0.2">
      <c r="A749" s="44" t="s">
        <v>1224</v>
      </c>
      <c r="B749" s="51" t="s">
        <v>1225</v>
      </c>
      <c r="C749" s="37">
        <v>0.14624400000000001</v>
      </c>
      <c r="D749" s="37">
        <v>1.2976259999999999</v>
      </c>
      <c r="E749" s="37">
        <v>20.832450999999999</v>
      </c>
      <c r="F749" s="37">
        <v>31.789964000000001</v>
      </c>
    </row>
    <row r="750" spans="1:6" x14ac:dyDescent="0.2">
      <c r="A750" s="42" t="s">
        <v>1226</v>
      </c>
      <c r="B750" s="50" t="s">
        <v>1227</v>
      </c>
      <c r="C750" s="40">
        <v>3.3990000000000001E-3</v>
      </c>
      <c r="D750" s="40">
        <v>7.7036999999999994E-2</v>
      </c>
      <c r="E750" s="40">
        <v>0.123664</v>
      </c>
      <c r="F750" s="40">
        <v>0.10380300000000001</v>
      </c>
    </row>
    <row r="751" spans="1:6" x14ac:dyDescent="0.2">
      <c r="A751" s="44" t="s">
        <v>1228</v>
      </c>
      <c r="B751" s="51" t="s">
        <v>1229</v>
      </c>
      <c r="C751" s="37">
        <v>4.7270149999999997</v>
      </c>
      <c r="D751" s="37">
        <v>31.609591000000002</v>
      </c>
      <c r="E751" s="37">
        <v>4.7972460000000003</v>
      </c>
      <c r="F751" s="37">
        <v>94.991110000000006</v>
      </c>
    </row>
    <row r="752" spans="1:6" x14ac:dyDescent="0.2">
      <c r="A752" s="42" t="s">
        <v>1230</v>
      </c>
      <c r="B752" s="50" t="s">
        <v>1231</v>
      </c>
      <c r="C752" s="40" t="s">
        <v>2508</v>
      </c>
      <c r="D752" s="40">
        <v>2.4459000000000002E-2</v>
      </c>
      <c r="E752" s="40">
        <v>1.686E-3</v>
      </c>
      <c r="F752" s="40">
        <v>2.5930999999999999E-2</v>
      </c>
    </row>
    <row r="753" spans="1:6" x14ac:dyDescent="0.2">
      <c r="A753" s="44" t="s">
        <v>1232</v>
      </c>
      <c r="B753" s="51" t="s">
        <v>1233</v>
      </c>
      <c r="C753" s="37" t="s">
        <v>2508</v>
      </c>
      <c r="D753" s="37">
        <v>7.8781869999999996</v>
      </c>
      <c r="E753" s="37">
        <v>0.102392</v>
      </c>
      <c r="F753" s="37">
        <v>23.259423999999999</v>
      </c>
    </row>
    <row r="754" spans="1:6" ht="25.5" x14ac:dyDescent="0.2">
      <c r="A754" s="42" t="s">
        <v>1234</v>
      </c>
      <c r="B754" s="50" t="s">
        <v>1235</v>
      </c>
      <c r="C754" s="40">
        <v>3.9092509999999998</v>
      </c>
      <c r="D754" s="40">
        <v>3.4425720000000002</v>
      </c>
      <c r="E754" s="40">
        <v>19.220344000000001</v>
      </c>
      <c r="F754" s="40">
        <v>12.084099999999999</v>
      </c>
    </row>
    <row r="755" spans="1:6" x14ac:dyDescent="0.2">
      <c r="A755" s="44" t="s">
        <v>2138</v>
      </c>
      <c r="B755" s="51" t="s">
        <v>2139</v>
      </c>
      <c r="C755" s="37">
        <v>7.8002739999999999</v>
      </c>
      <c r="D755" s="37">
        <v>8.3040950000000002</v>
      </c>
      <c r="E755" s="37">
        <v>122.359667</v>
      </c>
      <c r="F755" s="37">
        <v>8.5941749999999999</v>
      </c>
    </row>
    <row r="756" spans="1:6" ht="25.5" x14ac:dyDescent="0.2">
      <c r="A756" s="42" t="s">
        <v>1236</v>
      </c>
      <c r="B756" s="50" t="s">
        <v>1237</v>
      </c>
      <c r="C756" s="40">
        <v>2.7997000000000001E-2</v>
      </c>
      <c r="D756" s="40">
        <v>1.9665820000000001</v>
      </c>
      <c r="E756" s="40">
        <v>1.471231</v>
      </c>
      <c r="F756" s="40">
        <v>5.1732620000000002</v>
      </c>
    </row>
    <row r="757" spans="1:6" ht="38.25" x14ac:dyDescent="0.2">
      <c r="A757" s="44" t="s">
        <v>1238</v>
      </c>
      <c r="B757" s="51" t="s">
        <v>1239</v>
      </c>
      <c r="C757" s="37">
        <v>1.1865559999999999</v>
      </c>
      <c r="D757" s="37">
        <v>22.052160000000001</v>
      </c>
      <c r="E757" s="37">
        <v>8.1977469999999997</v>
      </c>
      <c r="F757" s="37">
        <v>87.550777999999994</v>
      </c>
    </row>
    <row r="758" spans="1:6" x14ac:dyDescent="0.2">
      <c r="A758" s="42" t="s">
        <v>1240</v>
      </c>
      <c r="B758" s="50" t="s">
        <v>1241</v>
      </c>
      <c r="C758" s="40">
        <v>0.30603999999999998</v>
      </c>
      <c r="D758" s="40">
        <v>1.4678180000000001</v>
      </c>
      <c r="E758" s="40">
        <v>30.838875999999999</v>
      </c>
      <c r="F758" s="40">
        <v>8.8433250000000001</v>
      </c>
    </row>
    <row r="759" spans="1:6" x14ac:dyDescent="0.2">
      <c r="A759" s="44" t="s">
        <v>1242</v>
      </c>
      <c r="B759" s="51" t="s">
        <v>1243</v>
      </c>
      <c r="C759" s="37">
        <v>168.75854200000001</v>
      </c>
      <c r="D759" s="37">
        <v>152.91273100000001</v>
      </c>
      <c r="E759" s="37">
        <v>891.27621799999997</v>
      </c>
      <c r="F759" s="37">
        <v>449.613428</v>
      </c>
    </row>
    <row r="760" spans="1:6" ht="25.5" x14ac:dyDescent="0.2">
      <c r="A760" s="42" t="s">
        <v>1244</v>
      </c>
      <c r="B760" s="50" t="s">
        <v>1245</v>
      </c>
      <c r="C760" s="40">
        <v>15.367621</v>
      </c>
      <c r="D760" s="40">
        <v>2.1677919999999999</v>
      </c>
      <c r="E760" s="40">
        <v>96.511125000000007</v>
      </c>
      <c r="F760" s="40">
        <v>8.1168630000000004</v>
      </c>
    </row>
    <row r="761" spans="1:6" x14ac:dyDescent="0.2">
      <c r="A761" s="44" t="s">
        <v>1246</v>
      </c>
      <c r="B761" s="51" t="s">
        <v>1247</v>
      </c>
      <c r="C761" s="37">
        <v>6.2320339999999996</v>
      </c>
      <c r="D761" s="37">
        <v>16.443322999999999</v>
      </c>
      <c r="E761" s="37">
        <v>44.035173</v>
      </c>
      <c r="F761" s="37">
        <v>57.935279999999999</v>
      </c>
    </row>
    <row r="762" spans="1:6" x14ac:dyDescent="0.2">
      <c r="A762" s="42" t="s">
        <v>1248</v>
      </c>
      <c r="B762" s="50" t="s">
        <v>1249</v>
      </c>
      <c r="C762" s="40">
        <v>43.900916000000002</v>
      </c>
      <c r="D762" s="40">
        <v>22.553256999999999</v>
      </c>
      <c r="E762" s="40">
        <v>234.81918999999999</v>
      </c>
      <c r="F762" s="40">
        <v>162.01061100000001</v>
      </c>
    </row>
    <row r="763" spans="1:6" ht="51" x14ac:dyDescent="0.2">
      <c r="A763" s="44" t="s">
        <v>1250</v>
      </c>
      <c r="B763" s="51" t="s">
        <v>1251</v>
      </c>
      <c r="C763" s="37">
        <v>30.080615000000002</v>
      </c>
      <c r="D763" s="37">
        <v>37.955106999999998</v>
      </c>
      <c r="E763" s="37">
        <v>405.81072799999998</v>
      </c>
      <c r="F763" s="37">
        <v>236.351677</v>
      </c>
    </row>
    <row r="764" spans="1:6" ht="38.25" x14ac:dyDescent="0.2">
      <c r="A764" s="42" t="s">
        <v>1252</v>
      </c>
      <c r="B764" s="50" t="s">
        <v>1253</v>
      </c>
      <c r="C764" s="40">
        <v>10.577833</v>
      </c>
      <c r="D764" s="40">
        <v>0.35032600000000003</v>
      </c>
      <c r="E764" s="40">
        <v>84.871105999999997</v>
      </c>
      <c r="F764" s="40">
        <v>6.268554</v>
      </c>
    </row>
    <row r="765" spans="1:6" ht="38.25" x14ac:dyDescent="0.2">
      <c r="A765" s="44" t="s">
        <v>1254</v>
      </c>
      <c r="B765" s="51" t="s">
        <v>1255</v>
      </c>
      <c r="C765" s="37">
        <v>2.5853079999999999</v>
      </c>
      <c r="D765" s="37">
        <v>5.173978</v>
      </c>
      <c r="E765" s="37">
        <v>35.381725000000003</v>
      </c>
      <c r="F765" s="37">
        <v>29.784707999999998</v>
      </c>
    </row>
    <row r="766" spans="1:6" x14ac:dyDescent="0.2">
      <c r="A766" s="42" t="s">
        <v>1256</v>
      </c>
      <c r="B766" s="50" t="s">
        <v>1257</v>
      </c>
      <c r="C766" s="40">
        <v>0.95018499999999995</v>
      </c>
      <c r="D766" s="40">
        <v>1.4205749999999999</v>
      </c>
      <c r="E766" s="40">
        <v>12.331548</v>
      </c>
      <c r="F766" s="40">
        <v>10.725505</v>
      </c>
    </row>
    <row r="767" spans="1:6" x14ac:dyDescent="0.2">
      <c r="A767" s="44" t="s">
        <v>1258</v>
      </c>
      <c r="B767" s="51" t="s">
        <v>1259</v>
      </c>
      <c r="C767" s="37">
        <v>2.9173010000000001</v>
      </c>
      <c r="D767" s="37">
        <v>3.1926410000000001</v>
      </c>
      <c r="E767" s="37">
        <v>17.897693</v>
      </c>
      <c r="F767" s="37">
        <v>9.4053229999999992</v>
      </c>
    </row>
    <row r="768" spans="1:6" ht="25.5" x14ac:dyDescent="0.2">
      <c r="A768" s="42" t="s">
        <v>1260</v>
      </c>
      <c r="B768" s="50" t="s">
        <v>1261</v>
      </c>
      <c r="C768" s="40">
        <v>4.5213000000000003E-2</v>
      </c>
      <c r="D768" s="40">
        <v>0.63523600000000002</v>
      </c>
      <c r="E768" s="40">
        <v>0.89241400000000004</v>
      </c>
      <c r="F768" s="40">
        <v>1.646199</v>
      </c>
    </row>
    <row r="769" spans="1:6" x14ac:dyDescent="0.2">
      <c r="A769" s="44" t="s">
        <v>1262</v>
      </c>
      <c r="B769" s="51" t="s">
        <v>1263</v>
      </c>
      <c r="C769" s="37">
        <v>1.126484</v>
      </c>
      <c r="D769" s="37">
        <v>1.0409729999999999</v>
      </c>
      <c r="E769" s="37">
        <v>4.0937570000000001</v>
      </c>
      <c r="F769" s="37">
        <v>6.1880379999999997</v>
      </c>
    </row>
    <row r="770" spans="1:6" x14ac:dyDescent="0.2">
      <c r="A770" s="42" t="s">
        <v>1264</v>
      </c>
      <c r="B770" s="50" t="s">
        <v>1265</v>
      </c>
      <c r="C770" s="40">
        <v>0.41162399999999999</v>
      </c>
      <c r="D770" s="40">
        <v>0.34754800000000002</v>
      </c>
      <c r="E770" s="40">
        <v>3.825869</v>
      </c>
      <c r="F770" s="40">
        <v>2.2918099999999999</v>
      </c>
    </row>
    <row r="771" spans="1:6" x14ac:dyDescent="0.2">
      <c r="A771" s="44" t="s">
        <v>1266</v>
      </c>
      <c r="B771" s="51" t="s">
        <v>1267</v>
      </c>
      <c r="C771" s="37" t="s">
        <v>2508</v>
      </c>
      <c r="D771" s="37">
        <v>4.5129999999999997E-3</v>
      </c>
      <c r="E771" s="37">
        <v>0.146316</v>
      </c>
      <c r="F771" s="37">
        <v>0.95628999999999997</v>
      </c>
    </row>
    <row r="772" spans="1:6" ht="25.5" x14ac:dyDescent="0.2">
      <c r="A772" s="42" t="s">
        <v>1268</v>
      </c>
      <c r="B772" s="50" t="s">
        <v>1269</v>
      </c>
      <c r="C772" s="40">
        <v>7.6128000000000001E-2</v>
      </c>
      <c r="D772" s="40">
        <v>0.10154199999999999</v>
      </c>
      <c r="E772" s="40">
        <v>0.455237</v>
      </c>
      <c r="F772" s="40">
        <v>0.41941299999999998</v>
      </c>
    </row>
    <row r="773" spans="1:6" ht="25.5" x14ac:dyDescent="0.2">
      <c r="A773" s="44" t="s">
        <v>1270</v>
      </c>
      <c r="B773" s="51" t="s">
        <v>1271</v>
      </c>
      <c r="C773" s="37">
        <v>13.393208</v>
      </c>
      <c r="D773" s="37">
        <v>7.438205</v>
      </c>
      <c r="E773" s="37">
        <v>84.907601999999997</v>
      </c>
      <c r="F773" s="37">
        <v>41.901085000000002</v>
      </c>
    </row>
    <row r="774" spans="1:6" ht="25.5" x14ac:dyDescent="0.2">
      <c r="A774" s="42" t="s">
        <v>1272</v>
      </c>
      <c r="B774" s="50" t="s">
        <v>1273</v>
      </c>
      <c r="C774" s="40">
        <v>5.5740999999999999E-2</v>
      </c>
      <c r="D774" s="40">
        <v>4.2779999999999997E-3</v>
      </c>
      <c r="E774" s="40">
        <v>0.34549600000000003</v>
      </c>
      <c r="F774" s="40">
        <v>6.2435999999999998E-2</v>
      </c>
    </row>
    <row r="775" spans="1:6" x14ac:dyDescent="0.2">
      <c r="A775" s="44" t="s">
        <v>1274</v>
      </c>
      <c r="B775" s="51" t="s">
        <v>1275</v>
      </c>
      <c r="C775" s="37">
        <v>0.49532900000000002</v>
      </c>
      <c r="D775" s="37">
        <v>0.81341699999999995</v>
      </c>
      <c r="E775" s="37">
        <v>3.2358709999999999</v>
      </c>
      <c r="F775" s="37">
        <v>5.2711160000000001</v>
      </c>
    </row>
    <row r="776" spans="1:6" ht="25.5" x14ac:dyDescent="0.2">
      <c r="A776" s="42" t="s">
        <v>1276</v>
      </c>
      <c r="B776" s="50" t="s">
        <v>1277</v>
      </c>
      <c r="C776" s="40">
        <v>0.331563</v>
      </c>
      <c r="D776" s="40">
        <v>0.55410400000000004</v>
      </c>
      <c r="E776" s="40">
        <v>1.9894829999999999</v>
      </c>
      <c r="F776" s="40">
        <v>3.6783760000000001</v>
      </c>
    </row>
    <row r="777" spans="1:6" ht="38.25" x14ac:dyDescent="0.2">
      <c r="A777" s="44" t="s">
        <v>1278</v>
      </c>
      <c r="B777" s="51" t="s">
        <v>1279</v>
      </c>
      <c r="C777" s="37">
        <v>2.9992000000000001E-2</v>
      </c>
      <c r="D777" s="37">
        <v>4.973E-3</v>
      </c>
      <c r="E777" s="37">
        <v>0.51897499999999996</v>
      </c>
      <c r="F777" s="37">
        <v>0.35825699999999999</v>
      </c>
    </row>
    <row r="778" spans="1:6" ht="25.5" x14ac:dyDescent="0.2">
      <c r="A778" s="42" t="s">
        <v>1280</v>
      </c>
      <c r="B778" s="50" t="s">
        <v>1281</v>
      </c>
      <c r="C778" s="40">
        <v>0.35730299999999998</v>
      </c>
      <c r="D778" s="40">
        <v>0.65607000000000004</v>
      </c>
      <c r="E778" s="40">
        <v>7.8660730000000001</v>
      </c>
      <c r="F778" s="40">
        <v>1.879148</v>
      </c>
    </row>
    <row r="779" spans="1:6" x14ac:dyDescent="0.2">
      <c r="A779" s="44" t="s">
        <v>1282</v>
      </c>
      <c r="B779" s="51" t="s">
        <v>1283</v>
      </c>
      <c r="C779" s="37">
        <v>0.107067</v>
      </c>
      <c r="D779" s="37">
        <v>0.73638400000000004</v>
      </c>
      <c r="E779" s="37">
        <v>2.7954029999999999</v>
      </c>
      <c r="F779" s="37">
        <v>5.3739610000000004</v>
      </c>
    </row>
    <row r="780" spans="1:6" x14ac:dyDescent="0.2">
      <c r="A780" s="42" t="s">
        <v>1284</v>
      </c>
      <c r="B780" s="50" t="s">
        <v>1285</v>
      </c>
      <c r="C780" s="40">
        <v>0.57558600000000004</v>
      </c>
      <c r="D780" s="40">
        <v>0.87142900000000001</v>
      </c>
      <c r="E780" s="40">
        <v>4.2351609999999997</v>
      </c>
      <c r="F780" s="40">
        <v>6.1571040000000004</v>
      </c>
    </row>
    <row r="781" spans="1:6" x14ac:dyDescent="0.2">
      <c r="A781" s="44" t="s">
        <v>1286</v>
      </c>
      <c r="B781" s="51" t="s">
        <v>1287</v>
      </c>
      <c r="C781" s="37">
        <v>22.292719999999999</v>
      </c>
      <c r="D781" s="37">
        <v>14.083515999999999</v>
      </c>
      <c r="E781" s="37">
        <v>116.360373</v>
      </c>
      <c r="F781" s="37">
        <v>73.446884999999995</v>
      </c>
    </row>
    <row r="782" spans="1:6" x14ac:dyDescent="0.2">
      <c r="A782" s="42" t="s">
        <v>2140</v>
      </c>
      <c r="B782" s="50" t="s">
        <v>2141</v>
      </c>
      <c r="C782" s="40">
        <v>1.0559000000000001E-2</v>
      </c>
      <c r="D782" s="40">
        <v>2.4597999999999998E-2</v>
      </c>
      <c r="E782" s="40">
        <v>0.29410900000000001</v>
      </c>
      <c r="F782" s="40">
        <v>0.49972699999999998</v>
      </c>
    </row>
    <row r="783" spans="1:6" x14ac:dyDescent="0.2">
      <c r="A783" s="44" t="s">
        <v>1288</v>
      </c>
      <c r="B783" s="51" t="s">
        <v>1289</v>
      </c>
      <c r="C783" s="37">
        <v>473.36614700000001</v>
      </c>
      <c r="D783" s="37">
        <v>637.51154299999996</v>
      </c>
      <c r="E783" s="37">
        <v>3025.5017269999998</v>
      </c>
      <c r="F783" s="37">
        <v>2877.951035</v>
      </c>
    </row>
    <row r="784" spans="1:6" x14ac:dyDescent="0.2">
      <c r="A784" s="42" t="s">
        <v>1290</v>
      </c>
      <c r="B784" s="50" t="s">
        <v>1291</v>
      </c>
      <c r="C784" s="40">
        <v>3.157486</v>
      </c>
      <c r="D784" s="40">
        <v>50.424878</v>
      </c>
      <c r="E784" s="40">
        <v>13.81082</v>
      </c>
      <c r="F784" s="40">
        <v>223.629152</v>
      </c>
    </row>
    <row r="785" spans="1:6" x14ac:dyDescent="0.2">
      <c r="A785" s="44" t="s">
        <v>2448</v>
      </c>
      <c r="B785" s="51" t="s">
        <v>2449</v>
      </c>
      <c r="C785" s="37">
        <v>0.40912300000000001</v>
      </c>
      <c r="D785" s="37" t="s">
        <v>2508</v>
      </c>
      <c r="E785" s="37">
        <v>0.86615399999999998</v>
      </c>
      <c r="F785" s="37">
        <v>0.74174700000000005</v>
      </c>
    </row>
    <row r="786" spans="1:6" x14ac:dyDescent="0.2">
      <c r="A786" s="42" t="s">
        <v>2142</v>
      </c>
      <c r="B786" s="50" t="s">
        <v>2143</v>
      </c>
      <c r="C786" s="40" t="s">
        <v>2508</v>
      </c>
      <c r="D786" s="40" t="s">
        <v>2508</v>
      </c>
      <c r="E786" s="40">
        <v>3.8196000000000001E-2</v>
      </c>
      <c r="F786" s="40" t="s">
        <v>2508</v>
      </c>
    </row>
    <row r="787" spans="1:6" x14ac:dyDescent="0.2">
      <c r="A787" s="44" t="s">
        <v>1292</v>
      </c>
      <c r="B787" s="51" t="s">
        <v>1293</v>
      </c>
      <c r="C787" s="37">
        <v>2.7143480000000002</v>
      </c>
      <c r="D787" s="37">
        <v>0.65968099999999996</v>
      </c>
      <c r="E787" s="37">
        <v>8.3778670000000002</v>
      </c>
      <c r="F787" s="37">
        <v>4.8742789999999996</v>
      </c>
    </row>
    <row r="788" spans="1:6" x14ac:dyDescent="0.2">
      <c r="A788" s="42" t="s">
        <v>1294</v>
      </c>
      <c r="B788" s="50" t="s">
        <v>1295</v>
      </c>
      <c r="C788" s="40">
        <v>0.914103</v>
      </c>
      <c r="D788" s="40">
        <v>0.973024</v>
      </c>
      <c r="E788" s="40">
        <v>8.4820600000000006</v>
      </c>
      <c r="F788" s="40">
        <v>31.855837999999999</v>
      </c>
    </row>
    <row r="789" spans="1:6" x14ac:dyDescent="0.2">
      <c r="A789" s="44" t="s">
        <v>1296</v>
      </c>
      <c r="B789" s="51" t="s">
        <v>1297</v>
      </c>
      <c r="C789" s="37">
        <v>0.37873200000000001</v>
      </c>
      <c r="D789" s="37">
        <v>0.19852500000000001</v>
      </c>
      <c r="E789" s="37">
        <v>1.5728089999999999</v>
      </c>
      <c r="F789" s="37">
        <v>0.86370499999999995</v>
      </c>
    </row>
    <row r="790" spans="1:6" ht="25.5" x14ac:dyDescent="0.2">
      <c r="A790" s="42" t="s">
        <v>1298</v>
      </c>
      <c r="B790" s="50" t="s">
        <v>1299</v>
      </c>
      <c r="C790" s="40">
        <v>2.2825999999999999E-2</v>
      </c>
      <c r="D790" s="40">
        <v>5.7591999999999997E-2</v>
      </c>
      <c r="E790" s="40">
        <v>9.6976999999999994E-2</v>
      </c>
      <c r="F790" s="40">
        <v>0.116025</v>
      </c>
    </row>
    <row r="791" spans="1:6" x14ac:dyDescent="0.2">
      <c r="A791" s="44" t="s">
        <v>1300</v>
      </c>
      <c r="B791" s="51" t="s">
        <v>1301</v>
      </c>
      <c r="C791" s="37">
        <v>6.0024000000000001E-2</v>
      </c>
      <c r="D791" s="37">
        <v>0.18975</v>
      </c>
      <c r="E791" s="37">
        <v>2.0958049999999999</v>
      </c>
      <c r="F791" s="37">
        <v>2.2014239999999998</v>
      </c>
    </row>
    <row r="792" spans="1:6" x14ac:dyDescent="0.2">
      <c r="A792" s="42" t="s">
        <v>1302</v>
      </c>
      <c r="B792" s="50" t="s">
        <v>1303</v>
      </c>
      <c r="C792" s="40">
        <v>0.400059</v>
      </c>
      <c r="D792" s="40">
        <v>1.018545</v>
      </c>
      <c r="E792" s="40">
        <v>4.2393989999999997</v>
      </c>
      <c r="F792" s="40">
        <v>2.7059549999999999</v>
      </c>
    </row>
    <row r="793" spans="1:6" x14ac:dyDescent="0.2">
      <c r="A793" s="44" t="s">
        <v>1304</v>
      </c>
      <c r="B793" s="51" t="s">
        <v>1305</v>
      </c>
      <c r="C793" s="37">
        <v>1.273444</v>
      </c>
      <c r="D793" s="37">
        <v>7.4029109999999996</v>
      </c>
      <c r="E793" s="37">
        <v>5.1244699999999996</v>
      </c>
      <c r="F793" s="37">
        <v>38.194304000000002</v>
      </c>
    </row>
    <row r="794" spans="1:6" ht="38.25" x14ac:dyDescent="0.2">
      <c r="A794" s="42" t="s">
        <v>1306</v>
      </c>
      <c r="B794" s="50" t="s">
        <v>1307</v>
      </c>
      <c r="C794" s="40">
        <v>0.19629199999999999</v>
      </c>
      <c r="D794" s="40">
        <v>0.40099499999999999</v>
      </c>
      <c r="E794" s="40">
        <v>1.6356200000000001</v>
      </c>
      <c r="F794" s="40">
        <v>1.1412599999999999</v>
      </c>
    </row>
    <row r="795" spans="1:6" ht="25.5" x14ac:dyDescent="0.2">
      <c r="A795" s="44" t="s">
        <v>1308</v>
      </c>
      <c r="B795" s="51" t="s">
        <v>1309</v>
      </c>
      <c r="C795" s="37">
        <v>2.4316999999999998E-2</v>
      </c>
      <c r="D795" s="37">
        <v>0.10623</v>
      </c>
      <c r="E795" s="37">
        <v>1.0150779999999999</v>
      </c>
      <c r="F795" s="37">
        <v>0.84920600000000002</v>
      </c>
    </row>
    <row r="796" spans="1:6" x14ac:dyDescent="0.2">
      <c r="A796" s="42" t="s">
        <v>1310</v>
      </c>
      <c r="B796" s="50" t="s">
        <v>1311</v>
      </c>
      <c r="C796" s="40">
        <v>0.229795</v>
      </c>
      <c r="D796" s="40">
        <v>0.98509400000000003</v>
      </c>
      <c r="E796" s="40">
        <v>7.894698</v>
      </c>
      <c r="F796" s="40">
        <v>8.4517969999999991</v>
      </c>
    </row>
    <row r="797" spans="1:6" x14ac:dyDescent="0.2">
      <c r="A797" s="44" t="s">
        <v>2144</v>
      </c>
      <c r="B797" s="51" t="s">
        <v>2145</v>
      </c>
      <c r="C797" s="37">
        <v>0.27033000000000001</v>
      </c>
      <c r="D797" s="37" t="s">
        <v>2508</v>
      </c>
      <c r="E797" s="37">
        <v>0.27033000000000001</v>
      </c>
      <c r="F797" s="37">
        <v>4.7600000000000002E-4</v>
      </c>
    </row>
    <row r="798" spans="1:6" x14ac:dyDescent="0.2">
      <c r="A798" s="42" t="s">
        <v>2146</v>
      </c>
      <c r="B798" s="50" t="s">
        <v>2147</v>
      </c>
      <c r="C798" s="40" t="s">
        <v>2508</v>
      </c>
      <c r="D798" s="40" t="s">
        <v>2508</v>
      </c>
      <c r="E798" s="40">
        <v>8.8275000000000006E-2</v>
      </c>
      <c r="F798" s="40" t="s">
        <v>2508</v>
      </c>
    </row>
    <row r="799" spans="1:6" x14ac:dyDescent="0.2">
      <c r="A799" s="44" t="s">
        <v>2450</v>
      </c>
      <c r="B799" s="51" t="s">
        <v>2451</v>
      </c>
      <c r="C799" s="37" t="s">
        <v>2508</v>
      </c>
      <c r="D799" s="37" t="s">
        <v>2508</v>
      </c>
      <c r="E799" s="37">
        <v>4.0827000000000002E-2</v>
      </c>
      <c r="F799" s="37" t="s">
        <v>2508</v>
      </c>
    </row>
    <row r="800" spans="1:6" x14ac:dyDescent="0.2">
      <c r="A800" s="42" t="s">
        <v>2148</v>
      </c>
      <c r="B800" s="50" t="s">
        <v>2149</v>
      </c>
      <c r="C800" s="40" t="s">
        <v>2508</v>
      </c>
      <c r="D800" s="40">
        <v>0.34003100000000003</v>
      </c>
      <c r="E800" s="40">
        <v>0.27122600000000002</v>
      </c>
      <c r="F800" s="40">
        <v>0.68131699999999995</v>
      </c>
    </row>
    <row r="801" spans="1:6" x14ac:dyDescent="0.2">
      <c r="A801" s="44" t="s">
        <v>1312</v>
      </c>
      <c r="B801" s="51" t="s">
        <v>1313</v>
      </c>
      <c r="C801" s="37">
        <v>4.20486</v>
      </c>
      <c r="D801" s="37">
        <v>1.800341</v>
      </c>
      <c r="E801" s="37">
        <v>7.8957480000000002</v>
      </c>
      <c r="F801" s="37">
        <v>6.0410789999999999</v>
      </c>
    </row>
    <row r="802" spans="1:6" x14ac:dyDescent="0.2">
      <c r="A802" s="42" t="s">
        <v>1314</v>
      </c>
      <c r="B802" s="50" t="s">
        <v>1315</v>
      </c>
      <c r="C802" s="40" t="s">
        <v>2508</v>
      </c>
      <c r="D802" s="40">
        <v>1.8318000000000001E-2</v>
      </c>
      <c r="E802" s="40">
        <v>0.36746699999999999</v>
      </c>
      <c r="F802" s="40">
        <v>1.7727170000000001</v>
      </c>
    </row>
    <row r="803" spans="1:6" x14ac:dyDescent="0.2">
      <c r="A803" s="44" t="s">
        <v>1316</v>
      </c>
      <c r="B803" s="51" t="s">
        <v>1317</v>
      </c>
      <c r="C803" s="37">
        <v>7.5238670000000001</v>
      </c>
      <c r="D803" s="37">
        <v>5.8255699999999999</v>
      </c>
      <c r="E803" s="37">
        <v>54.743026999999998</v>
      </c>
      <c r="F803" s="37">
        <v>31.504729000000001</v>
      </c>
    </row>
    <row r="804" spans="1:6" x14ac:dyDescent="0.2">
      <c r="A804" s="42" t="s">
        <v>1318</v>
      </c>
      <c r="B804" s="50" t="s">
        <v>1319</v>
      </c>
      <c r="C804" s="40">
        <v>1.0345409999999999</v>
      </c>
      <c r="D804" s="40">
        <v>1.2631540000000001</v>
      </c>
      <c r="E804" s="40">
        <v>12.065723</v>
      </c>
      <c r="F804" s="40">
        <v>9.3468389999999992</v>
      </c>
    </row>
    <row r="805" spans="1:6" x14ac:dyDescent="0.2">
      <c r="A805" s="44" t="s">
        <v>1320</v>
      </c>
      <c r="B805" s="51" t="s">
        <v>1321</v>
      </c>
      <c r="C805" s="37">
        <v>0.60409999999999997</v>
      </c>
      <c r="D805" s="37" t="s">
        <v>2508</v>
      </c>
      <c r="E805" s="37">
        <v>5.0990260000000003</v>
      </c>
      <c r="F805" s="37">
        <v>2.7537699999999998</v>
      </c>
    </row>
    <row r="806" spans="1:6" x14ac:dyDescent="0.2">
      <c r="A806" s="42" t="s">
        <v>2452</v>
      </c>
      <c r="B806" s="50" t="s">
        <v>2453</v>
      </c>
      <c r="C806" s="40">
        <v>1.672024</v>
      </c>
      <c r="D806" s="40">
        <v>0.156082</v>
      </c>
      <c r="E806" s="40">
        <v>2.2249460000000001</v>
      </c>
      <c r="F806" s="40">
        <v>0.62301799999999996</v>
      </c>
    </row>
    <row r="807" spans="1:6" x14ac:dyDescent="0.2">
      <c r="A807" s="44" t="s">
        <v>1324</v>
      </c>
      <c r="B807" s="51" t="s">
        <v>1325</v>
      </c>
      <c r="C807" s="37">
        <v>3.3326280000000001</v>
      </c>
      <c r="D807" s="37">
        <v>8.8050719999999991</v>
      </c>
      <c r="E807" s="37">
        <v>24.291226999999999</v>
      </c>
      <c r="F807" s="37">
        <v>44.890476</v>
      </c>
    </row>
    <row r="808" spans="1:6" x14ac:dyDescent="0.2">
      <c r="A808" s="42" t="s">
        <v>1326</v>
      </c>
      <c r="B808" s="50" t="s">
        <v>1327</v>
      </c>
      <c r="C808" s="40">
        <v>1.320624</v>
      </c>
      <c r="D808" s="40">
        <v>0.31924999999999998</v>
      </c>
      <c r="E808" s="40">
        <v>6.2028340000000002</v>
      </c>
      <c r="F808" s="40">
        <v>2.6536409999999999</v>
      </c>
    </row>
    <row r="809" spans="1:6" x14ac:dyDescent="0.2">
      <c r="A809" s="44" t="s">
        <v>1328</v>
      </c>
      <c r="B809" s="51" t="s">
        <v>1329</v>
      </c>
      <c r="C809" s="37">
        <v>4.160399</v>
      </c>
      <c r="D809" s="37">
        <v>15.204276999999999</v>
      </c>
      <c r="E809" s="37">
        <v>25.737538000000001</v>
      </c>
      <c r="F809" s="37">
        <v>49.254752000000003</v>
      </c>
    </row>
    <row r="810" spans="1:6" ht="25.5" x14ac:dyDescent="0.2">
      <c r="A810" s="42" t="s">
        <v>1330</v>
      </c>
      <c r="B810" s="50" t="s">
        <v>1331</v>
      </c>
      <c r="C810" s="40">
        <v>2.363553</v>
      </c>
      <c r="D810" s="40">
        <v>4.4667640000000004</v>
      </c>
      <c r="E810" s="40">
        <v>12.470988</v>
      </c>
      <c r="F810" s="40">
        <v>12.048933</v>
      </c>
    </row>
    <row r="811" spans="1:6" x14ac:dyDescent="0.2">
      <c r="A811" s="44" t="s">
        <v>1332</v>
      </c>
      <c r="B811" s="51" t="s">
        <v>1333</v>
      </c>
      <c r="C811" s="37">
        <v>0.22284699999999999</v>
      </c>
      <c r="D811" s="37">
        <v>0.395949</v>
      </c>
      <c r="E811" s="37">
        <v>1.8664529999999999</v>
      </c>
      <c r="F811" s="37">
        <v>6.3109679999999999</v>
      </c>
    </row>
    <row r="812" spans="1:6" x14ac:dyDescent="0.2">
      <c r="A812" s="42" t="s">
        <v>1334</v>
      </c>
      <c r="B812" s="50" t="s">
        <v>1335</v>
      </c>
      <c r="C812" s="40">
        <v>4.4267000000000001E-2</v>
      </c>
      <c r="D812" s="40">
        <v>1.2555E-2</v>
      </c>
      <c r="E812" s="40">
        <v>0.51097899999999996</v>
      </c>
      <c r="F812" s="40">
        <v>0.45448300000000003</v>
      </c>
    </row>
    <row r="813" spans="1:6" ht="51" x14ac:dyDescent="0.2">
      <c r="A813" s="44" t="s">
        <v>1336</v>
      </c>
      <c r="B813" s="51" t="s">
        <v>1337</v>
      </c>
      <c r="C813" s="37">
        <v>3.5165299999999999</v>
      </c>
      <c r="D813" s="37">
        <v>4.8893269999999998</v>
      </c>
      <c r="E813" s="37">
        <v>28.488804999999999</v>
      </c>
      <c r="F813" s="37">
        <v>54.370665000000002</v>
      </c>
    </row>
    <row r="814" spans="1:6" ht="25.5" x14ac:dyDescent="0.2">
      <c r="A814" s="42" t="s">
        <v>1338</v>
      </c>
      <c r="B814" s="50" t="s">
        <v>1339</v>
      </c>
      <c r="C814" s="40">
        <v>5.5763400000000001</v>
      </c>
      <c r="D814" s="40">
        <v>6.0700000000000001E-4</v>
      </c>
      <c r="E814" s="40">
        <v>29.269157</v>
      </c>
      <c r="F814" s="40">
        <v>0.34309800000000001</v>
      </c>
    </row>
    <row r="815" spans="1:6" ht="38.25" x14ac:dyDescent="0.2">
      <c r="A815" s="44" t="s">
        <v>1340</v>
      </c>
      <c r="B815" s="51" t="s">
        <v>1341</v>
      </c>
      <c r="C815" s="37">
        <v>6.5548299999999999</v>
      </c>
      <c r="D815" s="37">
        <v>2.4946739999999998</v>
      </c>
      <c r="E815" s="37">
        <v>25.289272</v>
      </c>
      <c r="F815" s="37">
        <v>8.5675550000000005</v>
      </c>
    </row>
    <row r="816" spans="1:6" x14ac:dyDescent="0.2">
      <c r="A816" s="42" t="s">
        <v>2150</v>
      </c>
      <c r="B816" s="50" t="s">
        <v>2151</v>
      </c>
      <c r="C816" s="40">
        <v>6.0005999999999997E-2</v>
      </c>
      <c r="D816" s="40">
        <v>0.18606700000000001</v>
      </c>
      <c r="E816" s="40">
        <v>0.94732099999999997</v>
      </c>
      <c r="F816" s="40">
        <v>0.35407699999999998</v>
      </c>
    </row>
    <row r="817" spans="1:6" x14ac:dyDescent="0.2">
      <c r="A817" s="44" t="s">
        <v>1342</v>
      </c>
      <c r="B817" s="51" t="s">
        <v>1343</v>
      </c>
      <c r="C817" s="37">
        <v>0.122525</v>
      </c>
      <c r="D817" s="37" t="s">
        <v>2508</v>
      </c>
      <c r="E817" s="37">
        <v>0.517818</v>
      </c>
      <c r="F817" s="37">
        <v>8.0741060000000004</v>
      </c>
    </row>
    <row r="818" spans="1:6" ht="25.5" x14ac:dyDescent="0.2">
      <c r="A818" s="42" t="s">
        <v>1344</v>
      </c>
      <c r="B818" s="50" t="s">
        <v>1345</v>
      </c>
      <c r="C818" s="40">
        <v>0.27093899999999999</v>
      </c>
      <c r="D818" s="40">
        <v>0.39529199999999998</v>
      </c>
      <c r="E818" s="40">
        <v>2.1344789999999998</v>
      </c>
      <c r="F818" s="40">
        <v>3.613219</v>
      </c>
    </row>
    <row r="819" spans="1:6" x14ac:dyDescent="0.2">
      <c r="A819" s="44" t="s">
        <v>1346</v>
      </c>
      <c r="B819" s="51" t="s">
        <v>1347</v>
      </c>
      <c r="C819" s="37">
        <v>6.0118200000000002</v>
      </c>
      <c r="D819" s="37">
        <v>2.6856580000000001</v>
      </c>
      <c r="E819" s="37">
        <v>41.050176999999998</v>
      </c>
      <c r="F819" s="37">
        <v>33.043868000000003</v>
      </c>
    </row>
    <row r="820" spans="1:6" x14ac:dyDescent="0.2">
      <c r="A820" s="42" t="s">
        <v>1348</v>
      </c>
      <c r="B820" s="50" t="s">
        <v>1349</v>
      </c>
      <c r="C820" s="40">
        <v>4.5571070000000002</v>
      </c>
      <c r="D820" s="40">
        <v>5.7304069999999996</v>
      </c>
      <c r="E820" s="40">
        <v>17.607600000000001</v>
      </c>
      <c r="F820" s="40">
        <v>14.452619</v>
      </c>
    </row>
    <row r="821" spans="1:6" x14ac:dyDescent="0.2">
      <c r="A821" s="44" t="s">
        <v>2454</v>
      </c>
      <c r="B821" s="51" t="s">
        <v>2455</v>
      </c>
      <c r="C821" s="37" t="s">
        <v>2508</v>
      </c>
      <c r="D821" s="37" t="s">
        <v>2508</v>
      </c>
      <c r="E821" s="37" t="s">
        <v>2508</v>
      </c>
      <c r="F821" s="37">
        <v>5.5170000000000002E-3</v>
      </c>
    </row>
    <row r="822" spans="1:6" x14ac:dyDescent="0.2">
      <c r="A822" s="42" t="s">
        <v>1350</v>
      </c>
      <c r="B822" s="50" t="s">
        <v>1351</v>
      </c>
      <c r="C822" s="40">
        <v>0.34491500000000003</v>
      </c>
      <c r="D822" s="40" t="s">
        <v>2508</v>
      </c>
      <c r="E822" s="40">
        <v>0.359433</v>
      </c>
      <c r="F822" s="40" t="s">
        <v>2508</v>
      </c>
    </row>
    <row r="823" spans="1:6" x14ac:dyDescent="0.2">
      <c r="A823" s="44" t="s">
        <v>2152</v>
      </c>
      <c r="B823" s="51" t="s">
        <v>2153</v>
      </c>
      <c r="C823" s="37">
        <v>3.0252000000000001E-2</v>
      </c>
      <c r="D823" s="37">
        <v>9.4979999999999995E-3</v>
      </c>
      <c r="E823" s="37">
        <v>5.1722999999999998E-2</v>
      </c>
      <c r="F823" s="37">
        <v>3.5033000000000002E-2</v>
      </c>
    </row>
    <row r="824" spans="1:6" x14ac:dyDescent="0.2">
      <c r="A824" s="42" t="s">
        <v>1352</v>
      </c>
      <c r="B824" s="50" t="s">
        <v>1353</v>
      </c>
      <c r="C824" s="40">
        <v>12.122047999999999</v>
      </c>
      <c r="D824" s="40">
        <v>17.976572999999998</v>
      </c>
      <c r="E824" s="40">
        <v>88.034245999999996</v>
      </c>
      <c r="F824" s="40">
        <v>112.303969</v>
      </c>
    </row>
    <row r="825" spans="1:6" x14ac:dyDescent="0.2">
      <c r="A825" s="44" t="s">
        <v>1354</v>
      </c>
      <c r="B825" s="51" t="s">
        <v>1355</v>
      </c>
      <c r="C825" s="37" t="s">
        <v>2508</v>
      </c>
      <c r="D825" s="37">
        <v>0.136459</v>
      </c>
      <c r="E825" s="37">
        <v>0.27715699999999999</v>
      </c>
      <c r="F825" s="37">
        <v>0.41130800000000001</v>
      </c>
    </row>
    <row r="826" spans="1:6" x14ac:dyDescent="0.2">
      <c r="A826" s="42" t="s">
        <v>1356</v>
      </c>
      <c r="B826" s="50" t="s">
        <v>1357</v>
      </c>
      <c r="C826" s="40">
        <v>2.7287439999999998</v>
      </c>
      <c r="D826" s="40">
        <v>3.319293</v>
      </c>
      <c r="E826" s="40">
        <v>13.250304</v>
      </c>
      <c r="F826" s="40">
        <v>10.719042999999999</v>
      </c>
    </row>
    <row r="827" spans="1:6" x14ac:dyDescent="0.2">
      <c r="A827" s="44" t="s">
        <v>1358</v>
      </c>
      <c r="B827" s="51" t="s">
        <v>1359</v>
      </c>
      <c r="C827" s="37" t="s">
        <v>2508</v>
      </c>
      <c r="D827" s="37" t="s">
        <v>2508</v>
      </c>
      <c r="E827" s="37">
        <v>1.8041000000000001E-2</v>
      </c>
      <c r="F827" s="37">
        <v>0.48957699999999998</v>
      </c>
    </row>
    <row r="828" spans="1:6" x14ac:dyDescent="0.2">
      <c r="A828" s="42" t="s">
        <v>1360</v>
      </c>
      <c r="B828" s="50" t="s">
        <v>1361</v>
      </c>
      <c r="C828" s="40" t="s">
        <v>2508</v>
      </c>
      <c r="D828" s="40" t="s">
        <v>2508</v>
      </c>
      <c r="E828" s="40">
        <v>5.764E-3</v>
      </c>
      <c r="F828" s="40">
        <v>3.6930000000000001E-3</v>
      </c>
    </row>
    <row r="829" spans="1:6" x14ac:dyDescent="0.2">
      <c r="A829" s="44" t="s">
        <v>1362</v>
      </c>
      <c r="B829" s="51" t="s">
        <v>1363</v>
      </c>
      <c r="C829" s="37">
        <v>3.1432000000000002E-2</v>
      </c>
      <c r="D829" s="37">
        <v>0.168987</v>
      </c>
      <c r="E829" s="37">
        <v>1.7615620000000001</v>
      </c>
      <c r="F829" s="37">
        <v>1.685997</v>
      </c>
    </row>
    <row r="830" spans="1:6" x14ac:dyDescent="0.2">
      <c r="A830" s="42" t="s">
        <v>2456</v>
      </c>
      <c r="B830" s="50" t="s">
        <v>2457</v>
      </c>
      <c r="C830" s="40" t="s">
        <v>2508</v>
      </c>
      <c r="D830" s="40" t="s">
        <v>2508</v>
      </c>
      <c r="E830" s="40">
        <v>4.2170000000000003E-3</v>
      </c>
      <c r="F830" s="40">
        <v>5.2199999999999998E-3</v>
      </c>
    </row>
    <row r="831" spans="1:6" x14ac:dyDescent="0.2">
      <c r="A831" s="44" t="s">
        <v>2154</v>
      </c>
      <c r="B831" s="51" t="s">
        <v>2155</v>
      </c>
      <c r="C831" s="37" t="s">
        <v>2508</v>
      </c>
      <c r="D831" s="37" t="s">
        <v>2508</v>
      </c>
      <c r="E831" s="37">
        <v>3.1300000000000002E-4</v>
      </c>
      <c r="F831" s="37">
        <v>7.3730000000000002E-3</v>
      </c>
    </row>
    <row r="832" spans="1:6" x14ac:dyDescent="0.2">
      <c r="A832" s="42" t="s">
        <v>1364</v>
      </c>
      <c r="B832" s="50" t="s">
        <v>1365</v>
      </c>
      <c r="C832" s="40" t="s">
        <v>2508</v>
      </c>
      <c r="D832" s="40" t="s">
        <v>2508</v>
      </c>
      <c r="E832" s="40">
        <v>9.2828999999999995E-2</v>
      </c>
      <c r="F832" s="40">
        <v>3.8419999999999999E-3</v>
      </c>
    </row>
    <row r="833" spans="1:6" x14ac:dyDescent="0.2">
      <c r="A833" s="44" t="s">
        <v>1366</v>
      </c>
      <c r="B833" s="51" t="s">
        <v>1367</v>
      </c>
      <c r="C833" s="37">
        <v>9.2796000000000003E-2</v>
      </c>
      <c r="D833" s="37">
        <v>4.3243999999999998E-2</v>
      </c>
      <c r="E833" s="37">
        <v>0.203428</v>
      </c>
      <c r="F833" s="37">
        <v>0.14449200000000001</v>
      </c>
    </row>
    <row r="834" spans="1:6" x14ac:dyDescent="0.2">
      <c r="A834" s="42" t="s">
        <v>1368</v>
      </c>
      <c r="B834" s="50" t="s">
        <v>1369</v>
      </c>
      <c r="C834" s="40" t="s">
        <v>2508</v>
      </c>
      <c r="D834" s="40">
        <v>4.9150000000000001E-3</v>
      </c>
      <c r="E834" s="40">
        <v>9.4925999999999996E-2</v>
      </c>
      <c r="F834" s="40">
        <v>7.1955000000000005E-2</v>
      </c>
    </row>
    <row r="835" spans="1:6" x14ac:dyDescent="0.2">
      <c r="A835" s="44" t="s">
        <v>1370</v>
      </c>
      <c r="B835" s="51" t="s">
        <v>1371</v>
      </c>
      <c r="C835" s="37" t="s">
        <v>2508</v>
      </c>
      <c r="D835" s="37" t="s">
        <v>2508</v>
      </c>
      <c r="E835" s="37">
        <v>0.54060900000000001</v>
      </c>
      <c r="F835" s="37">
        <v>3.2694000000000001E-2</v>
      </c>
    </row>
    <row r="836" spans="1:6" x14ac:dyDescent="0.2">
      <c r="A836" s="42" t="s">
        <v>2458</v>
      </c>
      <c r="B836" s="50" t="s">
        <v>2459</v>
      </c>
      <c r="C836" s="40" t="s">
        <v>2508</v>
      </c>
      <c r="D836" s="40" t="s">
        <v>2508</v>
      </c>
      <c r="E836" s="40">
        <v>2.2457999999999999E-2</v>
      </c>
      <c r="F836" s="40" t="s">
        <v>2508</v>
      </c>
    </row>
    <row r="837" spans="1:6" x14ac:dyDescent="0.2">
      <c r="A837" s="44" t="s">
        <v>1372</v>
      </c>
      <c r="B837" s="51" t="s">
        <v>1373</v>
      </c>
      <c r="C837" s="37">
        <v>8.1661950000000001</v>
      </c>
      <c r="D837" s="37">
        <v>0.11595999999999999</v>
      </c>
      <c r="E837" s="37">
        <v>19.717082999999999</v>
      </c>
      <c r="F837" s="37">
        <v>1.914803</v>
      </c>
    </row>
    <row r="838" spans="1:6" ht="25.5" x14ac:dyDescent="0.2">
      <c r="A838" s="42" t="s">
        <v>2156</v>
      </c>
      <c r="B838" s="50" t="s">
        <v>2157</v>
      </c>
      <c r="C838" s="40">
        <v>8.2685999999999996E-2</v>
      </c>
      <c r="D838" s="40">
        <v>0.49451899999999999</v>
      </c>
      <c r="E838" s="40">
        <v>0.69356700000000004</v>
      </c>
      <c r="F838" s="40">
        <v>1.6770229999999999</v>
      </c>
    </row>
    <row r="839" spans="1:6" x14ac:dyDescent="0.2">
      <c r="A839" s="44" t="s">
        <v>1374</v>
      </c>
      <c r="B839" s="51" t="s">
        <v>1375</v>
      </c>
      <c r="C839" s="37">
        <v>2.9662259999999998</v>
      </c>
      <c r="D839" s="37">
        <v>1.3650990000000001</v>
      </c>
      <c r="E839" s="37">
        <v>22.736639</v>
      </c>
      <c r="F839" s="37">
        <v>4.5422450000000003</v>
      </c>
    </row>
    <row r="840" spans="1:6" x14ac:dyDescent="0.2">
      <c r="A840" s="42" t="s">
        <v>2460</v>
      </c>
      <c r="B840" s="50" t="s">
        <v>2461</v>
      </c>
      <c r="C840" s="40" t="s">
        <v>2508</v>
      </c>
      <c r="D840" s="40" t="s">
        <v>2508</v>
      </c>
      <c r="E840" s="40">
        <v>3.2329999999999998E-2</v>
      </c>
      <c r="F840" s="40" t="s">
        <v>2508</v>
      </c>
    </row>
    <row r="841" spans="1:6" x14ac:dyDescent="0.2">
      <c r="A841" s="44" t="s">
        <v>2462</v>
      </c>
      <c r="B841" s="51" t="s">
        <v>2463</v>
      </c>
      <c r="C841" s="37">
        <v>2.6849999999999999E-3</v>
      </c>
      <c r="D841" s="37" t="s">
        <v>2508</v>
      </c>
      <c r="E841" s="37">
        <v>4.7060000000000001E-3</v>
      </c>
      <c r="F841" s="37">
        <v>1.48E-3</v>
      </c>
    </row>
    <row r="842" spans="1:6" x14ac:dyDescent="0.2">
      <c r="A842" s="42" t="s">
        <v>2160</v>
      </c>
      <c r="B842" s="50" t="s">
        <v>2161</v>
      </c>
      <c r="C842" s="40" t="s">
        <v>2508</v>
      </c>
      <c r="D842" s="40" t="s">
        <v>2508</v>
      </c>
      <c r="E842" s="40">
        <v>2.9361920000000001</v>
      </c>
      <c r="F842" s="40">
        <v>0.142482</v>
      </c>
    </row>
    <row r="843" spans="1:6" ht="25.5" x14ac:dyDescent="0.2">
      <c r="A843" s="44" t="s">
        <v>1376</v>
      </c>
      <c r="B843" s="51" t="s">
        <v>1377</v>
      </c>
      <c r="C843" s="37">
        <v>1.8824479999999999</v>
      </c>
      <c r="D843" s="37" t="s">
        <v>2508</v>
      </c>
      <c r="E843" s="37">
        <v>2.3972039999999999</v>
      </c>
      <c r="F843" s="37">
        <v>5.3546999999999997E-2</v>
      </c>
    </row>
    <row r="844" spans="1:6" x14ac:dyDescent="0.2">
      <c r="A844" s="42" t="s">
        <v>2162</v>
      </c>
      <c r="B844" s="50" t="s">
        <v>2163</v>
      </c>
      <c r="C844" s="40">
        <v>2.1047E-2</v>
      </c>
      <c r="D844" s="40">
        <v>1.55E-4</v>
      </c>
      <c r="E844" s="40">
        <v>0.89277099999999998</v>
      </c>
      <c r="F844" s="40">
        <v>4.8476999999999999E-2</v>
      </c>
    </row>
    <row r="845" spans="1:6" ht="38.25" x14ac:dyDescent="0.2">
      <c r="A845" s="44" t="s">
        <v>1378</v>
      </c>
      <c r="B845" s="51" t="s">
        <v>1379</v>
      </c>
      <c r="C845" s="37">
        <v>0.116411</v>
      </c>
      <c r="D845" s="37">
        <v>0.31199300000000002</v>
      </c>
      <c r="E845" s="37">
        <v>0.23017399999999999</v>
      </c>
      <c r="F845" s="37">
        <v>0.38117699999999999</v>
      </c>
    </row>
    <row r="846" spans="1:6" x14ac:dyDescent="0.2">
      <c r="A846" s="42" t="s">
        <v>1380</v>
      </c>
      <c r="B846" s="50" t="s">
        <v>1381</v>
      </c>
      <c r="C846" s="40">
        <v>0.26724100000000001</v>
      </c>
      <c r="D846" s="40">
        <v>5.9846000000000003E-2</v>
      </c>
      <c r="E846" s="40">
        <v>1.680817</v>
      </c>
      <c r="F846" s="40">
        <v>0.61148400000000003</v>
      </c>
    </row>
    <row r="847" spans="1:6" ht="25.5" x14ac:dyDescent="0.2">
      <c r="A847" s="44" t="s">
        <v>1382</v>
      </c>
      <c r="B847" s="51" t="s">
        <v>1383</v>
      </c>
      <c r="C847" s="37">
        <v>0.141295</v>
      </c>
      <c r="D847" s="37">
        <v>0.35330899999999998</v>
      </c>
      <c r="E847" s="37">
        <v>0.70219699999999996</v>
      </c>
      <c r="F847" s="37">
        <v>0.99967399999999995</v>
      </c>
    </row>
    <row r="848" spans="1:6" ht="25.5" x14ac:dyDescent="0.2">
      <c r="A848" s="42" t="s">
        <v>1384</v>
      </c>
      <c r="B848" s="50" t="s">
        <v>1385</v>
      </c>
      <c r="C848" s="40">
        <v>0.66517599999999999</v>
      </c>
      <c r="D848" s="40">
        <v>0.23085</v>
      </c>
      <c r="E848" s="40">
        <v>4.1883970000000001</v>
      </c>
      <c r="F848" s="40">
        <v>1.5223599999999999</v>
      </c>
    </row>
    <row r="849" spans="1:6" ht="38.25" x14ac:dyDescent="0.2">
      <c r="A849" s="44" t="s">
        <v>1386</v>
      </c>
      <c r="B849" s="51" t="s">
        <v>1387</v>
      </c>
      <c r="C849" s="37">
        <v>2.024775</v>
      </c>
      <c r="D849" s="37">
        <v>0.97633800000000004</v>
      </c>
      <c r="E849" s="37">
        <v>9.1458449999999996</v>
      </c>
      <c r="F849" s="37">
        <v>8.3180209999999999</v>
      </c>
    </row>
    <row r="850" spans="1:6" x14ac:dyDescent="0.2">
      <c r="A850" s="42" t="s">
        <v>2164</v>
      </c>
      <c r="B850" s="50" t="s">
        <v>2165</v>
      </c>
      <c r="C850" s="40">
        <v>0.206452</v>
      </c>
      <c r="D850" s="40">
        <v>0.23310400000000001</v>
      </c>
      <c r="E850" s="40">
        <v>1.1438219999999999</v>
      </c>
      <c r="F850" s="40">
        <v>0.910188</v>
      </c>
    </row>
    <row r="851" spans="1:6" ht="38.25" x14ac:dyDescent="0.2">
      <c r="A851" s="44" t="s">
        <v>1388</v>
      </c>
      <c r="B851" s="51" t="s">
        <v>1389</v>
      </c>
      <c r="C851" s="37">
        <v>10.150528</v>
      </c>
      <c r="D851" s="37">
        <v>4.1278839999999999</v>
      </c>
      <c r="E851" s="37">
        <v>61.642547</v>
      </c>
      <c r="F851" s="37">
        <v>44.621375</v>
      </c>
    </row>
    <row r="852" spans="1:6" x14ac:dyDescent="0.2">
      <c r="A852" s="42" t="s">
        <v>2166</v>
      </c>
      <c r="B852" s="50" t="s">
        <v>2167</v>
      </c>
      <c r="C852" s="40">
        <v>0.937307</v>
      </c>
      <c r="D852" s="40">
        <v>0.33611000000000002</v>
      </c>
      <c r="E852" s="40">
        <v>2.8581539999999999</v>
      </c>
      <c r="F852" s="40">
        <v>2.341602</v>
      </c>
    </row>
    <row r="853" spans="1:6" x14ac:dyDescent="0.2">
      <c r="A853" s="44" t="s">
        <v>2168</v>
      </c>
      <c r="B853" s="51" t="s">
        <v>2169</v>
      </c>
      <c r="C853" s="37">
        <v>7.2493000000000002E-2</v>
      </c>
      <c r="D853" s="37">
        <v>0.34154299999999999</v>
      </c>
      <c r="E853" s="37">
        <v>1.0694429999999999</v>
      </c>
      <c r="F853" s="37">
        <v>1.0573159999999999</v>
      </c>
    </row>
    <row r="854" spans="1:6" ht="25.5" x14ac:dyDescent="0.2">
      <c r="A854" s="42" t="s">
        <v>1390</v>
      </c>
      <c r="B854" s="50" t="s">
        <v>1391</v>
      </c>
      <c r="C854" s="40">
        <v>4.1821999999999998E-2</v>
      </c>
      <c r="D854" s="40">
        <v>4.9449999999999997E-3</v>
      </c>
      <c r="E854" s="40">
        <v>6.2813999999999995E-2</v>
      </c>
      <c r="F854" s="40">
        <v>3.2940999999999998E-2</v>
      </c>
    </row>
    <row r="855" spans="1:6" ht="25.5" x14ac:dyDescent="0.2">
      <c r="A855" s="44" t="s">
        <v>1392</v>
      </c>
      <c r="B855" s="51" t="s">
        <v>1393</v>
      </c>
      <c r="C855" s="37">
        <v>2.4563999999999999E-2</v>
      </c>
      <c r="D855" s="37">
        <v>6.7492999999999997E-2</v>
      </c>
      <c r="E855" s="37">
        <v>1.8669979999999999</v>
      </c>
      <c r="F855" s="37">
        <v>0.23585200000000001</v>
      </c>
    </row>
    <row r="856" spans="1:6" x14ac:dyDescent="0.2">
      <c r="A856" s="42" t="s">
        <v>1394</v>
      </c>
      <c r="B856" s="50" t="s">
        <v>1395</v>
      </c>
      <c r="C856" s="40">
        <v>3.5E-4</v>
      </c>
      <c r="D856" s="40">
        <v>0.103223</v>
      </c>
      <c r="E856" s="40">
        <v>0.53623799999999999</v>
      </c>
      <c r="F856" s="40">
        <v>0.27984300000000001</v>
      </c>
    </row>
    <row r="857" spans="1:6" x14ac:dyDescent="0.2">
      <c r="A857" s="44" t="s">
        <v>1396</v>
      </c>
      <c r="B857" s="51" t="s">
        <v>1397</v>
      </c>
      <c r="C857" s="37">
        <v>3.3647000000000003E-2</v>
      </c>
      <c r="D857" s="37">
        <v>2.6899999999999998E-4</v>
      </c>
      <c r="E857" s="37">
        <v>7.3097999999999996E-2</v>
      </c>
      <c r="F857" s="37">
        <v>3.5709999999999999E-2</v>
      </c>
    </row>
    <row r="858" spans="1:6" ht="25.5" x14ac:dyDescent="0.2">
      <c r="A858" s="42" t="s">
        <v>2170</v>
      </c>
      <c r="B858" s="50" t="s">
        <v>2171</v>
      </c>
      <c r="C858" s="40">
        <v>4.0350000000000004E-3</v>
      </c>
      <c r="D858" s="40">
        <v>4.8314000000000003E-2</v>
      </c>
      <c r="E858" s="40">
        <v>8.0758999999999997E-2</v>
      </c>
      <c r="F858" s="40">
        <v>8.3977999999999997E-2</v>
      </c>
    </row>
    <row r="859" spans="1:6" x14ac:dyDescent="0.2">
      <c r="A859" s="44" t="s">
        <v>1398</v>
      </c>
      <c r="B859" s="51" t="s">
        <v>1399</v>
      </c>
      <c r="C859" s="37">
        <v>1.0706E-2</v>
      </c>
      <c r="D859" s="37">
        <v>0.28614699999999998</v>
      </c>
      <c r="E859" s="37">
        <v>0.102245</v>
      </c>
      <c r="F859" s="37">
        <v>0.88951499999999994</v>
      </c>
    </row>
    <row r="860" spans="1:6" ht="25.5" x14ac:dyDescent="0.2">
      <c r="A860" s="42" t="s">
        <v>1400</v>
      </c>
      <c r="B860" s="50" t="s">
        <v>1401</v>
      </c>
      <c r="C860" s="40">
        <v>0.79889299999999996</v>
      </c>
      <c r="D860" s="40">
        <v>0.177707</v>
      </c>
      <c r="E860" s="40">
        <v>6.8036700000000003</v>
      </c>
      <c r="F860" s="40">
        <v>4.7296560000000003</v>
      </c>
    </row>
    <row r="861" spans="1:6" ht="38.25" x14ac:dyDescent="0.2">
      <c r="A861" s="44" t="s">
        <v>1402</v>
      </c>
      <c r="B861" s="51" t="s">
        <v>1403</v>
      </c>
      <c r="C861" s="37">
        <v>2.9313669999999998</v>
      </c>
      <c r="D861" s="37">
        <v>11.619619</v>
      </c>
      <c r="E861" s="37">
        <v>23.792653999999999</v>
      </c>
      <c r="F861" s="37">
        <v>37.712038</v>
      </c>
    </row>
    <row r="862" spans="1:6" ht="25.5" x14ac:dyDescent="0.2">
      <c r="A862" s="42" t="s">
        <v>1404</v>
      </c>
      <c r="B862" s="50" t="s">
        <v>1405</v>
      </c>
      <c r="C862" s="40">
        <v>1.4450000000000001E-3</v>
      </c>
      <c r="D862" s="40" t="s">
        <v>2508</v>
      </c>
      <c r="E862" s="40">
        <v>1.628676</v>
      </c>
      <c r="F862" s="40">
        <v>0.58464300000000002</v>
      </c>
    </row>
    <row r="863" spans="1:6" ht="25.5" x14ac:dyDescent="0.2">
      <c r="A863" s="44" t="s">
        <v>1406</v>
      </c>
      <c r="B863" s="51" t="s">
        <v>1407</v>
      </c>
      <c r="C863" s="37">
        <v>7.9758999999999997E-2</v>
      </c>
      <c r="D863" s="37">
        <v>0.28476600000000002</v>
      </c>
      <c r="E863" s="37">
        <v>0.64778400000000003</v>
      </c>
      <c r="F863" s="37">
        <v>1.5959719999999999</v>
      </c>
    </row>
    <row r="864" spans="1:6" ht="25.5" x14ac:dyDescent="0.2">
      <c r="A864" s="42" t="s">
        <v>1408</v>
      </c>
      <c r="B864" s="50" t="s">
        <v>1409</v>
      </c>
      <c r="C864" s="40" t="s">
        <v>2508</v>
      </c>
      <c r="D864" s="40" t="s">
        <v>2508</v>
      </c>
      <c r="E864" s="40">
        <v>6.5548999999999996E-2</v>
      </c>
      <c r="F864" s="40">
        <v>2.0039999999999999E-2</v>
      </c>
    </row>
    <row r="865" spans="1:6" ht="25.5" x14ac:dyDescent="0.2">
      <c r="A865" s="44" t="s">
        <v>1410</v>
      </c>
      <c r="B865" s="51" t="s">
        <v>1411</v>
      </c>
      <c r="C865" s="37">
        <v>2.8639999999999999E-2</v>
      </c>
      <c r="D865" s="37">
        <v>0.16844700000000001</v>
      </c>
      <c r="E865" s="37">
        <v>1.702995</v>
      </c>
      <c r="F865" s="37">
        <v>2.672574</v>
      </c>
    </row>
    <row r="866" spans="1:6" x14ac:dyDescent="0.2">
      <c r="A866" s="42" t="s">
        <v>1412</v>
      </c>
      <c r="B866" s="50" t="s">
        <v>1413</v>
      </c>
      <c r="C866" s="40">
        <v>0.26518000000000003</v>
      </c>
      <c r="D866" s="40">
        <v>2.0874239999999999</v>
      </c>
      <c r="E866" s="40">
        <v>11.065524</v>
      </c>
      <c r="F866" s="40">
        <v>9.6829850000000004</v>
      </c>
    </row>
    <row r="867" spans="1:6" ht="38.25" x14ac:dyDescent="0.2">
      <c r="A867" s="44" t="s">
        <v>1414</v>
      </c>
      <c r="B867" s="51" t="s">
        <v>1415</v>
      </c>
      <c r="C867" s="37">
        <v>0.462866</v>
      </c>
      <c r="D867" s="37">
        <v>0.52036300000000002</v>
      </c>
      <c r="E867" s="37">
        <v>1.09741</v>
      </c>
      <c r="F867" s="37">
        <v>1.1126290000000001</v>
      </c>
    </row>
    <row r="868" spans="1:6" ht="25.5" x14ac:dyDescent="0.2">
      <c r="A868" s="42" t="s">
        <v>1416</v>
      </c>
      <c r="B868" s="50" t="s">
        <v>1417</v>
      </c>
      <c r="C868" s="40">
        <v>2.094894</v>
      </c>
      <c r="D868" s="40">
        <v>3.4113229999999999</v>
      </c>
      <c r="E868" s="40">
        <v>7.0979739999999998</v>
      </c>
      <c r="F868" s="40">
        <v>6.6023870000000002</v>
      </c>
    </row>
    <row r="869" spans="1:6" ht="25.5" x14ac:dyDescent="0.2">
      <c r="A869" s="44" t="s">
        <v>1418</v>
      </c>
      <c r="B869" s="51" t="s">
        <v>1419</v>
      </c>
      <c r="C869" s="37">
        <v>1.088679</v>
      </c>
      <c r="D869" s="37">
        <v>9.0949000000000002E-2</v>
      </c>
      <c r="E869" s="37">
        <v>2.687983</v>
      </c>
      <c r="F869" s="37">
        <v>0.93779400000000002</v>
      </c>
    </row>
    <row r="870" spans="1:6" ht="38.25" x14ac:dyDescent="0.2">
      <c r="A870" s="42" t="s">
        <v>1420</v>
      </c>
      <c r="B870" s="50" t="s">
        <v>1421</v>
      </c>
      <c r="C870" s="40">
        <v>0.64136400000000005</v>
      </c>
      <c r="D870" s="40">
        <v>0.983433</v>
      </c>
      <c r="E870" s="40">
        <v>4.2026389999999996</v>
      </c>
      <c r="F870" s="40">
        <v>3.4556900000000002</v>
      </c>
    </row>
    <row r="871" spans="1:6" ht="25.5" x14ac:dyDescent="0.2">
      <c r="A871" s="44" t="s">
        <v>2464</v>
      </c>
      <c r="B871" s="51" t="s">
        <v>2465</v>
      </c>
      <c r="C871" s="37" t="s">
        <v>2508</v>
      </c>
      <c r="D871" s="37" t="s">
        <v>2508</v>
      </c>
      <c r="E871" s="37">
        <v>3.1959249999999999</v>
      </c>
      <c r="F871" s="37">
        <v>4.172504</v>
      </c>
    </row>
    <row r="872" spans="1:6" ht="25.5" x14ac:dyDescent="0.2">
      <c r="A872" s="42" t="s">
        <v>2172</v>
      </c>
      <c r="B872" s="50" t="s">
        <v>2173</v>
      </c>
      <c r="C872" s="40">
        <v>7.9568029999999998</v>
      </c>
      <c r="D872" s="40">
        <v>1.5086010000000001</v>
      </c>
      <c r="E872" s="40">
        <v>51.824409000000003</v>
      </c>
      <c r="F872" s="40">
        <v>12.756233</v>
      </c>
    </row>
    <row r="873" spans="1:6" x14ac:dyDescent="0.2">
      <c r="A873" s="44" t="s">
        <v>2174</v>
      </c>
      <c r="B873" s="51" t="s">
        <v>2175</v>
      </c>
      <c r="C873" s="37" t="s">
        <v>2508</v>
      </c>
      <c r="D873" s="37" t="s">
        <v>2508</v>
      </c>
      <c r="E873" s="37">
        <v>3.1679999999999998E-3</v>
      </c>
      <c r="F873" s="37">
        <v>0.29436000000000001</v>
      </c>
    </row>
    <row r="874" spans="1:6" ht="25.5" x14ac:dyDescent="0.2">
      <c r="A874" s="42" t="s">
        <v>1422</v>
      </c>
      <c r="B874" s="50" t="s">
        <v>1423</v>
      </c>
      <c r="C874" s="40">
        <v>0.39955600000000002</v>
      </c>
      <c r="D874" s="40">
        <v>0.26763799999999999</v>
      </c>
      <c r="E874" s="40">
        <v>13.516517</v>
      </c>
      <c r="F874" s="40">
        <v>0.424174</v>
      </c>
    </row>
    <row r="875" spans="1:6" ht="25.5" x14ac:dyDescent="0.2">
      <c r="A875" s="44" t="s">
        <v>1424</v>
      </c>
      <c r="B875" s="51" t="s">
        <v>1425</v>
      </c>
      <c r="C875" s="37">
        <v>2.7765999999999999E-2</v>
      </c>
      <c r="D875" s="37">
        <v>4.1324149999999999</v>
      </c>
      <c r="E875" s="37">
        <v>1.393113</v>
      </c>
      <c r="F875" s="37">
        <v>4.6996700000000002</v>
      </c>
    </row>
    <row r="876" spans="1:6" x14ac:dyDescent="0.2">
      <c r="A876" s="42" t="s">
        <v>2176</v>
      </c>
      <c r="B876" s="50" t="s">
        <v>2177</v>
      </c>
      <c r="C876" s="40">
        <v>1.5652379999999999</v>
      </c>
      <c r="D876" s="40">
        <v>2.952331</v>
      </c>
      <c r="E876" s="40">
        <v>67.847526999999999</v>
      </c>
      <c r="F876" s="40">
        <v>14.040675999999999</v>
      </c>
    </row>
    <row r="877" spans="1:6" x14ac:dyDescent="0.2">
      <c r="A877" s="44" t="s">
        <v>1426</v>
      </c>
      <c r="B877" s="51" t="s">
        <v>1427</v>
      </c>
      <c r="C877" s="37">
        <v>5.3144030000000004</v>
      </c>
      <c r="D877" s="37">
        <v>3.938488</v>
      </c>
      <c r="E877" s="37">
        <v>18.923562</v>
      </c>
      <c r="F877" s="37">
        <v>37.947270000000003</v>
      </c>
    </row>
    <row r="878" spans="1:6" x14ac:dyDescent="0.2">
      <c r="A878" s="42" t="s">
        <v>2178</v>
      </c>
      <c r="B878" s="50" t="s">
        <v>2179</v>
      </c>
      <c r="C878" s="40">
        <v>1.8214999999999999E-2</v>
      </c>
      <c r="D878" s="40">
        <v>0.65880899999999998</v>
      </c>
      <c r="E878" s="40">
        <v>11.909127</v>
      </c>
      <c r="F878" s="40">
        <v>20.236405999999999</v>
      </c>
    </row>
    <row r="879" spans="1:6" x14ac:dyDescent="0.2">
      <c r="A879" s="44" t="s">
        <v>1428</v>
      </c>
      <c r="B879" s="51" t="s">
        <v>1429</v>
      </c>
      <c r="C879" s="37">
        <v>8.9704569999999997</v>
      </c>
      <c r="D879" s="37">
        <v>7.9462339999999996</v>
      </c>
      <c r="E879" s="37">
        <v>36.118372999999998</v>
      </c>
      <c r="F879" s="37">
        <v>28.628905</v>
      </c>
    </row>
    <row r="880" spans="1:6" x14ac:dyDescent="0.2">
      <c r="A880" s="42" t="s">
        <v>2180</v>
      </c>
      <c r="B880" s="50" t="s">
        <v>2181</v>
      </c>
      <c r="C880" s="40">
        <v>1.7780000000000001E-3</v>
      </c>
      <c r="D880" s="40">
        <v>5.2708999999999999E-2</v>
      </c>
      <c r="E880" s="40">
        <v>0.10254099999999999</v>
      </c>
      <c r="F880" s="40">
        <v>0.10309400000000001</v>
      </c>
    </row>
    <row r="881" spans="1:6" x14ac:dyDescent="0.2">
      <c r="A881" s="44" t="s">
        <v>1430</v>
      </c>
      <c r="B881" s="51" t="s">
        <v>1431</v>
      </c>
      <c r="C881" s="37">
        <v>144.52128999999999</v>
      </c>
      <c r="D881" s="37">
        <v>218.94744900000001</v>
      </c>
      <c r="E881" s="37">
        <v>1173.080496</v>
      </c>
      <c r="F881" s="37">
        <v>1494.8007110000001</v>
      </c>
    </row>
    <row r="882" spans="1:6" x14ac:dyDescent="0.2">
      <c r="A882" s="42" t="s">
        <v>1432</v>
      </c>
      <c r="B882" s="50" t="s">
        <v>1433</v>
      </c>
      <c r="C882" s="40">
        <v>6.7663919999999997</v>
      </c>
      <c r="D882" s="40">
        <v>7.8841939999999999</v>
      </c>
      <c r="E882" s="40">
        <v>44.140453999999998</v>
      </c>
      <c r="F882" s="40">
        <v>44.044600000000003</v>
      </c>
    </row>
    <row r="883" spans="1:6" x14ac:dyDescent="0.2">
      <c r="A883" s="44" t="s">
        <v>1434</v>
      </c>
      <c r="B883" s="51" t="s">
        <v>1435</v>
      </c>
      <c r="C883" s="37">
        <v>53.251175000000003</v>
      </c>
      <c r="D883" s="37">
        <v>68.511546999999993</v>
      </c>
      <c r="E883" s="37">
        <v>303.07046200000002</v>
      </c>
      <c r="F883" s="37">
        <v>349.304258</v>
      </c>
    </row>
    <row r="884" spans="1:6" ht="25.5" x14ac:dyDescent="0.2">
      <c r="A884" s="42" t="s">
        <v>1436</v>
      </c>
      <c r="B884" s="50" t="s">
        <v>1437</v>
      </c>
      <c r="C884" s="40">
        <v>450.77083599999997</v>
      </c>
      <c r="D884" s="40">
        <v>43.808515</v>
      </c>
      <c r="E884" s="40">
        <v>1697.309045</v>
      </c>
      <c r="F884" s="40">
        <v>157.64245500000001</v>
      </c>
    </row>
    <row r="885" spans="1:6" ht="25.5" x14ac:dyDescent="0.2">
      <c r="A885" s="44" t="s">
        <v>1438</v>
      </c>
      <c r="B885" s="51" t="s">
        <v>1439</v>
      </c>
      <c r="C885" s="37">
        <v>15.589145</v>
      </c>
      <c r="D885" s="37">
        <v>42.725637999999996</v>
      </c>
      <c r="E885" s="37">
        <v>111.547985</v>
      </c>
      <c r="F885" s="37">
        <v>175.285844</v>
      </c>
    </row>
    <row r="886" spans="1:6" ht="25.5" x14ac:dyDescent="0.2">
      <c r="A886" s="42" t="s">
        <v>1440</v>
      </c>
      <c r="B886" s="50" t="s">
        <v>1441</v>
      </c>
      <c r="C886" s="40">
        <v>1.2658510000000001</v>
      </c>
      <c r="D886" s="40">
        <v>0.33033200000000001</v>
      </c>
      <c r="E886" s="40">
        <v>14.178991</v>
      </c>
      <c r="F886" s="40">
        <v>11.288584999999999</v>
      </c>
    </row>
    <row r="887" spans="1:6" x14ac:dyDescent="0.2">
      <c r="A887" s="44" t="s">
        <v>1442</v>
      </c>
      <c r="B887" s="51" t="s">
        <v>1443</v>
      </c>
      <c r="C887" s="37">
        <v>27.613195999999999</v>
      </c>
      <c r="D887" s="37">
        <v>0.90724300000000002</v>
      </c>
      <c r="E887" s="37">
        <v>77.205979999999997</v>
      </c>
      <c r="F887" s="37">
        <v>5.6432380000000002</v>
      </c>
    </row>
    <row r="888" spans="1:6" ht="25.5" x14ac:dyDescent="0.2">
      <c r="A888" s="42" t="s">
        <v>1444</v>
      </c>
      <c r="B888" s="50" t="s">
        <v>1445</v>
      </c>
      <c r="C888" s="40">
        <v>4.3949299999999996</v>
      </c>
      <c r="D888" s="40">
        <v>4.179684</v>
      </c>
      <c r="E888" s="40">
        <v>15.710789999999999</v>
      </c>
      <c r="F888" s="40">
        <v>26.099373</v>
      </c>
    </row>
    <row r="889" spans="1:6" ht="63.75" x14ac:dyDescent="0.2">
      <c r="A889" s="44" t="s">
        <v>1446</v>
      </c>
      <c r="B889" s="51" t="s">
        <v>1447</v>
      </c>
      <c r="C889" s="37">
        <v>92.676590000000004</v>
      </c>
      <c r="D889" s="37">
        <v>10.359298000000001</v>
      </c>
      <c r="E889" s="37">
        <v>434.38666899999998</v>
      </c>
      <c r="F889" s="37">
        <v>74.606072999999995</v>
      </c>
    </row>
    <row r="890" spans="1:6" x14ac:dyDescent="0.2">
      <c r="A890" s="42" t="s">
        <v>1448</v>
      </c>
      <c r="B890" s="50" t="s">
        <v>1449</v>
      </c>
      <c r="C890" s="40">
        <v>5.9998000000000003E-2</v>
      </c>
      <c r="D890" s="40">
        <v>9.2720000000000007E-3</v>
      </c>
      <c r="E890" s="40">
        <v>0.92636700000000005</v>
      </c>
      <c r="F890" s="40">
        <v>0.15178700000000001</v>
      </c>
    </row>
    <row r="891" spans="1:6" x14ac:dyDescent="0.2">
      <c r="A891" s="44" t="s">
        <v>1450</v>
      </c>
      <c r="B891" s="51" t="s">
        <v>1451</v>
      </c>
      <c r="C891" s="37">
        <v>39.565286999999998</v>
      </c>
      <c r="D891" s="37">
        <v>55.660665999999999</v>
      </c>
      <c r="E891" s="37">
        <v>157.73900399999999</v>
      </c>
      <c r="F891" s="37">
        <v>216.74231800000001</v>
      </c>
    </row>
    <row r="892" spans="1:6" ht="51" x14ac:dyDescent="0.2">
      <c r="A892" s="42" t="s">
        <v>1452</v>
      </c>
      <c r="B892" s="50" t="s">
        <v>1453</v>
      </c>
      <c r="C892" s="40">
        <v>3.0108410000000001</v>
      </c>
      <c r="D892" s="40">
        <v>2.2800400000000001</v>
      </c>
      <c r="E892" s="40">
        <v>17.932579</v>
      </c>
      <c r="F892" s="40">
        <v>20.030107999999998</v>
      </c>
    </row>
    <row r="893" spans="1:6" ht="25.5" x14ac:dyDescent="0.2">
      <c r="A893" s="44" t="s">
        <v>1454</v>
      </c>
      <c r="B893" s="51" t="s">
        <v>1455</v>
      </c>
      <c r="C893" s="37">
        <v>8.6707999999999993E-2</v>
      </c>
      <c r="D893" s="37">
        <v>0.19539300000000001</v>
      </c>
      <c r="E893" s="37">
        <v>1.1723570000000001</v>
      </c>
      <c r="F893" s="37">
        <v>1.042448</v>
      </c>
    </row>
    <row r="894" spans="1:6" ht="38.25" x14ac:dyDescent="0.2">
      <c r="A894" s="42" t="s">
        <v>1456</v>
      </c>
      <c r="B894" s="50" t="s">
        <v>1457</v>
      </c>
      <c r="C894" s="40">
        <v>3.4503879999999998</v>
      </c>
      <c r="D894" s="40">
        <v>3.3522349999999999</v>
      </c>
      <c r="E894" s="40">
        <v>29.419153999999999</v>
      </c>
      <c r="F894" s="40">
        <v>22.034856999999999</v>
      </c>
    </row>
    <row r="895" spans="1:6" x14ac:dyDescent="0.2">
      <c r="A895" s="44" t="s">
        <v>1458</v>
      </c>
      <c r="B895" s="51" t="s">
        <v>1459</v>
      </c>
      <c r="C895" s="37">
        <v>4.8517340000000004</v>
      </c>
      <c r="D895" s="37">
        <v>5.7843869999999997</v>
      </c>
      <c r="E895" s="37">
        <v>21.051915999999999</v>
      </c>
      <c r="F895" s="37">
        <v>14.632512999999999</v>
      </c>
    </row>
    <row r="896" spans="1:6" ht="25.5" x14ac:dyDescent="0.2">
      <c r="A896" s="42" t="s">
        <v>1460</v>
      </c>
      <c r="B896" s="50" t="s">
        <v>1461</v>
      </c>
      <c r="C896" s="40">
        <v>181.27998299999999</v>
      </c>
      <c r="D896" s="40">
        <v>7.9266680000000003</v>
      </c>
      <c r="E896" s="40">
        <v>329.13780100000002</v>
      </c>
      <c r="F896" s="40">
        <v>32.939383999999997</v>
      </c>
    </row>
    <row r="897" spans="1:6" x14ac:dyDescent="0.2">
      <c r="A897" s="44" t="s">
        <v>1462</v>
      </c>
      <c r="B897" s="51" t="s">
        <v>1463</v>
      </c>
      <c r="C897" s="37">
        <v>3.139999</v>
      </c>
      <c r="D897" s="37">
        <v>0.67953799999999998</v>
      </c>
      <c r="E897" s="37">
        <v>18.283574999999999</v>
      </c>
      <c r="F897" s="37">
        <v>14.837755</v>
      </c>
    </row>
    <row r="898" spans="1:6" x14ac:dyDescent="0.2">
      <c r="A898" s="42" t="s">
        <v>1464</v>
      </c>
      <c r="B898" s="50" t="s">
        <v>1465</v>
      </c>
      <c r="C898" s="40">
        <v>26.057144999999998</v>
      </c>
      <c r="D898" s="40">
        <v>7.0131560000000004</v>
      </c>
      <c r="E898" s="40">
        <v>56.909402999999998</v>
      </c>
      <c r="F898" s="40">
        <v>35.766925000000001</v>
      </c>
    </row>
    <row r="899" spans="1:6" ht="25.5" x14ac:dyDescent="0.2">
      <c r="A899" s="44" t="s">
        <v>2182</v>
      </c>
      <c r="B899" s="51" t="s">
        <v>2183</v>
      </c>
      <c r="C899" s="37">
        <v>0.60847499999999999</v>
      </c>
      <c r="D899" s="37">
        <v>2.4194610000000001</v>
      </c>
      <c r="E899" s="37">
        <v>107.09282</v>
      </c>
      <c r="F899" s="37">
        <v>31.427091999999998</v>
      </c>
    </row>
    <row r="900" spans="1:6" ht="25.5" x14ac:dyDescent="0.2">
      <c r="A900" s="42" t="s">
        <v>1466</v>
      </c>
      <c r="B900" s="50" t="s">
        <v>1467</v>
      </c>
      <c r="C900" s="40">
        <v>1.6772050000000001</v>
      </c>
      <c r="D900" s="40">
        <v>1.932571</v>
      </c>
      <c r="E900" s="40">
        <v>20.501156999999999</v>
      </c>
      <c r="F900" s="40">
        <v>35.842004000000003</v>
      </c>
    </row>
    <row r="901" spans="1:6" x14ac:dyDescent="0.2">
      <c r="A901" s="44" t="s">
        <v>1468</v>
      </c>
      <c r="B901" s="51" t="s">
        <v>1469</v>
      </c>
      <c r="C901" s="37">
        <v>104.434901</v>
      </c>
      <c r="D901" s="37">
        <v>33.314284999999998</v>
      </c>
      <c r="E901" s="37">
        <v>618.18743600000005</v>
      </c>
      <c r="F901" s="37">
        <v>208.05390700000001</v>
      </c>
    </row>
    <row r="902" spans="1:6" x14ac:dyDescent="0.2">
      <c r="A902" s="42" t="s">
        <v>1470</v>
      </c>
      <c r="B902" s="50" t="s">
        <v>1471</v>
      </c>
      <c r="C902" s="40">
        <v>9.3380000000000008E-3</v>
      </c>
      <c r="D902" s="40">
        <v>0.106572</v>
      </c>
      <c r="E902" s="40">
        <v>0.26193499999999997</v>
      </c>
      <c r="F902" s="40">
        <v>2.711433</v>
      </c>
    </row>
    <row r="903" spans="1:6" ht="25.5" x14ac:dyDescent="0.2">
      <c r="A903" s="44" t="s">
        <v>1472</v>
      </c>
      <c r="B903" s="51" t="s">
        <v>1473</v>
      </c>
      <c r="C903" s="37">
        <v>7.4589000000000003E-2</v>
      </c>
      <c r="D903" s="37">
        <v>0.36046899999999998</v>
      </c>
      <c r="E903" s="37">
        <v>0.56373700000000004</v>
      </c>
      <c r="F903" s="37">
        <v>2.1775340000000001</v>
      </c>
    </row>
    <row r="904" spans="1:6" x14ac:dyDescent="0.2">
      <c r="A904" s="42" t="s">
        <v>1474</v>
      </c>
      <c r="B904" s="50" t="s">
        <v>1475</v>
      </c>
      <c r="C904" s="40">
        <v>0.90661700000000001</v>
      </c>
      <c r="D904" s="40">
        <v>6.0959510000000003</v>
      </c>
      <c r="E904" s="40">
        <v>1.1939340000000001</v>
      </c>
      <c r="F904" s="40">
        <v>7.5080200000000001</v>
      </c>
    </row>
    <row r="905" spans="1:6" x14ac:dyDescent="0.2">
      <c r="A905" s="44" t="s">
        <v>2184</v>
      </c>
      <c r="B905" s="51" t="s">
        <v>2185</v>
      </c>
      <c r="C905" s="37">
        <v>2.1944999999999999E-2</v>
      </c>
      <c r="D905" s="37" t="s">
        <v>2508</v>
      </c>
      <c r="E905" s="37">
        <v>0.21055099999999999</v>
      </c>
      <c r="F905" s="37">
        <v>0.101688</v>
      </c>
    </row>
    <row r="906" spans="1:6" ht="25.5" x14ac:dyDescent="0.2">
      <c r="A906" s="42" t="s">
        <v>1476</v>
      </c>
      <c r="B906" s="50" t="s">
        <v>1477</v>
      </c>
      <c r="C906" s="40">
        <v>5.6988999999999998E-2</v>
      </c>
      <c r="D906" s="40">
        <v>6.1058199999999996</v>
      </c>
      <c r="E906" s="40">
        <v>8.5001610000000003</v>
      </c>
      <c r="F906" s="40">
        <v>7.4748489999999999</v>
      </c>
    </row>
    <row r="907" spans="1:6" ht="25.5" x14ac:dyDescent="0.2">
      <c r="A907" s="44" t="s">
        <v>1478</v>
      </c>
      <c r="B907" s="51" t="s">
        <v>1479</v>
      </c>
      <c r="C907" s="37">
        <v>0.16117300000000001</v>
      </c>
      <c r="D907" s="37">
        <v>7.5153400000000001</v>
      </c>
      <c r="E907" s="37">
        <v>4.5479690000000002</v>
      </c>
      <c r="F907" s="37">
        <v>8.5394889999999997</v>
      </c>
    </row>
    <row r="908" spans="1:6" ht="25.5" x14ac:dyDescent="0.2">
      <c r="A908" s="42" t="s">
        <v>1480</v>
      </c>
      <c r="B908" s="50" t="s">
        <v>1481</v>
      </c>
      <c r="C908" s="40">
        <v>0.93135999999999997</v>
      </c>
      <c r="D908" s="40">
        <v>1.5496639999999999</v>
      </c>
      <c r="E908" s="40">
        <v>10.228719</v>
      </c>
      <c r="F908" s="40">
        <v>9.7891510000000004</v>
      </c>
    </row>
    <row r="909" spans="1:6" x14ac:dyDescent="0.2">
      <c r="A909" s="44" t="s">
        <v>1482</v>
      </c>
      <c r="B909" s="51" t="s">
        <v>1483</v>
      </c>
      <c r="C909" s="37">
        <v>0.77929099999999996</v>
      </c>
      <c r="D909" s="37">
        <v>2.0380210000000001</v>
      </c>
      <c r="E909" s="37">
        <v>12.254238000000001</v>
      </c>
      <c r="F909" s="37">
        <v>14.046424999999999</v>
      </c>
    </row>
    <row r="910" spans="1:6" x14ac:dyDescent="0.2">
      <c r="A910" s="42" t="s">
        <v>2186</v>
      </c>
      <c r="B910" s="50" t="s">
        <v>2187</v>
      </c>
      <c r="C910" s="40">
        <v>1.3996E-2</v>
      </c>
      <c r="D910" s="40" t="s">
        <v>2508</v>
      </c>
      <c r="E910" s="40">
        <v>0.15218000000000001</v>
      </c>
      <c r="F910" s="40">
        <v>0.16885700000000001</v>
      </c>
    </row>
    <row r="911" spans="1:6" x14ac:dyDescent="0.2">
      <c r="A911" s="44" t="s">
        <v>1484</v>
      </c>
      <c r="B911" s="51" t="s">
        <v>1485</v>
      </c>
      <c r="C911" s="37">
        <v>0.133989</v>
      </c>
      <c r="D911" s="37">
        <v>0.247364</v>
      </c>
      <c r="E911" s="37">
        <v>22.900686</v>
      </c>
      <c r="F911" s="37">
        <v>8.4916219999999996</v>
      </c>
    </row>
    <row r="912" spans="1:6" ht="38.25" x14ac:dyDescent="0.2">
      <c r="A912" s="42" t="s">
        <v>1486</v>
      </c>
      <c r="B912" s="50" t="s">
        <v>1487</v>
      </c>
      <c r="C912" s="40">
        <v>3.895432</v>
      </c>
      <c r="D912" s="40">
        <v>2.7580049999999998</v>
      </c>
      <c r="E912" s="40">
        <v>11.56072</v>
      </c>
      <c r="F912" s="40">
        <v>3.4792839999999998</v>
      </c>
    </row>
    <row r="913" spans="1:6" ht="25.5" x14ac:dyDescent="0.2">
      <c r="A913" s="44" t="s">
        <v>1488</v>
      </c>
      <c r="B913" s="51" t="s">
        <v>1489</v>
      </c>
      <c r="C913" s="37">
        <v>3.171767</v>
      </c>
      <c r="D913" s="37">
        <v>1.5522750000000001</v>
      </c>
      <c r="E913" s="37">
        <v>9.8176939999999995</v>
      </c>
      <c r="F913" s="37">
        <v>17.926995999999999</v>
      </c>
    </row>
    <row r="914" spans="1:6" x14ac:dyDescent="0.2">
      <c r="A914" s="42" t="s">
        <v>2188</v>
      </c>
      <c r="B914" s="50" t="s">
        <v>2189</v>
      </c>
      <c r="C914" s="40" t="s">
        <v>2508</v>
      </c>
      <c r="D914" s="40" t="s">
        <v>2508</v>
      </c>
      <c r="E914" s="40">
        <v>1.7420000000000001E-3</v>
      </c>
      <c r="F914" s="40" t="s">
        <v>2508</v>
      </c>
    </row>
    <row r="915" spans="1:6" ht="38.25" x14ac:dyDescent="0.2">
      <c r="A915" s="44" t="s">
        <v>2466</v>
      </c>
      <c r="B915" s="51" t="s">
        <v>2467</v>
      </c>
      <c r="C915" s="37">
        <v>1.4450000000000001E-3</v>
      </c>
      <c r="D915" s="37" t="s">
        <v>2508</v>
      </c>
      <c r="E915" s="37">
        <v>4.6519999999999999E-3</v>
      </c>
      <c r="F915" s="37">
        <v>7.0140000000000003E-3</v>
      </c>
    </row>
    <row r="916" spans="1:6" x14ac:dyDescent="0.2">
      <c r="A916" s="42" t="s">
        <v>2190</v>
      </c>
      <c r="B916" s="50" t="s">
        <v>2191</v>
      </c>
      <c r="C916" s="40" t="s">
        <v>2508</v>
      </c>
      <c r="D916" s="40" t="s">
        <v>2508</v>
      </c>
      <c r="E916" s="40" t="s">
        <v>2508</v>
      </c>
      <c r="F916" s="40">
        <v>1.356E-3</v>
      </c>
    </row>
    <row r="917" spans="1:6" ht="25.5" x14ac:dyDescent="0.2">
      <c r="A917" s="44" t="s">
        <v>2192</v>
      </c>
      <c r="B917" s="51" t="s">
        <v>2193</v>
      </c>
      <c r="C917" s="37" t="s">
        <v>2508</v>
      </c>
      <c r="D917" s="37" t="s">
        <v>2508</v>
      </c>
      <c r="E917" s="37">
        <v>2.1363E-2</v>
      </c>
      <c r="F917" s="37">
        <v>2.0569999999999998E-3</v>
      </c>
    </row>
    <row r="918" spans="1:6" ht="51" x14ac:dyDescent="0.2">
      <c r="A918" s="42" t="s">
        <v>1490</v>
      </c>
      <c r="B918" s="50" t="s">
        <v>1491</v>
      </c>
      <c r="C918" s="40">
        <v>3.6773E-2</v>
      </c>
      <c r="D918" s="40">
        <v>0.210148</v>
      </c>
      <c r="E918" s="40">
        <v>0.55705199999999999</v>
      </c>
      <c r="F918" s="40">
        <v>1.363084</v>
      </c>
    </row>
    <row r="919" spans="1:6" ht="25.5" x14ac:dyDescent="0.2">
      <c r="A919" s="44" t="s">
        <v>2194</v>
      </c>
      <c r="B919" s="51" t="s">
        <v>2195</v>
      </c>
      <c r="C919" s="37">
        <v>1.838749</v>
      </c>
      <c r="D919" s="37">
        <v>3.1666E-2</v>
      </c>
      <c r="E919" s="37">
        <v>12.908877</v>
      </c>
      <c r="F919" s="37">
        <v>3.4886E-2</v>
      </c>
    </row>
    <row r="920" spans="1:6" x14ac:dyDescent="0.2">
      <c r="A920" s="42" t="s">
        <v>1492</v>
      </c>
      <c r="B920" s="50" t="s">
        <v>1493</v>
      </c>
      <c r="C920" s="40">
        <v>8.4675E-2</v>
      </c>
      <c r="D920" s="40">
        <v>0.395538</v>
      </c>
      <c r="E920" s="40">
        <v>1.0510280000000001</v>
      </c>
      <c r="F920" s="40">
        <v>1.316686</v>
      </c>
    </row>
    <row r="921" spans="1:6" ht="51" x14ac:dyDescent="0.2">
      <c r="A921" s="44" t="s">
        <v>2196</v>
      </c>
      <c r="B921" s="51" t="s">
        <v>2197</v>
      </c>
      <c r="C921" s="37">
        <v>2.188437</v>
      </c>
      <c r="D921" s="37">
        <v>8.7434999999999999E-2</v>
      </c>
      <c r="E921" s="37">
        <v>3.3225730000000002</v>
      </c>
      <c r="F921" s="37">
        <v>2.9939269999999998</v>
      </c>
    </row>
    <row r="922" spans="1:6" ht="25.5" x14ac:dyDescent="0.2">
      <c r="A922" s="42" t="s">
        <v>2198</v>
      </c>
      <c r="B922" s="50" t="s">
        <v>2199</v>
      </c>
      <c r="C922" s="40">
        <v>3.0850000000000001E-3</v>
      </c>
      <c r="D922" s="40">
        <v>4.5624999999999999E-2</v>
      </c>
      <c r="E922" s="40">
        <v>6.8431000000000006E-2</v>
      </c>
      <c r="F922" s="40">
        <v>8.3857000000000001E-2</v>
      </c>
    </row>
    <row r="923" spans="1:6" ht="25.5" x14ac:dyDescent="0.2">
      <c r="A923" s="44" t="s">
        <v>2200</v>
      </c>
      <c r="B923" s="51" t="s">
        <v>2201</v>
      </c>
      <c r="C923" s="37" t="s">
        <v>2508</v>
      </c>
      <c r="D923" s="37" t="s">
        <v>2508</v>
      </c>
      <c r="E923" s="37">
        <v>0.16516400000000001</v>
      </c>
      <c r="F923" s="37">
        <v>3.7812999999999999E-2</v>
      </c>
    </row>
    <row r="924" spans="1:6" x14ac:dyDescent="0.2">
      <c r="A924" s="42" t="s">
        <v>2202</v>
      </c>
      <c r="B924" s="50" t="s">
        <v>2203</v>
      </c>
      <c r="C924" s="40">
        <v>0.53509600000000002</v>
      </c>
      <c r="D924" s="40">
        <v>1.063931</v>
      </c>
      <c r="E924" s="40">
        <v>3.550157</v>
      </c>
      <c r="F924" s="40">
        <v>15.939690000000001</v>
      </c>
    </row>
    <row r="925" spans="1:6" x14ac:dyDescent="0.2">
      <c r="A925" s="44" t="s">
        <v>1494</v>
      </c>
      <c r="B925" s="51" t="s">
        <v>1495</v>
      </c>
      <c r="C925" s="37">
        <v>3.5968789999999999</v>
      </c>
      <c r="D925" s="37">
        <v>9.7300170000000001</v>
      </c>
      <c r="E925" s="37">
        <v>23.657757</v>
      </c>
      <c r="F925" s="37">
        <v>21.618594000000002</v>
      </c>
    </row>
    <row r="926" spans="1:6" ht="25.5" x14ac:dyDescent="0.2">
      <c r="A926" s="42" t="s">
        <v>1496</v>
      </c>
      <c r="B926" s="50" t="s">
        <v>1497</v>
      </c>
      <c r="C926" s="40">
        <v>0.45823700000000001</v>
      </c>
      <c r="D926" s="40">
        <v>3.5364E-2</v>
      </c>
      <c r="E926" s="40">
        <v>0.589893</v>
      </c>
      <c r="F926" s="40">
        <v>3.438469</v>
      </c>
    </row>
    <row r="927" spans="1:6" x14ac:dyDescent="0.2">
      <c r="A927" s="44" t="s">
        <v>1498</v>
      </c>
      <c r="B927" s="51" t="s">
        <v>1499</v>
      </c>
      <c r="C927" s="37" t="s">
        <v>2508</v>
      </c>
      <c r="D927" s="37">
        <v>0.96968200000000004</v>
      </c>
      <c r="E927" s="37">
        <v>3.4395000000000002E-2</v>
      </c>
      <c r="F927" s="37">
        <v>1.8553759999999999</v>
      </c>
    </row>
    <row r="928" spans="1:6" x14ac:dyDescent="0.2">
      <c r="A928" s="42" t="s">
        <v>2204</v>
      </c>
      <c r="B928" s="50" t="s">
        <v>2205</v>
      </c>
      <c r="C928" s="40">
        <v>0.49180200000000002</v>
      </c>
      <c r="D928" s="40">
        <v>1.85805</v>
      </c>
      <c r="E928" s="40">
        <v>8.8088379999999997</v>
      </c>
      <c r="F928" s="40">
        <v>6.5637670000000004</v>
      </c>
    </row>
    <row r="929" spans="1:6" ht="25.5" x14ac:dyDescent="0.2">
      <c r="A929" s="44" t="s">
        <v>1500</v>
      </c>
      <c r="B929" s="51" t="s">
        <v>1501</v>
      </c>
      <c r="C929" s="37">
        <v>2.7819E-2</v>
      </c>
      <c r="D929" s="37">
        <v>3.5370000000000002E-3</v>
      </c>
      <c r="E929" s="37">
        <v>7.847308</v>
      </c>
      <c r="F929" s="37">
        <v>1.5908329999999999</v>
      </c>
    </row>
    <row r="930" spans="1:6" ht="38.25" x14ac:dyDescent="0.2">
      <c r="A930" s="42" t="s">
        <v>1502</v>
      </c>
      <c r="B930" s="50" t="s">
        <v>1503</v>
      </c>
      <c r="C930" s="40">
        <v>0.47745700000000002</v>
      </c>
      <c r="D930" s="40">
        <v>0.19499900000000001</v>
      </c>
      <c r="E930" s="40">
        <v>1.261293</v>
      </c>
      <c r="F930" s="40">
        <v>1.429052</v>
      </c>
    </row>
    <row r="931" spans="1:6" ht="25.5" x14ac:dyDescent="0.2">
      <c r="A931" s="44" t="s">
        <v>1504</v>
      </c>
      <c r="B931" s="51" t="s">
        <v>1505</v>
      </c>
      <c r="C931" s="37">
        <v>1.6566000000000001E-2</v>
      </c>
      <c r="D931" s="37">
        <v>0.68770600000000004</v>
      </c>
      <c r="E931" s="37">
        <v>1.840144</v>
      </c>
      <c r="F931" s="37">
        <v>1.249064</v>
      </c>
    </row>
    <row r="932" spans="1:6" ht="38.25" x14ac:dyDescent="0.2">
      <c r="A932" s="42" t="s">
        <v>1506</v>
      </c>
      <c r="B932" s="50" t="s">
        <v>1507</v>
      </c>
      <c r="C932" s="40">
        <v>3.9355739999999999</v>
      </c>
      <c r="D932" s="40">
        <v>1.5606500000000001</v>
      </c>
      <c r="E932" s="40">
        <v>8.0912799999999994</v>
      </c>
      <c r="F932" s="40">
        <v>4.5214129999999999</v>
      </c>
    </row>
    <row r="933" spans="1:6" x14ac:dyDescent="0.2">
      <c r="A933" s="44" t="s">
        <v>2206</v>
      </c>
      <c r="B933" s="51" t="s">
        <v>2207</v>
      </c>
      <c r="C933" s="37">
        <v>0.34401399999999999</v>
      </c>
      <c r="D933" s="37">
        <v>0.15504299999999999</v>
      </c>
      <c r="E933" s="37">
        <v>0.42910300000000001</v>
      </c>
      <c r="F933" s="37">
        <v>2.7068880000000002</v>
      </c>
    </row>
    <row r="934" spans="1:6" ht="25.5" x14ac:dyDescent="0.2">
      <c r="A934" s="42" t="s">
        <v>2208</v>
      </c>
      <c r="B934" s="50" t="s">
        <v>2209</v>
      </c>
      <c r="C934" s="40">
        <v>0.35077399999999997</v>
      </c>
      <c r="D934" s="40">
        <v>0.100955</v>
      </c>
      <c r="E934" s="40">
        <v>0.72026800000000002</v>
      </c>
      <c r="F934" s="40">
        <v>0.56579599999999997</v>
      </c>
    </row>
    <row r="935" spans="1:6" ht="25.5" x14ac:dyDescent="0.2">
      <c r="A935" s="44" t="s">
        <v>1508</v>
      </c>
      <c r="B935" s="51" t="s">
        <v>1509</v>
      </c>
      <c r="C935" s="37">
        <v>0.11526</v>
      </c>
      <c r="D935" s="37">
        <v>4.2782000000000001E-2</v>
      </c>
      <c r="E935" s="37">
        <v>1.606652</v>
      </c>
      <c r="F935" s="37">
        <v>0.28151700000000002</v>
      </c>
    </row>
    <row r="936" spans="1:6" ht="38.25" x14ac:dyDescent="0.2">
      <c r="A936" s="42" t="s">
        <v>1510</v>
      </c>
      <c r="B936" s="50" t="s">
        <v>1511</v>
      </c>
      <c r="C936" s="40">
        <v>2.0024549999999999</v>
      </c>
      <c r="D936" s="40">
        <v>3.7697850000000002</v>
      </c>
      <c r="E936" s="40">
        <v>8.1677219999999995</v>
      </c>
      <c r="F936" s="40">
        <v>11.631448000000001</v>
      </c>
    </row>
    <row r="937" spans="1:6" x14ac:dyDescent="0.2">
      <c r="A937" s="44" t="s">
        <v>1512</v>
      </c>
      <c r="B937" s="51" t="s">
        <v>1513</v>
      </c>
      <c r="C937" s="37">
        <v>0.458117</v>
      </c>
      <c r="D937" s="37">
        <v>3.8473619999999999</v>
      </c>
      <c r="E937" s="37">
        <v>6.1169969999999996</v>
      </c>
      <c r="F937" s="37">
        <v>9.9547910000000002</v>
      </c>
    </row>
    <row r="938" spans="1:6" ht="25.5" x14ac:dyDescent="0.2">
      <c r="A938" s="42" t="s">
        <v>1514</v>
      </c>
      <c r="B938" s="50" t="s">
        <v>1515</v>
      </c>
      <c r="C938" s="40">
        <v>0.184948</v>
      </c>
      <c r="D938" s="40">
        <v>0.74511799999999995</v>
      </c>
      <c r="E938" s="40">
        <v>1.4779260000000001</v>
      </c>
      <c r="F938" s="40">
        <v>4.0502149999999997</v>
      </c>
    </row>
    <row r="939" spans="1:6" ht="38.25" x14ac:dyDescent="0.2">
      <c r="A939" s="44" t="s">
        <v>1516</v>
      </c>
      <c r="B939" s="51" t="s">
        <v>1517</v>
      </c>
      <c r="C939" s="37">
        <v>1.219282</v>
      </c>
      <c r="D939" s="37">
        <v>1.10501</v>
      </c>
      <c r="E939" s="37">
        <v>4.124994</v>
      </c>
      <c r="F939" s="37">
        <v>1.4817530000000001</v>
      </c>
    </row>
    <row r="940" spans="1:6" ht="25.5" x14ac:dyDescent="0.2">
      <c r="A940" s="42" t="s">
        <v>1518</v>
      </c>
      <c r="B940" s="50" t="s">
        <v>1519</v>
      </c>
      <c r="C940" s="40">
        <v>34.571331000000001</v>
      </c>
      <c r="D940" s="40">
        <v>42.731318999999999</v>
      </c>
      <c r="E940" s="40">
        <v>198.650398</v>
      </c>
      <c r="F940" s="40">
        <v>207.997838</v>
      </c>
    </row>
    <row r="941" spans="1:6" ht="38.25" x14ac:dyDescent="0.2">
      <c r="A941" s="44" t="s">
        <v>1520</v>
      </c>
      <c r="B941" s="51" t="s">
        <v>1521</v>
      </c>
      <c r="C941" s="37">
        <v>1.1805E-2</v>
      </c>
      <c r="D941" s="37">
        <v>0.52170000000000005</v>
      </c>
      <c r="E941" s="37">
        <v>0.66805400000000004</v>
      </c>
      <c r="F941" s="37">
        <v>0.83564400000000005</v>
      </c>
    </row>
    <row r="942" spans="1:6" ht="25.5" x14ac:dyDescent="0.2">
      <c r="A942" s="42" t="s">
        <v>1522</v>
      </c>
      <c r="B942" s="50" t="s">
        <v>1523</v>
      </c>
      <c r="C942" s="40">
        <v>1.3887069999999999</v>
      </c>
      <c r="D942" s="40">
        <v>4.2583900000000003</v>
      </c>
      <c r="E942" s="40">
        <v>29.778212</v>
      </c>
      <c r="F942" s="40">
        <v>26.303235000000001</v>
      </c>
    </row>
    <row r="943" spans="1:6" ht="51" x14ac:dyDescent="0.2">
      <c r="A943" s="44" t="s">
        <v>1524</v>
      </c>
      <c r="B943" s="51" t="s">
        <v>1525</v>
      </c>
      <c r="C943" s="37">
        <v>1.500461</v>
      </c>
      <c r="D943" s="37">
        <v>3.1955429999999998</v>
      </c>
      <c r="E943" s="37">
        <v>17.805634000000001</v>
      </c>
      <c r="F943" s="37">
        <v>23.852444999999999</v>
      </c>
    </row>
    <row r="944" spans="1:6" ht="25.5" x14ac:dyDescent="0.2">
      <c r="A944" s="42" t="s">
        <v>2210</v>
      </c>
      <c r="B944" s="50" t="s">
        <v>2211</v>
      </c>
      <c r="C944" s="40">
        <v>1.3504E-2</v>
      </c>
      <c r="D944" s="40">
        <v>6.6639999999999998E-3</v>
      </c>
      <c r="E944" s="40">
        <v>0.74080599999999996</v>
      </c>
      <c r="F944" s="40">
        <v>0.45543400000000001</v>
      </c>
    </row>
    <row r="945" spans="1:6" ht="25.5" x14ac:dyDescent="0.2">
      <c r="A945" s="44" t="s">
        <v>2212</v>
      </c>
      <c r="B945" s="51" t="s">
        <v>2213</v>
      </c>
      <c r="C945" s="37" t="s">
        <v>2508</v>
      </c>
      <c r="D945" s="37">
        <v>4.1310000000000001E-3</v>
      </c>
      <c r="E945" s="37">
        <v>0.50536300000000001</v>
      </c>
      <c r="F945" s="37">
        <v>0.37398999999999999</v>
      </c>
    </row>
    <row r="946" spans="1:6" ht="25.5" x14ac:dyDescent="0.2">
      <c r="A946" s="42" t="s">
        <v>1526</v>
      </c>
      <c r="B946" s="50" t="s">
        <v>1527</v>
      </c>
      <c r="C946" s="40">
        <v>3.6538339999999998</v>
      </c>
      <c r="D946" s="40">
        <v>5.1041670000000003</v>
      </c>
      <c r="E946" s="40">
        <v>70.666472999999996</v>
      </c>
      <c r="F946" s="40">
        <v>23.703177</v>
      </c>
    </row>
    <row r="947" spans="1:6" x14ac:dyDescent="0.2">
      <c r="A947" s="44" t="s">
        <v>1528</v>
      </c>
      <c r="B947" s="51" t="s">
        <v>1529</v>
      </c>
      <c r="C947" s="37">
        <v>0.15488399999999999</v>
      </c>
      <c r="D947" s="37" t="s">
        <v>2508</v>
      </c>
      <c r="E947" s="37">
        <v>0.47039900000000001</v>
      </c>
      <c r="F947" s="37">
        <v>0.162525</v>
      </c>
    </row>
    <row r="948" spans="1:6" x14ac:dyDescent="0.2">
      <c r="A948" s="42" t="s">
        <v>1530</v>
      </c>
      <c r="B948" s="50" t="s">
        <v>1531</v>
      </c>
      <c r="C948" s="40">
        <v>36.503117000000003</v>
      </c>
      <c r="D948" s="40">
        <v>49.670487999999999</v>
      </c>
      <c r="E948" s="40">
        <v>458.17174999999997</v>
      </c>
      <c r="F948" s="40">
        <v>189.32384500000001</v>
      </c>
    </row>
    <row r="949" spans="1:6" ht="25.5" x14ac:dyDescent="0.2">
      <c r="A949" s="44" t="s">
        <v>1532</v>
      </c>
      <c r="B949" s="51" t="s">
        <v>1533</v>
      </c>
      <c r="C949" s="37">
        <v>2.3177910000000002</v>
      </c>
      <c r="D949" s="37">
        <v>2.7597710000000002</v>
      </c>
      <c r="E949" s="37">
        <v>9.0940799999999999</v>
      </c>
      <c r="F949" s="37">
        <v>6.1416899999999996</v>
      </c>
    </row>
    <row r="950" spans="1:6" ht="25.5" x14ac:dyDescent="0.2">
      <c r="A950" s="42" t="s">
        <v>1534</v>
      </c>
      <c r="B950" s="50" t="s">
        <v>1535</v>
      </c>
      <c r="C950" s="40">
        <v>147.318252</v>
      </c>
      <c r="D950" s="40">
        <v>136.04862199999999</v>
      </c>
      <c r="E950" s="40">
        <v>868.40698199999997</v>
      </c>
      <c r="F950" s="40">
        <v>971.51971300000002</v>
      </c>
    </row>
    <row r="951" spans="1:6" x14ac:dyDescent="0.2">
      <c r="A951" s="44" t="s">
        <v>1536</v>
      </c>
      <c r="B951" s="51" t="s">
        <v>1537</v>
      </c>
      <c r="C951" s="37">
        <v>1.3154159999999999</v>
      </c>
      <c r="D951" s="37">
        <v>3.070255</v>
      </c>
      <c r="E951" s="37">
        <v>8.9608650000000001</v>
      </c>
      <c r="F951" s="37">
        <v>11.600012</v>
      </c>
    </row>
    <row r="952" spans="1:6" ht="38.25" x14ac:dyDescent="0.2">
      <c r="A952" s="42" t="s">
        <v>1538</v>
      </c>
      <c r="B952" s="50" t="s">
        <v>1539</v>
      </c>
      <c r="C952" s="40">
        <v>16.007401999999999</v>
      </c>
      <c r="D952" s="40">
        <v>9.3771900000000006</v>
      </c>
      <c r="E952" s="40">
        <v>80.358170000000001</v>
      </c>
      <c r="F952" s="40">
        <v>47.804130999999998</v>
      </c>
    </row>
    <row r="953" spans="1:6" ht="38.25" x14ac:dyDescent="0.2">
      <c r="A953" s="44" t="s">
        <v>1540</v>
      </c>
      <c r="B953" s="51" t="s">
        <v>1541</v>
      </c>
      <c r="C953" s="37">
        <v>4.7511469999999996</v>
      </c>
      <c r="D953" s="37">
        <v>5.1343300000000003</v>
      </c>
      <c r="E953" s="37">
        <v>25.238333000000001</v>
      </c>
      <c r="F953" s="37">
        <v>25.201795000000001</v>
      </c>
    </row>
    <row r="954" spans="1:6" ht="38.25" x14ac:dyDescent="0.2">
      <c r="A954" s="42" t="s">
        <v>1542</v>
      </c>
      <c r="B954" s="50" t="s">
        <v>1543</v>
      </c>
      <c r="C954" s="40">
        <v>4.1209999999999997E-3</v>
      </c>
      <c r="D954" s="40">
        <v>1.3879000000000001E-2</v>
      </c>
      <c r="E954" s="40">
        <v>0.74955400000000005</v>
      </c>
      <c r="F954" s="40">
        <v>2.087002</v>
      </c>
    </row>
    <row r="955" spans="1:6" ht="25.5" x14ac:dyDescent="0.2">
      <c r="A955" s="44" t="s">
        <v>1544</v>
      </c>
      <c r="B955" s="51" t="s">
        <v>1545</v>
      </c>
      <c r="C955" s="37">
        <v>1.040465</v>
      </c>
      <c r="D955" s="37">
        <v>1.0896170000000001</v>
      </c>
      <c r="E955" s="37">
        <v>8.3534889999999997</v>
      </c>
      <c r="F955" s="37">
        <v>7.297193</v>
      </c>
    </row>
    <row r="956" spans="1:6" x14ac:dyDescent="0.2">
      <c r="A956" s="42" t="s">
        <v>1546</v>
      </c>
      <c r="B956" s="50" t="s">
        <v>1547</v>
      </c>
      <c r="C956" s="40">
        <v>12.433116999999999</v>
      </c>
      <c r="D956" s="40">
        <v>57.431064999999997</v>
      </c>
      <c r="E956" s="40">
        <v>110.68638900000001</v>
      </c>
      <c r="F956" s="40">
        <v>84.167429999999996</v>
      </c>
    </row>
    <row r="957" spans="1:6" x14ac:dyDescent="0.2">
      <c r="A957" s="44" t="s">
        <v>1548</v>
      </c>
      <c r="B957" s="51" t="s">
        <v>1549</v>
      </c>
      <c r="C957" s="37">
        <v>4.2951759999999997</v>
      </c>
      <c r="D957" s="37">
        <v>0.68828900000000004</v>
      </c>
      <c r="E957" s="37">
        <v>90.707053999999999</v>
      </c>
      <c r="F957" s="37">
        <v>35.636163000000003</v>
      </c>
    </row>
    <row r="958" spans="1:6" x14ac:dyDescent="0.2">
      <c r="A958" s="42" t="s">
        <v>1550</v>
      </c>
      <c r="B958" s="50" t="s">
        <v>1551</v>
      </c>
      <c r="C958" s="40">
        <v>1.088827</v>
      </c>
      <c r="D958" s="40">
        <v>1.7639609999999999</v>
      </c>
      <c r="E958" s="40">
        <v>10.147948</v>
      </c>
      <c r="F958" s="40">
        <v>6.2104920000000003</v>
      </c>
    </row>
    <row r="959" spans="1:6" x14ac:dyDescent="0.2">
      <c r="A959" s="44" t="s">
        <v>1552</v>
      </c>
      <c r="B959" s="51" t="s">
        <v>1553</v>
      </c>
      <c r="C959" s="37">
        <v>35.030527999999997</v>
      </c>
      <c r="D959" s="37">
        <v>33.534407999999999</v>
      </c>
      <c r="E959" s="37">
        <v>176.23636099999999</v>
      </c>
      <c r="F959" s="37">
        <v>177.54446899999999</v>
      </c>
    </row>
    <row r="960" spans="1:6" ht="38.25" x14ac:dyDescent="0.2">
      <c r="A960" s="42" t="s">
        <v>1554</v>
      </c>
      <c r="B960" s="50" t="s">
        <v>1555</v>
      </c>
      <c r="C960" s="40">
        <v>0.13932800000000001</v>
      </c>
      <c r="D960" s="40">
        <v>0.33854899999999999</v>
      </c>
      <c r="E960" s="40">
        <v>3.488534</v>
      </c>
      <c r="F960" s="40">
        <v>2.6945649999999999</v>
      </c>
    </row>
    <row r="961" spans="1:6" x14ac:dyDescent="0.2">
      <c r="A961" s="44" t="s">
        <v>2214</v>
      </c>
      <c r="B961" s="51" t="s">
        <v>2215</v>
      </c>
      <c r="C961" s="37">
        <v>6.2761610000000001</v>
      </c>
      <c r="D961" s="37">
        <v>1.756918</v>
      </c>
      <c r="E961" s="37">
        <v>30.344186000000001</v>
      </c>
      <c r="F961" s="37">
        <v>21.164068</v>
      </c>
    </row>
    <row r="962" spans="1:6" x14ac:dyDescent="0.2">
      <c r="A962" s="42" t="s">
        <v>1556</v>
      </c>
      <c r="B962" s="50" t="s">
        <v>1557</v>
      </c>
      <c r="C962" s="40">
        <v>12.332451000000001</v>
      </c>
      <c r="D962" s="40">
        <v>13.292228</v>
      </c>
      <c r="E962" s="40">
        <v>60.189225999999998</v>
      </c>
      <c r="F962" s="40">
        <v>88.610665999999995</v>
      </c>
    </row>
    <row r="963" spans="1:6" x14ac:dyDescent="0.2">
      <c r="A963" s="44" t="s">
        <v>1558</v>
      </c>
      <c r="B963" s="51" t="s">
        <v>1559</v>
      </c>
      <c r="C963" s="37">
        <v>2.4896000000000001E-2</v>
      </c>
      <c r="D963" s="37">
        <v>8.7340000000000001E-2</v>
      </c>
      <c r="E963" s="37">
        <v>0.46507599999999999</v>
      </c>
      <c r="F963" s="37">
        <v>0.48930899999999999</v>
      </c>
    </row>
    <row r="964" spans="1:6" x14ac:dyDescent="0.2">
      <c r="A964" s="42" t="s">
        <v>1560</v>
      </c>
      <c r="B964" s="50" t="s">
        <v>1561</v>
      </c>
      <c r="C964" s="40">
        <v>0.32099100000000003</v>
      </c>
      <c r="D964" s="40">
        <v>4.3006000000000003E-2</v>
      </c>
      <c r="E964" s="40">
        <v>0.77537100000000003</v>
      </c>
      <c r="F964" s="40">
        <v>1.368506</v>
      </c>
    </row>
    <row r="965" spans="1:6" x14ac:dyDescent="0.2">
      <c r="A965" s="44" t="s">
        <v>2216</v>
      </c>
      <c r="B965" s="51" t="s">
        <v>2217</v>
      </c>
      <c r="C965" s="37">
        <v>2.1519E-2</v>
      </c>
      <c r="D965" s="37">
        <v>1.2034E-2</v>
      </c>
      <c r="E965" s="37">
        <v>0.113666</v>
      </c>
      <c r="F965" s="37">
        <v>0.29540300000000003</v>
      </c>
    </row>
    <row r="966" spans="1:6" ht="38.25" x14ac:dyDescent="0.2">
      <c r="A966" s="42" t="s">
        <v>1562</v>
      </c>
      <c r="B966" s="50" t="s">
        <v>1563</v>
      </c>
      <c r="C966" s="40">
        <v>0.42097699999999999</v>
      </c>
      <c r="D966" s="40">
        <v>5.275404</v>
      </c>
      <c r="E966" s="40">
        <v>4.3568040000000003</v>
      </c>
      <c r="F966" s="40">
        <v>19.856624</v>
      </c>
    </row>
    <row r="967" spans="1:6" ht="25.5" x14ac:dyDescent="0.2">
      <c r="A967" s="44" t="s">
        <v>1564</v>
      </c>
      <c r="B967" s="51" t="s">
        <v>1565</v>
      </c>
      <c r="C967" s="37">
        <v>1.693417</v>
      </c>
      <c r="D967" s="37">
        <v>1.319089</v>
      </c>
      <c r="E967" s="37">
        <v>7.6973549999999999</v>
      </c>
      <c r="F967" s="37">
        <v>9.4655240000000003</v>
      </c>
    </row>
    <row r="968" spans="1:6" ht="25.5" x14ac:dyDescent="0.2">
      <c r="A968" s="42" t="s">
        <v>1566</v>
      </c>
      <c r="B968" s="50" t="s">
        <v>1567</v>
      </c>
      <c r="C968" s="40">
        <v>1.1119E-2</v>
      </c>
      <c r="D968" s="40">
        <v>0.795736</v>
      </c>
      <c r="E968" s="40">
        <v>0.253857</v>
      </c>
      <c r="F968" s="40">
        <v>1.0968530000000001</v>
      </c>
    </row>
    <row r="969" spans="1:6" ht="25.5" x14ac:dyDescent="0.2">
      <c r="A969" s="44" t="s">
        <v>1568</v>
      </c>
      <c r="B969" s="51" t="s">
        <v>1569</v>
      </c>
      <c r="C969" s="37">
        <v>1.142906</v>
      </c>
      <c r="D969" s="37">
        <v>0.18879499999999999</v>
      </c>
      <c r="E969" s="37">
        <v>5.5360969999999998</v>
      </c>
      <c r="F969" s="37">
        <v>3.4764659999999998</v>
      </c>
    </row>
    <row r="970" spans="1:6" ht="38.25" x14ac:dyDescent="0.2">
      <c r="A970" s="42" t="s">
        <v>1570</v>
      </c>
      <c r="B970" s="50" t="s">
        <v>1571</v>
      </c>
      <c r="C970" s="40">
        <v>1.6886540000000001</v>
      </c>
      <c r="D970" s="40">
        <v>1.10782</v>
      </c>
      <c r="E970" s="40">
        <v>11.623087999999999</v>
      </c>
      <c r="F970" s="40">
        <v>5.0676750000000004</v>
      </c>
    </row>
    <row r="971" spans="1:6" ht="51" x14ac:dyDescent="0.2">
      <c r="A971" s="44" t="s">
        <v>1572</v>
      </c>
      <c r="B971" s="51" t="s">
        <v>1573</v>
      </c>
      <c r="C971" s="37">
        <v>3.583097</v>
      </c>
      <c r="D971" s="37">
        <v>6.4273540000000002</v>
      </c>
      <c r="E971" s="37">
        <v>17.317368999999999</v>
      </c>
      <c r="F971" s="37">
        <v>23.617777</v>
      </c>
    </row>
    <row r="972" spans="1:6" ht="51" x14ac:dyDescent="0.2">
      <c r="A972" s="42" t="s">
        <v>1574</v>
      </c>
      <c r="B972" s="50" t="s">
        <v>1575</v>
      </c>
      <c r="C972" s="40">
        <v>26.972498999999999</v>
      </c>
      <c r="D972" s="40">
        <v>31.303698000000001</v>
      </c>
      <c r="E972" s="40">
        <v>227.33093</v>
      </c>
      <c r="F972" s="40">
        <v>192.28154799999999</v>
      </c>
    </row>
    <row r="973" spans="1:6" ht="38.25" x14ac:dyDescent="0.2">
      <c r="A973" s="44" t="s">
        <v>1576</v>
      </c>
      <c r="B973" s="51" t="s">
        <v>1577</v>
      </c>
      <c r="C973" s="37">
        <v>1.6767110000000001</v>
      </c>
      <c r="D973" s="37">
        <v>3.0406260000000001</v>
      </c>
      <c r="E973" s="37">
        <v>9.1488910000000008</v>
      </c>
      <c r="F973" s="37">
        <v>8.8909680000000009</v>
      </c>
    </row>
    <row r="974" spans="1:6" x14ac:dyDescent="0.2">
      <c r="A974" s="42" t="s">
        <v>2218</v>
      </c>
      <c r="B974" s="50" t="s">
        <v>2219</v>
      </c>
      <c r="C974" s="40">
        <v>1.2845390000000001</v>
      </c>
      <c r="D974" s="40">
        <v>6.2412000000000002E-2</v>
      </c>
      <c r="E974" s="40">
        <v>2.0273059999999998</v>
      </c>
      <c r="F974" s="40">
        <v>0.55586100000000005</v>
      </c>
    </row>
    <row r="975" spans="1:6" x14ac:dyDescent="0.2">
      <c r="A975" s="44" t="s">
        <v>2220</v>
      </c>
      <c r="B975" s="51" t="s">
        <v>2221</v>
      </c>
      <c r="C975" s="37">
        <v>0.192718</v>
      </c>
      <c r="D975" s="37">
        <v>3.3243680000000002</v>
      </c>
      <c r="E975" s="37">
        <v>2.436188</v>
      </c>
      <c r="F975" s="37">
        <v>11.303037</v>
      </c>
    </row>
    <row r="976" spans="1:6" x14ac:dyDescent="0.2">
      <c r="A976" s="42" t="s">
        <v>2222</v>
      </c>
      <c r="B976" s="50" t="s">
        <v>2223</v>
      </c>
      <c r="C976" s="40">
        <v>7.6819999999999996E-3</v>
      </c>
      <c r="D976" s="40" t="s">
        <v>2508</v>
      </c>
      <c r="E976" s="40">
        <v>4.9581E-2</v>
      </c>
      <c r="F976" s="40">
        <v>0.10620400000000001</v>
      </c>
    </row>
    <row r="977" spans="1:6" ht="38.25" x14ac:dyDescent="0.2">
      <c r="A977" s="44" t="s">
        <v>1578</v>
      </c>
      <c r="B977" s="51" t="s">
        <v>1579</v>
      </c>
      <c r="C977" s="37">
        <v>4.5272019999999999</v>
      </c>
      <c r="D977" s="37">
        <v>6.6993530000000003</v>
      </c>
      <c r="E977" s="37">
        <v>57.235880999999999</v>
      </c>
      <c r="F977" s="37">
        <v>45.845444999999998</v>
      </c>
    </row>
    <row r="978" spans="1:6" ht="25.5" x14ac:dyDescent="0.2">
      <c r="A978" s="42" t="s">
        <v>1580</v>
      </c>
      <c r="B978" s="50" t="s">
        <v>1581</v>
      </c>
      <c r="C978" s="40">
        <v>32.439295999999999</v>
      </c>
      <c r="D978" s="40">
        <v>38.748950999999998</v>
      </c>
      <c r="E978" s="40">
        <v>76.014162999999996</v>
      </c>
      <c r="F978" s="40">
        <v>119.575103</v>
      </c>
    </row>
    <row r="979" spans="1:6" x14ac:dyDescent="0.2">
      <c r="A979" s="44" t="s">
        <v>2224</v>
      </c>
      <c r="B979" s="51" t="s">
        <v>2225</v>
      </c>
      <c r="C979" s="37">
        <v>17.058019000000002</v>
      </c>
      <c r="D979" s="37">
        <v>19.811685000000001</v>
      </c>
      <c r="E979" s="37">
        <v>69.916830000000004</v>
      </c>
      <c r="F979" s="37">
        <v>64.562438999999998</v>
      </c>
    </row>
    <row r="980" spans="1:6" ht="25.5" x14ac:dyDescent="0.2">
      <c r="A980" s="42" t="s">
        <v>1582</v>
      </c>
      <c r="B980" s="50" t="s">
        <v>1583</v>
      </c>
      <c r="C980" s="40">
        <v>5.0512000000000001E-2</v>
      </c>
      <c r="D980" s="40">
        <v>2.928E-3</v>
      </c>
      <c r="E980" s="40">
        <v>0.13369700000000001</v>
      </c>
      <c r="F980" s="40">
        <v>0.131387</v>
      </c>
    </row>
    <row r="981" spans="1:6" ht="25.5" x14ac:dyDescent="0.2">
      <c r="A981" s="44" t="s">
        <v>1584</v>
      </c>
      <c r="B981" s="51" t="s">
        <v>1585</v>
      </c>
      <c r="C981" s="37">
        <v>0.610348</v>
      </c>
      <c r="D981" s="37">
        <v>8.3121960000000001</v>
      </c>
      <c r="E981" s="37">
        <v>11.705719</v>
      </c>
      <c r="F981" s="37">
        <v>32.662947000000003</v>
      </c>
    </row>
    <row r="982" spans="1:6" x14ac:dyDescent="0.2">
      <c r="A982" s="42" t="s">
        <v>2226</v>
      </c>
      <c r="B982" s="50" t="s">
        <v>2227</v>
      </c>
      <c r="C982" s="40">
        <v>7.813796</v>
      </c>
      <c r="D982" s="40">
        <v>59.925423000000002</v>
      </c>
      <c r="E982" s="40">
        <v>82.557928000000004</v>
      </c>
      <c r="F982" s="40">
        <v>146.19858199999999</v>
      </c>
    </row>
    <row r="983" spans="1:6" ht="25.5" x14ac:dyDescent="0.2">
      <c r="A983" s="44" t="s">
        <v>1586</v>
      </c>
      <c r="B983" s="51" t="s">
        <v>1587</v>
      </c>
      <c r="C983" s="37">
        <v>1.02701</v>
      </c>
      <c r="D983" s="37">
        <v>3.6361059999999998</v>
      </c>
      <c r="E983" s="37">
        <v>8.8848199999999995</v>
      </c>
      <c r="F983" s="37">
        <v>23.239591000000001</v>
      </c>
    </row>
    <row r="984" spans="1:6" ht="25.5" x14ac:dyDescent="0.2">
      <c r="A984" s="42" t="s">
        <v>1588</v>
      </c>
      <c r="B984" s="50" t="s">
        <v>1589</v>
      </c>
      <c r="C984" s="40">
        <v>6.9656190000000002</v>
      </c>
      <c r="D984" s="40">
        <v>4.6353720000000003</v>
      </c>
      <c r="E984" s="40">
        <v>29.558029999999999</v>
      </c>
      <c r="F984" s="40">
        <v>29.391760999999999</v>
      </c>
    </row>
    <row r="985" spans="1:6" x14ac:dyDescent="0.2">
      <c r="A985" s="44" t="s">
        <v>2228</v>
      </c>
      <c r="B985" s="51" t="s">
        <v>2229</v>
      </c>
      <c r="C985" s="37">
        <v>0.20857899999999999</v>
      </c>
      <c r="D985" s="37">
        <v>0.60618300000000003</v>
      </c>
      <c r="E985" s="37">
        <v>1.943622</v>
      </c>
      <c r="F985" s="37">
        <v>2.4015049999999998</v>
      </c>
    </row>
    <row r="986" spans="1:6" x14ac:dyDescent="0.2">
      <c r="A986" s="42" t="s">
        <v>2230</v>
      </c>
      <c r="B986" s="50" t="s">
        <v>2231</v>
      </c>
      <c r="C986" s="40">
        <v>9.4754000000000005E-2</v>
      </c>
      <c r="D986" s="40">
        <v>0.21928900000000001</v>
      </c>
      <c r="E986" s="40">
        <v>2.2768060000000001</v>
      </c>
      <c r="F986" s="40">
        <v>1.7773380000000001</v>
      </c>
    </row>
    <row r="987" spans="1:6" x14ac:dyDescent="0.2">
      <c r="A987" s="44" t="s">
        <v>1590</v>
      </c>
      <c r="B987" s="51" t="s">
        <v>1591</v>
      </c>
      <c r="C987" s="37">
        <v>0.346555</v>
      </c>
      <c r="D987" s="37">
        <v>0.50899099999999997</v>
      </c>
      <c r="E987" s="37">
        <v>1.7800940000000001</v>
      </c>
      <c r="F987" s="37">
        <v>17.703720000000001</v>
      </c>
    </row>
    <row r="988" spans="1:6" ht="38.25" x14ac:dyDescent="0.2">
      <c r="A988" s="42" t="s">
        <v>1592</v>
      </c>
      <c r="B988" s="50" t="s">
        <v>1593</v>
      </c>
      <c r="C988" s="40">
        <v>8.2874920000000003</v>
      </c>
      <c r="D988" s="40">
        <v>8.3562290000000008</v>
      </c>
      <c r="E988" s="40">
        <v>27.141743000000002</v>
      </c>
      <c r="F988" s="40">
        <v>48.622183</v>
      </c>
    </row>
    <row r="989" spans="1:6" ht="38.25" x14ac:dyDescent="0.2">
      <c r="A989" s="44" t="s">
        <v>1594</v>
      </c>
      <c r="B989" s="51" t="s">
        <v>1595</v>
      </c>
      <c r="C989" s="37">
        <v>10.601800000000001</v>
      </c>
      <c r="D989" s="37">
        <v>17.363309999999998</v>
      </c>
      <c r="E989" s="37">
        <v>68.505493000000001</v>
      </c>
      <c r="F989" s="37">
        <v>77.366664999999998</v>
      </c>
    </row>
    <row r="990" spans="1:6" ht="38.25" x14ac:dyDescent="0.2">
      <c r="A990" s="42" t="s">
        <v>1596</v>
      </c>
      <c r="B990" s="50" t="s">
        <v>1597</v>
      </c>
      <c r="C990" s="40">
        <v>26.405298999999999</v>
      </c>
      <c r="D990" s="40">
        <v>60.957265999999997</v>
      </c>
      <c r="E990" s="40">
        <v>204.876026</v>
      </c>
      <c r="F990" s="40">
        <v>200.19723099999999</v>
      </c>
    </row>
    <row r="991" spans="1:6" x14ac:dyDescent="0.2">
      <c r="A991" s="44" t="s">
        <v>1598</v>
      </c>
      <c r="B991" s="51" t="s">
        <v>1599</v>
      </c>
      <c r="C991" s="37">
        <v>7.4900279999999997</v>
      </c>
      <c r="D991" s="37">
        <v>6.0379230000000002</v>
      </c>
      <c r="E991" s="37">
        <v>38.792278000000003</v>
      </c>
      <c r="F991" s="37">
        <v>32.624654999999997</v>
      </c>
    </row>
    <row r="992" spans="1:6" x14ac:dyDescent="0.2">
      <c r="A992" s="42" t="s">
        <v>1600</v>
      </c>
      <c r="B992" s="50" t="s">
        <v>1601</v>
      </c>
      <c r="C992" s="40">
        <v>0.41226499999999999</v>
      </c>
      <c r="D992" s="40">
        <v>0.72222799999999998</v>
      </c>
      <c r="E992" s="40">
        <v>2.4376910000000001</v>
      </c>
      <c r="F992" s="40">
        <v>2.9487230000000002</v>
      </c>
    </row>
    <row r="993" spans="1:6" ht="25.5" x14ac:dyDescent="0.2">
      <c r="A993" s="44" t="s">
        <v>1602</v>
      </c>
      <c r="B993" s="51" t="s">
        <v>1603</v>
      </c>
      <c r="C993" s="37">
        <v>3.7450999999999998E-2</v>
      </c>
      <c r="D993" s="37">
        <v>5.3389480000000002</v>
      </c>
      <c r="E993" s="37">
        <v>0.389963</v>
      </c>
      <c r="F993" s="37">
        <v>19.614197999999998</v>
      </c>
    </row>
    <row r="994" spans="1:6" ht="38.25" x14ac:dyDescent="0.2">
      <c r="A994" s="42" t="s">
        <v>1604</v>
      </c>
      <c r="B994" s="50" t="s">
        <v>1605</v>
      </c>
      <c r="C994" s="40">
        <v>5.8327349999999996</v>
      </c>
      <c r="D994" s="40">
        <v>0.18441099999999999</v>
      </c>
      <c r="E994" s="40">
        <v>39.492441999999997</v>
      </c>
      <c r="F994" s="40">
        <v>10.77014</v>
      </c>
    </row>
    <row r="995" spans="1:6" x14ac:dyDescent="0.2">
      <c r="A995" s="44" t="s">
        <v>1606</v>
      </c>
      <c r="B995" s="51" t="s">
        <v>1607</v>
      </c>
      <c r="C995" s="37">
        <v>1.123318</v>
      </c>
      <c r="D995" s="37">
        <v>5.0694910000000002</v>
      </c>
      <c r="E995" s="37">
        <v>16.444557</v>
      </c>
      <c r="F995" s="37">
        <v>16.882731</v>
      </c>
    </row>
    <row r="996" spans="1:6" x14ac:dyDescent="0.2">
      <c r="A996" s="42" t="s">
        <v>1608</v>
      </c>
      <c r="B996" s="50" t="s">
        <v>1609</v>
      </c>
      <c r="C996" s="40">
        <v>10.654702</v>
      </c>
      <c r="D996" s="40">
        <v>6.153403</v>
      </c>
      <c r="E996" s="40">
        <v>40.653784000000002</v>
      </c>
      <c r="F996" s="40">
        <v>29.623452</v>
      </c>
    </row>
    <row r="997" spans="1:6" ht="38.25" x14ac:dyDescent="0.2">
      <c r="A997" s="44" t="s">
        <v>1610</v>
      </c>
      <c r="B997" s="51" t="s">
        <v>1611</v>
      </c>
      <c r="C997" s="37">
        <v>88.826234999999997</v>
      </c>
      <c r="D997" s="37">
        <v>109.295157</v>
      </c>
      <c r="E997" s="37">
        <v>545.16349700000001</v>
      </c>
      <c r="F997" s="37">
        <v>481.44801100000001</v>
      </c>
    </row>
    <row r="998" spans="1:6" ht="25.5" x14ac:dyDescent="0.2">
      <c r="A998" s="42" t="s">
        <v>1612</v>
      </c>
      <c r="B998" s="50" t="s">
        <v>1613</v>
      </c>
      <c r="C998" s="40">
        <v>26.937847000000001</v>
      </c>
      <c r="D998" s="40">
        <v>6.5589709999999997</v>
      </c>
      <c r="E998" s="40">
        <v>134.72692900000001</v>
      </c>
      <c r="F998" s="40">
        <v>49.843949000000002</v>
      </c>
    </row>
    <row r="999" spans="1:6" x14ac:dyDescent="0.2">
      <c r="A999" s="44" t="s">
        <v>1614</v>
      </c>
      <c r="B999" s="51" t="s">
        <v>1615</v>
      </c>
      <c r="C999" s="37">
        <v>0.10485899999999999</v>
      </c>
      <c r="D999" s="37">
        <v>1.1738599999999999</v>
      </c>
      <c r="E999" s="37">
        <v>4.1151260000000001</v>
      </c>
      <c r="F999" s="37">
        <v>6.5073930000000004</v>
      </c>
    </row>
    <row r="1000" spans="1:6" ht="51" x14ac:dyDescent="0.2">
      <c r="A1000" s="42" t="s">
        <v>1616</v>
      </c>
      <c r="B1000" s="50" t="s">
        <v>1617</v>
      </c>
      <c r="C1000" s="40">
        <v>0.13322500000000001</v>
      </c>
      <c r="D1000" s="40">
        <v>9.2757999999999993E-2</v>
      </c>
      <c r="E1000" s="40">
        <v>2.1117810000000001</v>
      </c>
      <c r="F1000" s="40">
        <v>3.1430039999999999</v>
      </c>
    </row>
    <row r="1001" spans="1:6" ht="38.25" x14ac:dyDescent="0.2">
      <c r="A1001" s="44" t="s">
        <v>2232</v>
      </c>
      <c r="B1001" s="51" t="s">
        <v>2233</v>
      </c>
      <c r="C1001" s="37">
        <v>1.722655</v>
      </c>
      <c r="D1001" s="37">
        <v>2.3431E-2</v>
      </c>
      <c r="E1001" s="37">
        <v>2.0456470000000002</v>
      </c>
      <c r="F1001" s="37">
        <v>0.286553</v>
      </c>
    </row>
    <row r="1002" spans="1:6" x14ac:dyDescent="0.2">
      <c r="A1002" s="42" t="s">
        <v>2234</v>
      </c>
      <c r="B1002" s="50" t="s">
        <v>2235</v>
      </c>
      <c r="C1002" s="40" t="s">
        <v>2508</v>
      </c>
      <c r="D1002" s="40" t="s">
        <v>2508</v>
      </c>
      <c r="E1002" s="40">
        <v>1.7539999999999999E-3</v>
      </c>
      <c r="F1002" s="40" t="s">
        <v>2508</v>
      </c>
    </row>
    <row r="1003" spans="1:6" x14ac:dyDescent="0.2">
      <c r="A1003" s="44" t="s">
        <v>2468</v>
      </c>
      <c r="B1003" s="51" t="s">
        <v>2469</v>
      </c>
      <c r="C1003" s="37">
        <v>1.077145</v>
      </c>
      <c r="D1003" s="37" t="s">
        <v>2508</v>
      </c>
      <c r="E1003" s="37">
        <v>12.267714</v>
      </c>
      <c r="F1003" s="37" t="s">
        <v>2508</v>
      </c>
    </row>
    <row r="1004" spans="1:6" x14ac:dyDescent="0.2">
      <c r="A1004" s="42" t="s">
        <v>2470</v>
      </c>
      <c r="B1004" s="50" t="s">
        <v>2471</v>
      </c>
      <c r="C1004" s="40" t="s">
        <v>2508</v>
      </c>
      <c r="D1004" s="40" t="s">
        <v>2508</v>
      </c>
      <c r="E1004" s="40">
        <v>4.803E-3</v>
      </c>
      <c r="F1004" s="40">
        <v>1.9386E-2</v>
      </c>
    </row>
    <row r="1005" spans="1:6" ht="25.5" x14ac:dyDescent="0.2">
      <c r="A1005" s="44" t="s">
        <v>2472</v>
      </c>
      <c r="B1005" s="51" t="s">
        <v>2473</v>
      </c>
      <c r="C1005" s="37" t="s">
        <v>2508</v>
      </c>
      <c r="D1005" s="37" t="s">
        <v>2508</v>
      </c>
      <c r="E1005" s="37">
        <v>1.297E-3</v>
      </c>
      <c r="F1005" s="37">
        <v>0.31936999999999999</v>
      </c>
    </row>
    <row r="1006" spans="1:6" x14ac:dyDescent="0.2">
      <c r="A1006" s="42" t="s">
        <v>1618</v>
      </c>
      <c r="B1006" s="50" t="s">
        <v>1619</v>
      </c>
      <c r="C1006" s="40" t="s">
        <v>2508</v>
      </c>
      <c r="D1006" s="40" t="s">
        <v>2508</v>
      </c>
      <c r="E1006" s="40">
        <v>1.56E-3</v>
      </c>
      <c r="F1006" s="40">
        <v>0.29434900000000003</v>
      </c>
    </row>
    <row r="1007" spans="1:6" x14ac:dyDescent="0.2">
      <c r="A1007" s="44" t="s">
        <v>1620</v>
      </c>
      <c r="B1007" s="51" t="s">
        <v>1621</v>
      </c>
      <c r="C1007" s="37">
        <v>0.39752300000000002</v>
      </c>
      <c r="D1007" s="37">
        <v>0.70897500000000002</v>
      </c>
      <c r="E1007" s="37">
        <v>1.662471</v>
      </c>
      <c r="F1007" s="37">
        <v>2.5401319999999998</v>
      </c>
    </row>
    <row r="1008" spans="1:6" ht="38.25" x14ac:dyDescent="0.2">
      <c r="A1008" s="42" t="s">
        <v>1622</v>
      </c>
      <c r="B1008" s="50" t="s">
        <v>1623</v>
      </c>
      <c r="C1008" s="40">
        <v>0.61030399999999996</v>
      </c>
      <c r="D1008" s="40">
        <v>2.3021509999999998</v>
      </c>
      <c r="E1008" s="40">
        <v>2.181273</v>
      </c>
      <c r="F1008" s="40">
        <v>3.3622109999999998</v>
      </c>
    </row>
    <row r="1009" spans="1:6" ht="25.5" x14ac:dyDescent="0.2">
      <c r="A1009" s="44" t="s">
        <v>1624</v>
      </c>
      <c r="B1009" s="51" t="s">
        <v>1625</v>
      </c>
      <c r="C1009" s="37">
        <v>2.7231900000000002</v>
      </c>
      <c r="D1009" s="37">
        <v>0.33022099999999999</v>
      </c>
      <c r="E1009" s="37">
        <v>11.158341999999999</v>
      </c>
      <c r="F1009" s="37">
        <v>5.4872379999999996</v>
      </c>
    </row>
    <row r="1010" spans="1:6" x14ac:dyDescent="0.2">
      <c r="A1010" s="42" t="s">
        <v>1626</v>
      </c>
      <c r="B1010" s="50" t="s">
        <v>1627</v>
      </c>
      <c r="C1010" s="40">
        <v>0.109301</v>
      </c>
      <c r="D1010" s="40">
        <v>1.0138780000000001</v>
      </c>
      <c r="E1010" s="40">
        <v>3.5506220000000002</v>
      </c>
      <c r="F1010" s="40">
        <v>12.895977999999999</v>
      </c>
    </row>
    <row r="1011" spans="1:6" x14ac:dyDescent="0.2">
      <c r="A1011" s="44" t="s">
        <v>1628</v>
      </c>
      <c r="B1011" s="51" t="s">
        <v>1629</v>
      </c>
      <c r="C1011" s="37">
        <v>22.779001999999998</v>
      </c>
      <c r="D1011" s="37">
        <v>12.21203</v>
      </c>
      <c r="E1011" s="37">
        <v>76.981058000000004</v>
      </c>
      <c r="F1011" s="37">
        <v>40.770561000000001</v>
      </c>
    </row>
    <row r="1012" spans="1:6" ht="25.5" x14ac:dyDescent="0.2">
      <c r="A1012" s="42" t="s">
        <v>1630</v>
      </c>
      <c r="B1012" s="50" t="s">
        <v>1631</v>
      </c>
      <c r="C1012" s="40">
        <v>1148.535772</v>
      </c>
      <c r="D1012" s="40">
        <v>504.36695500000002</v>
      </c>
      <c r="E1012" s="40">
        <v>6641.9195719999998</v>
      </c>
      <c r="F1012" s="40">
        <v>3060.302948</v>
      </c>
    </row>
    <row r="1013" spans="1:6" x14ac:dyDescent="0.2">
      <c r="A1013" s="44" t="s">
        <v>1632</v>
      </c>
      <c r="B1013" s="51" t="s">
        <v>1633</v>
      </c>
      <c r="C1013" s="37">
        <v>9.1668939999999992</v>
      </c>
      <c r="D1013" s="37">
        <v>32.230483</v>
      </c>
      <c r="E1013" s="37">
        <v>69.288072999999997</v>
      </c>
      <c r="F1013" s="37">
        <v>103.793688</v>
      </c>
    </row>
    <row r="1014" spans="1:6" ht="38.25" x14ac:dyDescent="0.2">
      <c r="A1014" s="42" t="s">
        <v>1634</v>
      </c>
      <c r="B1014" s="50" t="s">
        <v>1635</v>
      </c>
      <c r="C1014" s="40">
        <v>2.7540309999999999</v>
      </c>
      <c r="D1014" s="40">
        <v>2.038656</v>
      </c>
      <c r="E1014" s="40">
        <v>33.045009</v>
      </c>
      <c r="F1014" s="40">
        <v>34.359344999999998</v>
      </c>
    </row>
    <row r="1015" spans="1:6" x14ac:dyDescent="0.2">
      <c r="A1015" s="44" t="s">
        <v>1636</v>
      </c>
      <c r="B1015" s="51" t="s">
        <v>1637</v>
      </c>
      <c r="C1015" s="37" t="s">
        <v>2508</v>
      </c>
      <c r="D1015" s="37" t="s">
        <v>2508</v>
      </c>
      <c r="E1015" s="37">
        <v>2.3E-2</v>
      </c>
      <c r="F1015" s="37" t="s">
        <v>2508</v>
      </c>
    </row>
    <row r="1016" spans="1:6" x14ac:dyDescent="0.2">
      <c r="A1016" s="42" t="s">
        <v>1638</v>
      </c>
      <c r="B1016" s="50" t="s">
        <v>1639</v>
      </c>
      <c r="C1016" s="40" t="s">
        <v>2508</v>
      </c>
      <c r="D1016" s="40">
        <v>2.5471000000000001E-2</v>
      </c>
      <c r="E1016" s="40">
        <v>3.8546999999999998E-2</v>
      </c>
      <c r="F1016" s="40">
        <v>0.92035999999999996</v>
      </c>
    </row>
    <row r="1017" spans="1:6" x14ac:dyDescent="0.2">
      <c r="A1017" s="44" t="s">
        <v>1640</v>
      </c>
      <c r="B1017" s="51" t="s">
        <v>1641</v>
      </c>
      <c r="C1017" s="37">
        <v>44.153677000000002</v>
      </c>
      <c r="D1017" s="37">
        <v>105.03040900000001</v>
      </c>
      <c r="E1017" s="37">
        <v>310.920436</v>
      </c>
      <c r="F1017" s="37">
        <v>447.73014000000001</v>
      </c>
    </row>
    <row r="1018" spans="1:6" ht="38.25" x14ac:dyDescent="0.2">
      <c r="A1018" s="42" t="s">
        <v>1642</v>
      </c>
      <c r="B1018" s="50" t="s">
        <v>1643</v>
      </c>
      <c r="C1018" s="40">
        <v>0.12614600000000001</v>
      </c>
      <c r="D1018" s="40">
        <v>0.50461999999999996</v>
      </c>
      <c r="E1018" s="40">
        <v>1.8929849999999999</v>
      </c>
      <c r="F1018" s="40">
        <v>8.5027000000000008</v>
      </c>
    </row>
    <row r="1019" spans="1:6" x14ac:dyDescent="0.2">
      <c r="A1019" s="44" t="s">
        <v>1644</v>
      </c>
      <c r="B1019" s="51" t="s">
        <v>1645</v>
      </c>
      <c r="C1019" s="37">
        <v>0.77025500000000002</v>
      </c>
      <c r="D1019" s="37">
        <v>0.47806799999999999</v>
      </c>
      <c r="E1019" s="37">
        <v>2.8667570000000002</v>
      </c>
      <c r="F1019" s="37">
        <v>2.1019770000000002</v>
      </c>
    </row>
    <row r="1020" spans="1:6" x14ac:dyDescent="0.2">
      <c r="A1020" s="42" t="s">
        <v>2238</v>
      </c>
      <c r="B1020" s="50" t="s">
        <v>2239</v>
      </c>
      <c r="C1020" s="40">
        <v>3.5267E-2</v>
      </c>
      <c r="D1020" s="40">
        <v>0.87986500000000001</v>
      </c>
      <c r="E1020" s="40">
        <v>0.52767399999999998</v>
      </c>
      <c r="F1020" s="40">
        <v>1.7293240000000001</v>
      </c>
    </row>
    <row r="1021" spans="1:6" x14ac:dyDescent="0.2">
      <c r="A1021" s="44" t="s">
        <v>1646</v>
      </c>
      <c r="B1021" s="51" t="s">
        <v>1647</v>
      </c>
      <c r="C1021" s="37">
        <v>1.2063000000000001E-2</v>
      </c>
      <c r="D1021" s="37">
        <v>2.1250000000000002E-2</v>
      </c>
      <c r="E1021" s="37">
        <v>0.111737</v>
      </c>
      <c r="F1021" s="37">
        <v>0.46882800000000002</v>
      </c>
    </row>
    <row r="1022" spans="1:6" x14ac:dyDescent="0.2">
      <c r="A1022" s="42" t="s">
        <v>1648</v>
      </c>
      <c r="B1022" s="50" t="s">
        <v>1649</v>
      </c>
      <c r="C1022" s="40">
        <v>9.0245000000000006E-2</v>
      </c>
      <c r="D1022" s="40">
        <v>0.53346800000000005</v>
      </c>
      <c r="E1022" s="40">
        <v>0.91531399999999996</v>
      </c>
      <c r="F1022" s="40">
        <v>2.4764020000000002</v>
      </c>
    </row>
    <row r="1023" spans="1:6" x14ac:dyDescent="0.2">
      <c r="A1023" s="44" t="s">
        <v>2240</v>
      </c>
      <c r="B1023" s="51" t="s">
        <v>2241</v>
      </c>
      <c r="C1023" s="37">
        <v>1.788E-2</v>
      </c>
      <c r="D1023" s="37">
        <v>4.6697000000000002E-2</v>
      </c>
      <c r="E1023" s="37">
        <v>0.180395</v>
      </c>
      <c r="F1023" s="37">
        <v>0.16523699999999999</v>
      </c>
    </row>
    <row r="1024" spans="1:6" x14ac:dyDescent="0.2">
      <c r="A1024" s="42" t="s">
        <v>1650</v>
      </c>
      <c r="B1024" s="50" t="s">
        <v>1651</v>
      </c>
      <c r="C1024" s="40">
        <v>1.769312</v>
      </c>
      <c r="D1024" s="40">
        <v>2.3138369999999999</v>
      </c>
      <c r="E1024" s="40">
        <v>16.296855999999998</v>
      </c>
      <c r="F1024" s="40">
        <v>11.737059</v>
      </c>
    </row>
    <row r="1025" spans="1:6" x14ac:dyDescent="0.2">
      <c r="A1025" s="44" t="s">
        <v>2242</v>
      </c>
      <c r="B1025" s="51" t="s">
        <v>2243</v>
      </c>
      <c r="C1025" s="37" t="s">
        <v>2508</v>
      </c>
      <c r="D1025" s="37" t="s">
        <v>2508</v>
      </c>
      <c r="E1025" s="37">
        <v>0.115134</v>
      </c>
      <c r="F1025" s="37">
        <v>2.1800000000000001E-3</v>
      </c>
    </row>
    <row r="1026" spans="1:6" ht="25.5" x14ac:dyDescent="0.2">
      <c r="A1026" s="42" t="s">
        <v>2244</v>
      </c>
      <c r="B1026" s="50" t="s">
        <v>2245</v>
      </c>
      <c r="C1026" s="40">
        <v>0.80806</v>
      </c>
      <c r="D1026" s="40" t="s">
        <v>2508</v>
      </c>
      <c r="E1026" s="40">
        <v>4.3636210000000002</v>
      </c>
      <c r="F1026" s="40">
        <v>27.648453</v>
      </c>
    </row>
    <row r="1027" spans="1:6" x14ac:dyDescent="0.2">
      <c r="A1027" s="44" t="s">
        <v>1652</v>
      </c>
      <c r="B1027" s="51" t="s">
        <v>1653</v>
      </c>
      <c r="C1027" s="37">
        <v>244.25383600000001</v>
      </c>
      <c r="D1027" s="37">
        <v>99.772890000000004</v>
      </c>
      <c r="E1027" s="37">
        <v>903.28988700000002</v>
      </c>
      <c r="F1027" s="37">
        <v>554.84308299999998</v>
      </c>
    </row>
    <row r="1028" spans="1:6" x14ac:dyDescent="0.2">
      <c r="A1028" s="42" t="s">
        <v>2474</v>
      </c>
      <c r="B1028" s="50" t="s">
        <v>2475</v>
      </c>
      <c r="C1028" s="40" t="s">
        <v>2508</v>
      </c>
      <c r="D1028" s="40">
        <v>9.0131000000000003E-2</v>
      </c>
      <c r="E1028" s="40">
        <v>1.467681</v>
      </c>
      <c r="F1028" s="40">
        <v>0.122042</v>
      </c>
    </row>
    <row r="1029" spans="1:6" x14ac:dyDescent="0.2">
      <c r="A1029" s="44" t="s">
        <v>2246</v>
      </c>
      <c r="B1029" s="51" t="s">
        <v>2247</v>
      </c>
      <c r="C1029" s="37">
        <v>8.6383000000000001E-2</v>
      </c>
      <c r="D1029" s="37">
        <v>3.7605E-2</v>
      </c>
      <c r="E1029" s="37">
        <v>4.4490439999999998</v>
      </c>
      <c r="F1029" s="37">
        <v>46.524405999999999</v>
      </c>
    </row>
    <row r="1030" spans="1:6" x14ac:dyDescent="0.2">
      <c r="A1030" s="42" t="s">
        <v>1654</v>
      </c>
      <c r="B1030" s="50" t="s">
        <v>1655</v>
      </c>
      <c r="C1030" s="40" t="s">
        <v>2508</v>
      </c>
      <c r="D1030" s="40">
        <v>11.482212000000001</v>
      </c>
      <c r="E1030" s="40" t="s">
        <v>2508</v>
      </c>
      <c r="F1030" s="40">
        <v>26.495526999999999</v>
      </c>
    </row>
    <row r="1031" spans="1:6" x14ac:dyDescent="0.2">
      <c r="A1031" s="44" t="s">
        <v>2476</v>
      </c>
      <c r="B1031" s="51" t="s">
        <v>2477</v>
      </c>
      <c r="C1031" s="37" t="s">
        <v>2508</v>
      </c>
      <c r="D1031" s="37" t="s">
        <v>2508</v>
      </c>
      <c r="E1031" s="37">
        <v>2.0599999999999999E-4</v>
      </c>
      <c r="F1031" s="37" t="s">
        <v>2508</v>
      </c>
    </row>
    <row r="1032" spans="1:6" x14ac:dyDescent="0.2">
      <c r="A1032" s="42" t="s">
        <v>1656</v>
      </c>
      <c r="B1032" s="50" t="s">
        <v>1657</v>
      </c>
      <c r="C1032" s="40">
        <v>0.39564899999999997</v>
      </c>
      <c r="D1032" s="40">
        <v>4.8282550000000004</v>
      </c>
      <c r="E1032" s="40">
        <v>1.4879929999999999</v>
      </c>
      <c r="F1032" s="40">
        <v>12.170082000000001</v>
      </c>
    </row>
    <row r="1033" spans="1:6" x14ac:dyDescent="0.2">
      <c r="A1033" s="44" t="s">
        <v>2478</v>
      </c>
      <c r="B1033" s="51" t="s">
        <v>2479</v>
      </c>
      <c r="C1033" s="37" t="s">
        <v>2508</v>
      </c>
      <c r="D1033" s="37" t="s">
        <v>2508</v>
      </c>
      <c r="E1033" s="37">
        <v>1.3620999999999999E-2</v>
      </c>
      <c r="F1033" s="37" t="s">
        <v>2508</v>
      </c>
    </row>
    <row r="1034" spans="1:6" ht="25.5" x14ac:dyDescent="0.2">
      <c r="A1034" s="42" t="s">
        <v>1658</v>
      </c>
      <c r="B1034" s="50" t="s">
        <v>1659</v>
      </c>
      <c r="C1034" s="40">
        <v>0.55762999999999996</v>
      </c>
      <c r="D1034" s="40">
        <v>0.16606000000000001</v>
      </c>
      <c r="E1034" s="40">
        <v>644.402556</v>
      </c>
      <c r="F1034" s="40">
        <v>109.712638</v>
      </c>
    </row>
    <row r="1035" spans="1:6" x14ac:dyDescent="0.2">
      <c r="A1035" s="44" t="s">
        <v>1660</v>
      </c>
      <c r="B1035" s="51" t="s">
        <v>1661</v>
      </c>
      <c r="C1035" s="37">
        <v>0.39170899999999997</v>
      </c>
      <c r="D1035" s="37">
        <v>5.4766539999999999</v>
      </c>
      <c r="E1035" s="37">
        <v>22.271678000000001</v>
      </c>
      <c r="F1035" s="37">
        <v>7.7310129999999999</v>
      </c>
    </row>
    <row r="1036" spans="1:6" x14ac:dyDescent="0.2">
      <c r="A1036" s="42" t="s">
        <v>1662</v>
      </c>
      <c r="B1036" s="50" t="s">
        <v>1663</v>
      </c>
      <c r="C1036" s="40">
        <v>8.9938830000000003</v>
      </c>
      <c r="D1036" s="40">
        <v>0.19018099999999999</v>
      </c>
      <c r="E1036" s="40">
        <v>10.002933000000001</v>
      </c>
      <c r="F1036" s="40">
        <v>0.65411200000000003</v>
      </c>
    </row>
    <row r="1037" spans="1:6" ht="38.25" x14ac:dyDescent="0.2">
      <c r="A1037" s="44" t="s">
        <v>1666</v>
      </c>
      <c r="B1037" s="51" t="s">
        <v>1667</v>
      </c>
      <c r="C1037" s="37">
        <v>0.32261800000000002</v>
      </c>
      <c r="D1037" s="37">
        <v>0.58140400000000003</v>
      </c>
      <c r="E1037" s="37">
        <v>2.1589649999999998</v>
      </c>
      <c r="F1037" s="37">
        <v>9.7327180000000002</v>
      </c>
    </row>
    <row r="1038" spans="1:6" ht="25.5" x14ac:dyDescent="0.2">
      <c r="A1038" s="42" t="s">
        <v>1668</v>
      </c>
      <c r="B1038" s="50" t="s">
        <v>1669</v>
      </c>
      <c r="C1038" s="40">
        <v>9.4183000000000003E-2</v>
      </c>
      <c r="D1038" s="40">
        <v>0.101391</v>
      </c>
      <c r="E1038" s="40">
        <v>2.3639890000000001</v>
      </c>
      <c r="F1038" s="40">
        <v>5.9788170000000003</v>
      </c>
    </row>
    <row r="1039" spans="1:6" x14ac:dyDescent="0.2">
      <c r="A1039" s="44" t="s">
        <v>1670</v>
      </c>
      <c r="B1039" s="51" t="s">
        <v>1671</v>
      </c>
      <c r="C1039" s="37">
        <v>6.6839999999999998E-3</v>
      </c>
      <c r="D1039" s="37">
        <v>2.1517999999999999E-2</v>
      </c>
      <c r="E1039" s="37">
        <v>6.6567000000000001E-2</v>
      </c>
      <c r="F1039" s="37">
        <v>0.19150300000000001</v>
      </c>
    </row>
    <row r="1040" spans="1:6" x14ac:dyDescent="0.2">
      <c r="A1040" s="42" t="s">
        <v>1672</v>
      </c>
      <c r="B1040" s="50" t="s">
        <v>1673</v>
      </c>
      <c r="C1040" s="40">
        <v>6.4345119999999998</v>
      </c>
      <c r="D1040" s="40">
        <v>0.42311799999999999</v>
      </c>
      <c r="E1040" s="40">
        <v>12.285968</v>
      </c>
      <c r="F1040" s="40">
        <v>1.6247959999999999</v>
      </c>
    </row>
    <row r="1041" spans="1:6" ht="25.5" x14ac:dyDescent="0.2">
      <c r="A1041" s="44" t="s">
        <v>2248</v>
      </c>
      <c r="B1041" s="51" t="s">
        <v>2249</v>
      </c>
      <c r="C1041" s="37">
        <v>4.4539000000000002E-2</v>
      </c>
      <c r="D1041" s="37">
        <v>0.16550200000000001</v>
      </c>
      <c r="E1041" s="37">
        <v>8.4296109999999995</v>
      </c>
      <c r="F1041" s="37">
        <v>0.58377000000000001</v>
      </c>
    </row>
    <row r="1042" spans="1:6" ht="25.5" x14ac:dyDescent="0.2">
      <c r="A1042" s="42" t="s">
        <v>1674</v>
      </c>
      <c r="B1042" s="50" t="s">
        <v>1675</v>
      </c>
      <c r="C1042" s="40">
        <v>9.9751000000000006E-2</v>
      </c>
      <c r="D1042" s="40">
        <v>0.459177</v>
      </c>
      <c r="E1042" s="40">
        <v>0.81920599999999999</v>
      </c>
      <c r="F1042" s="40">
        <v>15.972733</v>
      </c>
    </row>
    <row r="1043" spans="1:6" x14ac:dyDescent="0.2">
      <c r="A1043" s="44" t="s">
        <v>1676</v>
      </c>
      <c r="B1043" s="51" t="s">
        <v>1677</v>
      </c>
      <c r="C1043" s="37">
        <v>0.27309</v>
      </c>
      <c r="D1043" s="37">
        <v>1.2872E-2</v>
      </c>
      <c r="E1043" s="37">
        <v>10.387522000000001</v>
      </c>
      <c r="F1043" s="37">
        <v>1.8166389999999999</v>
      </c>
    </row>
    <row r="1044" spans="1:6" x14ac:dyDescent="0.2">
      <c r="A1044" s="42" t="s">
        <v>2250</v>
      </c>
      <c r="B1044" s="50" t="s">
        <v>2251</v>
      </c>
      <c r="C1044" s="40" t="s">
        <v>2508</v>
      </c>
      <c r="D1044" s="40" t="s">
        <v>2508</v>
      </c>
      <c r="E1044" s="40">
        <v>0.101715</v>
      </c>
      <c r="F1044" s="40">
        <v>3.0779999999999998E-2</v>
      </c>
    </row>
    <row r="1045" spans="1:6" ht="25.5" x14ac:dyDescent="0.2">
      <c r="A1045" s="44" t="s">
        <v>1678</v>
      </c>
      <c r="B1045" s="51" t="s">
        <v>1679</v>
      </c>
      <c r="C1045" s="37">
        <v>2.7669999999999999E-3</v>
      </c>
      <c r="D1045" s="37">
        <v>5.8859000000000002E-2</v>
      </c>
      <c r="E1045" s="37">
        <v>0.73050700000000002</v>
      </c>
      <c r="F1045" s="37">
        <v>0.25423699999999999</v>
      </c>
    </row>
    <row r="1046" spans="1:6" x14ac:dyDescent="0.2">
      <c r="A1046" s="42" t="s">
        <v>1680</v>
      </c>
      <c r="B1046" s="50" t="s">
        <v>1681</v>
      </c>
      <c r="C1046" s="40">
        <v>3.0544000000000002E-2</v>
      </c>
      <c r="D1046" s="40">
        <v>0.64629999999999999</v>
      </c>
      <c r="E1046" s="40">
        <v>5.6654999999999997E-2</v>
      </c>
      <c r="F1046" s="40">
        <v>0.66975799999999996</v>
      </c>
    </row>
    <row r="1047" spans="1:6" x14ac:dyDescent="0.2">
      <c r="A1047" s="44" t="s">
        <v>2252</v>
      </c>
      <c r="B1047" s="51" t="s">
        <v>2253</v>
      </c>
      <c r="C1047" s="37">
        <v>1.3270000000000001E-3</v>
      </c>
      <c r="D1047" s="37">
        <v>0.22149099999999999</v>
      </c>
      <c r="E1047" s="37">
        <v>3.487949</v>
      </c>
      <c r="F1047" s="37">
        <v>0.97160000000000002</v>
      </c>
    </row>
    <row r="1048" spans="1:6" ht="25.5" x14ac:dyDescent="0.2">
      <c r="A1048" s="42" t="s">
        <v>1682</v>
      </c>
      <c r="B1048" s="50" t="s">
        <v>1683</v>
      </c>
      <c r="C1048" s="40">
        <v>9.0619320000000005</v>
      </c>
      <c r="D1048" s="40">
        <v>29.533587000000001</v>
      </c>
      <c r="E1048" s="40">
        <v>46.206853000000002</v>
      </c>
      <c r="F1048" s="40">
        <v>95.554608000000002</v>
      </c>
    </row>
    <row r="1049" spans="1:6" x14ac:dyDescent="0.2">
      <c r="A1049" s="44" t="s">
        <v>2254</v>
      </c>
      <c r="B1049" s="51" t="s">
        <v>2255</v>
      </c>
      <c r="C1049" s="37">
        <v>2.1633170000000002</v>
      </c>
      <c r="D1049" s="37">
        <v>38.148511999999997</v>
      </c>
      <c r="E1049" s="37">
        <v>53.514077999999998</v>
      </c>
      <c r="F1049" s="37">
        <v>167.192364</v>
      </c>
    </row>
    <row r="1050" spans="1:6" ht="25.5" x14ac:dyDescent="0.2">
      <c r="A1050" s="42" t="s">
        <v>1684</v>
      </c>
      <c r="B1050" s="50" t="s">
        <v>1685</v>
      </c>
      <c r="C1050" s="40">
        <v>26.284134999999999</v>
      </c>
      <c r="D1050" s="40">
        <v>32.696007999999999</v>
      </c>
      <c r="E1050" s="40">
        <v>324.087197</v>
      </c>
      <c r="F1050" s="40">
        <v>176.78053600000001</v>
      </c>
    </row>
    <row r="1051" spans="1:6" x14ac:dyDescent="0.2">
      <c r="A1051" s="44" t="s">
        <v>2256</v>
      </c>
      <c r="B1051" s="51" t="s">
        <v>2257</v>
      </c>
      <c r="C1051" s="37">
        <v>5.1145000000000003E-2</v>
      </c>
      <c r="D1051" s="37">
        <v>8.4759999999999992E-3</v>
      </c>
      <c r="E1051" s="37">
        <v>0.30974299999999999</v>
      </c>
      <c r="F1051" s="37">
        <v>5.2226000000000002E-2</v>
      </c>
    </row>
    <row r="1052" spans="1:6" ht="38.25" x14ac:dyDescent="0.2">
      <c r="A1052" s="42" t="s">
        <v>2258</v>
      </c>
      <c r="B1052" s="50" t="s">
        <v>2259</v>
      </c>
      <c r="C1052" s="40">
        <v>0.17461399999999999</v>
      </c>
      <c r="D1052" s="40">
        <v>0.27511799999999997</v>
      </c>
      <c r="E1052" s="40">
        <v>1.571728</v>
      </c>
      <c r="F1052" s="40">
        <v>1.6159829999999999</v>
      </c>
    </row>
    <row r="1053" spans="1:6" ht="25.5" x14ac:dyDescent="0.2">
      <c r="A1053" s="44" t="s">
        <v>1686</v>
      </c>
      <c r="B1053" s="51" t="s">
        <v>1687</v>
      </c>
      <c r="C1053" s="37">
        <v>11.367402999999999</v>
      </c>
      <c r="D1053" s="37">
        <v>5.5099679999999998</v>
      </c>
      <c r="E1053" s="37">
        <v>50.857553000000003</v>
      </c>
      <c r="F1053" s="37">
        <v>27.251906000000002</v>
      </c>
    </row>
    <row r="1054" spans="1:6" ht="25.5" x14ac:dyDescent="0.2">
      <c r="A1054" s="42" t="s">
        <v>1688</v>
      </c>
      <c r="B1054" s="50" t="s">
        <v>1689</v>
      </c>
      <c r="C1054" s="40">
        <v>1.0317780000000001</v>
      </c>
      <c r="D1054" s="40">
        <v>6.8338640000000002</v>
      </c>
      <c r="E1054" s="40">
        <v>31.292760000000001</v>
      </c>
      <c r="F1054" s="40">
        <v>8.4784380000000006</v>
      </c>
    </row>
    <row r="1055" spans="1:6" ht="25.5" x14ac:dyDescent="0.2">
      <c r="A1055" s="44" t="s">
        <v>2260</v>
      </c>
      <c r="B1055" s="51" t="s">
        <v>2261</v>
      </c>
      <c r="C1055" s="37">
        <v>33.862748000000003</v>
      </c>
      <c r="D1055" s="37">
        <v>6.7799719999999999</v>
      </c>
      <c r="E1055" s="37">
        <v>57.977687000000003</v>
      </c>
      <c r="F1055" s="37">
        <v>17.188572000000001</v>
      </c>
    </row>
    <row r="1056" spans="1:6" ht="38.25" x14ac:dyDescent="0.2">
      <c r="A1056" s="42" t="s">
        <v>2480</v>
      </c>
      <c r="B1056" s="50" t="s">
        <v>2481</v>
      </c>
      <c r="C1056" s="40">
        <v>6.5904000000000004E-2</v>
      </c>
      <c r="D1056" s="40">
        <v>0.50909300000000002</v>
      </c>
      <c r="E1056" s="40">
        <v>1.15022</v>
      </c>
      <c r="F1056" s="40">
        <v>2.7824789999999999</v>
      </c>
    </row>
    <row r="1057" spans="1:6" ht="38.25" x14ac:dyDescent="0.2">
      <c r="A1057" s="44" t="s">
        <v>1690</v>
      </c>
      <c r="B1057" s="51" t="s">
        <v>1691</v>
      </c>
      <c r="C1057" s="37">
        <v>3.1549839999999998</v>
      </c>
      <c r="D1057" s="37">
        <v>17.648329</v>
      </c>
      <c r="E1057" s="37">
        <v>44.232807999999999</v>
      </c>
      <c r="F1057" s="37">
        <v>31.317460000000001</v>
      </c>
    </row>
    <row r="1058" spans="1:6" ht="25.5" x14ac:dyDescent="0.2">
      <c r="A1058" s="42" t="s">
        <v>1692</v>
      </c>
      <c r="B1058" s="50" t="s">
        <v>1693</v>
      </c>
      <c r="C1058" s="40">
        <v>0.62151900000000004</v>
      </c>
      <c r="D1058" s="40">
        <v>0.490761</v>
      </c>
      <c r="E1058" s="40">
        <v>45.842978000000002</v>
      </c>
      <c r="F1058" s="40">
        <v>47.375124</v>
      </c>
    </row>
    <row r="1059" spans="1:6" ht="25.5" x14ac:dyDescent="0.2">
      <c r="A1059" s="44" t="s">
        <v>2262</v>
      </c>
      <c r="B1059" s="51" t="s">
        <v>2263</v>
      </c>
      <c r="C1059" s="37">
        <v>0.315693</v>
      </c>
      <c r="D1059" s="37">
        <v>4.4631299999999996</v>
      </c>
      <c r="E1059" s="37">
        <v>3.868662</v>
      </c>
      <c r="F1059" s="37">
        <v>7.2546879999999998</v>
      </c>
    </row>
    <row r="1060" spans="1:6" ht="25.5" x14ac:dyDescent="0.2">
      <c r="A1060" s="42" t="s">
        <v>1694</v>
      </c>
      <c r="B1060" s="50" t="s">
        <v>1695</v>
      </c>
      <c r="C1060" s="40">
        <v>4.0547430000000002</v>
      </c>
      <c r="D1060" s="40">
        <v>2.3464330000000002</v>
      </c>
      <c r="E1060" s="40">
        <v>19.570972000000001</v>
      </c>
      <c r="F1060" s="40">
        <v>13.216894999999999</v>
      </c>
    </row>
    <row r="1061" spans="1:6" ht="38.25" x14ac:dyDescent="0.2">
      <c r="A1061" s="44" t="s">
        <v>1696</v>
      </c>
      <c r="B1061" s="51" t="s">
        <v>1697</v>
      </c>
      <c r="C1061" s="37">
        <v>19.663874</v>
      </c>
      <c r="D1061" s="37">
        <v>15.559977</v>
      </c>
      <c r="E1061" s="37">
        <v>120.71325400000001</v>
      </c>
      <c r="F1061" s="37">
        <v>94.766565999999997</v>
      </c>
    </row>
    <row r="1062" spans="1:6" ht="51" x14ac:dyDescent="0.2">
      <c r="A1062" s="42" t="s">
        <v>1698</v>
      </c>
      <c r="B1062" s="50" t="s">
        <v>1699</v>
      </c>
      <c r="C1062" s="40">
        <v>14.695460000000001</v>
      </c>
      <c r="D1062" s="40">
        <v>8.5285279999999997</v>
      </c>
      <c r="E1062" s="40">
        <v>109.001063</v>
      </c>
      <c r="F1062" s="40">
        <v>83.590023000000002</v>
      </c>
    </row>
    <row r="1063" spans="1:6" x14ac:dyDescent="0.2">
      <c r="A1063" s="44" t="s">
        <v>2264</v>
      </c>
      <c r="B1063" s="51" t="s">
        <v>2265</v>
      </c>
      <c r="C1063" s="37">
        <v>2.4955940000000001</v>
      </c>
      <c r="D1063" s="37">
        <v>0.95278200000000002</v>
      </c>
      <c r="E1063" s="37">
        <v>13.500826</v>
      </c>
      <c r="F1063" s="37">
        <v>4.2683980000000004</v>
      </c>
    </row>
    <row r="1064" spans="1:6" ht="25.5" x14ac:dyDescent="0.2">
      <c r="A1064" s="42" t="s">
        <v>1700</v>
      </c>
      <c r="B1064" s="50" t="s">
        <v>1701</v>
      </c>
      <c r="C1064" s="40">
        <v>0.48319299999999998</v>
      </c>
      <c r="D1064" s="40">
        <v>0.70126999999999995</v>
      </c>
      <c r="E1064" s="40">
        <v>3.4484020000000002</v>
      </c>
      <c r="F1064" s="40">
        <v>1.31656</v>
      </c>
    </row>
    <row r="1065" spans="1:6" ht="38.25" x14ac:dyDescent="0.2">
      <c r="A1065" s="44" t="s">
        <v>2266</v>
      </c>
      <c r="B1065" s="51" t="s">
        <v>2267</v>
      </c>
      <c r="C1065" s="37">
        <v>32.111421</v>
      </c>
      <c r="D1065" s="37">
        <v>26.153948</v>
      </c>
      <c r="E1065" s="37">
        <v>121.71171699999999</v>
      </c>
      <c r="F1065" s="37">
        <v>96.639819000000003</v>
      </c>
    </row>
    <row r="1066" spans="1:6" ht="25.5" x14ac:dyDescent="0.2">
      <c r="A1066" s="42" t="s">
        <v>1702</v>
      </c>
      <c r="B1066" s="50" t="s">
        <v>1703</v>
      </c>
      <c r="C1066" s="40">
        <v>14.978546</v>
      </c>
      <c r="D1066" s="40">
        <v>9.6775769999999994</v>
      </c>
      <c r="E1066" s="40">
        <v>66.879150999999993</v>
      </c>
      <c r="F1066" s="40">
        <v>75.053389999999993</v>
      </c>
    </row>
    <row r="1067" spans="1:6" x14ac:dyDescent="0.2">
      <c r="A1067" s="44" t="s">
        <v>1704</v>
      </c>
      <c r="B1067" s="51" t="s">
        <v>1705</v>
      </c>
      <c r="C1067" s="37">
        <v>7.964995</v>
      </c>
      <c r="D1067" s="37">
        <v>29.24222</v>
      </c>
      <c r="E1067" s="37">
        <v>52.239888999999998</v>
      </c>
      <c r="F1067" s="37">
        <v>52.983266999999998</v>
      </c>
    </row>
    <row r="1068" spans="1:6" ht="25.5" x14ac:dyDescent="0.2">
      <c r="A1068" s="42" t="s">
        <v>1706</v>
      </c>
      <c r="B1068" s="50" t="s">
        <v>1707</v>
      </c>
      <c r="C1068" s="40">
        <v>1.3568929999999999</v>
      </c>
      <c r="D1068" s="40">
        <v>0.18852099999999999</v>
      </c>
      <c r="E1068" s="40">
        <v>6.9962210000000002</v>
      </c>
      <c r="F1068" s="40">
        <v>4.9320630000000003</v>
      </c>
    </row>
    <row r="1069" spans="1:6" ht="25.5" x14ac:dyDescent="0.2">
      <c r="A1069" s="44" t="s">
        <v>2268</v>
      </c>
      <c r="B1069" s="51" t="s">
        <v>2269</v>
      </c>
      <c r="C1069" s="37">
        <v>28.261438999999999</v>
      </c>
      <c r="D1069" s="37">
        <v>24.833148999999999</v>
      </c>
      <c r="E1069" s="37">
        <v>91.669600000000003</v>
      </c>
      <c r="F1069" s="37">
        <v>155.20784699999999</v>
      </c>
    </row>
    <row r="1070" spans="1:6" x14ac:dyDescent="0.2">
      <c r="A1070" s="42" t="s">
        <v>2270</v>
      </c>
      <c r="B1070" s="50" t="s">
        <v>2271</v>
      </c>
      <c r="C1070" s="40">
        <v>0.63974500000000001</v>
      </c>
      <c r="D1070" s="40">
        <v>10.030146</v>
      </c>
      <c r="E1070" s="40">
        <v>5.8384140000000002</v>
      </c>
      <c r="F1070" s="40">
        <v>28.384879000000002</v>
      </c>
    </row>
    <row r="1071" spans="1:6" x14ac:dyDescent="0.2">
      <c r="A1071" s="44" t="s">
        <v>2272</v>
      </c>
      <c r="B1071" s="51" t="s">
        <v>2273</v>
      </c>
      <c r="C1071" s="37" t="s">
        <v>2508</v>
      </c>
      <c r="D1071" s="37" t="s">
        <v>2508</v>
      </c>
      <c r="E1071" s="37">
        <v>1.6593E-2</v>
      </c>
      <c r="F1071" s="37">
        <v>7.045E-3</v>
      </c>
    </row>
    <row r="1072" spans="1:6" x14ac:dyDescent="0.2">
      <c r="A1072" s="42" t="s">
        <v>2274</v>
      </c>
      <c r="B1072" s="50" t="s">
        <v>2275</v>
      </c>
      <c r="C1072" s="40" t="s">
        <v>2508</v>
      </c>
      <c r="D1072" s="40">
        <v>5.9519999999999998E-3</v>
      </c>
      <c r="E1072" s="40">
        <v>0.143821</v>
      </c>
      <c r="F1072" s="40">
        <v>3.6111999999999998E-2</v>
      </c>
    </row>
    <row r="1073" spans="1:6" x14ac:dyDescent="0.2">
      <c r="A1073" s="44" t="s">
        <v>1708</v>
      </c>
      <c r="B1073" s="51" t="s">
        <v>1709</v>
      </c>
      <c r="C1073" s="37">
        <v>3.2717000000000003E-2</v>
      </c>
      <c r="D1073" s="37">
        <v>0.124711</v>
      </c>
      <c r="E1073" s="37">
        <v>9.9254999999999996E-2</v>
      </c>
      <c r="F1073" s="37">
        <v>0.366425</v>
      </c>
    </row>
    <row r="1074" spans="1:6" ht="25.5" x14ac:dyDescent="0.2">
      <c r="A1074" s="42" t="s">
        <v>1710</v>
      </c>
      <c r="B1074" s="50" t="s">
        <v>1711</v>
      </c>
      <c r="C1074" s="40">
        <v>2.1860000000000001E-2</v>
      </c>
      <c r="D1074" s="40">
        <v>6.2110000000000004E-3</v>
      </c>
      <c r="E1074" s="40">
        <v>6.2094999999999997E-2</v>
      </c>
      <c r="F1074" s="40">
        <v>0.19201299999999999</v>
      </c>
    </row>
    <row r="1075" spans="1:6" x14ac:dyDescent="0.2">
      <c r="A1075" s="44" t="s">
        <v>1712</v>
      </c>
      <c r="B1075" s="51" t="s">
        <v>1713</v>
      </c>
      <c r="C1075" s="37">
        <v>9.0959999999999999E-3</v>
      </c>
      <c r="D1075" s="37">
        <v>1.6739999999999999E-3</v>
      </c>
      <c r="E1075" s="37">
        <v>0.202793</v>
      </c>
      <c r="F1075" s="37">
        <v>2.0143300000000002</v>
      </c>
    </row>
    <row r="1076" spans="1:6" x14ac:dyDescent="0.2">
      <c r="A1076" s="42" t="s">
        <v>2276</v>
      </c>
      <c r="B1076" s="50" t="s">
        <v>2277</v>
      </c>
      <c r="C1076" s="40" t="s">
        <v>2508</v>
      </c>
      <c r="D1076" s="40">
        <v>3.1768999999999999E-2</v>
      </c>
      <c r="E1076" s="40">
        <v>2.7272999999999999E-2</v>
      </c>
      <c r="F1076" s="40">
        <v>0.138431</v>
      </c>
    </row>
    <row r="1077" spans="1:6" x14ac:dyDescent="0.2">
      <c r="A1077" s="44" t="s">
        <v>2278</v>
      </c>
      <c r="B1077" s="51" t="s">
        <v>2279</v>
      </c>
      <c r="C1077" s="37" t="s">
        <v>2508</v>
      </c>
      <c r="D1077" s="37" t="s">
        <v>2508</v>
      </c>
      <c r="E1077" s="37">
        <v>4.8380000000000003E-3</v>
      </c>
      <c r="F1077" s="37" t="s">
        <v>2508</v>
      </c>
    </row>
    <row r="1078" spans="1:6" ht="25.5" x14ac:dyDescent="0.2">
      <c r="A1078" s="42" t="s">
        <v>2280</v>
      </c>
      <c r="B1078" s="50" t="s">
        <v>2281</v>
      </c>
      <c r="C1078" s="40">
        <v>1.4997999999999999E-2</v>
      </c>
      <c r="D1078" s="40" t="s">
        <v>2508</v>
      </c>
      <c r="E1078" s="40">
        <v>1.6931000000000002E-2</v>
      </c>
      <c r="F1078" s="40">
        <v>1.2318000000000001E-2</v>
      </c>
    </row>
    <row r="1079" spans="1:6" x14ac:dyDescent="0.2">
      <c r="A1079" s="44" t="s">
        <v>2282</v>
      </c>
      <c r="B1079" s="51" t="s">
        <v>2283</v>
      </c>
      <c r="C1079" s="37" t="s">
        <v>2508</v>
      </c>
      <c r="D1079" s="37">
        <v>2.3611E-2</v>
      </c>
      <c r="E1079" s="37">
        <v>2.1749999999999999E-3</v>
      </c>
      <c r="F1079" s="37">
        <v>7.8886999999999999E-2</v>
      </c>
    </row>
    <row r="1080" spans="1:6" x14ac:dyDescent="0.2">
      <c r="A1080" s="42" t="s">
        <v>2284</v>
      </c>
      <c r="B1080" s="50" t="s">
        <v>2285</v>
      </c>
      <c r="C1080" s="40" t="s">
        <v>2508</v>
      </c>
      <c r="D1080" s="40" t="s">
        <v>2508</v>
      </c>
      <c r="E1080" s="40">
        <v>2.6346999999999999E-2</v>
      </c>
      <c r="F1080" s="40">
        <v>2.2214999999999999E-2</v>
      </c>
    </row>
    <row r="1081" spans="1:6" x14ac:dyDescent="0.2">
      <c r="A1081" s="44" t="s">
        <v>2286</v>
      </c>
      <c r="B1081" s="51" t="s">
        <v>2287</v>
      </c>
      <c r="C1081" s="37">
        <v>5.5449999999999996E-3</v>
      </c>
      <c r="D1081" s="37">
        <v>0.10842</v>
      </c>
      <c r="E1081" s="37">
        <v>0.68720300000000001</v>
      </c>
      <c r="F1081" s="37">
        <v>0.49845200000000001</v>
      </c>
    </row>
    <row r="1082" spans="1:6" x14ac:dyDescent="0.2">
      <c r="A1082" s="42" t="s">
        <v>1714</v>
      </c>
      <c r="B1082" s="50" t="s">
        <v>1715</v>
      </c>
      <c r="C1082" s="40">
        <v>10.163183</v>
      </c>
      <c r="D1082" s="40" t="s">
        <v>2508</v>
      </c>
      <c r="E1082" s="40">
        <v>12.034217</v>
      </c>
      <c r="F1082" s="40">
        <v>0.28109400000000001</v>
      </c>
    </row>
    <row r="1083" spans="1:6" x14ac:dyDescent="0.2">
      <c r="A1083" s="44" t="s">
        <v>2288</v>
      </c>
      <c r="B1083" s="51" t="s">
        <v>2289</v>
      </c>
      <c r="C1083" s="37" t="s">
        <v>2508</v>
      </c>
      <c r="D1083" s="37">
        <v>0.13050300000000001</v>
      </c>
      <c r="E1083" s="37">
        <v>0.12475899999999999</v>
      </c>
      <c r="F1083" s="37">
        <v>0.15742</v>
      </c>
    </row>
    <row r="1084" spans="1:6" x14ac:dyDescent="0.2">
      <c r="A1084" s="42" t="s">
        <v>2290</v>
      </c>
      <c r="B1084" s="50" t="s">
        <v>2291</v>
      </c>
      <c r="C1084" s="40">
        <v>9.7820000000000008E-3</v>
      </c>
      <c r="D1084" s="40">
        <v>7.7039999999999999E-3</v>
      </c>
      <c r="E1084" s="40">
        <v>8.5822999999999997E-2</v>
      </c>
      <c r="F1084" s="40">
        <v>0.50148300000000001</v>
      </c>
    </row>
    <row r="1085" spans="1:6" ht="25.5" x14ac:dyDescent="0.2">
      <c r="A1085" s="44" t="s">
        <v>1716</v>
      </c>
      <c r="B1085" s="51" t="s">
        <v>1717</v>
      </c>
      <c r="C1085" s="37" t="s">
        <v>2508</v>
      </c>
      <c r="D1085" s="37">
        <v>0.34406999999999999</v>
      </c>
      <c r="E1085" s="37">
        <v>4.4099999999999999E-4</v>
      </c>
      <c r="F1085" s="37">
        <v>0.39660200000000001</v>
      </c>
    </row>
    <row r="1086" spans="1:6" x14ac:dyDescent="0.2">
      <c r="A1086" s="42" t="s">
        <v>2292</v>
      </c>
      <c r="B1086" s="50" t="s">
        <v>2293</v>
      </c>
      <c r="C1086" s="40">
        <v>1.8E-3</v>
      </c>
      <c r="D1086" s="40">
        <v>1.2525E-2</v>
      </c>
      <c r="E1086" s="40">
        <v>0.371722</v>
      </c>
      <c r="F1086" s="40">
        <v>0.12936400000000001</v>
      </c>
    </row>
    <row r="1087" spans="1:6" ht="25.5" x14ac:dyDescent="0.2">
      <c r="A1087" s="44" t="s">
        <v>2294</v>
      </c>
      <c r="B1087" s="51" t="s">
        <v>2295</v>
      </c>
      <c r="C1087" s="37">
        <v>3.2197999999999997E-2</v>
      </c>
      <c r="D1087" s="37">
        <v>2.1516E-2</v>
      </c>
      <c r="E1087" s="37">
        <v>0.30420799999999998</v>
      </c>
      <c r="F1087" s="37">
        <v>0.185888</v>
      </c>
    </row>
    <row r="1088" spans="1:6" ht="38.25" x14ac:dyDescent="0.2">
      <c r="A1088" s="42" t="s">
        <v>2296</v>
      </c>
      <c r="B1088" s="50" t="s">
        <v>2297</v>
      </c>
      <c r="C1088" s="40">
        <v>4.6502000000000002E-2</v>
      </c>
      <c r="D1088" s="40" t="s">
        <v>2508</v>
      </c>
      <c r="E1088" s="40">
        <v>5.0930999999999997E-2</v>
      </c>
      <c r="F1088" s="40">
        <v>1.1950000000000001E-3</v>
      </c>
    </row>
    <row r="1089" spans="1:6" ht="25.5" x14ac:dyDescent="0.2">
      <c r="A1089" s="44" t="s">
        <v>2298</v>
      </c>
      <c r="B1089" s="51" t="s">
        <v>2299</v>
      </c>
      <c r="C1089" s="37">
        <v>7.3189000000000004E-2</v>
      </c>
      <c r="D1089" s="37">
        <v>3.8839999999999999E-3</v>
      </c>
      <c r="E1089" s="37">
        <v>0.34506700000000001</v>
      </c>
      <c r="F1089" s="37">
        <v>0.14646400000000001</v>
      </c>
    </row>
    <row r="1090" spans="1:6" x14ac:dyDescent="0.2">
      <c r="A1090" s="42" t="s">
        <v>1718</v>
      </c>
      <c r="B1090" s="50" t="s">
        <v>1719</v>
      </c>
      <c r="C1090" s="40">
        <v>26.032354999999999</v>
      </c>
      <c r="D1090" s="40">
        <v>4.3847670000000001</v>
      </c>
      <c r="E1090" s="40">
        <v>61.114719000000001</v>
      </c>
      <c r="F1090" s="40">
        <v>26.670748</v>
      </c>
    </row>
    <row r="1091" spans="1:6" ht="38.25" x14ac:dyDescent="0.2">
      <c r="A1091" s="44" t="s">
        <v>1720</v>
      </c>
      <c r="B1091" s="51" t="s">
        <v>1721</v>
      </c>
      <c r="C1091" s="37">
        <v>0.25343900000000003</v>
      </c>
      <c r="D1091" s="37">
        <v>3.2371999999999998E-2</v>
      </c>
      <c r="E1091" s="37">
        <v>7.9628180000000004</v>
      </c>
      <c r="F1091" s="37">
        <v>1.7376130000000001</v>
      </c>
    </row>
    <row r="1092" spans="1:6" x14ac:dyDescent="0.2">
      <c r="A1092" s="42" t="s">
        <v>1722</v>
      </c>
      <c r="B1092" s="50" t="s">
        <v>1723</v>
      </c>
      <c r="C1092" s="40">
        <v>6.2575060000000002</v>
      </c>
      <c r="D1092" s="40">
        <v>6.9593040000000004</v>
      </c>
      <c r="E1092" s="40">
        <v>46.196258999999998</v>
      </c>
      <c r="F1092" s="40">
        <v>44.843029000000001</v>
      </c>
    </row>
    <row r="1093" spans="1:6" ht="38.25" x14ac:dyDescent="0.2">
      <c r="A1093" s="44" t="s">
        <v>1724</v>
      </c>
      <c r="B1093" s="51" t="s">
        <v>1725</v>
      </c>
      <c r="C1093" s="37">
        <v>0.68288199999999999</v>
      </c>
      <c r="D1093" s="37">
        <v>0.93297399999999997</v>
      </c>
      <c r="E1093" s="37">
        <v>4.9735699999999996</v>
      </c>
      <c r="F1093" s="37">
        <v>3.063825</v>
      </c>
    </row>
    <row r="1094" spans="1:6" ht="38.25" x14ac:dyDescent="0.2">
      <c r="A1094" s="42" t="s">
        <v>1726</v>
      </c>
      <c r="B1094" s="50" t="s">
        <v>1727</v>
      </c>
      <c r="C1094" s="40">
        <v>7.1896069999999996</v>
      </c>
      <c r="D1094" s="40">
        <v>5.8500379999999996</v>
      </c>
      <c r="E1094" s="40">
        <v>41.545465</v>
      </c>
      <c r="F1094" s="40">
        <v>26.041633000000001</v>
      </c>
    </row>
    <row r="1095" spans="1:6" x14ac:dyDescent="0.2">
      <c r="A1095" s="44" t="s">
        <v>1728</v>
      </c>
      <c r="B1095" s="51" t="s">
        <v>1729</v>
      </c>
      <c r="C1095" s="37">
        <v>0.58207600000000004</v>
      </c>
      <c r="D1095" s="37">
        <v>1.00766</v>
      </c>
      <c r="E1095" s="37">
        <v>3.9578159999999998</v>
      </c>
      <c r="F1095" s="37">
        <v>3.2089479999999999</v>
      </c>
    </row>
    <row r="1096" spans="1:6" ht="25.5" x14ac:dyDescent="0.2">
      <c r="A1096" s="42" t="s">
        <v>1730</v>
      </c>
      <c r="B1096" s="50" t="s">
        <v>1731</v>
      </c>
      <c r="C1096" s="40">
        <v>7.8056E-2</v>
      </c>
      <c r="D1096" s="40">
        <v>0.345497</v>
      </c>
      <c r="E1096" s="40">
        <v>3.4173900000000001</v>
      </c>
      <c r="F1096" s="40">
        <v>2.1034890000000002</v>
      </c>
    </row>
    <row r="1097" spans="1:6" ht="25.5" x14ac:dyDescent="0.2">
      <c r="A1097" s="44" t="s">
        <v>1732</v>
      </c>
      <c r="B1097" s="51" t="s">
        <v>1733</v>
      </c>
      <c r="C1097" s="37">
        <v>0.197238</v>
      </c>
      <c r="D1097" s="37">
        <v>6.7524000000000001E-2</v>
      </c>
      <c r="E1097" s="37">
        <v>0.83667800000000003</v>
      </c>
      <c r="F1097" s="37">
        <v>1.0201499999999999</v>
      </c>
    </row>
    <row r="1098" spans="1:6" x14ac:dyDescent="0.2">
      <c r="A1098" s="42" t="s">
        <v>1734</v>
      </c>
      <c r="B1098" s="50" t="s">
        <v>1735</v>
      </c>
      <c r="C1098" s="40">
        <v>3.1610000000000002E-3</v>
      </c>
      <c r="D1098" s="40">
        <v>4.0400999999999999E-2</v>
      </c>
      <c r="E1098" s="40">
        <v>6.9943000000000005E-2</v>
      </c>
      <c r="F1098" s="40">
        <v>0.26845000000000002</v>
      </c>
    </row>
    <row r="1099" spans="1:6" ht="25.5" x14ac:dyDescent="0.2">
      <c r="A1099" s="44" t="s">
        <v>1736</v>
      </c>
      <c r="B1099" s="51" t="s">
        <v>1737</v>
      </c>
      <c r="C1099" s="37">
        <v>0.80781700000000001</v>
      </c>
      <c r="D1099" s="37">
        <v>1.149297</v>
      </c>
      <c r="E1099" s="37">
        <v>4.4859109999999998</v>
      </c>
      <c r="F1099" s="37">
        <v>5.5801939999999997</v>
      </c>
    </row>
    <row r="1100" spans="1:6" ht="25.5" x14ac:dyDescent="0.2">
      <c r="A1100" s="42" t="s">
        <v>1738</v>
      </c>
      <c r="B1100" s="50" t="s">
        <v>1739</v>
      </c>
      <c r="C1100" s="40">
        <v>0.31779000000000002</v>
      </c>
      <c r="D1100" s="40">
        <v>0.24837000000000001</v>
      </c>
      <c r="E1100" s="40">
        <v>1.106554</v>
      </c>
      <c r="F1100" s="40">
        <v>1.5079769999999999</v>
      </c>
    </row>
    <row r="1101" spans="1:6" ht="25.5" x14ac:dyDescent="0.2">
      <c r="A1101" s="44" t="s">
        <v>1740</v>
      </c>
      <c r="B1101" s="51" t="s">
        <v>1741</v>
      </c>
      <c r="C1101" s="37">
        <v>1.0396270000000001</v>
      </c>
      <c r="D1101" s="37">
        <v>0.80717300000000003</v>
      </c>
      <c r="E1101" s="37">
        <v>9.3251439999999999</v>
      </c>
      <c r="F1101" s="37">
        <v>18.195042999999998</v>
      </c>
    </row>
    <row r="1102" spans="1:6" ht="25.5" x14ac:dyDescent="0.2">
      <c r="A1102" s="42" t="s">
        <v>2300</v>
      </c>
      <c r="B1102" s="50" t="s">
        <v>2301</v>
      </c>
      <c r="C1102" s="40">
        <v>1.15E-4</v>
      </c>
      <c r="D1102" s="40">
        <v>7.2259999999999998E-3</v>
      </c>
      <c r="E1102" s="40">
        <v>3.421E-3</v>
      </c>
      <c r="F1102" s="40">
        <v>9.0600000000000003E-3</v>
      </c>
    </row>
    <row r="1103" spans="1:6" ht="38.25" x14ac:dyDescent="0.2">
      <c r="A1103" s="44" t="s">
        <v>1742</v>
      </c>
      <c r="B1103" s="51" t="s">
        <v>1743</v>
      </c>
      <c r="C1103" s="37">
        <v>7.8069999999999997E-3</v>
      </c>
      <c r="D1103" s="37" t="s">
        <v>2508</v>
      </c>
      <c r="E1103" s="37">
        <v>0.20958299999999999</v>
      </c>
      <c r="F1103" s="37">
        <v>2.3999999999999998E-3</v>
      </c>
    </row>
    <row r="1104" spans="1:6" ht="38.25" x14ac:dyDescent="0.2">
      <c r="A1104" s="42" t="s">
        <v>1744</v>
      </c>
      <c r="B1104" s="50" t="s">
        <v>1745</v>
      </c>
      <c r="C1104" s="40">
        <v>0.85318799999999995</v>
      </c>
      <c r="D1104" s="40">
        <v>0.84358699999999998</v>
      </c>
      <c r="E1104" s="40">
        <v>4.6305269999999998</v>
      </c>
      <c r="F1104" s="40">
        <v>3.9171740000000002</v>
      </c>
    </row>
    <row r="1105" spans="1:6" x14ac:dyDescent="0.2">
      <c r="A1105" s="44" t="s">
        <v>2302</v>
      </c>
      <c r="B1105" s="51" t="s">
        <v>2303</v>
      </c>
      <c r="C1105" s="37">
        <v>5.0708999999999997E-2</v>
      </c>
      <c r="D1105" s="37">
        <v>1.673E-3</v>
      </c>
      <c r="E1105" s="37">
        <v>7.6870999999999995E-2</v>
      </c>
      <c r="F1105" s="37">
        <v>1.5087E-2</v>
      </c>
    </row>
    <row r="1106" spans="1:6" x14ac:dyDescent="0.2">
      <c r="A1106" s="42" t="s">
        <v>2304</v>
      </c>
      <c r="B1106" s="50" t="s">
        <v>2305</v>
      </c>
      <c r="C1106" s="40">
        <v>2.1699999999999999E-4</v>
      </c>
      <c r="D1106" s="40">
        <v>2.3890000000000001E-3</v>
      </c>
      <c r="E1106" s="40">
        <v>3.4438999999999997E-2</v>
      </c>
      <c r="F1106" s="40">
        <v>7.9592999999999997E-2</v>
      </c>
    </row>
    <row r="1107" spans="1:6" ht="25.5" x14ac:dyDescent="0.2">
      <c r="A1107" s="44" t="s">
        <v>2306</v>
      </c>
      <c r="B1107" s="51" t="s">
        <v>2307</v>
      </c>
      <c r="C1107" s="37">
        <v>0.40892899999999999</v>
      </c>
      <c r="D1107" s="37">
        <v>1.9120000000000001E-3</v>
      </c>
      <c r="E1107" s="37">
        <v>0.66725900000000005</v>
      </c>
      <c r="F1107" s="37">
        <v>0.454488</v>
      </c>
    </row>
    <row r="1108" spans="1:6" x14ac:dyDescent="0.2">
      <c r="A1108" s="42" t="s">
        <v>1746</v>
      </c>
      <c r="B1108" s="50" t="s">
        <v>1747</v>
      </c>
      <c r="C1108" s="40">
        <v>4.9589999999999999E-3</v>
      </c>
      <c r="D1108" s="40" t="s">
        <v>2508</v>
      </c>
      <c r="E1108" s="40">
        <v>4.9915000000000001E-2</v>
      </c>
      <c r="F1108" s="40">
        <v>0.441048</v>
      </c>
    </row>
    <row r="1109" spans="1:6" ht="38.25" x14ac:dyDescent="0.2">
      <c r="A1109" s="44" t="s">
        <v>1748</v>
      </c>
      <c r="B1109" s="51" t="s">
        <v>1749</v>
      </c>
      <c r="C1109" s="37">
        <v>2.4150000000000001E-2</v>
      </c>
      <c r="D1109" s="37">
        <v>8.7318000000000007E-2</v>
      </c>
      <c r="E1109" s="37">
        <v>0.46185199999999998</v>
      </c>
      <c r="F1109" s="37">
        <v>0.33968399999999999</v>
      </c>
    </row>
    <row r="1110" spans="1:6" ht="25.5" x14ac:dyDescent="0.2">
      <c r="A1110" s="42" t="s">
        <v>1750</v>
      </c>
      <c r="B1110" s="50" t="s">
        <v>1751</v>
      </c>
      <c r="C1110" s="40">
        <v>6.0099999999999997E-4</v>
      </c>
      <c r="D1110" s="40">
        <v>4.385E-3</v>
      </c>
      <c r="E1110" s="40">
        <v>0.62138400000000005</v>
      </c>
      <c r="F1110" s="40">
        <v>2.7029999999999998E-2</v>
      </c>
    </row>
    <row r="1111" spans="1:6" x14ac:dyDescent="0.2">
      <c r="A1111" s="44" t="s">
        <v>2308</v>
      </c>
      <c r="B1111" s="51" t="s">
        <v>2309</v>
      </c>
      <c r="C1111" s="37">
        <v>1.9392E-2</v>
      </c>
      <c r="D1111" s="37">
        <v>1.8599999999999998E-2</v>
      </c>
      <c r="E1111" s="37">
        <v>9.1190999999999994E-2</v>
      </c>
      <c r="F1111" s="37">
        <v>0.119337</v>
      </c>
    </row>
    <row r="1112" spans="1:6" ht="25.5" x14ac:dyDescent="0.2">
      <c r="A1112" s="42" t="s">
        <v>2310</v>
      </c>
      <c r="B1112" s="50" t="s">
        <v>2311</v>
      </c>
      <c r="C1112" s="40" t="s">
        <v>2508</v>
      </c>
      <c r="D1112" s="40">
        <v>6.9800000000000005E-4</v>
      </c>
      <c r="E1112" s="40">
        <v>0.22364100000000001</v>
      </c>
      <c r="F1112" s="40">
        <v>3.6900000000000001E-3</v>
      </c>
    </row>
    <row r="1113" spans="1:6" ht="25.5" x14ac:dyDescent="0.2">
      <c r="A1113" s="44" t="s">
        <v>1752</v>
      </c>
      <c r="B1113" s="51" t="s">
        <v>1753</v>
      </c>
      <c r="C1113" s="37">
        <v>2.7439999999999999E-3</v>
      </c>
      <c r="D1113" s="37">
        <v>1.9674000000000001E-2</v>
      </c>
      <c r="E1113" s="37">
        <v>0.150837</v>
      </c>
      <c r="F1113" s="37">
        <v>4.7074999999999999E-2</v>
      </c>
    </row>
    <row r="1114" spans="1:6" x14ac:dyDescent="0.2">
      <c r="A1114" s="42" t="s">
        <v>1754</v>
      </c>
      <c r="B1114" s="50" t="s">
        <v>1755</v>
      </c>
      <c r="C1114" s="40">
        <v>0.36602800000000002</v>
      </c>
      <c r="D1114" s="40">
        <v>4.6254999999999998E-2</v>
      </c>
      <c r="E1114" s="40">
        <v>2.9185729999999999</v>
      </c>
      <c r="F1114" s="40">
        <v>0.14124</v>
      </c>
    </row>
    <row r="1115" spans="1:6" x14ac:dyDescent="0.2">
      <c r="A1115" s="44" t="s">
        <v>1756</v>
      </c>
      <c r="B1115" s="51" t="s">
        <v>1757</v>
      </c>
      <c r="C1115" s="37" t="s">
        <v>2508</v>
      </c>
      <c r="D1115" s="37">
        <v>0.54371199999999997</v>
      </c>
      <c r="E1115" s="37">
        <v>1.3046059999999999</v>
      </c>
      <c r="F1115" s="37">
        <v>3.6353740000000001</v>
      </c>
    </row>
    <row r="1116" spans="1:6" ht="25.5" x14ac:dyDescent="0.2">
      <c r="A1116" s="42" t="s">
        <v>1758</v>
      </c>
      <c r="B1116" s="50" t="s">
        <v>1759</v>
      </c>
      <c r="C1116" s="40">
        <v>9.7090000000000006E-3</v>
      </c>
      <c r="D1116" s="40">
        <v>6.5883999999999998E-2</v>
      </c>
      <c r="E1116" s="40">
        <v>0.11067</v>
      </c>
      <c r="F1116" s="40">
        <v>0.18387700000000001</v>
      </c>
    </row>
    <row r="1117" spans="1:6" ht="25.5" x14ac:dyDescent="0.2">
      <c r="A1117" s="44" t="s">
        <v>1760</v>
      </c>
      <c r="B1117" s="51" t="s">
        <v>1761</v>
      </c>
      <c r="C1117" s="37">
        <v>1.9963000000000002E-2</v>
      </c>
      <c r="D1117" s="37">
        <v>2.6252999999999999E-2</v>
      </c>
      <c r="E1117" s="37">
        <v>0.20596</v>
      </c>
      <c r="F1117" s="37">
        <v>0.11948</v>
      </c>
    </row>
    <row r="1118" spans="1:6" x14ac:dyDescent="0.2">
      <c r="A1118" s="42" t="s">
        <v>2312</v>
      </c>
      <c r="B1118" s="50" t="s">
        <v>2313</v>
      </c>
      <c r="C1118" s="40">
        <v>0.15685199999999999</v>
      </c>
      <c r="D1118" s="40">
        <v>2.8222000000000001E-2</v>
      </c>
      <c r="E1118" s="40">
        <v>0.41503800000000002</v>
      </c>
      <c r="F1118" s="40">
        <v>0.18478800000000001</v>
      </c>
    </row>
    <row r="1119" spans="1:6" x14ac:dyDescent="0.2">
      <c r="A1119" s="44" t="s">
        <v>1762</v>
      </c>
      <c r="B1119" s="51" t="s">
        <v>1763</v>
      </c>
      <c r="C1119" s="37">
        <v>8.7019999999999997E-3</v>
      </c>
      <c r="D1119" s="37" t="s">
        <v>2508</v>
      </c>
      <c r="E1119" s="37">
        <v>8.1809999999999994E-2</v>
      </c>
      <c r="F1119" s="37">
        <v>4.8512E-2</v>
      </c>
    </row>
    <row r="1120" spans="1:6" x14ac:dyDescent="0.2">
      <c r="A1120" s="42" t="s">
        <v>1764</v>
      </c>
      <c r="B1120" s="50" t="s">
        <v>1765</v>
      </c>
      <c r="C1120" s="40">
        <v>19.955862</v>
      </c>
      <c r="D1120" s="40">
        <v>31.771419000000002</v>
      </c>
      <c r="E1120" s="40">
        <v>168.360623</v>
      </c>
      <c r="F1120" s="40">
        <v>163.89785800000001</v>
      </c>
    </row>
    <row r="1121" spans="1:6" x14ac:dyDescent="0.2">
      <c r="A1121" s="44" t="s">
        <v>2314</v>
      </c>
      <c r="B1121" s="51" t="s">
        <v>2315</v>
      </c>
      <c r="C1121" s="37">
        <v>2.2469999999999999E-3</v>
      </c>
      <c r="D1121" s="37">
        <v>8.03E-4</v>
      </c>
      <c r="E1121" s="37">
        <v>2.3612000000000001E-2</v>
      </c>
      <c r="F1121" s="37">
        <v>6.8473999999999993E-2</v>
      </c>
    </row>
    <row r="1122" spans="1:6" ht="25.5" x14ac:dyDescent="0.2">
      <c r="A1122" s="42" t="s">
        <v>1766</v>
      </c>
      <c r="B1122" s="50" t="s">
        <v>1767</v>
      </c>
      <c r="C1122" s="40">
        <v>9.7173999999999996E-2</v>
      </c>
      <c r="D1122" s="40">
        <v>0.78707199999999999</v>
      </c>
      <c r="E1122" s="40">
        <v>339.29598800000002</v>
      </c>
      <c r="F1122" s="40">
        <v>810.31459800000005</v>
      </c>
    </row>
    <row r="1123" spans="1:6" x14ac:dyDescent="0.2">
      <c r="A1123" s="44" t="s">
        <v>1768</v>
      </c>
      <c r="B1123" s="51" t="s">
        <v>1769</v>
      </c>
      <c r="C1123" s="37">
        <v>2.1610000000000002E-3</v>
      </c>
      <c r="D1123" s="37">
        <v>0.243308</v>
      </c>
      <c r="E1123" s="37">
        <v>0.14910399999999999</v>
      </c>
      <c r="F1123" s="37">
        <v>31.528457</v>
      </c>
    </row>
    <row r="1124" spans="1:6" x14ac:dyDescent="0.2">
      <c r="A1124" s="42" t="s">
        <v>1770</v>
      </c>
      <c r="B1124" s="50" t="s">
        <v>1771</v>
      </c>
      <c r="C1124" s="40">
        <v>4.9660000000000003E-2</v>
      </c>
      <c r="D1124" s="40">
        <v>117.187513</v>
      </c>
      <c r="E1124" s="40">
        <v>0.562361</v>
      </c>
      <c r="F1124" s="40">
        <v>118.32645100000001</v>
      </c>
    </row>
    <row r="1125" spans="1:6" ht="25.5" x14ac:dyDescent="0.2">
      <c r="A1125" s="44" t="s">
        <v>2482</v>
      </c>
      <c r="B1125" s="51" t="s">
        <v>2483</v>
      </c>
      <c r="C1125" s="37" t="s">
        <v>2508</v>
      </c>
      <c r="D1125" s="37" t="s">
        <v>2508</v>
      </c>
      <c r="E1125" s="37">
        <v>4.3629999999999997E-3</v>
      </c>
      <c r="F1125" s="37">
        <v>2.5609999999999999E-3</v>
      </c>
    </row>
    <row r="1126" spans="1:6" ht="25.5" x14ac:dyDescent="0.2">
      <c r="A1126" s="42" t="s">
        <v>2484</v>
      </c>
      <c r="B1126" s="50" t="s">
        <v>2485</v>
      </c>
      <c r="C1126" s="40">
        <v>0.25846400000000003</v>
      </c>
      <c r="D1126" s="40">
        <v>8.6969999999999999E-3</v>
      </c>
      <c r="E1126" s="40">
        <v>0.30086299999999999</v>
      </c>
      <c r="F1126" s="40">
        <v>1.3023229999999999</v>
      </c>
    </row>
    <row r="1127" spans="1:6" x14ac:dyDescent="0.2">
      <c r="A1127" s="44" t="s">
        <v>2316</v>
      </c>
      <c r="B1127" s="51" t="s">
        <v>2317</v>
      </c>
      <c r="C1127" s="37">
        <v>2.2850000000000001E-3</v>
      </c>
      <c r="D1127" s="37">
        <v>0.54401699999999997</v>
      </c>
      <c r="E1127" s="37">
        <v>41.226348000000002</v>
      </c>
      <c r="F1127" s="37">
        <v>12.460592999999999</v>
      </c>
    </row>
    <row r="1128" spans="1:6" ht="25.5" x14ac:dyDescent="0.2">
      <c r="A1128" s="48" t="s">
        <v>1772</v>
      </c>
      <c r="B1128" s="52" t="s">
        <v>1773</v>
      </c>
      <c r="C1128" s="41">
        <v>0.99927100000000002</v>
      </c>
      <c r="D1128" s="41">
        <v>3.243789</v>
      </c>
      <c r="E1128" s="41">
        <v>13.132778</v>
      </c>
      <c r="F1128" s="41">
        <v>13.015072999999999</v>
      </c>
    </row>
    <row r="1130" spans="1:6" x14ac:dyDescent="0.2">
      <c r="A1130" s="30" t="s">
        <v>2507</v>
      </c>
    </row>
    <row r="1131" spans="1:6" x14ac:dyDescent="0.2">
      <c r="A1131" s="67" t="str">
        <f>'working sheet'!$B$33</f>
        <v>*The data for 2021 are preliminary</v>
      </c>
      <c r="B1131" s="67"/>
      <c r="C1131" s="67"/>
      <c r="D1131" s="67"/>
      <c r="E1131" s="67"/>
    </row>
  </sheetData>
  <mergeCells count="6">
    <mergeCell ref="A1131:E1131"/>
    <mergeCell ref="A4:G4"/>
    <mergeCell ref="A5:A6"/>
    <mergeCell ref="B5:B6"/>
    <mergeCell ref="C5:D5"/>
    <mergeCell ref="E5:F5"/>
  </mergeCells>
  <printOptions verticalCentered="1"/>
  <pageMargins left="0.7" right="0.7" top="0.75" bottom="0.75" header="0.3" footer="0.3"/>
  <pageSetup paperSize="9" scale="56" fitToHeight="0" orientation="portrait"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94"/>
  <sheetViews>
    <sheetView showGridLines="0"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s="22" customFormat="1" ht="40.15" customHeight="1" x14ac:dyDescent="0.2">
      <c r="A2" s="29" t="str">
        <f>'working sheet'!J9</f>
        <v>Non-oil Foreign Merchandise Trade Through Abu Dhabi Ports, May 2021</v>
      </c>
      <c r="B2" s="21"/>
      <c r="C2" s="21"/>
      <c r="D2" s="21"/>
      <c r="E2" s="21"/>
      <c r="F2" s="21"/>
      <c r="G2" s="21"/>
      <c r="H2" s="21"/>
    </row>
    <row r="3" spans="1:12" s="22" customFormat="1" ht="30" customHeight="1" x14ac:dyDescent="0.2">
      <c r="A3" s="57" t="s">
        <v>2503</v>
      </c>
      <c r="B3" s="33"/>
      <c r="C3" s="33"/>
      <c r="D3" s="33"/>
      <c r="E3" s="33"/>
      <c r="F3" s="23"/>
      <c r="G3" s="23"/>
      <c r="H3" s="23"/>
      <c r="I3" s="23"/>
      <c r="J3" s="23"/>
      <c r="K3" s="23"/>
      <c r="L3" s="23"/>
    </row>
    <row r="4" spans="1:12" s="22" customFormat="1" ht="15" customHeight="1" x14ac:dyDescent="0.2">
      <c r="A4" s="26" t="s">
        <v>95</v>
      </c>
      <c r="B4" s="25"/>
      <c r="C4" s="25"/>
      <c r="D4" s="25"/>
      <c r="E4" s="25"/>
      <c r="F4" s="27"/>
      <c r="G4" s="25"/>
      <c r="H4" s="21"/>
    </row>
    <row r="5" spans="1:12" ht="29.25" customHeight="1" x14ac:dyDescent="0.2">
      <c r="A5" s="72" t="s">
        <v>4</v>
      </c>
      <c r="B5" s="70" t="s">
        <v>1</v>
      </c>
      <c r="C5" s="70"/>
      <c r="D5" s="71" t="s">
        <v>2</v>
      </c>
      <c r="E5" s="71"/>
      <c r="F5" s="4"/>
      <c r="G5" s="3"/>
      <c r="H5" s="3"/>
    </row>
    <row r="6" spans="1:12" ht="19.5" customHeight="1" x14ac:dyDescent="0.2">
      <c r="A6" s="72"/>
      <c r="B6" s="39">
        <f>'working sheet'!$D$4</f>
        <v>2020</v>
      </c>
      <c r="C6" s="39">
        <f>'working sheet'!$D$5</f>
        <v>2021</v>
      </c>
      <c r="D6" s="39">
        <f>'working sheet'!$D$4</f>
        <v>2020</v>
      </c>
      <c r="E6" s="39">
        <f>'working sheet'!$D$5</f>
        <v>2021</v>
      </c>
      <c r="F6" s="4"/>
      <c r="G6" s="3"/>
      <c r="H6" s="3"/>
    </row>
    <row r="7" spans="1:12" x14ac:dyDescent="0.2">
      <c r="A7" s="9" t="s">
        <v>3</v>
      </c>
      <c r="B7" s="63">
        <v>4862.8163249999998</v>
      </c>
      <c r="C7" s="63">
        <v>7219.7960830000002</v>
      </c>
      <c r="D7" s="63">
        <v>23199.514386999999</v>
      </c>
      <c r="E7" s="63">
        <v>32491.616330000001</v>
      </c>
      <c r="F7" s="4"/>
      <c r="G7" s="10"/>
      <c r="H7" s="3"/>
    </row>
    <row r="8" spans="1:12" x14ac:dyDescent="0.2">
      <c r="A8" s="34" t="s">
        <v>5</v>
      </c>
      <c r="B8" s="64">
        <v>711.24303899999995</v>
      </c>
      <c r="C8" s="64">
        <v>1959.47954</v>
      </c>
      <c r="D8" s="64">
        <v>7893.840639</v>
      </c>
      <c r="E8" s="64">
        <v>11404.992624</v>
      </c>
      <c r="F8" s="4"/>
      <c r="G8" s="3"/>
      <c r="H8" s="3"/>
    </row>
    <row r="9" spans="1:12" ht="17.25" customHeight="1" x14ac:dyDescent="0.2">
      <c r="A9" s="36" t="s">
        <v>7</v>
      </c>
      <c r="B9" s="65">
        <v>728.989105</v>
      </c>
      <c r="C9" s="65">
        <v>1132.981104</v>
      </c>
      <c r="D9" s="65">
        <v>1349.8396949999999</v>
      </c>
      <c r="E9" s="65">
        <v>3032.041952</v>
      </c>
      <c r="F9" s="4"/>
      <c r="G9" s="3"/>
      <c r="H9" s="3"/>
    </row>
    <row r="10" spans="1:12" x14ac:dyDescent="0.2">
      <c r="A10" s="35" t="s">
        <v>12</v>
      </c>
      <c r="B10" s="64">
        <v>99.904115000000004</v>
      </c>
      <c r="C10" s="64">
        <v>385.51595300000002</v>
      </c>
      <c r="D10" s="64">
        <v>1159.6789140000001</v>
      </c>
      <c r="E10" s="64">
        <v>1891.008356</v>
      </c>
      <c r="F10" s="4"/>
      <c r="G10" s="3"/>
      <c r="H10" s="3"/>
    </row>
    <row r="11" spans="1:12" x14ac:dyDescent="0.2">
      <c r="A11" s="36" t="s">
        <v>6</v>
      </c>
      <c r="B11" s="65">
        <v>2009.8681369999999</v>
      </c>
      <c r="C11" s="65">
        <v>482.125381</v>
      </c>
      <c r="D11" s="65">
        <v>3697.0409719999998</v>
      </c>
      <c r="E11" s="65">
        <v>1650.2728</v>
      </c>
      <c r="F11" s="4"/>
      <c r="G11" s="3"/>
      <c r="H11" s="3"/>
    </row>
    <row r="12" spans="1:12" x14ac:dyDescent="0.2">
      <c r="A12" s="34" t="s">
        <v>10</v>
      </c>
      <c r="B12" s="64">
        <v>155.49115</v>
      </c>
      <c r="C12" s="64">
        <v>285.482033</v>
      </c>
      <c r="D12" s="64">
        <v>837.40294200000005</v>
      </c>
      <c r="E12" s="64">
        <v>1543.6765479999999</v>
      </c>
      <c r="F12" s="4"/>
      <c r="G12" s="3"/>
      <c r="H12" s="3"/>
    </row>
    <row r="13" spans="1:12" x14ac:dyDescent="0.2">
      <c r="A13" s="36" t="s">
        <v>9</v>
      </c>
      <c r="B13" s="65">
        <v>251.69285300000001</v>
      </c>
      <c r="C13" s="65">
        <v>271.71968099999998</v>
      </c>
      <c r="D13" s="65">
        <v>1757.1323030000001</v>
      </c>
      <c r="E13" s="65">
        <v>1497.647434</v>
      </c>
      <c r="F13" s="4"/>
      <c r="G13" s="3"/>
      <c r="H13" s="3"/>
    </row>
    <row r="14" spans="1:12" x14ac:dyDescent="0.2">
      <c r="A14" s="35" t="s">
        <v>13</v>
      </c>
      <c r="B14" s="64">
        <v>133.101608</v>
      </c>
      <c r="C14" s="64">
        <v>443.54814099999999</v>
      </c>
      <c r="D14" s="64">
        <v>812.49816799999996</v>
      </c>
      <c r="E14" s="64">
        <v>1396.1791519999999</v>
      </c>
      <c r="F14" s="4"/>
      <c r="G14" s="3"/>
      <c r="H14" s="3"/>
    </row>
    <row r="15" spans="1:12" x14ac:dyDescent="0.2">
      <c r="A15" s="36" t="s">
        <v>11</v>
      </c>
      <c r="B15" s="65">
        <v>71.904202999999995</v>
      </c>
      <c r="C15" s="65">
        <v>281.320716</v>
      </c>
      <c r="D15" s="65">
        <v>846.21539800000005</v>
      </c>
      <c r="E15" s="65">
        <v>1337.7280169999999</v>
      </c>
      <c r="F15" s="4"/>
      <c r="G15" s="3"/>
      <c r="H15" s="3"/>
    </row>
    <row r="16" spans="1:12" x14ac:dyDescent="0.2">
      <c r="A16" s="34" t="s">
        <v>8</v>
      </c>
      <c r="B16" s="64">
        <v>2.9569969999999999</v>
      </c>
      <c r="C16" s="64">
        <v>185.56705299999999</v>
      </c>
      <c r="D16" s="64">
        <v>23.091987</v>
      </c>
      <c r="E16" s="64">
        <v>828.85350300000005</v>
      </c>
      <c r="F16" s="4"/>
      <c r="G16" s="3"/>
      <c r="H16" s="3"/>
    </row>
    <row r="17" spans="1:8" x14ac:dyDescent="0.2">
      <c r="A17" s="36" t="s">
        <v>15</v>
      </c>
      <c r="B17" s="65">
        <v>76.028549999999996</v>
      </c>
      <c r="C17" s="65">
        <v>177.13702599999999</v>
      </c>
      <c r="D17" s="65">
        <v>467.80679500000002</v>
      </c>
      <c r="E17" s="65">
        <v>808.68278899999996</v>
      </c>
      <c r="F17" s="4"/>
      <c r="G17" s="3"/>
      <c r="H17" s="3"/>
    </row>
    <row r="18" spans="1:8" x14ac:dyDescent="0.2">
      <c r="A18" s="35" t="s">
        <v>17</v>
      </c>
      <c r="B18" s="64">
        <v>51.909944000000003</v>
      </c>
      <c r="C18" s="64">
        <v>194.48586599999999</v>
      </c>
      <c r="D18" s="64">
        <v>441.75467700000002</v>
      </c>
      <c r="E18" s="64">
        <v>682.76784999999995</v>
      </c>
      <c r="F18" s="4"/>
      <c r="G18" s="3"/>
      <c r="H18" s="3"/>
    </row>
    <row r="19" spans="1:8" x14ac:dyDescent="0.2">
      <c r="A19" s="36" t="s">
        <v>14</v>
      </c>
      <c r="B19" s="65">
        <v>45.009990000000002</v>
      </c>
      <c r="C19" s="65">
        <v>128.25574700000001</v>
      </c>
      <c r="D19" s="65">
        <v>537.35311300000001</v>
      </c>
      <c r="E19" s="65">
        <v>663.169579</v>
      </c>
      <c r="F19" s="4"/>
      <c r="G19" s="3"/>
      <c r="H19" s="3"/>
    </row>
    <row r="20" spans="1:8" x14ac:dyDescent="0.2">
      <c r="A20" s="34" t="s">
        <v>16</v>
      </c>
      <c r="B20" s="64">
        <v>16.134125999999998</v>
      </c>
      <c r="C20" s="64">
        <v>126.951825</v>
      </c>
      <c r="D20" s="64">
        <v>223.00926699999999</v>
      </c>
      <c r="E20" s="64">
        <v>597.64360799999997</v>
      </c>
      <c r="F20" s="4"/>
      <c r="G20" s="3"/>
      <c r="H20" s="3"/>
    </row>
    <row r="21" spans="1:8" x14ac:dyDescent="0.2">
      <c r="A21" s="36" t="s">
        <v>22</v>
      </c>
      <c r="B21" s="65">
        <v>20.480563</v>
      </c>
      <c r="C21" s="65">
        <v>69.992163000000005</v>
      </c>
      <c r="D21" s="65">
        <v>185.99319299999999</v>
      </c>
      <c r="E21" s="65">
        <v>422.906522</v>
      </c>
      <c r="F21" s="4"/>
      <c r="G21" s="3"/>
      <c r="H21" s="3"/>
    </row>
    <row r="22" spans="1:8" x14ac:dyDescent="0.2">
      <c r="A22" s="35" t="s">
        <v>19</v>
      </c>
      <c r="B22" s="64">
        <v>59.229343999999998</v>
      </c>
      <c r="C22" s="64">
        <v>75.825657000000007</v>
      </c>
      <c r="D22" s="64">
        <v>312.27994699999999</v>
      </c>
      <c r="E22" s="64">
        <v>413.200897</v>
      </c>
      <c r="F22" s="4"/>
      <c r="G22" s="3"/>
      <c r="H22" s="3"/>
    </row>
    <row r="23" spans="1:8" x14ac:dyDescent="0.2">
      <c r="A23" s="36" t="s">
        <v>18</v>
      </c>
      <c r="B23" s="65">
        <v>81.159403999999995</v>
      </c>
      <c r="C23" s="65">
        <v>137.90626599999999</v>
      </c>
      <c r="D23" s="65">
        <v>279.669331</v>
      </c>
      <c r="E23" s="65">
        <v>371.10596500000003</v>
      </c>
      <c r="F23" s="4"/>
      <c r="G23" s="3"/>
      <c r="H23" s="3"/>
    </row>
    <row r="24" spans="1:8" x14ac:dyDescent="0.2">
      <c r="A24" s="34" t="s">
        <v>23</v>
      </c>
      <c r="B24" s="64">
        <v>20.773036999999999</v>
      </c>
      <c r="C24" s="64">
        <v>59.549537000000001</v>
      </c>
      <c r="D24" s="64">
        <v>164.840045</v>
      </c>
      <c r="E24" s="64">
        <v>343.33437500000002</v>
      </c>
      <c r="F24" s="4"/>
      <c r="G24" s="3"/>
      <c r="H24" s="3"/>
    </row>
    <row r="25" spans="1:8" x14ac:dyDescent="0.2">
      <c r="A25" s="36" t="s">
        <v>24</v>
      </c>
      <c r="B25" s="65">
        <v>24.527753000000001</v>
      </c>
      <c r="C25" s="65">
        <v>93.237145999999996</v>
      </c>
      <c r="D25" s="65">
        <v>151.765907</v>
      </c>
      <c r="E25" s="65">
        <v>337.21196200000003</v>
      </c>
      <c r="F25" s="4"/>
      <c r="G25" s="3"/>
      <c r="H25" s="3"/>
    </row>
    <row r="26" spans="1:8" x14ac:dyDescent="0.2">
      <c r="A26" s="35" t="s">
        <v>39</v>
      </c>
      <c r="B26" s="64">
        <v>1.5631550000000001</v>
      </c>
      <c r="C26" s="64">
        <v>162.796018</v>
      </c>
      <c r="D26" s="64">
        <v>31.975902999999999</v>
      </c>
      <c r="E26" s="64">
        <v>293.49586799999997</v>
      </c>
      <c r="F26" s="4"/>
      <c r="G26" s="3"/>
      <c r="H26" s="3"/>
    </row>
    <row r="27" spans="1:8" x14ac:dyDescent="0.2">
      <c r="A27" s="36" t="s">
        <v>21</v>
      </c>
      <c r="B27" s="65">
        <v>17.640535</v>
      </c>
      <c r="C27" s="65">
        <v>39.424121</v>
      </c>
      <c r="D27" s="65">
        <v>269.71388100000001</v>
      </c>
      <c r="E27" s="65">
        <v>270.46470399999998</v>
      </c>
      <c r="F27" s="4"/>
      <c r="G27" s="3"/>
      <c r="H27" s="3"/>
    </row>
    <row r="28" spans="1:8" x14ac:dyDescent="0.2">
      <c r="A28" s="34" t="s">
        <v>35</v>
      </c>
      <c r="B28" s="64">
        <v>0.84919699999999998</v>
      </c>
      <c r="C28" s="64">
        <v>49.356954000000002</v>
      </c>
      <c r="D28" s="64">
        <v>54.986409999999999</v>
      </c>
      <c r="E28" s="64">
        <v>182.39581100000001</v>
      </c>
      <c r="F28" s="4"/>
      <c r="G28" s="3"/>
      <c r="H28" s="3"/>
    </row>
    <row r="29" spans="1:8" x14ac:dyDescent="0.2">
      <c r="A29" s="36" t="s">
        <v>42</v>
      </c>
      <c r="B29" s="65">
        <v>2.9462649999999999</v>
      </c>
      <c r="C29" s="65">
        <v>19.037510000000001</v>
      </c>
      <c r="D29" s="65">
        <v>39.077382</v>
      </c>
      <c r="E29" s="65">
        <v>181.253556</v>
      </c>
      <c r="F29" s="4"/>
      <c r="G29" s="3"/>
      <c r="H29" s="3"/>
    </row>
    <row r="30" spans="1:8" x14ac:dyDescent="0.2">
      <c r="A30" s="35" t="s">
        <v>27</v>
      </c>
      <c r="B30" s="64">
        <v>18.054528999999999</v>
      </c>
      <c r="C30" s="64">
        <v>31.398344000000002</v>
      </c>
      <c r="D30" s="64">
        <v>62.883597999999999</v>
      </c>
      <c r="E30" s="64">
        <v>167.10076599999999</v>
      </c>
      <c r="F30" s="4"/>
      <c r="G30" s="3"/>
      <c r="H30" s="3"/>
    </row>
    <row r="31" spans="1:8" x14ac:dyDescent="0.2">
      <c r="A31" s="36" t="s">
        <v>20</v>
      </c>
      <c r="B31" s="65">
        <v>21.815342000000001</v>
      </c>
      <c r="C31" s="65">
        <v>32.295662</v>
      </c>
      <c r="D31" s="65">
        <v>381.67789199999999</v>
      </c>
      <c r="E31" s="65">
        <v>157.41921500000001</v>
      </c>
      <c r="F31" s="4"/>
      <c r="G31" s="3"/>
      <c r="H31" s="3"/>
    </row>
    <row r="32" spans="1:8" x14ac:dyDescent="0.2">
      <c r="A32" s="34" t="s">
        <v>25</v>
      </c>
      <c r="B32" s="64">
        <v>11.358368</v>
      </c>
      <c r="C32" s="64">
        <v>11.134499999999999</v>
      </c>
      <c r="D32" s="64">
        <v>85.483294999999998</v>
      </c>
      <c r="E32" s="64">
        <v>126.507864</v>
      </c>
      <c r="F32" s="4"/>
      <c r="G32" s="3"/>
      <c r="H32" s="3"/>
    </row>
    <row r="33" spans="1:8" x14ac:dyDescent="0.2">
      <c r="A33" s="36" t="s">
        <v>71</v>
      </c>
      <c r="B33" s="65">
        <v>1.0449999999999999</v>
      </c>
      <c r="C33" s="65">
        <v>68.532276999999993</v>
      </c>
      <c r="D33" s="65">
        <v>1.0449999999999999</v>
      </c>
      <c r="E33" s="65">
        <v>114.69042</v>
      </c>
      <c r="F33" s="4"/>
      <c r="G33" s="3"/>
      <c r="H33" s="3"/>
    </row>
    <row r="34" spans="1:8" x14ac:dyDescent="0.2">
      <c r="A34" s="35" t="s">
        <v>28</v>
      </c>
      <c r="B34" s="64">
        <v>9.7356269999999991</v>
      </c>
      <c r="C34" s="64">
        <v>12.487629999999999</v>
      </c>
      <c r="D34" s="64">
        <v>66.393249999999995</v>
      </c>
      <c r="E34" s="64">
        <v>103.431588</v>
      </c>
      <c r="F34" s="4"/>
      <c r="G34" s="3"/>
      <c r="H34" s="3"/>
    </row>
    <row r="35" spans="1:8" x14ac:dyDescent="0.2">
      <c r="A35" s="36" t="s">
        <v>29</v>
      </c>
      <c r="B35" s="65">
        <v>19.996075000000001</v>
      </c>
      <c r="C35" s="65">
        <v>13.536246999999999</v>
      </c>
      <c r="D35" s="65">
        <v>65.896041999999994</v>
      </c>
      <c r="E35" s="65">
        <v>94.137596000000002</v>
      </c>
      <c r="F35" s="4"/>
      <c r="G35" s="3"/>
      <c r="H35" s="3"/>
    </row>
    <row r="36" spans="1:8" x14ac:dyDescent="0.2">
      <c r="A36" s="34" t="s">
        <v>40</v>
      </c>
      <c r="B36" s="64">
        <v>24.676686</v>
      </c>
      <c r="C36" s="64">
        <v>9.6398510000000002</v>
      </c>
      <c r="D36" s="64">
        <v>43.36421</v>
      </c>
      <c r="E36" s="64">
        <v>85.009703999999999</v>
      </c>
      <c r="F36" s="4"/>
      <c r="G36" s="3"/>
      <c r="H36" s="3"/>
    </row>
    <row r="37" spans="1:8" x14ac:dyDescent="0.2">
      <c r="A37" s="36" t="s">
        <v>34</v>
      </c>
      <c r="B37" s="65">
        <v>7.3700599999999996</v>
      </c>
      <c r="C37" s="65">
        <v>6.5374470000000002</v>
      </c>
      <c r="D37" s="65">
        <v>71.358479000000003</v>
      </c>
      <c r="E37" s="65">
        <v>83.328429</v>
      </c>
      <c r="F37" s="4"/>
      <c r="G37" s="3"/>
      <c r="H37" s="3"/>
    </row>
    <row r="38" spans="1:8" x14ac:dyDescent="0.2">
      <c r="A38" s="35" t="s">
        <v>26</v>
      </c>
      <c r="B38" s="64">
        <v>10.084198000000001</v>
      </c>
      <c r="C38" s="64">
        <v>18.959147999999999</v>
      </c>
      <c r="D38" s="64">
        <v>81.942407000000003</v>
      </c>
      <c r="E38" s="64">
        <v>82.103395000000006</v>
      </c>
      <c r="F38" s="4"/>
      <c r="G38" s="3"/>
      <c r="H38" s="3"/>
    </row>
    <row r="39" spans="1:8" x14ac:dyDescent="0.2">
      <c r="A39" s="36" t="s">
        <v>52</v>
      </c>
      <c r="B39" s="65">
        <v>4.3097479999999999</v>
      </c>
      <c r="C39" s="65">
        <v>16.764268000000001</v>
      </c>
      <c r="D39" s="65">
        <v>14.101331</v>
      </c>
      <c r="E39" s="65">
        <v>71.476736000000002</v>
      </c>
      <c r="F39" s="4"/>
      <c r="G39" s="3"/>
      <c r="H39" s="3"/>
    </row>
    <row r="40" spans="1:8" x14ac:dyDescent="0.2">
      <c r="A40" s="34" t="s">
        <v>36</v>
      </c>
      <c r="B40" s="64">
        <v>18.688945</v>
      </c>
      <c r="C40" s="64">
        <v>8.553979</v>
      </c>
      <c r="D40" s="64">
        <v>45.777819999999998</v>
      </c>
      <c r="E40" s="64">
        <v>62.441015</v>
      </c>
      <c r="F40" s="4"/>
      <c r="G40" s="3"/>
      <c r="H40" s="3"/>
    </row>
    <row r="41" spans="1:8" x14ac:dyDescent="0.2">
      <c r="A41" s="36" t="s">
        <v>30</v>
      </c>
      <c r="B41" s="65">
        <v>25.161691999999999</v>
      </c>
      <c r="C41" s="65">
        <v>14.679781</v>
      </c>
      <c r="D41" s="65">
        <v>85.869917999999998</v>
      </c>
      <c r="E41" s="65">
        <v>59.882319000000003</v>
      </c>
      <c r="F41" s="4"/>
      <c r="G41" s="3"/>
      <c r="H41" s="3"/>
    </row>
    <row r="42" spans="1:8" x14ac:dyDescent="0.2">
      <c r="A42" s="35" t="s">
        <v>33</v>
      </c>
      <c r="B42" s="64">
        <v>11.370016</v>
      </c>
      <c r="C42" s="64">
        <v>8.6020050000000001</v>
      </c>
      <c r="D42" s="64">
        <v>59.840502999999998</v>
      </c>
      <c r="E42" s="64">
        <v>57.240886000000003</v>
      </c>
      <c r="F42" s="4"/>
      <c r="G42" s="3"/>
      <c r="H42" s="3"/>
    </row>
    <row r="43" spans="1:8" x14ac:dyDescent="0.2">
      <c r="A43" s="36" t="s">
        <v>37</v>
      </c>
      <c r="B43" s="65">
        <v>10.92154</v>
      </c>
      <c r="C43" s="65">
        <v>10.248011</v>
      </c>
      <c r="D43" s="65">
        <v>44.655138999999998</v>
      </c>
      <c r="E43" s="65">
        <v>56.496178999999998</v>
      </c>
      <c r="F43" s="4"/>
      <c r="G43" s="3"/>
      <c r="H43" s="3"/>
    </row>
    <row r="44" spans="1:8" x14ac:dyDescent="0.2">
      <c r="A44" s="34" t="s">
        <v>41</v>
      </c>
      <c r="B44" s="64">
        <v>1.475339</v>
      </c>
      <c r="C44" s="64">
        <v>10.362638</v>
      </c>
      <c r="D44" s="64">
        <v>37.075698000000003</v>
      </c>
      <c r="E44" s="64">
        <v>56.343918000000002</v>
      </c>
      <c r="F44" s="4"/>
      <c r="G44" s="3"/>
      <c r="H44" s="3"/>
    </row>
    <row r="45" spans="1:8" x14ac:dyDescent="0.2">
      <c r="A45" s="36" t="s">
        <v>45</v>
      </c>
      <c r="B45" s="65">
        <v>1.946088</v>
      </c>
      <c r="C45" s="65">
        <v>15.515666</v>
      </c>
      <c r="D45" s="65">
        <v>21.346674</v>
      </c>
      <c r="E45" s="65">
        <v>53.387751999999999</v>
      </c>
      <c r="F45" s="4"/>
      <c r="G45" s="3"/>
      <c r="H45" s="3"/>
    </row>
    <row r="46" spans="1:8" x14ac:dyDescent="0.2">
      <c r="A46" s="35" t="s">
        <v>50</v>
      </c>
      <c r="B46" s="64">
        <v>5.161257</v>
      </c>
      <c r="C46" s="64">
        <v>10.297078000000001</v>
      </c>
      <c r="D46" s="64">
        <v>13.150885000000001</v>
      </c>
      <c r="E46" s="64">
        <v>50.232666999999999</v>
      </c>
      <c r="F46" s="4"/>
      <c r="G46" s="3"/>
      <c r="H46" s="3"/>
    </row>
    <row r="47" spans="1:8" x14ac:dyDescent="0.2">
      <c r="A47" s="36" t="s">
        <v>47</v>
      </c>
      <c r="B47" s="65">
        <v>7.604387</v>
      </c>
      <c r="C47" s="65">
        <v>15.720045000000001</v>
      </c>
      <c r="D47" s="65">
        <v>25.518578999999999</v>
      </c>
      <c r="E47" s="65">
        <v>49.935777000000002</v>
      </c>
      <c r="F47" s="4"/>
      <c r="G47" s="3"/>
      <c r="H47" s="3"/>
    </row>
    <row r="48" spans="1:8" x14ac:dyDescent="0.2">
      <c r="A48" s="34" t="s">
        <v>38</v>
      </c>
      <c r="B48" s="64">
        <v>0.95860500000000004</v>
      </c>
      <c r="C48" s="64">
        <v>11.168161</v>
      </c>
      <c r="D48" s="64">
        <v>34.841422000000001</v>
      </c>
      <c r="E48" s="64">
        <v>49.755572000000001</v>
      </c>
      <c r="F48" s="4"/>
      <c r="G48" s="3"/>
      <c r="H48" s="3"/>
    </row>
    <row r="49" spans="1:8" x14ac:dyDescent="0.2">
      <c r="A49" s="36" t="s">
        <v>60</v>
      </c>
      <c r="B49" s="65">
        <v>1.114144</v>
      </c>
      <c r="C49" s="65">
        <v>5.266146</v>
      </c>
      <c r="D49" s="65">
        <v>7.489954</v>
      </c>
      <c r="E49" s="65">
        <v>48.757764999999999</v>
      </c>
      <c r="F49" s="4"/>
      <c r="G49" s="3"/>
      <c r="H49" s="3"/>
    </row>
    <row r="50" spans="1:8" x14ac:dyDescent="0.2">
      <c r="A50" s="35" t="s">
        <v>49</v>
      </c>
      <c r="B50" s="64">
        <v>3.0980910000000002</v>
      </c>
      <c r="C50" s="64">
        <v>7.4174730000000002</v>
      </c>
      <c r="D50" s="64">
        <v>24.835229000000002</v>
      </c>
      <c r="E50" s="64">
        <v>45.195141</v>
      </c>
      <c r="F50" s="4"/>
      <c r="G50" s="3"/>
      <c r="H50" s="3"/>
    </row>
    <row r="51" spans="1:8" x14ac:dyDescent="0.2">
      <c r="A51" s="36" t="s">
        <v>44</v>
      </c>
      <c r="B51" s="65">
        <v>6.769717</v>
      </c>
      <c r="C51" s="65">
        <v>9.3454180000000004</v>
      </c>
      <c r="D51" s="65">
        <v>31.432791999999999</v>
      </c>
      <c r="E51" s="65">
        <v>41.414104000000002</v>
      </c>
      <c r="F51" s="4"/>
      <c r="G51" s="3"/>
      <c r="H51" s="3"/>
    </row>
    <row r="52" spans="1:8" x14ac:dyDescent="0.2">
      <c r="A52" s="34" t="s">
        <v>149</v>
      </c>
      <c r="B52" s="64" t="s">
        <v>2508</v>
      </c>
      <c r="C52" s="64">
        <v>30.171355999999999</v>
      </c>
      <c r="D52" s="64" t="s">
        <v>2508</v>
      </c>
      <c r="E52" s="64">
        <v>41.015405999999999</v>
      </c>
      <c r="F52" s="4"/>
      <c r="G52" s="3"/>
      <c r="H52" s="3"/>
    </row>
    <row r="53" spans="1:8" x14ac:dyDescent="0.2">
      <c r="A53" s="36" t="s">
        <v>48</v>
      </c>
      <c r="B53" s="65">
        <v>2.636943</v>
      </c>
      <c r="C53" s="65">
        <v>9.8491490000000006</v>
      </c>
      <c r="D53" s="65">
        <v>14.361094</v>
      </c>
      <c r="E53" s="65">
        <v>40.381588999999998</v>
      </c>
      <c r="F53" s="4"/>
      <c r="G53" s="3"/>
      <c r="H53" s="3"/>
    </row>
    <row r="54" spans="1:8" x14ac:dyDescent="0.2">
      <c r="A54" s="35" t="s">
        <v>32</v>
      </c>
      <c r="B54" s="64">
        <v>11.229644</v>
      </c>
      <c r="C54" s="64">
        <v>1.7167650000000001</v>
      </c>
      <c r="D54" s="64">
        <v>78.644082999999995</v>
      </c>
      <c r="E54" s="64">
        <v>36.362167999999997</v>
      </c>
      <c r="F54" s="4"/>
      <c r="G54" s="3"/>
      <c r="H54" s="3"/>
    </row>
    <row r="55" spans="1:8" x14ac:dyDescent="0.2">
      <c r="A55" s="36" t="s">
        <v>43</v>
      </c>
      <c r="B55" s="65">
        <v>2.1812839999999998</v>
      </c>
      <c r="C55" s="65">
        <v>5.6458599999999999</v>
      </c>
      <c r="D55" s="65">
        <v>25.168044999999999</v>
      </c>
      <c r="E55" s="65">
        <v>34.500146999999998</v>
      </c>
      <c r="F55" s="4"/>
      <c r="G55" s="3"/>
      <c r="H55" s="3"/>
    </row>
    <row r="56" spans="1:8" x14ac:dyDescent="0.2">
      <c r="A56" s="34" t="s">
        <v>31</v>
      </c>
      <c r="B56" s="64">
        <v>5.1289340000000001</v>
      </c>
      <c r="C56" s="64">
        <v>1.881721</v>
      </c>
      <c r="D56" s="64">
        <v>37.560943000000002</v>
      </c>
      <c r="E56" s="64">
        <v>29.923500000000001</v>
      </c>
      <c r="F56" s="4"/>
      <c r="G56" s="3"/>
      <c r="H56" s="3"/>
    </row>
    <row r="57" spans="1:8" x14ac:dyDescent="0.2">
      <c r="A57" s="36" t="s">
        <v>55</v>
      </c>
      <c r="B57" s="65">
        <v>2.5562960000000001</v>
      </c>
      <c r="C57" s="65">
        <v>5.9049379999999996</v>
      </c>
      <c r="D57" s="65">
        <v>13.973300999999999</v>
      </c>
      <c r="E57" s="65">
        <v>29.445650000000001</v>
      </c>
      <c r="F57" s="4"/>
      <c r="G57" s="3"/>
      <c r="H57" s="3"/>
    </row>
    <row r="58" spans="1:8" x14ac:dyDescent="0.2">
      <c r="A58" s="35" t="s">
        <v>46</v>
      </c>
      <c r="B58" s="64">
        <v>4.3321120000000004</v>
      </c>
      <c r="C58" s="64">
        <v>1.9923649999999999</v>
      </c>
      <c r="D58" s="64">
        <v>22.929645000000001</v>
      </c>
      <c r="E58" s="64">
        <v>27.677299999999999</v>
      </c>
      <c r="F58" s="4"/>
      <c r="G58" s="3"/>
      <c r="H58" s="3"/>
    </row>
    <row r="59" spans="1:8" x14ac:dyDescent="0.2">
      <c r="A59" s="36" t="s">
        <v>51</v>
      </c>
      <c r="B59" s="65">
        <v>0.89816099999999999</v>
      </c>
      <c r="C59" s="65">
        <v>1.9896799999999999</v>
      </c>
      <c r="D59" s="65">
        <v>7.6686719999999999</v>
      </c>
      <c r="E59" s="65">
        <v>27.402733999999999</v>
      </c>
      <c r="F59" s="4"/>
      <c r="G59" s="3"/>
      <c r="H59" s="3"/>
    </row>
    <row r="60" spans="1:8" x14ac:dyDescent="0.2">
      <c r="A60" s="34" t="s">
        <v>82</v>
      </c>
      <c r="B60" s="64">
        <v>0.53692899999999999</v>
      </c>
      <c r="C60" s="64">
        <v>0.191938</v>
      </c>
      <c r="D60" s="64">
        <v>3.0926480000000001</v>
      </c>
      <c r="E60" s="64">
        <v>23.386717000000001</v>
      </c>
      <c r="F60" s="4"/>
      <c r="G60" s="3"/>
      <c r="H60" s="3"/>
    </row>
    <row r="61" spans="1:8" x14ac:dyDescent="0.2">
      <c r="A61" s="36" t="s">
        <v>64</v>
      </c>
      <c r="B61" s="65">
        <v>0.16528499999999999</v>
      </c>
      <c r="C61" s="65">
        <v>4.3565820000000004</v>
      </c>
      <c r="D61" s="65">
        <v>0.17113</v>
      </c>
      <c r="E61" s="65">
        <v>20.089034999999999</v>
      </c>
      <c r="F61" s="4"/>
      <c r="G61" s="3"/>
      <c r="H61" s="3"/>
    </row>
    <row r="62" spans="1:8" x14ac:dyDescent="0.2">
      <c r="A62" s="35" t="s">
        <v>54</v>
      </c>
      <c r="B62" s="64">
        <v>1.4654180000000001</v>
      </c>
      <c r="C62" s="64" t="s">
        <v>2508</v>
      </c>
      <c r="D62" s="64">
        <v>12.007572</v>
      </c>
      <c r="E62" s="64">
        <v>19.010608000000001</v>
      </c>
      <c r="F62" s="4"/>
      <c r="G62" s="3"/>
      <c r="H62" s="3"/>
    </row>
    <row r="63" spans="1:8" x14ac:dyDescent="0.2">
      <c r="A63" s="36" t="s">
        <v>56</v>
      </c>
      <c r="B63" s="65">
        <v>0.67914699999999995</v>
      </c>
      <c r="C63" s="65">
        <v>1.0947549999999999</v>
      </c>
      <c r="D63" s="65">
        <v>15.447317</v>
      </c>
      <c r="E63" s="65">
        <v>17.615479000000001</v>
      </c>
      <c r="F63" s="4"/>
      <c r="G63" s="3"/>
      <c r="H63" s="3"/>
    </row>
    <row r="64" spans="1:8" x14ac:dyDescent="0.2">
      <c r="A64" s="34" t="s">
        <v>65</v>
      </c>
      <c r="B64" s="64">
        <v>0.402281</v>
      </c>
      <c r="C64" s="64">
        <v>1.6599820000000001</v>
      </c>
      <c r="D64" s="64">
        <v>3.678515</v>
      </c>
      <c r="E64" s="64">
        <v>17.328291</v>
      </c>
      <c r="F64" s="4"/>
      <c r="G64" s="3"/>
      <c r="H64" s="3"/>
    </row>
    <row r="65" spans="1:9" x14ac:dyDescent="0.2">
      <c r="A65" s="36" t="s">
        <v>53</v>
      </c>
      <c r="B65" s="65">
        <v>4.6395900000000001</v>
      </c>
      <c r="C65" s="65">
        <v>1.5286390000000001</v>
      </c>
      <c r="D65" s="65">
        <v>18.669377999999998</v>
      </c>
      <c r="E65" s="65">
        <v>15.377020999999999</v>
      </c>
      <c r="F65" s="4"/>
      <c r="G65" s="3"/>
      <c r="H65" s="3"/>
    </row>
    <row r="66" spans="1:9" x14ac:dyDescent="0.2">
      <c r="A66" s="35" t="s">
        <v>61</v>
      </c>
      <c r="B66" s="64">
        <v>0.42676399999999998</v>
      </c>
      <c r="C66" s="64">
        <v>1.558127</v>
      </c>
      <c r="D66" s="64">
        <v>1.484955</v>
      </c>
      <c r="E66" s="64">
        <v>15.264177</v>
      </c>
      <c r="F66" s="4"/>
      <c r="G66" s="3"/>
      <c r="H66" s="11"/>
      <c r="I66" s="11"/>
    </row>
    <row r="67" spans="1:9" x14ac:dyDescent="0.2">
      <c r="A67" s="36" t="s">
        <v>59</v>
      </c>
      <c r="B67" s="65">
        <v>2.180882</v>
      </c>
      <c r="C67" s="65">
        <v>2.1027969999999998</v>
      </c>
      <c r="D67" s="65">
        <v>8.2827090000000005</v>
      </c>
      <c r="E67" s="65">
        <v>14.184474</v>
      </c>
      <c r="F67" s="4"/>
      <c r="G67" s="3"/>
      <c r="H67" s="3"/>
    </row>
    <row r="68" spans="1:9" x14ac:dyDescent="0.2">
      <c r="A68" s="34" t="s">
        <v>62</v>
      </c>
      <c r="B68" s="64">
        <v>0.42097200000000001</v>
      </c>
      <c r="C68" s="64">
        <v>3.122363</v>
      </c>
      <c r="D68" s="64">
        <v>3.2104849999999998</v>
      </c>
      <c r="E68" s="64">
        <v>11.123119000000001</v>
      </c>
      <c r="F68" s="4"/>
      <c r="G68" s="3"/>
      <c r="H68" s="3"/>
    </row>
    <row r="69" spans="1:9" x14ac:dyDescent="0.2">
      <c r="A69" s="36" t="s">
        <v>67</v>
      </c>
      <c r="B69" s="65" t="s">
        <v>2508</v>
      </c>
      <c r="C69" s="65">
        <v>2.6621250000000001</v>
      </c>
      <c r="D69" s="65">
        <v>3.0172219999999998</v>
      </c>
      <c r="E69" s="65">
        <v>10.250641</v>
      </c>
      <c r="F69" s="4"/>
      <c r="G69" s="3"/>
      <c r="H69" s="3"/>
    </row>
    <row r="70" spans="1:9" x14ac:dyDescent="0.2">
      <c r="A70" s="35" t="s">
        <v>2506</v>
      </c>
      <c r="B70" s="64">
        <v>0.19064600000000001</v>
      </c>
      <c r="C70" s="64">
        <v>3.8643369999999999</v>
      </c>
      <c r="D70" s="64">
        <v>0.291217</v>
      </c>
      <c r="E70" s="64">
        <v>10.069442</v>
      </c>
      <c r="F70" s="4"/>
      <c r="G70" s="3"/>
      <c r="H70" s="3"/>
    </row>
    <row r="71" spans="1:9" x14ac:dyDescent="0.2">
      <c r="A71" s="36" t="s">
        <v>69</v>
      </c>
      <c r="B71" s="65">
        <v>0.217581</v>
      </c>
      <c r="C71" s="65">
        <v>0.22104699999999999</v>
      </c>
      <c r="D71" s="65">
        <v>1.5177689999999999</v>
      </c>
      <c r="E71" s="65">
        <v>9.8418700000000001</v>
      </c>
      <c r="F71" s="4"/>
      <c r="G71" s="3"/>
      <c r="H71" s="3"/>
    </row>
    <row r="72" spans="1:9" x14ac:dyDescent="0.2">
      <c r="A72" s="38" t="s">
        <v>68</v>
      </c>
      <c r="B72" s="66">
        <v>16.408932</v>
      </c>
      <c r="C72" s="66">
        <v>28.124344000000001</v>
      </c>
      <c r="D72" s="66">
        <v>85.390701000000007</v>
      </c>
      <c r="E72" s="66">
        <v>175.04428200000001</v>
      </c>
      <c r="F72" s="4"/>
      <c r="G72" s="3"/>
      <c r="H72" s="3"/>
      <c r="I72" s="10"/>
    </row>
    <row r="73" spans="1:9" x14ac:dyDescent="0.2">
      <c r="A73" s="7"/>
      <c r="B73" s="8"/>
      <c r="C73" s="8"/>
      <c r="D73" s="8"/>
      <c r="E73" s="8"/>
      <c r="F73" s="4"/>
      <c r="G73" s="3"/>
      <c r="H73" s="3"/>
      <c r="I73" s="10"/>
    </row>
    <row r="74" spans="1:9" x14ac:dyDescent="0.2">
      <c r="A74" s="30" t="s">
        <v>2507</v>
      </c>
      <c r="B74" s="16"/>
      <c r="C74" s="16"/>
      <c r="D74" s="16"/>
      <c r="E74" s="16"/>
      <c r="F74" s="4"/>
      <c r="G74" s="3"/>
      <c r="H74" s="3"/>
      <c r="I74" s="10"/>
    </row>
    <row r="75" spans="1:9" x14ac:dyDescent="0.2">
      <c r="A75" s="67" t="str">
        <f>'working sheet'!$B$33</f>
        <v>*The data for 2021 are preliminary</v>
      </c>
      <c r="B75" s="67"/>
      <c r="C75" s="67"/>
      <c r="D75" s="67"/>
      <c r="E75" s="67"/>
      <c r="F75" s="4"/>
      <c r="G75" s="3"/>
      <c r="H75" s="3"/>
      <c r="I75" s="10"/>
    </row>
    <row r="93" spans="1:1" ht="15" x14ac:dyDescent="0.2">
      <c r="A93" s="14"/>
    </row>
    <row r="94" spans="1:1" ht="15" x14ac:dyDescent="0.2">
      <c r="A94" s="14"/>
    </row>
  </sheetData>
  <mergeCells count="4">
    <mergeCell ref="A5:A6"/>
    <mergeCell ref="B5:C5"/>
    <mergeCell ref="D5:E5"/>
    <mergeCell ref="A75:E75"/>
  </mergeCells>
  <printOptions verticalCentered="1"/>
  <pageMargins left="0.7" right="0.7" top="0.75" bottom="0.75" header="0.3" footer="0.3"/>
  <pageSetup paperSize="9" scale="84" fitToWidth="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86"/>
  <sheetViews>
    <sheetView showGridLines="0" tabSelected="1" topLeftCell="A2"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s="20" customFormat="1" ht="40.15" customHeight="1" x14ac:dyDescent="0.2">
      <c r="A2" s="29" t="str">
        <f>'working sheet'!J11</f>
        <v>Non-oil Foreign Merchandise Trade Through Abu Dhabi Ports, May 2021</v>
      </c>
      <c r="B2" s="21"/>
      <c r="C2" s="21"/>
      <c r="D2" s="21"/>
      <c r="E2" s="21"/>
      <c r="F2" s="19"/>
      <c r="G2" s="19"/>
      <c r="H2" s="19"/>
    </row>
    <row r="3" spans="1:12" s="20" customFormat="1" ht="30" customHeight="1" x14ac:dyDescent="0.25">
      <c r="A3" s="57" t="s">
        <v>2504</v>
      </c>
      <c r="B3" s="33"/>
      <c r="C3" s="33"/>
      <c r="D3" s="33"/>
      <c r="E3" s="33"/>
      <c r="F3" s="18"/>
      <c r="G3" s="18"/>
      <c r="H3" s="18"/>
      <c r="I3" s="18"/>
      <c r="J3" s="18"/>
      <c r="K3" s="18"/>
      <c r="L3" s="18"/>
    </row>
    <row r="4" spans="1:12" s="20" customFormat="1" x14ac:dyDescent="0.2">
      <c r="A4" s="30" t="s">
        <v>95</v>
      </c>
      <c r="B4" s="28"/>
      <c r="C4" s="28"/>
      <c r="D4" s="28"/>
      <c r="E4" s="28"/>
      <c r="F4" s="28"/>
      <c r="G4" s="28"/>
      <c r="H4" s="19"/>
    </row>
    <row r="5" spans="1:12" ht="29.25" customHeight="1" x14ac:dyDescent="0.2">
      <c r="A5" s="72" t="s">
        <v>4</v>
      </c>
      <c r="B5" s="70" t="s">
        <v>1</v>
      </c>
      <c r="C5" s="70"/>
      <c r="D5" s="71" t="s">
        <v>2</v>
      </c>
      <c r="E5" s="71"/>
      <c r="F5" s="4"/>
      <c r="G5" s="3"/>
      <c r="H5" s="3"/>
    </row>
    <row r="6" spans="1:12" ht="26.25" customHeight="1" x14ac:dyDescent="0.2">
      <c r="A6" s="72"/>
      <c r="B6" s="39">
        <f>'working sheet'!$D$4</f>
        <v>2020</v>
      </c>
      <c r="C6" s="39">
        <f>'working sheet'!$D$5</f>
        <v>2021</v>
      </c>
      <c r="D6" s="39">
        <f>'working sheet'!$D$4</f>
        <v>2020</v>
      </c>
      <c r="E6" s="39">
        <f>'working sheet'!$D$5</f>
        <v>2021</v>
      </c>
      <c r="F6" s="4"/>
      <c r="G6" s="3"/>
      <c r="H6" s="3"/>
    </row>
    <row r="7" spans="1:12" x14ac:dyDescent="0.2">
      <c r="A7" s="9" t="s">
        <v>3</v>
      </c>
      <c r="B7" s="63">
        <v>1791.725686</v>
      </c>
      <c r="C7" s="63">
        <v>3051.829103</v>
      </c>
      <c r="D7" s="63">
        <v>14793.402125000001</v>
      </c>
      <c r="E7" s="63">
        <v>15082.706877000001</v>
      </c>
      <c r="F7" s="4"/>
      <c r="G7" s="3"/>
      <c r="H7" s="3"/>
    </row>
    <row r="8" spans="1:12" x14ac:dyDescent="0.2">
      <c r="A8" s="34" t="s">
        <v>5</v>
      </c>
      <c r="B8" s="64">
        <v>749.50021600000002</v>
      </c>
      <c r="C8" s="64">
        <v>1044.288783</v>
      </c>
      <c r="D8" s="64">
        <v>5594.4369550000001</v>
      </c>
      <c r="E8" s="64">
        <v>5647.6338690000002</v>
      </c>
      <c r="F8" s="4"/>
      <c r="G8" s="3"/>
      <c r="H8" s="3"/>
    </row>
    <row r="9" spans="1:12" x14ac:dyDescent="0.2">
      <c r="A9" s="36" t="s">
        <v>12</v>
      </c>
      <c r="B9" s="65">
        <v>84.532313000000002</v>
      </c>
      <c r="C9" s="65">
        <v>372.996308</v>
      </c>
      <c r="D9" s="65">
        <v>1381.7786160000001</v>
      </c>
      <c r="E9" s="65">
        <v>2186.8249089999999</v>
      </c>
      <c r="F9" s="4"/>
      <c r="G9" s="3"/>
      <c r="H9" s="3"/>
    </row>
    <row r="10" spans="1:12" x14ac:dyDescent="0.2">
      <c r="A10" s="35" t="s">
        <v>14</v>
      </c>
      <c r="B10" s="64">
        <v>38.602742999999997</v>
      </c>
      <c r="C10" s="64">
        <v>217.36881500000001</v>
      </c>
      <c r="D10" s="64">
        <v>709.45778700000005</v>
      </c>
      <c r="E10" s="64">
        <v>1338.4039190000001</v>
      </c>
      <c r="F10" s="4"/>
      <c r="G10" s="3"/>
      <c r="H10" s="3"/>
    </row>
    <row r="11" spans="1:12" x14ac:dyDescent="0.2">
      <c r="A11" s="36" t="s">
        <v>13</v>
      </c>
      <c r="B11" s="65">
        <v>55.328842999999999</v>
      </c>
      <c r="C11" s="65">
        <v>536.51733899999999</v>
      </c>
      <c r="D11" s="65">
        <v>373.85125399999998</v>
      </c>
      <c r="E11" s="65">
        <v>1064.2315599999999</v>
      </c>
      <c r="F11" s="4"/>
      <c r="G11" s="3"/>
      <c r="H11" s="3"/>
    </row>
    <row r="12" spans="1:12" x14ac:dyDescent="0.2">
      <c r="A12" s="34" t="s">
        <v>19</v>
      </c>
      <c r="B12" s="64">
        <v>91.810467000000003</v>
      </c>
      <c r="C12" s="64">
        <v>107.058882</v>
      </c>
      <c r="D12" s="64">
        <v>510.91624100000001</v>
      </c>
      <c r="E12" s="64">
        <v>742.99557500000003</v>
      </c>
      <c r="F12" s="4"/>
      <c r="G12" s="3"/>
      <c r="H12" s="3"/>
    </row>
    <row r="13" spans="1:12" x14ac:dyDescent="0.2">
      <c r="A13" s="36" t="s">
        <v>33</v>
      </c>
      <c r="B13" s="65">
        <v>1.5019929999999999</v>
      </c>
      <c r="C13" s="65">
        <v>80.549552000000006</v>
      </c>
      <c r="D13" s="65">
        <v>173.62605099999999</v>
      </c>
      <c r="E13" s="65">
        <v>470.50447400000002</v>
      </c>
      <c r="F13" s="4"/>
      <c r="G13" s="3"/>
      <c r="H13" s="3"/>
    </row>
    <row r="14" spans="1:12" x14ac:dyDescent="0.2">
      <c r="A14" s="35" t="s">
        <v>18</v>
      </c>
      <c r="B14" s="64">
        <v>0.58044200000000001</v>
      </c>
      <c r="C14" s="64">
        <v>2.2433580000000002</v>
      </c>
      <c r="D14" s="64">
        <v>9.9868020000000008</v>
      </c>
      <c r="E14" s="64">
        <v>383.40688599999999</v>
      </c>
      <c r="F14" s="4"/>
      <c r="G14" s="3"/>
      <c r="H14" s="3"/>
    </row>
    <row r="15" spans="1:12" x14ac:dyDescent="0.2">
      <c r="A15" s="36" t="s">
        <v>17</v>
      </c>
      <c r="B15" s="65">
        <v>20.249345999999999</v>
      </c>
      <c r="C15" s="65">
        <v>78.333713000000003</v>
      </c>
      <c r="D15" s="65">
        <v>296.25563399999999</v>
      </c>
      <c r="E15" s="65">
        <v>369.64779499999997</v>
      </c>
      <c r="F15" s="4"/>
      <c r="G15" s="3"/>
      <c r="H15" s="3"/>
    </row>
    <row r="16" spans="1:12" x14ac:dyDescent="0.2">
      <c r="A16" s="34" t="s">
        <v>15</v>
      </c>
      <c r="B16" s="64">
        <v>0.72643199999999997</v>
      </c>
      <c r="C16" s="64">
        <v>37.575862999999998</v>
      </c>
      <c r="D16" s="64">
        <v>55.226664</v>
      </c>
      <c r="E16" s="64">
        <v>125.86679599999999</v>
      </c>
      <c r="F16" s="4"/>
      <c r="G16" s="3"/>
      <c r="H16" s="3"/>
    </row>
    <row r="17" spans="1:8" x14ac:dyDescent="0.2">
      <c r="A17" s="36" t="s">
        <v>58</v>
      </c>
      <c r="B17" s="65" t="s">
        <v>2508</v>
      </c>
      <c r="C17" s="65">
        <v>16.895761</v>
      </c>
      <c r="D17" s="65">
        <v>41.737690000000001</v>
      </c>
      <c r="E17" s="65">
        <v>105.330566</v>
      </c>
      <c r="F17" s="4"/>
      <c r="G17" s="3"/>
      <c r="H17" s="3"/>
    </row>
    <row r="18" spans="1:8" x14ac:dyDescent="0.2">
      <c r="A18" s="35" t="s">
        <v>11</v>
      </c>
      <c r="B18" s="64">
        <v>23.518815</v>
      </c>
      <c r="C18" s="64">
        <v>21.053944000000001</v>
      </c>
      <c r="D18" s="64">
        <v>98.374187000000006</v>
      </c>
      <c r="E18" s="64">
        <v>79.517736999999997</v>
      </c>
      <c r="F18" s="4"/>
      <c r="G18" s="3"/>
      <c r="H18" s="3"/>
    </row>
    <row r="19" spans="1:8" x14ac:dyDescent="0.2">
      <c r="A19" s="36" t="s">
        <v>20</v>
      </c>
      <c r="B19" s="65" t="s">
        <v>2508</v>
      </c>
      <c r="C19" s="65">
        <v>55.477876999999999</v>
      </c>
      <c r="D19" s="65">
        <v>77.168985000000006</v>
      </c>
      <c r="E19" s="65">
        <v>77.018755999999996</v>
      </c>
      <c r="F19" s="4"/>
      <c r="G19" s="3"/>
      <c r="H19" s="3"/>
    </row>
    <row r="20" spans="1:8" x14ac:dyDescent="0.2">
      <c r="A20" s="34" t="s">
        <v>9</v>
      </c>
      <c r="B20" s="64">
        <v>238.025836</v>
      </c>
      <c r="C20" s="64">
        <v>46.032657999999998</v>
      </c>
      <c r="D20" s="64">
        <v>298.10755399999999</v>
      </c>
      <c r="E20" s="64">
        <v>62.662512999999997</v>
      </c>
      <c r="F20" s="4"/>
      <c r="G20" s="3"/>
      <c r="H20" s="3"/>
    </row>
    <row r="21" spans="1:8" x14ac:dyDescent="0.2">
      <c r="A21" s="36" t="s">
        <v>21</v>
      </c>
      <c r="B21" s="65">
        <v>6.7686999999999997E-2</v>
      </c>
      <c r="C21" s="65">
        <v>0.26507500000000001</v>
      </c>
      <c r="D21" s="65">
        <v>137.56848099999999</v>
      </c>
      <c r="E21" s="65">
        <v>54.628118999999998</v>
      </c>
      <c r="F21" s="4"/>
      <c r="G21" s="3"/>
      <c r="H21" s="3"/>
    </row>
    <row r="22" spans="1:8" x14ac:dyDescent="0.2">
      <c r="A22" s="35" t="s">
        <v>8</v>
      </c>
      <c r="B22" s="64">
        <v>4.0502999999999997E-2</v>
      </c>
      <c r="C22" s="64">
        <v>48.293374999999997</v>
      </c>
      <c r="D22" s="64">
        <v>94.755491000000006</v>
      </c>
      <c r="E22" s="64">
        <v>54.542692000000002</v>
      </c>
      <c r="F22" s="4"/>
      <c r="G22" s="3"/>
      <c r="H22" s="3"/>
    </row>
    <row r="23" spans="1:8" x14ac:dyDescent="0.2">
      <c r="A23" s="36" t="s">
        <v>55</v>
      </c>
      <c r="B23" s="65">
        <v>7.0029999999999995E-2</v>
      </c>
      <c r="C23" s="65">
        <v>10.99084</v>
      </c>
      <c r="D23" s="65">
        <v>4.6197179999999998</v>
      </c>
      <c r="E23" s="65">
        <v>50.473714999999999</v>
      </c>
      <c r="F23" s="4"/>
      <c r="G23" s="3"/>
      <c r="H23" s="3"/>
    </row>
    <row r="24" spans="1:8" x14ac:dyDescent="0.2">
      <c r="A24" s="34" t="s">
        <v>70</v>
      </c>
      <c r="B24" s="64" t="s">
        <v>2508</v>
      </c>
      <c r="C24" s="64">
        <v>13.167304</v>
      </c>
      <c r="D24" s="64">
        <v>19.075285000000001</v>
      </c>
      <c r="E24" s="64">
        <v>49.718100999999997</v>
      </c>
      <c r="F24" s="4"/>
      <c r="G24" s="3"/>
      <c r="H24" s="3"/>
    </row>
    <row r="25" spans="1:8" x14ac:dyDescent="0.2">
      <c r="A25" s="36" t="s">
        <v>57</v>
      </c>
      <c r="B25" s="65">
        <v>3.9189090000000002</v>
      </c>
      <c r="C25" s="65">
        <v>0.20566000000000001</v>
      </c>
      <c r="D25" s="65">
        <v>4.9112140000000002</v>
      </c>
      <c r="E25" s="65">
        <v>43.817895999999998</v>
      </c>
      <c r="F25" s="4"/>
      <c r="G25" s="3"/>
      <c r="H25" s="3"/>
    </row>
    <row r="26" spans="1:8" x14ac:dyDescent="0.2">
      <c r="A26" s="35" t="s">
        <v>28</v>
      </c>
      <c r="B26" s="64" t="s">
        <v>2508</v>
      </c>
      <c r="C26" s="64">
        <v>0.158586</v>
      </c>
      <c r="D26" s="64">
        <v>39.947223000000001</v>
      </c>
      <c r="E26" s="64">
        <v>39.532629999999997</v>
      </c>
      <c r="F26" s="4"/>
      <c r="G26" s="3"/>
      <c r="H26" s="3"/>
    </row>
    <row r="27" spans="1:8" x14ac:dyDescent="0.2">
      <c r="A27" s="36" t="s">
        <v>38</v>
      </c>
      <c r="B27" s="65">
        <v>0.599248</v>
      </c>
      <c r="C27" s="65">
        <v>0.11393200000000001</v>
      </c>
      <c r="D27" s="65">
        <v>2.948639</v>
      </c>
      <c r="E27" s="65">
        <v>34.820884</v>
      </c>
      <c r="F27" s="4"/>
      <c r="G27" s="3"/>
      <c r="H27" s="3"/>
    </row>
    <row r="28" spans="1:8" x14ac:dyDescent="0.2">
      <c r="A28" s="34" t="s">
        <v>10</v>
      </c>
      <c r="B28" s="64">
        <v>0.55783000000000005</v>
      </c>
      <c r="C28" s="64">
        <v>1.663273</v>
      </c>
      <c r="D28" s="64">
        <v>143.86000300000001</v>
      </c>
      <c r="E28" s="64">
        <v>28.084261999999999</v>
      </c>
      <c r="F28" s="4"/>
      <c r="G28" s="3"/>
      <c r="H28" s="3"/>
    </row>
    <row r="29" spans="1:8" x14ac:dyDescent="0.2">
      <c r="A29" s="36" t="s">
        <v>140</v>
      </c>
      <c r="B29" s="65">
        <v>6.0248460000000001</v>
      </c>
      <c r="C29" s="65">
        <v>1.0641849999999999</v>
      </c>
      <c r="D29" s="65">
        <v>32.737645000000001</v>
      </c>
      <c r="E29" s="65">
        <v>26.055971</v>
      </c>
      <c r="F29" s="4"/>
      <c r="G29" s="3"/>
      <c r="H29" s="3"/>
    </row>
    <row r="30" spans="1:8" x14ac:dyDescent="0.2">
      <c r="A30" s="35" t="s">
        <v>32</v>
      </c>
      <c r="B30" s="64">
        <v>3.697289</v>
      </c>
      <c r="C30" s="64">
        <v>9.1345449999999992</v>
      </c>
      <c r="D30" s="64">
        <v>54.208897</v>
      </c>
      <c r="E30" s="64">
        <v>23.168140999999999</v>
      </c>
      <c r="F30" s="4"/>
      <c r="G30" s="3"/>
      <c r="H30" s="3"/>
    </row>
    <row r="31" spans="1:8" x14ac:dyDescent="0.2">
      <c r="A31" s="36" t="s">
        <v>29</v>
      </c>
      <c r="B31" s="65">
        <v>0.34414</v>
      </c>
      <c r="C31" s="65">
        <v>9.3423970000000001</v>
      </c>
      <c r="D31" s="65">
        <v>28.571860000000001</v>
      </c>
      <c r="E31" s="65">
        <v>22.924159</v>
      </c>
      <c r="F31" s="4"/>
      <c r="G31" s="3"/>
      <c r="H31" s="3"/>
    </row>
    <row r="32" spans="1:8" x14ac:dyDescent="0.2">
      <c r="A32" s="34" t="s">
        <v>36</v>
      </c>
      <c r="B32" s="64">
        <v>6.9891999999999996E-2</v>
      </c>
      <c r="C32" s="64">
        <v>0.37559100000000001</v>
      </c>
      <c r="D32" s="64">
        <v>1.1807810000000001</v>
      </c>
      <c r="E32" s="64">
        <v>22.788121</v>
      </c>
      <c r="F32" s="4"/>
      <c r="G32" s="3"/>
      <c r="H32" s="3"/>
    </row>
    <row r="33" spans="1:8" x14ac:dyDescent="0.2">
      <c r="A33" s="36" t="s">
        <v>22</v>
      </c>
      <c r="B33" s="65">
        <v>0.34264499999999998</v>
      </c>
      <c r="C33" s="65">
        <v>1.800711</v>
      </c>
      <c r="D33" s="65">
        <v>2.7482000000000002</v>
      </c>
      <c r="E33" s="65">
        <v>12.542737000000001</v>
      </c>
      <c r="F33" s="4"/>
      <c r="G33" s="3"/>
      <c r="H33" s="3"/>
    </row>
    <row r="34" spans="1:8" x14ac:dyDescent="0.2">
      <c r="A34" s="35" t="s">
        <v>16</v>
      </c>
      <c r="B34" s="64">
        <v>1.3367020000000001</v>
      </c>
      <c r="C34" s="64">
        <v>0.422346</v>
      </c>
      <c r="D34" s="64">
        <v>18.908342000000001</v>
      </c>
      <c r="E34" s="64">
        <v>11.981114</v>
      </c>
      <c r="F34" s="4"/>
      <c r="G34" s="3"/>
      <c r="H34" s="3"/>
    </row>
    <row r="35" spans="1:8" x14ac:dyDescent="0.2">
      <c r="A35" s="36" t="s">
        <v>149</v>
      </c>
      <c r="B35" s="65" t="s">
        <v>2508</v>
      </c>
      <c r="C35" s="65">
        <v>1.4877309999999999</v>
      </c>
      <c r="D35" s="65" t="s">
        <v>2508</v>
      </c>
      <c r="E35" s="65">
        <v>11.561189000000001</v>
      </c>
      <c r="F35" s="4"/>
      <c r="G35" s="3"/>
      <c r="H35" s="3"/>
    </row>
    <row r="36" spans="1:8" x14ac:dyDescent="0.2">
      <c r="A36" s="34" t="s">
        <v>34</v>
      </c>
      <c r="B36" s="64">
        <v>1.28555</v>
      </c>
      <c r="C36" s="64">
        <v>0.98620399999999997</v>
      </c>
      <c r="D36" s="64">
        <v>3.444283</v>
      </c>
      <c r="E36" s="64">
        <v>9.5179419999999997</v>
      </c>
      <c r="F36" s="4"/>
      <c r="G36" s="3"/>
      <c r="H36" s="3"/>
    </row>
    <row r="37" spans="1:8" x14ac:dyDescent="0.2">
      <c r="A37" s="36" t="s">
        <v>150</v>
      </c>
      <c r="B37" s="65" t="s">
        <v>2508</v>
      </c>
      <c r="C37" s="65">
        <v>0.331791</v>
      </c>
      <c r="D37" s="65" t="s">
        <v>2508</v>
      </c>
      <c r="E37" s="65">
        <v>8.0655819999999991</v>
      </c>
      <c r="F37" s="4"/>
      <c r="G37" s="3"/>
      <c r="H37" s="3"/>
    </row>
    <row r="38" spans="1:8" x14ac:dyDescent="0.2">
      <c r="A38" s="35" t="s">
        <v>49</v>
      </c>
      <c r="B38" s="64">
        <v>7.2192000000000006E-2</v>
      </c>
      <c r="C38" s="64">
        <v>0.52787799999999996</v>
      </c>
      <c r="D38" s="64">
        <v>2.157276</v>
      </c>
      <c r="E38" s="64">
        <v>7.2405540000000004</v>
      </c>
      <c r="F38" s="4"/>
      <c r="G38" s="3"/>
      <c r="H38" s="3"/>
    </row>
    <row r="39" spans="1:8" x14ac:dyDescent="0.2">
      <c r="A39" s="36" t="s">
        <v>62</v>
      </c>
      <c r="B39" s="65" t="s">
        <v>2508</v>
      </c>
      <c r="C39" s="65">
        <v>5.79E-3</v>
      </c>
      <c r="D39" s="65">
        <v>4.0499999999999998E-3</v>
      </c>
      <c r="E39" s="65">
        <v>7.1494350000000004</v>
      </c>
      <c r="F39" s="4"/>
      <c r="G39" s="3"/>
      <c r="H39" s="3"/>
    </row>
    <row r="40" spans="1:8" x14ac:dyDescent="0.2">
      <c r="A40" s="34" t="s">
        <v>41</v>
      </c>
      <c r="B40" s="64">
        <v>0.305363</v>
      </c>
      <c r="C40" s="64">
        <v>5.3387999999999998E-2</v>
      </c>
      <c r="D40" s="64">
        <v>76.584536</v>
      </c>
      <c r="E40" s="64">
        <v>6.2686039999999998</v>
      </c>
      <c r="F40" s="4"/>
      <c r="G40" s="3"/>
      <c r="H40" s="3"/>
    </row>
    <row r="41" spans="1:8" x14ac:dyDescent="0.2">
      <c r="A41" s="36" t="s">
        <v>30</v>
      </c>
      <c r="B41" s="65">
        <v>0.21168600000000001</v>
      </c>
      <c r="C41" s="65">
        <v>1.1128229999999999</v>
      </c>
      <c r="D41" s="65">
        <v>15.975371000000001</v>
      </c>
      <c r="E41" s="65">
        <v>6.0972419999999996</v>
      </c>
      <c r="F41" s="4"/>
      <c r="G41" s="3"/>
      <c r="H41" s="3"/>
    </row>
    <row r="42" spans="1:8" x14ac:dyDescent="0.2">
      <c r="A42" s="35" t="s">
        <v>6</v>
      </c>
      <c r="B42" s="64">
        <v>0.45222899999999999</v>
      </c>
      <c r="C42" s="64">
        <v>0.100174</v>
      </c>
      <c r="D42" s="64">
        <v>16.699894</v>
      </c>
      <c r="E42" s="64">
        <v>4.9310590000000003</v>
      </c>
      <c r="F42" s="4"/>
      <c r="G42" s="3"/>
      <c r="H42" s="3"/>
    </row>
    <row r="43" spans="1:8" x14ac:dyDescent="0.2">
      <c r="A43" s="36" t="s">
        <v>66</v>
      </c>
      <c r="B43" s="65">
        <v>9.3457999999999999E-2</v>
      </c>
      <c r="C43" s="65">
        <v>1.1675720000000001</v>
      </c>
      <c r="D43" s="65">
        <v>3.4837060000000002</v>
      </c>
      <c r="E43" s="65">
        <v>4.6738280000000003</v>
      </c>
      <c r="F43" s="4"/>
      <c r="G43" s="3"/>
      <c r="H43" s="3"/>
    </row>
    <row r="44" spans="1:8" x14ac:dyDescent="0.2">
      <c r="A44" s="34" t="s">
        <v>81</v>
      </c>
      <c r="B44" s="64">
        <v>1.8364999999999999E-2</v>
      </c>
      <c r="C44" s="64">
        <v>4.4255000000000003E-2</v>
      </c>
      <c r="D44" s="64">
        <v>2.8496E-2</v>
      </c>
      <c r="E44" s="64">
        <v>4.5234769999999997</v>
      </c>
      <c r="F44" s="4"/>
      <c r="G44" s="3"/>
      <c r="H44" s="3"/>
    </row>
    <row r="45" spans="1:8" x14ac:dyDescent="0.2">
      <c r="A45" s="36" t="s">
        <v>67</v>
      </c>
      <c r="B45" s="65">
        <v>1.3219129999999999</v>
      </c>
      <c r="C45" s="65">
        <v>1.630889</v>
      </c>
      <c r="D45" s="65">
        <v>13.512608999999999</v>
      </c>
      <c r="E45" s="65">
        <v>3.6670280000000002</v>
      </c>
      <c r="F45" s="4"/>
      <c r="G45" s="3"/>
      <c r="H45" s="3"/>
    </row>
    <row r="46" spans="1:8" x14ac:dyDescent="0.2">
      <c r="A46" s="35" t="s">
        <v>25</v>
      </c>
      <c r="B46" s="64" t="s">
        <v>2508</v>
      </c>
      <c r="C46" s="64">
        <v>1.6199999999999999E-3</v>
      </c>
      <c r="D46" s="64">
        <v>0.51975000000000005</v>
      </c>
      <c r="E46" s="64">
        <v>3.3883580000000002</v>
      </c>
      <c r="F46" s="4"/>
      <c r="G46" s="3"/>
      <c r="H46" s="3"/>
    </row>
    <row r="47" spans="1:8" x14ac:dyDescent="0.2">
      <c r="A47" s="36" t="s">
        <v>7</v>
      </c>
      <c r="B47" s="65">
        <v>2.5819830000000001</v>
      </c>
      <c r="C47" s="65">
        <v>0.78058099999999997</v>
      </c>
      <c r="D47" s="65">
        <v>12.661987999999999</v>
      </c>
      <c r="E47" s="65">
        <v>3.3640330000000001</v>
      </c>
      <c r="F47" s="4"/>
      <c r="G47" s="3"/>
      <c r="H47" s="3"/>
    </row>
    <row r="48" spans="1:8" x14ac:dyDescent="0.2">
      <c r="A48" s="34" t="s">
        <v>144</v>
      </c>
      <c r="B48" s="64">
        <v>3.673E-3</v>
      </c>
      <c r="C48" s="64" t="s">
        <v>2508</v>
      </c>
      <c r="D48" s="64">
        <v>0.11473800000000001</v>
      </c>
      <c r="E48" s="64">
        <v>3.288087</v>
      </c>
      <c r="F48" s="4"/>
      <c r="G48" s="3"/>
      <c r="H48" s="3"/>
    </row>
    <row r="49" spans="1:8" x14ac:dyDescent="0.2">
      <c r="A49" s="36" t="s">
        <v>47</v>
      </c>
      <c r="B49" s="65">
        <v>0.63871699999999998</v>
      </c>
      <c r="C49" s="65">
        <v>2.8561839999999998</v>
      </c>
      <c r="D49" s="65">
        <v>0.70268399999999998</v>
      </c>
      <c r="E49" s="65">
        <v>2.917761</v>
      </c>
      <c r="F49" s="4"/>
      <c r="G49" s="3"/>
      <c r="H49" s="3"/>
    </row>
    <row r="50" spans="1:8" x14ac:dyDescent="0.2">
      <c r="A50" s="35" t="s">
        <v>85</v>
      </c>
      <c r="B50" s="64" t="s">
        <v>2508</v>
      </c>
      <c r="C50" s="64">
        <v>1.993474</v>
      </c>
      <c r="D50" s="64">
        <v>0.35260799999999998</v>
      </c>
      <c r="E50" s="64">
        <v>2.659945</v>
      </c>
      <c r="F50" s="4"/>
      <c r="G50" s="3"/>
      <c r="H50" s="3"/>
    </row>
    <row r="51" spans="1:8" x14ac:dyDescent="0.2">
      <c r="A51" s="36" t="s">
        <v>54</v>
      </c>
      <c r="B51" s="65" t="s">
        <v>2508</v>
      </c>
      <c r="C51" s="65">
        <v>0.77585400000000004</v>
      </c>
      <c r="D51" s="65">
        <v>4.5471570000000003</v>
      </c>
      <c r="E51" s="65">
        <v>2.2869820000000001</v>
      </c>
      <c r="F51" s="4"/>
      <c r="G51" s="3"/>
      <c r="H51" s="3"/>
    </row>
    <row r="52" spans="1:8" x14ac:dyDescent="0.2">
      <c r="A52" s="34" t="s">
        <v>92</v>
      </c>
      <c r="B52" s="64" t="s">
        <v>2508</v>
      </c>
      <c r="C52" s="64" t="s">
        <v>2508</v>
      </c>
      <c r="D52" s="64">
        <v>1.5025E-2</v>
      </c>
      <c r="E52" s="64">
        <v>2.2185630000000001</v>
      </c>
      <c r="F52" s="4"/>
      <c r="G52" s="3"/>
      <c r="H52" s="3"/>
    </row>
    <row r="53" spans="1:8" x14ac:dyDescent="0.2">
      <c r="A53" s="36" t="s">
        <v>65</v>
      </c>
      <c r="B53" s="65">
        <v>0.16280800000000001</v>
      </c>
      <c r="C53" s="65">
        <v>1.609302</v>
      </c>
      <c r="D53" s="65">
        <v>7.824935</v>
      </c>
      <c r="E53" s="65">
        <v>2.1046040000000001</v>
      </c>
      <c r="F53" s="4"/>
      <c r="G53" s="3"/>
      <c r="H53" s="3"/>
    </row>
    <row r="54" spans="1:8" x14ac:dyDescent="0.2">
      <c r="A54" s="35" t="s">
        <v>2498</v>
      </c>
      <c r="B54" s="64" t="s">
        <v>2508</v>
      </c>
      <c r="C54" s="64">
        <v>1.9097</v>
      </c>
      <c r="D54" s="64" t="s">
        <v>2508</v>
      </c>
      <c r="E54" s="64">
        <v>2.0810179999999998</v>
      </c>
      <c r="F54" s="4"/>
      <c r="G54" s="3"/>
      <c r="H54" s="3"/>
    </row>
    <row r="55" spans="1:8" x14ac:dyDescent="0.2">
      <c r="A55" s="36" t="s">
        <v>43</v>
      </c>
      <c r="B55" s="65" t="s">
        <v>2508</v>
      </c>
      <c r="C55" s="65">
        <v>0.87308200000000002</v>
      </c>
      <c r="D55" s="65">
        <v>0.72837099999999999</v>
      </c>
      <c r="E55" s="65">
        <v>1.9323220000000001</v>
      </c>
      <c r="F55" s="4"/>
      <c r="G55" s="3"/>
      <c r="H55" s="3"/>
    </row>
    <row r="56" spans="1:8" x14ac:dyDescent="0.2">
      <c r="A56" s="34" t="s">
        <v>72</v>
      </c>
      <c r="B56" s="64">
        <v>8.0757919999999999</v>
      </c>
      <c r="C56" s="64" t="s">
        <v>2508</v>
      </c>
      <c r="D56" s="64">
        <v>10.101717000000001</v>
      </c>
      <c r="E56" s="64">
        <v>1.8554459999999999</v>
      </c>
      <c r="F56" s="4"/>
      <c r="G56" s="3"/>
      <c r="H56" s="3"/>
    </row>
    <row r="57" spans="1:8" x14ac:dyDescent="0.2">
      <c r="A57" s="36" t="s">
        <v>44</v>
      </c>
      <c r="B57" s="65">
        <v>0.20294999999999999</v>
      </c>
      <c r="C57" s="65">
        <v>0.82380100000000001</v>
      </c>
      <c r="D57" s="65">
        <v>0.78391900000000003</v>
      </c>
      <c r="E57" s="65">
        <v>1.817401</v>
      </c>
      <c r="F57" s="4"/>
      <c r="G57" s="3"/>
      <c r="H57" s="3"/>
    </row>
    <row r="58" spans="1:8" x14ac:dyDescent="0.2">
      <c r="A58" s="35" t="s">
        <v>45</v>
      </c>
      <c r="B58" s="64">
        <v>5.2729999999999999E-3</v>
      </c>
      <c r="C58" s="64">
        <v>8.0855999999999997E-2</v>
      </c>
      <c r="D58" s="64">
        <v>1.3838330000000001</v>
      </c>
      <c r="E58" s="64">
        <v>1.5064</v>
      </c>
      <c r="F58" s="4"/>
      <c r="G58" s="3"/>
      <c r="H58" s="3"/>
    </row>
    <row r="59" spans="1:8" x14ac:dyDescent="0.2">
      <c r="A59" s="36" t="s">
        <v>59</v>
      </c>
      <c r="B59" s="65" t="s">
        <v>2508</v>
      </c>
      <c r="C59" s="65">
        <v>1.2509999999999999</v>
      </c>
      <c r="D59" s="65">
        <v>1.45834</v>
      </c>
      <c r="E59" s="65">
        <v>1.4790000000000001</v>
      </c>
      <c r="F59" s="4"/>
      <c r="G59" s="3"/>
      <c r="H59" s="3"/>
    </row>
    <row r="60" spans="1:8" x14ac:dyDescent="0.2">
      <c r="A60" s="34" t="s">
        <v>151</v>
      </c>
      <c r="B60" s="64" t="s">
        <v>2508</v>
      </c>
      <c r="C60" s="64" t="s">
        <v>2508</v>
      </c>
      <c r="D60" s="64" t="s">
        <v>2508</v>
      </c>
      <c r="E60" s="64">
        <v>1.44354</v>
      </c>
      <c r="F60" s="4"/>
      <c r="G60" s="3"/>
      <c r="H60" s="3"/>
    </row>
    <row r="61" spans="1:8" x14ac:dyDescent="0.2">
      <c r="A61" s="36" t="s">
        <v>42</v>
      </c>
      <c r="B61" s="65">
        <v>0.21443699999999999</v>
      </c>
      <c r="C61" s="65">
        <v>0.14732999999999999</v>
      </c>
      <c r="D61" s="65">
        <v>1.5843400000000001</v>
      </c>
      <c r="E61" s="65">
        <v>1.4102319999999999</v>
      </c>
      <c r="F61" s="4"/>
      <c r="G61" s="3"/>
      <c r="H61" s="3"/>
    </row>
    <row r="62" spans="1:8" x14ac:dyDescent="0.2">
      <c r="A62" s="35" t="s">
        <v>35</v>
      </c>
      <c r="B62" s="64">
        <v>1.965055</v>
      </c>
      <c r="C62" s="64">
        <v>9.9991999999999998E-2</v>
      </c>
      <c r="D62" s="64">
        <v>4.2333509999999999</v>
      </c>
      <c r="E62" s="64">
        <v>1.3447309999999999</v>
      </c>
      <c r="F62" s="4"/>
      <c r="G62" s="3"/>
      <c r="H62" s="3"/>
    </row>
    <row r="63" spans="1:8" x14ac:dyDescent="0.2">
      <c r="A63" s="36" t="s">
        <v>61</v>
      </c>
      <c r="B63" s="65" t="s">
        <v>2508</v>
      </c>
      <c r="C63" s="65">
        <v>3.5000000000000003E-2</v>
      </c>
      <c r="D63" s="65">
        <v>2.1674389999999999</v>
      </c>
      <c r="E63" s="65">
        <v>1.292754</v>
      </c>
      <c r="F63" s="4"/>
      <c r="G63" s="3"/>
      <c r="H63" s="3"/>
    </row>
    <row r="64" spans="1:8" x14ac:dyDescent="0.2">
      <c r="A64" s="38" t="s">
        <v>68</v>
      </c>
      <c r="B64" s="66">
        <v>452.66707500000001</v>
      </c>
      <c r="C64" s="66">
        <v>317.75215900000001</v>
      </c>
      <c r="D64" s="66">
        <v>4405.3655099999996</v>
      </c>
      <c r="E64" s="66">
        <v>1841.4958630000001</v>
      </c>
      <c r="F64" s="4"/>
      <c r="G64" s="3"/>
      <c r="H64" s="3"/>
    </row>
    <row r="65" spans="1:8" x14ac:dyDescent="0.2">
      <c r="A65" s="7"/>
      <c r="B65" s="8"/>
      <c r="C65" s="8"/>
      <c r="D65" s="8"/>
      <c r="E65" s="8"/>
      <c r="F65" s="4"/>
      <c r="G65" s="3"/>
      <c r="H65" s="3"/>
    </row>
    <row r="66" spans="1:8" x14ac:dyDescent="0.2">
      <c r="A66" s="30" t="s">
        <v>2507</v>
      </c>
      <c r="B66" s="30"/>
      <c r="C66" s="30"/>
      <c r="D66" s="30"/>
      <c r="E66" s="30"/>
    </row>
    <row r="67" spans="1:8" x14ac:dyDescent="0.2">
      <c r="A67" s="67" t="str">
        <f>'working sheet'!$B$33</f>
        <v>*The data for 2021 are preliminary</v>
      </c>
      <c r="B67" s="67"/>
      <c r="C67" s="67"/>
      <c r="D67" s="67"/>
      <c r="E67" s="67"/>
    </row>
    <row r="85" spans="1:1" ht="15" x14ac:dyDescent="0.2">
      <c r="A85" s="14"/>
    </row>
    <row r="86" spans="1:1" ht="15" x14ac:dyDescent="0.2">
      <c r="A86" s="14"/>
    </row>
  </sheetData>
  <mergeCells count="4">
    <mergeCell ref="A5:A6"/>
    <mergeCell ref="B5:C5"/>
    <mergeCell ref="D5:E5"/>
    <mergeCell ref="A67:E67"/>
  </mergeCells>
  <printOptions verticalCentered="1"/>
  <pageMargins left="0.7" right="0.7" top="0.75" bottom="0.75" header="0.3" footer="0.3"/>
  <pageSetup paperSize="9" scale="8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117"/>
  <sheetViews>
    <sheetView showGridLines="0"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ht="40.15" customHeight="1" x14ac:dyDescent="0.2">
      <c r="A2" s="29" t="str">
        <f>'working sheet'!J13</f>
        <v>Non-oil Foreign Merchandise Trade Through Abu Dhabi Ports, May 2021</v>
      </c>
      <c r="B2" s="21"/>
      <c r="C2" s="21"/>
      <c r="D2" s="21"/>
      <c r="E2" s="21"/>
      <c r="F2" s="21"/>
      <c r="G2" s="21"/>
    </row>
    <row r="3" spans="1:12" ht="30" customHeight="1" x14ac:dyDescent="0.2">
      <c r="A3" s="57" t="s">
        <v>2505</v>
      </c>
      <c r="B3" s="33"/>
      <c r="C3" s="33"/>
      <c r="D3" s="33"/>
      <c r="E3" s="33"/>
      <c r="F3" s="23"/>
      <c r="G3" s="23"/>
      <c r="H3" s="15"/>
      <c r="I3" s="15"/>
      <c r="J3" s="15"/>
      <c r="K3" s="15"/>
      <c r="L3" s="15"/>
    </row>
    <row r="4" spans="1:12" ht="15" customHeight="1" x14ac:dyDescent="0.2">
      <c r="A4" s="30" t="s">
        <v>95</v>
      </c>
      <c r="B4" s="25"/>
      <c r="C4" s="25"/>
      <c r="D4" s="25"/>
      <c r="E4" s="73"/>
      <c r="F4" s="73"/>
      <c r="G4" s="73"/>
      <c r="H4" s="7"/>
    </row>
    <row r="5" spans="1:12" ht="24" customHeight="1" x14ac:dyDescent="0.2">
      <c r="A5" s="72" t="s">
        <v>4</v>
      </c>
      <c r="B5" s="70" t="s">
        <v>1</v>
      </c>
      <c r="C5" s="70"/>
      <c r="D5" s="71" t="s">
        <v>2</v>
      </c>
      <c r="E5" s="71"/>
      <c r="F5" s="12"/>
      <c r="G5" s="3"/>
      <c r="H5" s="3"/>
    </row>
    <row r="6" spans="1:12" ht="25.5" customHeight="1" x14ac:dyDescent="0.2">
      <c r="A6" s="72"/>
      <c r="B6" s="39">
        <f>'working sheet'!$D$4</f>
        <v>2020</v>
      </c>
      <c r="C6" s="39">
        <f>'working sheet'!$D$5</f>
        <v>2021</v>
      </c>
      <c r="D6" s="39">
        <f>'working sheet'!$D$4</f>
        <v>2020</v>
      </c>
      <c r="E6" s="39">
        <f>'working sheet'!$D$5</f>
        <v>2021</v>
      </c>
      <c r="F6" s="12"/>
      <c r="G6" s="3"/>
      <c r="H6" s="3"/>
    </row>
    <row r="7" spans="1:12" x14ac:dyDescent="0.2">
      <c r="A7" s="9" t="s">
        <v>3</v>
      </c>
      <c r="B7" s="63">
        <v>7098.8482469999999</v>
      </c>
      <c r="C7" s="63">
        <v>7170.6935219999996</v>
      </c>
      <c r="D7" s="63">
        <v>42236.546973999997</v>
      </c>
      <c r="E7" s="63">
        <v>36018.347349000003</v>
      </c>
      <c r="F7" s="12"/>
      <c r="G7" s="3"/>
      <c r="H7" s="3"/>
    </row>
    <row r="8" spans="1:12" x14ac:dyDescent="0.2">
      <c r="A8" s="34" t="s">
        <v>5</v>
      </c>
      <c r="B8" s="64">
        <v>494.23511100000002</v>
      </c>
      <c r="C8" s="64">
        <v>1158.494639</v>
      </c>
      <c r="D8" s="64">
        <v>4424.6810740000001</v>
      </c>
      <c r="E8" s="64">
        <v>5735.4288589999996</v>
      </c>
      <c r="F8" s="12"/>
      <c r="G8" s="3"/>
      <c r="H8" s="3"/>
    </row>
    <row r="9" spans="1:12" x14ac:dyDescent="0.2">
      <c r="A9" s="36" t="s">
        <v>11</v>
      </c>
      <c r="B9" s="65">
        <v>1201.1448009999999</v>
      </c>
      <c r="C9" s="65">
        <v>834.70043599999997</v>
      </c>
      <c r="D9" s="65">
        <v>5206.5612810000002</v>
      </c>
      <c r="E9" s="65">
        <v>3969.2839199999999</v>
      </c>
      <c r="F9" s="12"/>
      <c r="G9" s="3"/>
      <c r="H9" s="3"/>
    </row>
    <row r="10" spans="1:12" x14ac:dyDescent="0.2">
      <c r="A10" s="35" t="s">
        <v>9</v>
      </c>
      <c r="B10" s="64">
        <v>915.06747900000005</v>
      </c>
      <c r="C10" s="64">
        <v>701.60826699999996</v>
      </c>
      <c r="D10" s="64">
        <v>3661.5899890000001</v>
      </c>
      <c r="E10" s="64">
        <v>3103.8176739999999</v>
      </c>
      <c r="F10" s="12"/>
      <c r="G10" s="3"/>
      <c r="H10" s="3"/>
    </row>
    <row r="11" spans="1:12" x14ac:dyDescent="0.2">
      <c r="A11" s="36" t="s">
        <v>75</v>
      </c>
      <c r="B11" s="65">
        <v>374.16914300000002</v>
      </c>
      <c r="C11" s="65">
        <v>615.01145699999995</v>
      </c>
      <c r="D11" s="65">
        <v>2562.909318</v>
      </c>
      <c r="E11" s="65">
        <v>2598.8382740000002</v>
      </c>
      <c r="F11" s="12"/>
      <c r="G11" s="3"/>
      <c r="H11" s="3"/>
    </row>
    <row r="12" spans="1:12" x14ac:dyDescent="0.2">
      <c r="A12" s="34" t="s">
        <v>38</v>
      </c>
      <c r="B12" s="64">
        <v>124.20931</v>
      </c>
      <c r="C12" s="64">
        <v>272.57938300000001</v>
      </c>
      <c r="D12" s="64">
        <v>1225.2480559999999</v>
      </c>
      <c r="E12" s="64">
        <v>1822.314642</v>
      </c>
      <c r="F12" s="12"/>
      <c r="G12" s="3"/>
      <c r="H12" s="3"/>
    </row>
    <row r="13" spans="1:12" x14ac:dyDescent="0.2">
      <c r="A13" s="36" t="s">
        <v>41</v>
      </c>
      <c r="B13" s="65">
        <v>202.78022999999999</v>
      </c>
      <c r="C13" s="65">
        <v>306.10906699999998</v>
      </c>
      <c r="D13" s="65">
        <v>2046.6720560000001</v>
      </c>
      <c r="E13" s="65">
        <v>1793.8009910000001</v>
      </c>
      <c r="F13" s="12"/>
      <c r="G13" s="3"/>
      <c r="H13" s="3"/>
    </row>
    <row r="14" spans="1:12" x14ac:dyDescent="0.2">
      <c r="A14" s="35" t="s">
        <v>13</v>
      </c>
      <c r="B14" s="64">
        <v>165.53907000000001</v>
      </c>
      <c r="C14" s="64">
        <v>407.64376199999998</v>
      </c>
      <c r="D14" s="64">
        <v>859.23235799999998</v>
      </c>
      <c r="E14" s="64">
        <v>1715.3724580000001</v>
      </c>
      <c r="F14" s="12"/>
      <c r="G14" s="3"/>
      <c r="H14" s="3"/>
    </row>
    <row r="15" spans="1:12" x14ac:dyDescent="0.2">
      <c r="A15" s="36" t="s">
        <v>31</v>
      </c>
      <c r="B15" s="65">
        <v>1070.33833</v>
      </c>
      <c r="C15" s="65">
        <v>319.45940999999999</v>
      </c>
      <c r="D15" s="65">
        <v>4767.5074199999999</v>
      </c>
      <c r="E15" s="65">
        <v>1674.5523430000001</v>
      </c>
      <c r="F15" s="12"/>
      <c r="G15" s="3"/>
      <c r="H15" s="3"/>
    </row>
    <row r="16" spans="1:12" x14ac:dyDescent="0.2">
      <c r="A16" s="34" t="s">
        <v>14</v>
      </c>
      <c r="B16" s="64">
        <v>65.967901999999995</v>
      </c>
      <c r="C16" s="64">
        <v>302.64870100000002</v>
      </c>
      <c r="D16" s="64">
        <v>540.46725600000002</v>
      </c>
      <c r="E16" s="64">
        <v>1202.04817</v>
      </c>
      <c r="F16" s="12"/>
      <c r="G16" s="3"/>
      <c r="H16" s="3"/>
    </row>
    <row r="17" spans="1:8" x14ac:dyDescent="0.2">
      <c r="A17" s="36" t="s">
        <v>10</v>
      </c>
      <c r="B17" s="65">
        <v>193.584902</v>
      </c>
      <c r="C17" s="65">
        <v>192.32506599999999</v>
      </c>
      <c r="D17" s="65">
        <v>1867.5641109999999</v>
      </c>
      <c r="E17" s="65">
        <v>1129.528859</v>
      </c>
      <c r="F17" s="12"/>
      <c r="G17" s="3"/>
      <c r="H17" s="3"/>
    </row>
    <row r="18" spans="1:8" x14ac:dyDescent="0.2">
      <c r="A18" s="35" t="s">
        <v>8</v>
      </c>
      <c r="B18" s="64">
        <v>179.74627599999999</v>
      </c>
      <c r="C18" s="64">
        <v>187.84883400000001</v>
      </c>
      <c r="D18" s="64">
        <v>1021.211287</v>
      </c>
      <c r="E18" s="64">
        <v>1051.7680109999999</v>
      </c>
      <c r="F18" s="12"/>
      <c r="G18" s="3"/>
      <c r="H18" s="3"/>
    </row>
    <row r="19" spans="1:8" x14ac:dyDescent="0.2">
      <c r="A19" s="36" t="s">
        <v>29</v>
      </c>
      <c r="B19" s="65">
        <v>166.96259800000001</v>
      </c>
      <c r="C19" s="65">
        <v>225.23042100000001</v>
      </c>
      <c r="D19" s="65">
        <v>2953.113511</v>
      </c>
      <c r="E19" s="65">
        <v>922.81098999999995</v>
      </c>
      <c r="F19" s="12"/>
      <c r="G19" s="3"/>
      <c r="H19" s="3"/>
    </row>
    <row r="20" spans="1:8" x14ac:dyDescent="0.2">
      <c r="A20" s="34" t="s">
        <v>73</v>
      </c>
      <c r="B20" s="64">
        <v>34.564145000000003</v>
      </c>
      <c r="C20" s="64">
        <v>219.33662200000001</v>
      </c>
      <c r="D20" s="64">
        <v>452.249977</v>
      </c>
      <c r="E20" s="64">
        <v>794.07196499999998</v>
      </c>
      <c r="F20" s="12"/>
      <c r="G20" s="3"/>
      <c r="H20" s="3"/>
    </row>
    <row r="21" spans="1:8" x14ac:dyDescent="0.2">
      <c r="A21" s="36" t="s">
        <v>24</v>
      </c>
      <c r="B21" s="65">
        <v>77.533573000000004</v>
      </c>
      <c r="C21" s="65">
        <v>34.563735999999999</v>
      </c>
      <c r="D21" s="65">
        <v>502.64704899999998</v>
      </c>
      <c r="E21" s="65">
        <v>566.03216899999995</v>
      </c>
      <c r="F21" s="12"/>
      <c r="G21" s="3"/>
      <c r="H21" s="3"/>
    </row>
    <row r="22" spans="1:8" x14ac:dyDescent="0.2">
      <c r="A22" s="35" t="s">
        <v>76</v>
      </c>
      <c r="B22" s="64">
        <v>0.21229600000000001</v>
      </c>
      <c r="C22" s="64">
        <v>41.777611999999998</v>
      </c>
      <c r="D22" s="64">
        <v>237.995926</v>
      </c>
      <c r="E22" s="64">
        <v>500.04565000000002</v>
      </c>
      <c r="F22" s="12"/>
      <c r="G22" s="3"/>
      <c r="H22" s="3"/>
    </row>
    <row r="23" spans="1:8" x14ac:dyDescent="0.2">
      <c r="A23" s="36" t="s">
        <v>20</v>
      </c>
      <c r="B23" s="65">
        <v>42.656399999999998</v>
      </c>
      <c r="C23" s="65">
        <v>64.647040000000004</v>
      </c>
      <c r="D23" s="65">
        <v>343.62073600000002</v>
      </c>
      <c r="E23" s="65">
        <v>498.93994800000002</v>
      </c>
      <c r="F23" s="12"/>
      <c r="G23" s="3"/>
      <c r="H23" s="3"/>
    </row>
    <row r="24" spans="1:8" x14ac:dyDescent="0.2">
      <c r="A24" s="34" t="s">
        <v>57</v>
      </c>
      <c r="B24" s="64">
        <v>262.71241099999997</v>
      </c>
      <c r="C24" s="64">
        <v>78.048509999999993</v>
      </c>
      <c r="D24" s="64">
        <v>1108.4862989999999</v>
      </c>
      <c r="E24" s="64">
        <v>483.90133200000002</v>
      </c>
      <c r="F24" s="12"/>
      <c r="G24" s="3"/>
      <c r="H24" s="3"/>
    </row>
    <row r="25" spans="1:8" x14ac:dyDescent="0.2">
      <c r="A25" s="36" t="s">
        <v>65</v>
      </c>
      <c r="B25" s="65">
        <v>139.58562900000001</v>
      </c>
      <c r="C25" s="65">
        <v>54.811579000000002</v>
      </c>
      <c r="D25" s="65">
        <v>668.44150500000001</v>
      </c>
      <c r="E25" s="65">
        <v>481.04724900000002</v>
      </c>
      <c r="F25" s="12"/>
      <c r="G25" s="3"/>
      <c r="H25" s="3"/>
    </row>
    <row r="26" spans="1:8" x14ac:dyDescent="0.2">
      <c r="A26" s="35" t="s">
        <v>28</v>
      </c>
      <c r="B26" s="64">
        <v>139.484308</v>
      </c>
      <c r="C26" s="64">
        <v>93.384272999999993</v>
      </c>
      <c r="D26" s="64">
        <v>415.82019200000002</v>
      </c>
      <c r="E26" s="64">
        <v>399.51781499999998</v>
      </c>
      <c r="F26" s="12"/>
      <c r="G26" s="3"/>
      <c r="H26" s="3"/>
    </row>
    <row r="27" spans="1:8" x14ac:dyDescent="0.2">
      <c r="A27" s="36" t="s">
        <v>6</v>
      </c>
      <c r="B27" s="65">
        <v>36.220261000000001</v>
      </c>
      <c r="C27" s="65">
        <v>79.899772999999996</v>
      </c>
      <c r="D27" s="65">
        <v>243.96948599999999</v>
      </c>
      <c r="E27" s="65">
        <v>382.587175</v>
      </c>
      <c r="F27" s="12"/>
      <c r="G27" s="3"/>
      <c r="H27" s="3"/>
    </row>
    <row r="28" spans="1:8" x14ac:dyDescent="0.2">
      <c r="A28" s="34" t="s">
        <v>78</v>
      </c>
      <c r="B28" s="64">
        <v>35.914403999999998</v>
      </c>
      <c r="C28" s="64">
        <v>71.956331000000006</v>
      </c>
      <c r="D28" s="64">
        <v>269.92989899999998</v>
      </c>
      <c r="E28" s="64">
        <v>309.61992199999997</v>
      </c>
      <c r="F28" s="12"/>
      <c r="G28" s="3"/>
      <c r="H28" s="3"/>
    </row>
    <row r="29" spans="1:8" x14ac:dyDescent="0.2">
      <c r="A29" s="36" t="s">
        <v>18</v>
      </c>
      <c r="B29" s="65">
        <v>53.117106</v>
      </c>
      <c r="C29" s="65">
        <v>49.566149000000003</v>
      </c>
      <c r="D29" s="65">
        <v>335.219875</v>
      </c>
      <c r="E29" s="65">
        <v>264.56460900000002</v>
      </c>
      <c r="F29" s="12"/>
      <c r="G29" s="3"/>
      <c r="H29" s="3"/>
    </row>
    <row r="30" spans="1:8" x14ac:dyDescent="0.2">
      <c r="A30" s="35" t="s">
        <v>12</v>
      </c>
      <c r="B30" s="64">
        <v>7.0961540000000003</v>
      </c>
      <c r="C30" s="64">
        <v>39.637624000000002</v>
      </c>
      <c r="D30" s="64">
        <v>121.906952</v>
      </c>
      <c r="E30" s="64">
        <v>260.81419199999999</v>
      </c>
      <c r="F30" s="12"/>
      <c r="G30" s="3"/>
      <c r="H30" s="3"/>
    </row>
    <row r="31" spans="1:8" x14ac:dyDescent="0.2">
      <c r="A31" s="36" t="s">
        <v>47</v>
      </c>
      <c r="B31" s="65">
        <v>104.295019</v>
      </c>
      <c r="C31" s="65">
        <v>20.075099999999999</v>
      </c>
      <c r="D31" s="65">
        <v>272.938423</v>
      </c>
      <c r="E31" s="65">
        <v>234.61116100000001</v>
      </c>
      <c r="F31" s="12"/>
      <c r="G31" s="3"/>
      <c r="H31" s="3"/>
    </row>
    <row r="32" spans="1:8" x14ac:dyDescent="0.2">
      <c r="A32" s="34" t="s">
        <v>45</v>
      </c>
      <c r="B32" s="64">
        <v>89.981513000000007</v>
      </c>
      <c r="C32" s="64">
        <v>42.075966000000001</v>
      </c>
      <c r="D32" s="64">
        <v>293.62631699999997</v>
      </c>
      <c r="E32" s="64">
        <v>228.624145</v>
      </c>
      <c r="F32" s="12"/>
      <c r="G32" s="3"/>
      <c r="H32" s="3"/>
    </row>
    <row r="33" spans="1:8" x14ac:dyDescent="0.2">
      <c r="A33" s="36" t="s">
        <v>77</v>
      </c>
      <c r="B33" s="65">
        <v>21.135293000000001</v>
      </c>
      <c r="C33" s="65">
        <v>44.436145000000003</v>
      </c>
      <c r="D33" s="65">
        <v>247.40301600000001</v>
      </c>
      <c r="E33" s="65">
        <v>221.01795899999999</v>
      </c>
      <c r="F33" s="12"/>
      <c r="G33" s="3"/>
      <c r="H33" s="3"/>
    </row>
    <row r="34" spans="1:8" x14ac:dyDescent="0.2">
      <c r="A34" s="35" t="s">
        <v>35</v>
      </c>
      <c r="B34" s="64">
        <v>29.865404999999999</v>
      </c>
      <c r="C34" s="64">
        <v>29.494199999999999</v>
      </c>
      <c r="D34" s="64">
        <v>257.51241700000003</v>
      </c>
      <c r="E34" s="64">
        <v>214.80917199999999</v>
      </c>
      <c r="F34" s="12"/>
      <c r="G34" s="3"/>
      <c r="H34" s="3"/>
    </row>
    <row r="35" spans="1:8" x14ac:dyDescent="0.2">
      <c r="A35" s="36" t="s">
        <v>23</v>
      </c>
      <c r="B35" s="65">
        <v>47.629033999999997</v>
      </c>
      <c r="C35" s="65">
        <v>44.234558999999997</v>
      </c>
      <c r="D35" s="65">
        <v>296.55472900000001</v>
      </c>
      <c r="E35" s="65">
        <v>213.75126900000001</v>
      </c>
      <c r="F35" s="12"/>
      <c r="G35" s="3"/>
      <c r="H35" s="3"/>
    </row>
    <row r="36" spans="1:8" x14ac:dyDescent="0.2">
      <c r="A36" s="34" t="s">
        <v>26</v>
      </c>
      <c r="B36" s="64">
        <v>37.853530999999997</v>
      </c>
      <c r="C36" s="64">
        <v>39.210284000000001</v>
      </c>
      <c r="D36" s="64">
        <v>646.35878700000001</v>
      </c>
      <c r="E36" s="64">
        <v>205.90659199999999</v>
      </c>
      <c r="F36" s="12"/>
      <c r="G36" s="3"/>
      <c r="H36" s="3"/>
    </row>
    <row r="37" spans="1:8" x14ac:dyDescent="0.2">
      <c r="A37" s="36" t="s">
        <v>39</v>
      </c>
      <c r="B37" s="65">
        <v>14.827348000000001</v>
      </c>
      <c r="C37" s="65">
        <v>49.435760999999999</v>
      </c>
      <c r="D37" s="65">
        <v>102.86875000000001</v>
      </c>
      <c r="E37" s="65">
        <v>198.45811</v>
      </c>
      <c r="F37" s="12"/>
      <c r="G37" s="3"/>
      <c r="H37" s="3"/>
    </row>
    <row r="38" spans="1:8" x14ac:dyDescent="0.2">
      <c r="A38" s="35" t="s">
        <v>17</v>
      </c>
      <c r="B38" s="64">
        <v>26.566175000000001</v>
      </c>
      <c r="C38" s="64">
        <v>35.108440000000002</v>
      </c>
      <c r="D38" s="64">
        <v>237.250066</v>
      </c>
      <c r="E38" s="64">
        <v>196.40857700000001</v>
      </c>
      <c r="F38" s="12"/>
      <c r="G38" s="3"/>
      <c r="H38" s="3"/>
    </row>
    <row r="39" spans="1:8" x14ac:dyDescent="0.2">
      <c r="A39" s="36" t="s">
        <v>63</v>
      </c>
      <c r="B39" s="65">
        <v>13.79641</v>
      </c>
      <c r="C39" s="65">
        <v>17.511227000000002</v>
      </c>
      <c r="D39" s="65">
        <v>259.291</v>
      </c>
      <c r="E39" s="65">
        <v>182.573474</v>
      </c>
      <c r="F39" s="12"/>
      <c r="G39" s="3"/>
      <c r="H39" s="3"/>
    </row>
    <row r="40" spans="1:8" x14ac:dyDescent="0.2">
      <c r="A40" s="34" t="s">
        <v>61</v>
      </c>
      <c r="B40" s="64">
        <v>17.983219999999999</v>
      </c>
      <c r="C40" s="64">
        <v>36.838267999999999</v>
      </c>
      <c r="D40" s="64">
        <v>123.393128</v>
      </c>
      <c r="E40" s="64">
        <v>164.24059399999999</v>
      </c>
      <c r="F40" s="12"/>
      <c r="G40" s="3"/>
      <c r="H40" s="3"/>
    </row>
    <row r="41" spans="1:8" x14ac:dyDescent="0.2">
      <c r="A41" s="36" t="s">
        <v>36</v>
      </c>
      <c r="B41" s="65">
        <v>60.104087</v>
      </c>
      <c r="C41" s="65">
        <v>12.065002</v>
      </c>
      <c r="D41" s="65">
        <v>359.53370899999999</v>
      </c>
      <c r="E41" s="65">
        <v>151.844897</v>
      </c>
      <c r="F41" s="12"/>
      <c r="G41" s="3"/>
      <c r="H41" s="3"/>
    </row>
    <row r="42" spans="1:8" x14ac:dyDescent="0.2">
      <c r="A42" s="35" t="s">
        <v>53</v>
      </c>
      <c r="B42" s="64">
        <v>32.294874999999998</v>
      </c>
      <c r="C42" s="64">
        <v>65.403048999999996</v>
      </c>
      <c r="D42" s="64">
        <v>196.489609</v>
      </c>
      <c r="E42" s="64">
        <v>145.09171499999999</v>
      </c>
      <c r="F42" s="12"/>
      <c r="G42" s="3"/>
      <c r="H42" s="3"/>
    </row>
    <row r="43" spans="1:8" x14ac:dyDescent="0.2">
      <c r="A43" s="36" t="s">
        <v>16</v>
      </c>
      <c r="B43" s="65">
        <v>19.744937</v>
      </c>
      <c r="C43" s="65">
        <v>25.450662999999999</v>
      </c>
      <c r="D43" s="65">
        <v>159.26782399999999</v>
      </c>
      <c r="E43" s="65">
        <v>128.115531</v>
      </c>
      <c r="F43" s="12"/>
      <c r="G43" s="3"/>
      <c r="H43" s="3"/>
    </row>
    <row r="44" spans="1:8" x14ac:dyDescent="0.2">
      <c r="A44" s="34" t="s">
        <v>15</v>
      </c>
      <c r="B44" s="64">
        <v>30.385092</v>
      </c>
      <c r="C44" s="64">
        <v>17.5824</v>
      </c>
      <c r="D44" s="64">
        <v>344.71239600000001</v>
      </c>
      <c r="E44" s="64">
        <v>124.91561900000001</v>
      </c>
      <c r="F44" s="12"/>
      <c r="G44" s="3"/>
      <c r="H44" s="3"/>
    </row>
    <row r="45" spans="1:8" x14ac:dyDescent="0.2">
      <c r="A45" s="36" t="s">
        <v>30</v>
      </c>
      <c r="B45" s="65">
        <v>18.306591999999998</v>
      </c>
      <c r="C45" s="65">
        <v>22.266013000000001</v>
      </c>
      <c r="D45" s="65">
        <v>164.37258199999999</v>
      </c>
      <c r="E45" s="65">
        <v>121.123659</v>
      </c>
      <c r="F45" s="12"/>
      <c r="G45" s="3"/>
      <c r="H45" s="3"/>
    </row>
    <row r="46" spans="1:8" x14ac:dyDescent="0.2">
      <c r="A46" s="35" t="s">
        <v>86</v>
      </c>
      <c r="B46" s="64">
        <v>15.975102</v>
      </c>
      <c r="C46" s="64">
        <v>4.156E-3</v>
      </c>
      <c r="D46" s="64">
        <v>48.029916</v>
      </c>
      <c r="E46" s="64">
        <v>114.797983</v>
      </c>
      <c r="F46" s="12"/>
      <c r="G46" s="3"/>
      <c r="H46" s="3"/>
    </row>
    <row r="47" spans="1:8" x14ac:dyDescent="0.2">
      <c r="A47" s="36" t="s">
        <v>69</v>
      </c>
      <c r="B47" s="65">
        <v>33.955722000000002</v>
      </c>
      <c r="C47" s="65">
        <v>21.14622</v>
      </c>
      <c r="D47" s="65">
        <v>107.89656600000001</v>
      </c>
      <c r="E47" s="65">
        <v>107.847627</v>
      </c>
      <c r="F47" s="12"/>
      <c r="G47" s="3"/>
      <c r="H47" s="3"/>
    </row>
    <row r="48" spans="1:8" x14ac:dyDescent="0.2">
      <c r="A48" s="34" t="s">
        <v>79</v>
      </c>
      <c r="B48" s="64">
        <v>11.254652</v>
      </c>
      <c r="C48" s="64">
        <v>89.752324000000002</v>
      </c>
      <c r="D48" s="64">
        <v>142.30427</v>
      </c>
      <c r="E48" s="64">
        <v>105.801783</v>
      </c>
      <c r="F48" s="12"/>
      <c r="G48" s="3"/>
      <c r="H48" s="3"/>
    </row>
    <row r="49" spans="1:8" x14ac:dyDescent="0.2">
      <c r="A49" s="36" t="s">
        <v>84</v>
      </c>
      <c r="B49" s="65">
        <v>2.4299710000000001</v>
      </c>
      <c r="C49" s="65">
        <v>14.869020000000001</v>
      </c>
      <c r="D49" s="65">
        <v>83.381967000000003</v>
      </c>
      <c r="E49" s="65">
        <v>102.245332</v>
      </c>
      <c r="F49" s="12"/>
      <c r="G49" s="3"/>
      <c r="H49" s="3"/>
    </row>
    <row r="50" spans="1:8" x14ac:dyDescent="0.2">
      <c r="A50" s="35" t="s">
        <v>82</v>
      </c>
      <c r="B50" s="64">
        <v>20.575064000000001</v>
      </c>
      <c r="C50" s="64">
        <v>14.308019</v>
      </c>
      <c r="D50" s="64">
        <v>76.537308999999993</v>
      </c>
      <c r="E50" s="64">
        <v>101.105807</v>
      </c>
      <c r="F50" s="12"/>
      <c r="G50" s="3"/>
      <c r="H50" s="3"/>
    </row>
    <row r="51" spans="1:8" x14ac:dyDescent="0.2">
      <c r="A51" s="36" t="s">
        <v>80</v>
      </c>
      <c r="B51" s="65">
        <v>6.3180360000000002</v>
      </c>
      <c r="C51" s="65">
        <v>17.579414</v>
      </c>
      <c r="D51" s="65">
        <v>86.546947000000003</v>
      </c>
      <c r="E51" s="65">
        <v>90.755703999999994</v>
      </c>
      <c r="F51" s="12"/>
      <c r="G51" s="3"/>
      <c r="H51" s="3"/>
    </row>
    <row r="52" spans="1:8" x14ac:dyDescent="0.2">
      <c r="A52" s="34" t="s">
        <v>71</v>
      </c>
      <c r="B52" s="64">
        <v>30.854604999999999</v>
      </c>
      <c r="C52" s="64">
        <v>2.3297349999999999</v>
      </c>
      <c r="D52" s="64">
        <v>239.60179199999999</v>
      </c>
      <c r="E52" s="64">
        <v>86.885625000000005</v>
      </c>
      <c r="F52" s="12"/>
      <c r="G52" s="3"/>
      <c r="H52" s="3"/>
    </row>
    <row r="53" spans="1:8" x14ac:dyDescent="0.2">
      <c r="A53" s="36" t="s">
        <v>83</v>
      </c>
      <c r="B53" s="65">
        <v>10.936576000000001</v>
      </c>
      <c r="C53" s="65">
        <v>12.381904</v>
      </c>
      <c r="D53" s="65">
        <v>70.228047000000004</v>
      </c>
      <c r="E53" s="65">
        <v>85.913421999999997</v>
      </c>
      <c r="F53" s="12"/>
      <c r="G53" s="3"/>
      <c r="H53" s="3"/>
    </row>
    <row r="54" spans="1:8" x14ac:dyDescent="0.2">
      <c r="A54" s="35" t="s">
        <v>22</v>
      </c>
      <c r="B54" s="64">
        <v>23.333288</v>
      </c>
      <c r="C54" s="64">
        <v>17.037952000000001</v>
      </c>
      <c r="D54" s="64">
        <v>79.992850000000004</v>
      </c>
      <c r="E54" s="64">
        <v>67.86027</v>
      </c>
      <c r="F54" s="12"/>
      <c r="G54" s="3"/>
      <c r="H54" s="3"/>
    </row>
    <row r="55" spans="1:8" x14ac:dyDescent="0.2">
      <c r="A55" s="36" t="s">
        <v>85</v>
      </c>
      <c r="B55" s="65">
        <v>6.5174649999999996</v>
      </c>
      <c r="C55" s="65">
        <v>9.1620170000000005</v>
      </c>
      <c r="D55" s="65">
        <v>74.922685000000001</v>
      </c>
      <c r="E55" s="65">
        <v>66.502955</v>
      </c>
      <c r="F55" s="12"/>
      <c r="G55" s="3"/>
      <c r="H55" s="3"/>
    </row>
    <row r="56" spans="1:8" x14ac:dyDescent="0.2">
      <c r="A56" s="34" t="s">
        <v>67</v>
      </c>
      <c r="B56" s="64">
        <v>22.132014000000002</v>
      </c>
      <c r="C56" s="64">
        <v>17.111384000000001</v>
      </c>
      <c r="D56" s="64">
        <v>58.072902999999997</v>
      </c>
      <c r="E56" s="64">
        <v>63.534180999999997</v>
      </c>
      <c r="F56" s="12"/>
      <c r="G56" s="3"/>
      <c r="H56" s="3"/>
    </row>
    <row r="57" spans="1:8" x14ac:dyDescent="0.2">
      <c r="A57" s="36" t="s">
        <v>50</v>
      </c>
      <c r="B57" s="65">
        <v>23.512191999999999</v>
      </c>
      <c r="C57" s="65">
        <v>8.7681290000000001</v>
      </c>
      <c r="D57" s="65">
        <v>74.742859999999993</v>
      </c>
      <c r="E57" s="65">
        <v>60.523800000000001</v>
      </c>
      <c r="F57" s="12"/>
      <c r="G57" s="3"/>
      <c r="H57" s="3"/>
    </row>
    <row r="58" spans="1:8" x14ac:dyDescent="0.2">
      <c r="A58" s="35" t="s">
        <v>81</v>
      </c>
      <c r="B58" s="64">
        <v>13.602269</v>
      </c>
      <c r="C58" s="64">
        <v>7.1503750000000004</v>
      </c>
      <c r="D58" s="64">
        <v>96.096558999999999</v>
      </c>
      <c r="E58" s="64">
        <v>56.815328000000001</v>
      </c>
      <c r="F58" s="12"/>
      <c r="G58" s="3"/>
      <c r="H58" s="3"/>
    </row>
    <row r="59" spans="1:8" x14ac:dyDescent="0.2">
      <c r="A59" s="36" t="s">
        <v>64</v>
      </c>
      <c r="B59" s="65">
        <v>5.0326919999999999</v>
      </c>
      <c r="C59" s="65">
        <v>14.304152</v>
      </c>
      <c r="D59" s="65">
        <v>24.721554000000001</v>
      </c>
      <c r="E59" s="65">
        <v>46.558484999999997</v>
      </c>
      <c r="F59" s="12"/>
      <c r="G59" s="3"/>
      <c r="H59" s="3"/>
    </row>
    <row r="60" spans="1:8" x14ac:dyDescent="0.2">
      <c r="A60" s="34" t="s">
        <v>55</v>
      </c>
      <c r="B60" s="64">
        <v>6.4158790000000003</v>
      </c>
      <c r="C60" s="64">
        <v>8.0461050000000007</v>
      </c>
      <c r="D60" s="64">
        <v>96.377998000000005</v>
      </c>
      <c r="E60" s="64">
        <v>38.433204000000003</v>
      </c>
      <c r="F60" s="12"/>
      <c r="G60" s="3"/>
      <c r="H60" s="3"/>
    </row>
    <row r="61" spans="1:8" x14ac:dyDescent="0.2">
      <c r="A61" s="36" t="s">
        <v>74</v>
      </c>
      <c r="B61" s="65">
        <v>0.80546300000000004</v>
      </c>
      <c r="C61" s="65">
        <v>0.76110900000000004</v>
      </c>
      <c r="D61" s="65">
        <v>25.308323000000001</v>
      </c>
      <c r="E61" s="65">
        <v>37.131017</v>
      </c>
      <c r="F61" s="12"/>
      <c r="G61" s="3"/>
      <c r="H61" s="3"/>
    </row>
    <row r="62" spans="1:8" x14ac:dyDescent="0.2">
      <c r="A62" s="35" t="s">
        <v>149</v>
      </c>
      <c r="B62" s="64" t="s">
        <v>2508</v>
      </c>
      <c r="C62" s="64">
        <v>4.0661529999999999</v>
      </c>
      <c r="D62" s="64" t="s">
        <v>2508</v>
      </c>
      <c r="E62" s="64">
        <v>36.638683999999998</v>
      </c>
      <c r="F62" s="12"/>
      <c r="G62" s="3"/>
      <c r="H62" s="3"/>
    </row>
    <row r="63" spans="1:8" x14ac:dyDescent="0.2">
      <c r="A63" s="36" t="s">
        <v>19</v>
      </c>
      <c r="B63" s="65">
        <v>3.1708229999999999</v>
      </c>
      <c r="C63" s="65">
        <v>6.6356349999999997</v>
      </c>
      <c r="D63" s="65">
        <v>14.980511999999999</v>
      </c>
      <c r="E63" s="65">
        <v>36.549427999999999</v>
      </c>
      <c r="F63" s="12"/>
      <c r="G63" s="3"/>
      <c r="H63" s="3"/>
    </row>
    <row r="64" spans="1:8" x14ac:dyDescent="0.2">
      <c r="A64" s="34" t="s">
        <v>62</v>
      </c>
      <c r="B64" s="64">
        <v>8.3789219999999993</v>
      </c>
      <c r="C64" s="64">
        <v>5.1004350000000001</v>
      </c>
      <c r="D64" s="64">
        <v>26.33342</v>
      </c>
      <c r="E64" s="64">
        <v>32.262183</v>
      </c>
      <c r="F64" s="12"/>
      <c r="G64" s="3"/>
      <c r="H64" s="3"/>
    </row>
    <row r="65" spans="1:8" x14ac:dyDescent="0.2">
      <c r="A65" s="36" t="s">
        <v>33</v>
      </c>
      <c r="B65" s="65">
        <v>8.0891730000000006</v>
      </c>
      <c r="C65" s="65">
        <v>5.5153819999999998</v>
      </c>
      <c r="D65" s="65">
        <v>166.94018</v>
      </c>
      <c r="E65" s="65">
        <v>29.681242999999998</v>
      </c>
      <c r="F65" s="12"/>
      <c r="G65" s="3"/>
      <c r="H65" s="3"/>
    </row>
    <row r="66" spans="1:8" x14ac:dyDescent="0.2">
      <c r="A66" s="35" t="s">
        <v>7</v>
      </c>
      <c r="B66" s="64">
        <v>30.658731</v>
      </c>
      <c r="C66" s="64">
        <v>6.6968329999999998</v>
      </c>
      <c r="D66" s="64">
        <v>192.481955</v>
      </c>
      <c r="E66" s="64">
        <v>21.791377000000001</v>
      </c>
      <c r="F66" s="12"/>
      <c r="G66" s="3"/>
      <c r="H66" s="3"/>
    </row>
    <row r="67" spans="1:8" x14ac:dyDescent="0.2">
      <c r="A67" s="36" t="s">
        <v>34</v>
      </c>
      <c r="B67" s="65">
        <v>2.2945880000000001</v>
      </c>
      <c r="C67" s="65">
        <v>3.2498589999999998</v>
      </c>
      <c r="D67" s="65">
        <v>18.780190000000001</v>
      </c>
      <c r="E67" s="65">
        <v>21.442224</v>
      </c>
      <c r="F67" s="12"/>
      <c r="G67" s="3"/>
      <c r="H67" s="3"/>
    </row>
    <row r="68" spans="1:8" x14ac:dyDescent="0.2">
      <c r="A68" s="34" t="s">
        <v>27</v>
      </c>
      <c r="B68" s="64">
        <v>5.2919239999999999</v>
      </c>
      <c r="C68" s="64">
        <v>1.7806649999999999</v>
      </c>
      <c r="D68" s="64">
        <v>148.44171700000001</v>
      </c>
      <c r="E68" s="64">
        <v>21.104004</v>
      </c>
      <c r="F68" s="12"/>
      <c r="G68" s="3"/>
      <c r="H68" s="3"/>
    </row>
    <row r="69" spans="1:8" x14ac:dyDescent="0.2">
      <c r="A69" s="36" t="s">
        <v>87</v>
      </c>
      <c r="B69" s="65">
        <v>1.0041E-2</v>
      </c>
      <c r="C69" s="65">
        <v>0.51462200000000002</v>
      </c>
      <c r="D69" s="65">
        <v>24.217478</v>
      </c>
      <c r="E69" s="65">
        <v>20.569825000000002</v>
      </c>
      <c r="F69" s="12"/>
      <c r="G69" s="3"/>
      <c r="H69" s="3"/>
    </row>
    <row r="70" spans="1:8" x14ac:dyDescent="0.2">
      <c r="A70" s="35" t="s">
        <v>141</v>
      </c>
      <c r="B70" s="64">
        <v>4.6914790000000002</v>
      </c>
      <c r="C70" s="64">
        <v>1.0585640000000001</v>
      </c>
      <c r="D70" s="64">
        <v>7.8223529999999997</v>
      </c>
      <c r="E70" s="64">
        <v>15.803732</v>
      </c>
      <c r="F70" s="12"/>
      <c r="G70" s="3"/>
      <c r="H70" s="3"/>
    </row>
    <row r="71" spans="1:8" x14ac:dyDescent="0.2">
      <c r="A71" s="36" t="s">
        <v>94</v>
      </c>
      <c r="B71" s="65">
        <v>1.7155720000000001</v>
      </c>
      <c r="C71" s="65">
        <v>1.19574</v>
      </c>
      <c r="D71" s="65">
        <v>4.4176159999999998</v>
      </c>
      <c r="E71" s="65">
        <v>15.032417000000001</v>
      </c>
      <c r="F71" s="12"/>
      <c r="G71" s="3"/>
      <c r="H71" s="3"/>
    </row>
    <row r="72" spans="1:8" x14ac:dyDescent="0.2">
      <c r="A72" s="34" t="s">
        <v>49</v>
      </c>
      <c r="B72" s="64">
        <v>0.128993</v>
      </c>
      <c r="C72" s="64">
        <v>1.592686</v>
      </c>
      <c r="D72" s="64">
        <v>14.631492</v>
      </c>
      <c r="E72" s="64">
        <v>14.338854</v>
      </c>
      <c r="F72" s="12"/>
      <c r="G72" s="3"/>
      <c r="H72" s="3"/>
    </row>
    <row r="73" spans="1:8" x14ac:dyDescent="0.2">
      <c r="A73" s="36" t="s">
        <v>42</v>
      </c>
      <c r="B73" s="65">
        <v>2.3463509999999999</v>
      </c>
      <c r="C73" s="65">
        <v>4.0849700000000002</v>
      </c>
      <c r="D73" s="65">
        <v>19.009</v>
      </c>
      <c r="E73" s="65">
        <v>13.625626</v>
      </c>
      <c r="F73" s="12"/>
      <c r="G73" s="3"/>
      <c r="H73" s="3"/>
    </row>
    <row r="74" spans="1:8" x14ac:dyDescent="0.2">
      <c r="A74" s="35" t="s">
        <v>88</v>
      </c>
      <c r="B74" s="64">
        <v>1.1098509999999999</v>
      </c>
      <c r="C74" s="64">
        <v>2.9594689999999999</v>
      </c>
      <c r="D74" s="64">
        <v>15.18895</v>
      </c>
      <c r="E74" s="64">
        <v>13.554296000000001</v>
      </c>
      <c r="F74" s="12"/>
      <c r="G74" s="3"/>
      <c r="H74" s="3"/>
    </row>
    <row r="75" spans="1:8" x14ac:dyDescent="0.2">
      <c r="A75" s="36" t="s">
        <v>43</v>
      </c>
      <c r="B75" s="65">
        <v>0.59196400000000005</v>
      </c>
      <c r="C75" s="65">
        <v>2.1161799999999999</v>
      </c>
      <c r="D75" s="65">
        <v>12.814396</v>
      </c>
      <c r="E75" s="65">
        <v>10.319844</v>
      </c>
      <c r="F75" s="12"/>
      <c r="G75" s="3"/>
      <c r="H75" s="3"/>
    </row>
    <row r="76" spans="1:8" x14ac:dyDescent="0.2">
      <c r="A76" s="34" t="s">
        <v>92</v>
      </c>
      <c r="B76" s="64">
        <v>0.67289699999999997</v>
      </c>
      <c r="C76" s="64">
        <v>0.74666200000000005</v>
      </c>
      <c r="D76" s="64">
        <v>4.887372</v>
      </c>
      <c r="E76" s="64">
        <v>7.5483409999999997</v>
      </c>
      <c r="F76" s="12"/>
      <c r="G76" s="3"/>
      <c r="H76" s="3"/>
    </row>
    <row r="77" spans="1:8" x14ac:dyDescent="0.2">
      <c r="A77" s="36" t="s">
        <v>44</v>
      </c>
      <c r="B77" s="65">
        <v>2.505204</v>
      </c>
      <c r="C77" s="65">
        <v>0.390706</v>
      </c>
      <c r="D77" s="65">
        <v>13.505912</v>
      </c>
      <c r="E77" s="65">
        <v>7.2327599999999999</v>
      </c>
      <c r="F77" s="12"/>
      <c r="G77" s="3"/>
      <c r="H77" s="3"/>
    </row>
    <row r="78" spans="1:8" x14ac:dyDescent="0.2">
      <c r="A78" s="35" t="s">
        <v>60</v>
      </c>
      <c r="B78" s="64">
        <v>0.769625</v>
      </c>
      <c r="C78" s="64">
        <v>0.37320500000000001</v>
      </c>
      <c r="D78" s="64">
        <v>3.3149579999999998</v>
      </c>
      <c r="E78" s="64">
        <v>6.3302639999999997</v>
      </c>
      <c r="F78" s="12"/>
      <c r="G78" s="3"/>
      <c r="H78" s="3"/>
    </row>
    <row r="79" spans="1:8" x14ac:dyDescent="0.2">
      <c r="A79" s="36" t="s">
        <v>90</v>
      </c>
      <c r="B79" s="65">
        <v>1.605129</v>
      </c>
      <c r="C79" s="65">
        <v>1.2279150000000001</v>
      </c>
      <c r="D79" s="65">
        <v>13.981522999999999</v>
      </c>
      <c r="E79" s="65">
        <v>6.0167650000000004</v>
      </c>
      <c r="F79" s="12"/>
      <c r="G79" s="3"/>
      <c r="H79" s="3"/>
    </row>
    <row r="80" spans="1:8" x14ac:dyDescent="0.2">
      <c r="A80" s="34" t="s">
        <v>150</v>
      </c>
      <c r="B80" s="64" t="s">
        <v>2508</v>
      </c>
      <c r="C80" s="64">
        <v>0.817608</v>
      </c>
      <c r="D80" s="64">
        <v>4.7000000000000002E-3</v>
      </c>
      <c r="E80" s="64">
        <v>5.8902450000000002</v>
      </c>
      <c r="F80" s="12"/>
      <c r="G80" s="3"/>
      <c r="H80" s="3"/>
    </row>
    <row r="81" spans="1:11" x14ac:dyDescent="0.2">
      <c r="A81" s="36" t="s">
        <v>143</v>
      </c>
      <c r="B81" s="65">
        <v>1.561469</v>
      </c>
      <c r="C81" s="65">
        <v>0.98358999999999996</v>
      </c>
      <c r="D81" s="65">
        <v>3.2560899999999999</v>
      </c>
      <c r="E81" s="65">
        <v>5.1724709999999998</v>
      </c>
      <c r="F81" s="12"/>
      <c r="G81" s="3"/>
      <c r="H81" s="3"/>
    </row>
    <row r="82" spans="1:11" x14ac:dyDescent="0.2">
      <c r="A82" s="35" t="s">
        <v>48</v>
      </c>
      <c r="B82" s="64">
        <v>0.48957099999999998</v>
      </c>
      <c r="C82" s="64">
        <v>1.0292520000000001</v>
      </c>
      <c r="D82" s="64">
        <v>5.6085779999999996</v>
      </c>
      <c r="E82" s="64">
        <v>4.8196659999999998</v>
      </c>
      <c r="F82" s="12"/>
      <c r="G82" s="13"/>
      <c r="H82" s="5"/>
      <c r="I82" s="5"/>
      <c r="J82" s="5"/>
      <c r="K82" s="5"/>
    </row>
    <row r="83" spans="1:11" ht="15" x14ac:dyDescent="0.2">
      <c r="A83" s="36" t="s">
        <v>72</v>
      </c>
      <c r="B83" s="65">
        <v>0.20058999999999999</v>
      </c>
      <c r="C83" s="65">
        <v>0.58694400000000002</v>
      </c>
      <c r="D83" s="65">
        <v>1.8551660000000001</v>
      </c>
      <c r="E83" s="65">
        <v>4.1244079999999999</v>
      </c>
      <c r="F83" s="12"/>
      <c r="G83" s="14"/>
      <c r="H83" s="5"/>
      <c r="I83" s="5"/>
      <c r="J83" s="5"/>
      <c r="K83" s="5"/>
    </row>
    <row r="84" spans="1:11" x14ac:dyDescent="0.2">
      <c r="A84" s="34" t="s">
        <v>25</v>
      </c>
      <c r="B84" s="64">
        <v>2.4080119999999998</v>
      </c>
      <c r="C84" s="64">
        <v>0.26041599999999998</v>
      </c>
      <c r="D84" s="64">
        <v>5.8565230000000001</v>
      </c>
      <c r="E84" s="64">
        <v>3.5938330000000001</v>
      </c>
      <c r="F84" s="12"/>
      <c r="G84" s="3"/>
      <c r="H84" s="3"/>
    </row>
    <row r="85" spans="1:11" x14ac:dyDescent="0.2">
      <c r="A85" s="36" t="s">
        <v>89</v>
      </c>
      <c r="B85" s="65">
        <v>3.0949620000000002</v>
      </c>
      <c r="C85" s="65">
        <v>0.30884299999999998</v>
      </c>
      <c r="D85" s="65">
        <v>15.601723</v>
      </c>
      <c r="E85" s="65">
        <v>3.202785</v>
      </c>
      <c r="F85" s="12"/>
      <c r="G85" s="3"/>
      <c r="H85" s="3"/>
    </row>
    <row r="86" spans="1:11" x14ac:dyDescent="0.2">
      <c r="A86" s="35" t="s">
        <v>93</v>
      </c>
      <c r="B86" s="64">
        <v>1.4844200000000001</v>
      </c>
      <c r="C86" s="64">
        <v>1.2374449999999999</v>
      </c>
      <c r="D86" s="64">
        <v>2.9564789999999999</v>
      </c>
      <c r="E86" s="64">
        <v>3.0613090000000001</v>
      </c>
      <c r="F86" s="12"/>
      <c r="G86" s="3"/>
      <c r="H86" s="3"/>
    </row>
    <row r="87" spans="1:11" x14ac:dyDescent="0.2">
      <c r="A87" s="36" t="s">
        <v>152</v>
      </c>
      <c r="B87" s="65">
        <v>2.7299E-2</v>
      </c>
      <c r="C87" s="65">
        <v>0.46648600000000001</v>
      </c>
      <c r="D87" s="65">
        <v>1.1109119999999999</v>
      </c>
      <c r="E87" s="65">
        <v>2.7726250000000001</v>
      </c>
      <c r="F87" s="12"/>
      <c r="G87" s="3"/>
      <c r="H87" s="3"/>
    </row>
    <row r="88" spans="1:11" x14ac:dyDescent="0.2">
      <c r="A88" s="34" t="s">
        <v>56</v>
      </c>
      <c r="B88" s="64">
        <v>0.97275199999999995</v>
      </c>
      <c r="C88" s="64">
        <v>0.249695</v>
      </c>
      <c r="D88" s="64">
        <v>2.6047060000000002</v>
      </c>
      <c r="E88" s="64">
        <v>2.7535959999999999</v>
      </c>
      <c r="F88" s="12"/>
      <c r="G88" s="3"/>
      <c r="H88" s="3"/>
    </row>
    <row r="89" spans="1:11" x14ac:dyDescent="0.2">
      <c r="A89" s="36" t="s">
        <v>91</v>
      </c>
      <c r="B89" s="65">
        <v>2.0808499999999999</v>
      </c>
      <c r="C89" s="65">
        <v>0.60825700000000005</v>
      </c>
      <c r="D89" s="65">
        <v>4.2956830000000004</v>
      </c>
      <c r="E89" s="65">
        <v>2.6994820000000002</v>
      </c>
      <c r="F89" s="12"/>
      <c r="G89" s="3"/>
      <c r="H89" s="3"/>
    </row>
    <row r="90" spans="1:11" x14ac:dyDescent="0.2">
      <c r="A90" s="35" t="s">
        <v>21</v>
      </c>
      <c r="B90" s="64">
        <v>0.38038699999999998</v>
      </c>
      <c r="C90" s="64">
        <v>0.42264099999999999</v>
      </c>
      <c r="D90" s="64">
        <v>1.3537980000000001</v>
      </c>
      <c r="E90" s="64">
        <v>1.715916</v>
      </c>
      <c r="F90" s="12"/>
      <c r="G90" s="3"/>
      <c r="H90" s="3"/>
    </row>
    <row r="91" spans="1:11" x14ac:dyDescent="0.2">
      <c r="A91" s="36" t="s">
        <v>142</v>
      </c>
      <c r="B91" s="65">
        <v>9.7600859999999994</v>
      </c>
      <c r="C91" s="65">
        <v>2.7945999999999999E-2</v>
      </c>
      <c r="D91" s="65">
        <v>37.459783000000002</v>
      </c>
      <c r="E91" s="65">
        <v>1.6247590000000001</v>
      </c>
      <c r="F91" s="12"/>
      <c r="G91" s="3"/>
      <c r="H91" s="3"/>
    </row>
    <row r="92" spans="1:11" x14ac:dyDescent="0.2">
      <c r="A92" s="34" t="s">
        <v>37</v>
      </c>
      <c r="B92" s="64">
        <v>0.72579700000000003</v>
      </c>
      <c r="C92" s="64">
        <v>1.359097</v>
      </c>
      <c r="D92" s="64">
        <v>0.93734499999999998</v>
      </c>
      <c r="E92" s="64">
        <v>1.6018060000000001</v>
      </c>
      <c r="F92" s="12"/>
      <c r="G92" s="3"/>
      <c r="H92" s="3"/>
    </row>
    <row r="93" spans="1:11" x14ac:dyDescent="0.2">
      <c r="A93" s="36" t="s">
        <v>2499</v>
      </c>
      <c r="B93" s="65">
        <v>0.218142</v>
      </c>
      <c r="C93" s="65">
        <v>1.5436289999999999</v>
      </c>
      <c r="D93" s="65">
        <v>0.364064</v>
      </c>
      <c r="E93" s="65">
        <v>1.5525880000000001</v>
      </c>
      <c r="F93" s="12"/>
      <c r="G93" s="3"/>
      <c r="H93" s="3"/>
    </row>
    <row r="94" spans="1:11" x14ac:dyDescent="0.2">
      <c r="A94" s="35" t="s">
        <v>153</v>
      </c>
      <c r="B94" s="64">
        <v>1.2873000000000001E-2</v>
      </c>
      <c r="C94" s="64">
        <v>0.200049</v>
      </c>
      <c r="D94" s="64">
        <v>0.32501200000000002</v>
      </c>
      <c r="E94" s="64">
        <v>1.156061</v>
      </c>
      <c r="F94" s="12"/>
      <c r="G94" s="3"/>
      <c r="H94" s="3"/>
    </row>
    <row r="95" spans="1:11" x14ac:dyDescent="0.2">
      <c r="A95" s="36" t="s">
        <v>154</v>
      </c>
      <c r="B95" s="65">
        <v>0.24710599999999999</v>
      </c>
      <c r="C95" s="65">
        <v>0.233264</v>
      </c>
      <c r="D95" s="65">
        <v>0.45892500000000003</v>
      </c>
      <c r="E95" s="65">
        <v>1.070659</v>
      </c>
      <c r="F95" s="12"/>
      <c r="G95" s="3"/>
      <c r="H95" s="3"/>
    </row>
    <row r="96" spans="1:11" x14ac:dyDescent="0.2">
      <c r="A96" s="38" t="s">
        <v>68</v>
      </c>
      <c r="B96" s="66">
        <v>219.89130399999999</v>
      </c>
      <c r="C96" s="66">
        <v>3.8648950000000002</v>
      </c>
      <c r="D96" s="66">
        <v>267.36755099999999</v>
      </c>
      <c r="E96" s="66">
        <v>16.781058999999999</v>
      </c>
      <c r="F96" s="12"/>
      <c r="G96" s="3"/>
      <c r="H96" s="3"/>
    </row>
    <row r="97" spans="1:8" x14ac:dyDescent="0.2">
      <c r="A97" s="7"/>
      <c r="B97" s="8"/>
      <c r="C97" s="8"/>
      <c r="D97" s="8"/>
      <c r="E97" s="8"/>
      <c r="F97" s="12"/>
      <c r="G97" s="3"/>
      <c r="H97" s="3"/>
    </row>
    <row r="98" spans="1:8" x14ac:dyDescent="0.2">
      <c r="A98" s="30" t="s">
        <v>2507</v>
      </c>
      <c r="B98" s="16"/>
      <c r="C98" s="16"/>
      <c r="D98" s="16"/>
      <c r="E98" s="16"/>
    </row>
    <row r="99" spans="1:8" ht="24" customHeight="1" x14ac:dyDescent="0.2">
      <c r="A99" s="67" t="str">
        <f>'working sheet'!$B$33</f>
        <v>*The data for 2021 are preliminary</v>
      </c>
      <c r="B99" s="67"/>
      <c r="C99" s="67"/>
      <c r="D99" s="67"/>
      <c r="E99" s="67"/>
    </row>
    <row r="116" spans="1:1" ht="15" x14ac:dyDescent="0.2">
      <c r="A116" s="14"/>
    </row>
    <row r="117" spans="1:1" ht="15" x14ac:dyDescent="0.2">
      <c r="A117" s="14"/>
    </row>
  </sheetData>
  <mergeCells count="5">
    <mergeCell ref="A5:A6"/>
    <mergeCell ref="B5:C5"/>
    <mergeCell ref="D5:E5"/>
    <mergeCell ref="A99:E99"/>
    <mergeCell ref="E4:G4"/>
  </mergeCells>
  <printOptions verticalCentered="1"/>
  <pageMargins left="0.7" right="0.7" top="0.75" bottom="0.75" header="0.3" footer="0.3"/>
  <pageSetup paperSize="9" scale="84" orientation="portrait" r:id="rId1"/>
  <colBreaks count="1" manualBreakCount="1">
    <brk id="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V41"/>
  <sheetViews>
    <sheetView topLeftCell="H1" workbookViewId="0">
      <selection activeCell="J14" sqref="J14"/>
    </sheetView>
  </sheetViews>
  <sheetFormatPr defaultRowHeight="12.75" x14ac:dyDescent="0.2"/>
  <cols>
    <col min="4" max="4" width="11.140625" customWidth="1"/>
    <col min="7" max="7" width="102.42578125" customWidth="1"/>
    <col min="9" max="9" width="53.28515625" bestFit="1" customWidth="1"/>
  </cols>
  <sheetData>
    <row r="1" spans="2:22" x14ac:dyDescent="0.2">
      <c r="G1" t="s">
        <v>103</v>
      </c>
      <c r="V1" t="s">
        <v>104</v>
      </c>
    </row>
    <row r="3" spans="2:22" ht="14.25" x14ac:dyDescent="0.2">
      <c r="C3" t="s">
        <v>112</v>
      </c>
      <c r="D3" t="s">
        <v>113</v>
      </c>
      <c r="F3">
        <v>1</v>
      </c>
      <c r="G3" t="s">
        <v>97</v>
      </c>
      <c r="I3" t="str">
        <f>"Non-oil Foreign Merchandise Trade Through Abu Dhabi Ports, "</f>
        <v xml:space="preserve">Non-oil Foreign Merchandise Trade Through Abu Dhabi Ports, </v>
      </c>
      <c r="J3" t="str">
        <f>I3&amp;B9</f>
        <v>Non-oil Foreign Merchandise Trade Through Abu Dhabi Ports, May 2021</v>
      </c>
      <c r="L3" s="21"/>
      <c r="M3" s="21"/>
    </row>
    <row r="4" spans="2:22" ht="15" x14ac:dyDescent="0.2">
      <c r="B4" t="s">
        <v>114</v>
      </c>
      <c r="C4" t="str">
        <f>VLOOKUP(B41,$C$13:$D$24,2,FALSE)</f>
        <v>Jan</v>
      </c>
      <c r="D4">
        <f>A41</f>
        <v>2020</v>
      </c>
      <c r="F4">
        <v>1</v>
      </c>
      <c r="G4" t="s">
        <v>99</v>
      </c>
      <c r="H4" s="31" t="s">
        <v>105</v>
      </c>
      <c r="I4" t="s">
        <v>2486</v>
      </c>
      <c r="J4" t="str">
        <f>H4&amp;I4&amp;B10</f>
        <v>Table 1: The value of non-oil exports by Harmonized System Classification, (Jan-May) and May, 2020-2021</v>
      </c>
      <c r="L4" s="23"/>
      <c r="M4" s="23"/>
    </row>
    <row r="5" spans="2:22" x14ac:dyDescent="0.2">
      <c r="B5" t="s">
        <v>115</v>
      </c>
      <c r="C5" t="str">
        <f>VLOOKUP(D41,$C$13:$D$24,2,FALSE)</f>
        <v>May</v>
      </c>
      <c r="D5">
        <f>C41</f>
        <v>2021</v>
      </c>
      <c r="F5">
        <v>2</v>
      </c>
      <c r="G5" t="s">
        <v>97</v>
      </c>
      <c r="I5" t="s">
        <v>106</v>
      </c>
      <c r="J5" t="str">
        <f>I5&amp;B9</f>
        <v>Non-oil Foreign Merchandise Trade Through Abu Dhabi Ports, May 2021</v>
      </c>
    </row>
    <row r="6" spans="2:22" ht="15" x14ac:dyDescent="0.2">
      <c r="F6">
        <v>2</v>
      </c>
      <c r="G6" t="s">
        <v>98</v>
      </c>
      <c r="H6" s="31" t="s">
        <v>107</v>
      </c>
      <c r="I6" t="s">
        <v>2487</v>
      </c>
      <c r="J6" t="str">
        <f>H6&amp;I6&amp;B10</f>
        <v>Table 2: The value of re-exports by Harmonized System Classification, (Jan-May) and May, 2020-2021</v>
      </c>
    </row>
    <row r="7" spans="2:22" x14ac:dyDescent="0.2">
      <c r="D7" t="str">
        <f>VLOOKUP(C5,$B$13:$C$24,2,0)</f>
        <v>May</v>
      </c>
      <c r="F7">
        <v>3</v>
      </c>
      <c r="G7" t="s">
        <v>97</v>
      </c>
      <c r="H7" s="31"/>
      <c r="I7" t="s">
        <v>106</v>
      </c>
      <c r="J7" t="str">
        <f>I7&amp;B9</f>
        <v>Non-oil Foreign Merchandise Trade Through Abu Dhabi Ports, May 2021</v>
      </c>
    </row>
    <row r="8" spans="2:22" ht="15" x14ac:dyDescent="0.2">
      <c r="F8">
        <v>3</v>
      </c>
      <c r="G8" t="s">
        <v>96</v>
      </c>
      <c r="H8" s="31" t="s">
        <v>108</v>
      </c>
      <c r="I8" t="s">
        <v>2488</v>
      </c>
      <c r="J8" t="str">
        <f>H8&amp;I8&amp;B10</f>
        <v>Table 3: The value of imports by Harmonized System Classification, (Jan-May) and May, 2020-2021</v>
      </c>
    </row>
    <row r="9" spans="2:22" x14ac:dyDescent="0.2">
      <c r="B9" t="str">
        <f>D7&amp;" "&amp;D5</f>
        <v>May 2021</v>
      </c>
      <c r="F9">
        <v>4</v>
      </c>
      <c r="G9" t="s">
        <v>97</v>
      </c>
      <c r="I9" t="s">
        <v>106</v>
      </c>
      <c r="J9" t="str">
        <f>I9&amp;B9</f>
        <v>Non-oil Foreign Merchandise Trade Through Abu Dhabi Ports, May 2021</v>
      </c>
    </row>
    <row r="10" spans="2:22" ht="15" x14ac:dyDescent="0.2">
      <c r="B10" t="str">
        <f>"("&amp;C4&amp;"-"&amp;C5&amp;") and "&amp;D7&amp;", "&amp;D4&amp;"-"&amp;D5</f>
        <v>(Jan-May) and May, 2020-2021</v>
      </c>
      <c r="F10">
        <v>4</v>
      </c>
      <c r="G10" t="s">
        <v>100</v>
      </c>
      <c r="H10" s="31" t="s">
        <v>111</v>
      </c>
      <c r="I10" t="s">
        <v>2489</v>
      </c>
      <c r="J10" t="str">
        <f>H10&amp;I10&amp;B10</f>
        <v>Table 4: The value of non-oil exports by country in (Jan-May) and May, 2020-2021</v>
      </c>
    </row>
    <row r="11" spans="2:22" x14ac:dyDescent="0.2">
      <c r="F11">
        <v>5</v>
      </c>
      <c r="G11" t="s">
        <v>97</v>
      </c>
      <c r="I11" t="s">
        <v>106</v>
      </c>
      <c r="J11" t="str">
        <f>I11&amp;B9</f>
        <v>Non-oil Foreign Merchandise Trade Through Abu Dhabi Ports, May 2021</v>
      </c>
    </row>
    <row r="12" spans="2:22" ht="15" x14ac:dyDescent="0.2">
      <c r="F12">
        <v>5</v>
      </c>
      <c r="G12" t="s">
        <v>101</v>
      </c>
      <c r="H12" s="31" t="s">
        <v>110</v>
      </c>
      <c r="I12" t="s">
        <v>2490</v>
      </c>
      <c r="J12" t="str">
        <f>H12&amp;I12&amp;B10</f>
        <v>Table 5: The value of re-exports by country in (Jan-May) and May, 2020-2021</v>
      </c>
    </row>
    <row r="13" spans="2:22" x14ac:dyDescent="0.2">
      <c r="B13" t="s">
        <v>116</v>
      </c>
      <c r="C13" t="s">
        <v>128</v>
      </c>
      <c r="D13" t="s">
        <v>116</v>
      </c>
      <c r="F13">
        <v>6</v>
      </c>
      <c r="G13" t="s">
        <v>97</v>
      </c>
      <c r="I13" t="s">
        <v>106</v>
      </c>
      <c r="J13" t="str">
        <f>I13&amp;B9</f>
        <v>Non-oil Foreign Merchandise Trade Through Abu Dhabi Ports, May 2021</v>
      </c>
    </row>
    <row r="14" spans="2:22" ht="15" x14ac:dyDescent="0.2">
      <c r="B14" t="s">
        <v>118</v>
      </c>
      <c r="C14" t="s">
        <v>129</v>
      </c>
      <c r="D14" t="s">
        <v>118</v>
      </c>
      <c r="F14">
        <v>6</v>
      </c>
      <c r="G14" t="s">
        <v>102</v>
      </c>
      <c r="H14" s="31" t="s">
        <v>109</v>
      </c>
      <c r="I14" t="s">
        <v>2491</v>
      </c>
      <c r="J14" t="str">
        <f>H14&amp;I14&amp;B10</f>
        <v>Table 6: The value of imports by country in (Jan-May) and May, 2020-2021</v>
      </c>
    </row>
    <row r="15" spans="2:22" x14ac:dyDescent="0.2">
      <c r="B15" t="s">
        <v>117</v>
      </c>
      <c r="C15" t="s">
        <v>130</v>
      </c>
      <c r="D15" t="s">
        <v>117</v>
      </c>
    </row>
    <row r="16" spans="2:22" x14ac:dyDescent="0.2">
      <c r="B16" t="s">
        <v>119</v>
      </c>
      <c r="C16" t="s">
        <v>131</v>
      </c>
      <c r="D16" t="s">
        <v>119</v>
      </c>
    </row>
    <row r="17" spans="2:6" x14ac:dyDescent="0.2">
      <c r="B17" t="s">
        <v>120</v>
      </c>
      <c r="C17" t="s">
        <v>120</v>
      </c>
      <c r="D17" t="s">
        <v>120</v>
      </c>
    </row>
    <row r="18" spans="2:6" x14ac:dyDescent="0.2">
      <c r="B18" t="s">
        <v>121</v>
      </c>
      <c r="C18" t="s">
        <v>132</v>
      </c>
      <c r="D18" t="s">
        <v>121</v>
      </c>
    </row>
    <row r="19" spans="2:6" x14ac:dyDescent="0.2">
      <c r="B19" t="s">
        <v>122</v>
      </c>
      <c r="C19" t="s">
        <v>133</v>
      </c>
      <c r="D19" t="s">
        <v>122</v>
      </c>
    </row>
    <row r="20" spans="2:6" x14ac:dyDescent="0.2">
      <c r="B20" t="s">
        <v>123</v>
      </c>
      <c r="C20" t="s">
        <v>134</v>
      </c>
      <c r="D20" t="s">
        <v>123</v>
      </c>
    </row>
    <row r="21" spans="2:6" x14ac:dyDescent="0.2">
      <c r="B21" t="s">
        <v>124</v>
      </c>
      <c r="C21" t="s">
        <v>135</v>
      </c>
      <c r="D21" t="s">
        <v>124</v>
      </c>
    </row>
    <row r="22" spans="2:6" x14ac:dyDescent="0.2">
      <c r="B22" t="s">
        <v>125</v>
      </c>
      <c r="C22" t="s">
        <v>136</v>
      </c>
      <c r="D22" t="s">
        <v>125</v>
      </c>
    </row>
    <row r="23" spans="2:6" x14ac:dyDescent="0.2">
      <c r="B23" t="s">
        <v>126</v>
      </c>
      <c r="C23" t="s">
        <v>137</v>
      </c>
      <c r="D23" t="s">
        <v>126</v>
      </c>
    </row>
    <row r="24" spans="2:6" x14ac:dyDescent="0.2">
      <c r="B24" t="s">
        <v>127</v>
      </c>
      <c r="C24" t="s">
        <v>138</v>
      </c>
      <c r="D24" t="s">
        <v>127</v>
      </c>
    </row>
    <row r="29" spans="2:6" x14ac:dyDescent="0.2">
      <c r="B29" t="s">
        <v>139</v>
      </c>
    </row>
    <row r="30" spans="2:6" x14ac:dyDescent="0.2">
      <c r="B30">
        <v>2021</v>
      </c>
    </row>
    <row r="31" spans="2:6" x14ac:dyDescent="0.2">
      <c r="B31" s="32"/>
      <c r="C31" s="32"/>
      <c r="D31" s="32"/>
      <c r="E31" s="32"/>
      <c r="F31" s="32"/>
    </row>
    <row r="33" spans="1:4" x14ac:dyDescent="0.2">
      <c r="B33" t="str">
        <f>IF(B30&gt;0,"*The data for " &amp; B30 &amp; " are preliminary","")</f>
        <v>*The data for 2021 are preliminary</v>
      </c>
    </row>
    <row r="40" spans="1:4" x14ac:dyDescent="0.2">
      <c r="A40" t="s">
        <v>145</v>
      </c>
      <c r="B40" t="s">
        <v>146</v>
      </c>
      <c r="C40" t="s">
        <v>147</v>
      </c>
      <c r="D40" t="s">
        <v>148</v>
      </c>
    </row>
    <row r="41" spans="1:4" x14ac:dyDescent="0.2">
      <c r="A41">
        <v>2020</v>
      </c>
      <c r="B41" t="s">
        <v>128</v>
      </c>
      <c r="C41">
        <v>2021</v>
      </c>
      <c r="D41" t="s">
        <v>120</v>
      </c>
    </row>
  </sheetData>
  <phoneticPr fontId="3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leaseLookup xmlns="cac204a3-57fb-4aea-ba50-989298fa4f73" xsi:nil="true"/>
    <UpdatedInSMARTSCAD xmlns="cac204a3-57fb-4aea-ba50-989298fa4f73" xsi:nil="true"/>
    <TitleAr xmlns="cac204a3-57fb-4aea-ba50-989298fa4f73" xsi:nil="true"/>
    <KeyWordsAr xmlns="cac204a3-57fb-4aea-ba50-989298fa4f73">وارد
واردات
صادر
صادرات
معاد تصديره
</KeyWordsAr>
    <KeyWords xmlns="cac204a3-57fb-4aea-ba50-989298fa4f73">import
export 
re-export
re export
</KeyWords>
    <ReleaseID_DB xmlns="cac204a3-57fb-4aea-ba50-989298fa4f73">11556</ReleaseID_DB>
    <DocumentType xmlns="cac204a3-57fb-4aea-ba50-989298fa4f73" xsi:nil="true"/>
    <Language xmlns="cac204a3-57fb-4aea-ba50-989298fa4f73">Both</Language>
    <Order0 xmlns="cac204a3-57fb-4aea-ba50-989298fa4f73" xsi:nil="true"/>
  </documentManagement>
</p:properties>
</file>

<file path=customXml/itemProps1.xml><?xml version="1.0" encoding="utf-8"?>
<ds:datastoreItem xmlns:ds="http://schemas.openxmlformats.org/officeDocument/2006/customXml" ds:itemID="{6384F55E-90BC-4F28-8475-3E0C860E02A8}"/>
</file>

<file path=customXml/itemProps2.xml><?xml version="1.0" encoding="utf-8"?>
<ds:datastoreItem xmlns:ds="http://schemas.openxmlformats.org/officeDocument/2006/customXml" ds:itemID="{00C97181-970D-4FFE-BB79-65CC807914CE}"/>
</file>

<file path=customXml/itemProps3.xml><?xml version="1.0" encoding="utf-8"?>
<ds:datastoreItem xmlns:ds="http://schemas.openxmlformats.org/officeDocument/2006/customXml" ds:itemID="{A23483AC-CBDA-4C96-ABF2-3842673EA6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1</vt:lpstr>
      <vt:lpstr>2</vt:lpstr>
      <vt:lpstr>3</vt:lpstr>
      <vt:lpstr>4</vt:lpstr>
      <vt:lpstr>5</vt:lpstr>
      <vt:lpstr>6</vt:lpstr>
      <vt:lpstr>working sheet</vt:lpstr>
      <vt:lpstr>'1'!Print_Area</vt:lpstr>
      <vt:lpstr>'2'!Print_Area</vt:lpstr>
      <vt:lpstr>'3'!Print_Area</vt:lpstr>
      <vt:lpstr>'6'!Print_Area</vt:lpstr>
      <vt:lpstr>'1'!Print_Titles</vt:lpstr>
      <vt:lpstr>'2'!Print_Titles</vt:lpstr>
      <vt:lpstr>'3'!Print_Titles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Economy Excel Template_AR_V3</dc:title>
  <dc:creator>Sara Abdulla Al Memari</dc:creator>
  <cp:keywords>ECO</cp:keywords>
  <cp:lastModifiedBy>Sara Ateeq Al Dhaheri</cp:lastModifiedBy>
  <cp:lastPrinted>2021-08-03T07:07:01Z</cp:lastPrinted>
  <dcterms:created xsi:type="dcterms:W3CDTF">2013-06-04T12:10:27Z</dcterms:created>
  <dcterms:modified xsi:type="dcterms:W3CDTF">2021-08-15T06:14:35Z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0x01010054AE7CCCCDD4F24A8B955240D751DB42</vt:lpwstr>
  </property>
</Properties>
</file>