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T:\FT أتمتة\June 2021\"/>
    </mc:Choice>
  </mc:AlternateContent>
  <xr:revisionPtr revIDLastSave="0" documentId="13_ncr:1_{13A8FB96-72D4-4327-9F21-F859140CB3C6}" xr6:coauthVersionLast="36" xr6:coauthVersionMax="36" xr10:uidLastSave="{00000000-0000-0000-0000-000000000000}"/>
  <bookViews>
    <workbookView xWindow="-120" yWindow="-120" windowWidth="29040" windowHeight="15990" tabRatio="576" activeTab="5" xr2:uid="{00000000-000D-0000-FFFF-FFFF00000000}"/>
  </bookViews>
  <sheets>
    <sheet name="1" sheetId="69" r:id="rId1"/>
    <sheet name="2" sheetId="71" r:id="rId2"/>
    <sheet name="3" sheetId="72" r:id="rId3"/>
    <sheet name="4" sheetId="73" r:id="rId4"/>
    <sheet name="5" sheetId="74" r:id="rId5"/>
    <sheet name="6" sheetId="75" r:id="rId6"/>
    <sheet name="working sheet" sheetId="76" state="hidden" r:id="rId7"/>
  </sheets>
  <definedNames>
    <definedName name="_xlnm.Print_Area" localSheetId="0">'1'!$A$1:$F$96</definedName>
    <definedName name="_xlnm.Print_Area" localSheetId="1">'2'!$A$1:$F$106</definedName>
    <definedName name="_xlnm.Print_Area" localSheetId="2">'3'!$A$1:$F$106</definedName>
    <definedName name="_xlnm.Print_Area" localSheetId="5">'6'!$A$1:$E$99</definedName>
    <definedName name="_xlnm.Print_Titles" localSheetId="0">'1'!$5:$6</definedName>
    <definedName name="_xlnm.Print_Titles" localSheetId="1">'2'!$5:$6</definedName>
    <definedName name="_xlnm.Print_Titles" localSheetId="2">'3'!$5:$6</definedName>
    <definedName name="_xlnm.Print_Titles" localSheetId="3">'4'!$5:$6</definedName>
    <definedName name="_xlnm.Print_Titles" localSheetId="4">'5'!$5:$6</definedName>
    <definedName name="_xlnm.Print_Titles" localSheetId="5">'6'!$5:$6</definedName>
  </definedNames>
  <calcPr calcId="191029"/>
</workbook>
</file>

<file path=xl/calcChain.xml><?xml version="1.0" encoding="utf-8"?>
<calcChain xmlns="http://schemas.openxmlformats.org/spreadsheetml/2006/main">
  <c r="D5" i="76" l="1"/>
  <c r="D4" i="76"/>
  <c r="D6" i="74" s="1"/>
  <c r="C5" i="76"/>
  <c r="D7" i="76" s="1"/>
  <c r="C4" i="76"/>
  <c r="B33" i="76"/>
  <c r="E6" i="75"/>
  <c r="D6" i="75"/>
  <c r="C6" i="75"/>
  <c r="E6" i="74"/>
  <c r="C6" i="74"/>
  <c r="B6" i="74"/>
  <c r="E6" i="73"/>
  <c r="C6" i="73"/>
  <c r="D6" i="73" l="1"/>
  <c r="A1140" i="72"/>
  <c r="A1091" i="71"/>
  <c r="A857" i="69"/>
  <c r="A99" i="75"/>
  <c r="B6" i="75"/>
  <c r="E6" i="69"/>
  <c r="C6" i="72"/>
  <c r="C6" i="69"/>
  <c r="C6" i="71"/>
  <c r="E6" i="71"/>
  <c r="E6" i="72"/>
  <c r="F6" i="72"/>
  <c r="F6" i="69"/>
  <c r="D6" i="72"/>
  <c r="D6" i="69"/>
  <c r="D6" i="71"/>
  <c r="F6" i="71"/>
  <c r="B6" i="73"/>
  <c r="A75" i="73"/>
  <c r="A67" i="74"/>
  <c r="B10" i="76" l="1"/>
  <c r="I3" i="76"/>
  <c r="J6" i="76" l="1"/>
  <c r="J8" i="76"/>
  <c r="J10" i="76"/>
  <c r="J4" i="76"/>
  <c r="J12" i="76"/>
  <c r="J14" i="76"/>
  <c r="B9" i="76"/>
  <c r="J9" i="76" l="1"/>
  <c r="A2" i="73" s="1"/>
  <c r="J7" i="76"/>
  <c r="A2" i="72" s="1"/>
  <c r="J5" i="76"/>
  <c r="A2" i="71" s="1"/>
  <c r="J3" i="76"/>
  <c r="A2" i="69" s="1"/>
  <c r="J13" i="76"/>
  <c r="A2" i="75" s="1"/>
  <c r="J11" i="76"/>
  <c r="A2" i="74" s="1"/>
</calcChain>
</file>

<file path=xl/sharedStrings.xml><?xml version="1.0" encoding="utf-8"?>
<sst xmlns="http://schemas.openxmlformats.org/spreadsheetml/2006/main" count="8698" uniqueCount="2513">
  <si>
    <t>Harmonized System Classification (HS)</t>
  </si>
  <si>
    <t>Monthly</t>
  </si>
  <si>
    <t>Year -to- date cumulative</t>
  </si>
  <si>
    <t>Total</t>
  </si>
  <si>
    <t>Country</t>
  </si>
  <si>
    <t>Saudi Arabia</t>
  </si>
  <si>
    <t>Switzerland</t>
  </si>
  <si>
    <t>Hong Kong</t>
  </si>
  <si>
    <t>Italy</t>
  </si>
  <si>
    <t>China</t>
  </si>
  <si>
    <t>India</t>
  </si>
  <si>
    <t>United States of America</t>
  </si>
  <si>
    <t>Kuwait</t>
  </si>
  <si>
    <t>Oman</t>
  </si>
  <si>
    <t>Kingdom of Bahrain</t>
  </si>
  <si>
    <t>Egypt</t>
  </si>
  <si>
    <t>Malaysia</t>
  </si>
  <si>
    <t>Jordan</t>
  </si>
  <si>
    <t>Netherlands</t>
  </si>
  <si>
    <t>Yemen</t>
  </si>
  <si>
    <t>Singapore</t>
  </si>
  <si>
    <t>Bangladesh</t>
  </si>
  <si>
    <t>Pakistan</t>
  </si>
  <si>
    <t>Turkey</t>
  </si>
  <si>
    <t>Australia</t>
  </si>
  <si>
    <t>Kenya</t>
  </si>
  <si>
    <t>Thailand</t>
  </si>
  <si>
    <t>Viet Nam</t>
  </si>
  <si>
    <t>Spain</t>
  </si>
  <si>
    <t>United Kingdom</t>
  </si>
  <si>
    <t>Belgium</t>
  </si>
  <si>
    <t>Japan</t>
  </si>
  <si>
    <t>Iraq</t>
  </si>
  <si>
    <t>Sudan</t>
  </si>
  <si>
    <t>Syrian Arab Republic</t>
  </si>
  <si>
    <t>Canada</t>
  </si>
  <si>
    <t>Indonesia</t>
  </si>
  <si>
    <t>Tanzania</t>
  </si>
  <si>
    <t>France</t>
  </si>
  <si>
    <t>South Africa</t>
  </si>
  <si>
    <t>Algeria</t>
  </si>
  <si>
    <t>Germany</t>
  </si>
  <si>
    <t>Philippines</t>
  </si>
  <si>
    <t>Morocco</t>
  </si>
  <si>
    <t>Tunisia</t>
  </si>
  <si>
    <t>Mexico</t>
  </si>
  <si>
    <t>Uganda</t>
  </si>
  <si>
    <t>Russian Federation</t>
  </si>
  <si>
    <t>Sri Lanka</t>
  </si>
  <si>
    <t>State of Palestine</t>
  </si>
  <si>
    <t>New Zealand</t>
  </si>
  <si>
    <t>Myanmar</t>
  </si>
  <si>
    <t>Nepal</t>
  </si>
  <si>
    <t>Taiwan</t>
  </si>
  <si>
    <t>Ethiopia</t>
  </si>
  <si>
    <t>Lebanon</t>
  </si>
  <si>
    <t>Colombia</t>
  </si>
  <si>
    <t>South Korea</t>
  </si>
  <si>
    <t>Djibouti</t>
  </si>
  <si>
    <t>Nigeria</t>
  </si>
  <si>
    <t>Peru</t>
  </si>
  <si>
    <t>Poland</t>
  </si>
  <si>
    <t>Greece</t>
  </si>
  <si>
    <t>Ukraine</t>
  </si>
  <si>
    <t>Portugal</t>
  </si>
  <si>
    <t>Brazil</t>
  </si>
  <si>
    <t>Libya</t>
  </si>
  <si>
    <t>Chile</t>
  </si>
  <si>
    <t>Others</t>
  </si>
  <si>
    <t>Ireland</t>
  </si>
  <si>
    <t>Chad</t>
  </si>
  <si>
    <t>Kazakhstan</t>
  </si>
  <si>
    <t>Uzbekistan</t>
  </si>
  <si>
    <t>Sweden</t>
  </si>
  <si>
    <t>Serbia</t>
  </si>
  <si>
    <t>Congo</t>
  </si>
  <si>
    <t>Guinea</t>
  </si>
  <si>
    <t>Austria</t>
  </si>
  <si>
    <t>Denmark</t>
  </si>
  <si>
    <t>Argentina</t>
  </si>
  <si>
    <t>Finland</t>
  </si>
  <si>
    <t>Norway</t>
  </si>
  <si>
    <t>Romania</t>
  </si>
  <si>
    <t>Czechia</t>
  </si>
  <si>
    <t>Slovakia</t>
  </si>
  <si>
    <t>Hungary</t>
  </si>
  <si>
    <t>Zambia</t>
  </si>
  <si>
    <t>Puerto Rico</t>
  </si>
  <si>
    <t>Bulgaria</t>
  </si>
  <si>
    <t>Estonia</t>
  </si>
  <si>
    <t>Luxembourg</t>
  </si>
  <si>
    <t>Lithuania</t>
  </si>
  <si>
    <t>Slovenia</t>
  </si>
  <si>
    <t>Bosnia and Herzegovina</t>
  </si>
  <si>
    <t>Croatia</t>
  </si>
  <si>
    <t>Million AED</t>
  </si>
  <si>
    <r>
      <rPr>
        <b/>
        <sz val="11"/>
        <color theme="4"/>
        <rFont val="Arial"/>
        <family val="2"/>
      </rPr>
      <t>Table 3:</t>
    </r>
    <r>
      <rPr>
        <b/>
        <sz val="11"/>
        <rFont val="Arial"/>
        <family val="2"/>
      </rPr>
      <t xml:space="preserve"> Imports by Harmonized System Classification, (Jan-Mar) and March, 2020-2021</t>
    </r>
  </si>
  <si>
    <t>Non-oil Foreign Merchandise Trade Through Abu Dhabi Ports, March 2021</t>
  </si>
  <si>
    <r>
      <rPr>
        <b/>
        <sz val="11"/>
        <color theme="4"/>
        <rFont val="Arial"/>
        <family val="2"/>
      </rPr>
      <t>Table 2:</t>
    </r>
    <r>
      <rPr>
        <b/>
        <sz val="11"/>
        <rFont val="Arial"/>
        <family val="2"/>
      </rPr>
      <t xml:space="preserve"> Re-exports by Harmonized System Classification, (Jan-Mar) and March, 2020-2021</t>
    </r>
  </si>
  <si>
    <r>
      <rPr>
        <b/>
        <sz val="11"/>
        <color theme="4"/>
        <rFont val="Arial"/>
        <family val="2"/>
      </rPr>
      <t>Table 1:</t>
    </r>
    <r>
      <rPr>
        <b/>
        <sz val="11"/>
        <rFont val="Arial"/>
        <family val="2"/>
      </rPr>
      <t xml:space="preserve"> Non-oil exports by Harmonized System Classification, (Jan-Mar) and March, 2020-2021</t>
    </r>
  </si>
  <si>
    <r>
      <rPr>
        <b/>
        <sz val="11"/>
        <color theme="4"/>
        <rFont val="Arial"/>
        <family val="2"/>
      </rPr>
      <t>Table 4:</t>
    </r>
    <r>
      <rPr>
        <b/>
        <sz val="11"/>
        <rFont val="Arial"/>
        <family val="2"/>
      </rPr>
      <t xml:space="preserve"> Non-oil exports by country in (Jan-Mar) and March, 2020-2021</t>
    </r>
  </si>
  <si>
    <r>
      <rPr>
        <b/>
        <sz val="11"/>
        <color theme="4"/>
        <rFont val="Arial"/>
        <family val="2"/>
      </rPr>
      <t>Table 5:</t>
    </r>
    <r>
      <rPr>
        <b/>
        <sz val="11"/>
        <rFont val="Arial"/>
        <family val="2"/>
      </rPr>
      <t xml:space="preserve"> Re-exports by country in (Jan-Mar) and March, 2020-2021</t>
    </r>
  </si>
  <si>
    <r>
      <rPr>
        <b/>
        <sz val="11"/>
        <color theme="4"/>
        <rFont val="Arial"/>
        <family val="2"/>
      </rPr>
      <t>Table 6:</t>
    </r>
    <r>
      <rPr>
        <b/>
        <sz val="11"/>
        <rFont val="Arial"/>
        <family val="2"/>
      </rPr>
      <t xml:space="preserve"> Imports by country in (Jan-Mar) and March, 2020-2021</t>
    </r>
  </si>
  <si>
    <t>Headers</t>
  </si>
  <si>
    <t>Footers</t>
  </si>
  <si>
    <t>Table 1:</t>
  </si>
  <si>
    <t xml:space="preserve">Non-oil Foreign Merchandise Trade Through Abu Dhabi Ports, </t>
  </si>
  <si>
    <t>Table 2:</t>
  </si>
  <si>
    <t>Table 3:</t>
  </si>
  <si>
    <t>Table 6:</t>
  </si>
  <si>
    <t>Table 5:</t>
  </si>
  <si>
    <t>Table 4:</t>
  </si>
  <si>
    <t>Month</t>
  </si>
  <si>
    <t>Year</t>
  </si>
  <si>
    <t>Start</t>
  </si>
  <si>
    <t>end</t>
  </si>
  <si>
    <t>Jan</t>
  </si>
  <si>
    <t>Mar</t>
  </si>
  <si>
    <t>Feb</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</si>
  <si>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</si>
  <si>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</si>
  <si>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</si>
  <si>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</si>
  <si>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</si>
  <si>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</si>
  <si>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</si>
  <si>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</si>
  <si>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</si>
  <si>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</si>
  <si>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</si>
  <si>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</si>
  <si>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</si>
  <si>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</si>
  <si>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</si>
  <si>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</si>
  <si>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</si>
  <si>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</si>
  <si>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</si>
  <si>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</si>
  <si>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Year for preliminary data</t>
  </si>
  <si>
    <t>Turkmenistan</t>
  </si>
  <si>
    <t>Cyprus</t>
  </si>
  <si>
    <t>Islamic Republic Of Iran</t>
  </si>
  <si>
    <t>Belarus</t>
  </si>
  <si>
    <t>Azerbaijan</t>
  </si>
  <si>
    <t>Start Year</t>
  </si>
  <si>
    <t>Start Month</t>
  </si>
  <si>
    <t>End Year</t>
  </si>
  <si>
    <t>End Month</t>
  </si>
  <si>
    <t>Israel</t>
  </si>
  <si>
    <t>Qatar</t>
  </si>
  <si>
    <t>Latvia</t>
  </si>
  <si>
    <t>HS4 Code</t>
  </si>
  <si>
    <t>0101</t>
  </si>
  <si>
    <t>Live horses, asses, mules and hinnies</t>
  </si>
  <si>
    <t>0102</t>
  </si>
  <si>
    <t>Live bovine animals</t>
  </si>
  <si>
    <t>0104</t>
  </si>
  <si>
    <t>Live sheep and goats</t>
  </si>
  <si>
    <t>0105</t>
  </si>
  <si>
    <t>Live poultry, that is to say, fowls of the species Gallus domesticus, ducks, geese, turkeys and guinea fowls</t>
  </si>
  <si>
    <t>0106</t>
  </si>
  <si>
    <t>Other live animals</t>
  </si>
  <si>
    <t>0201</t>
  </si>
  <si>
    <t>Meat of bovine animals, fresh or chilled</t>
  </si>
  <si>
    <t>0202</t>
  </si>
  <si>
    <t>Meat of bovine animals, frozen</t>
  </si>
  <si>
    <t>0204</t>
  </si>
  <si>
    <t>Meat of sheep or goats, fresh, chilled or frozen</t>
  </si>
  <si>
    <t>0207</t>
  </si>
  <si>
    <t>Meat and edible offal, of the poultry of 0105, fresh, chilled or frozen</t>
  </si>
  <si>
    <t>0208</t>
  </si>
  <si>
    <t>Other meat and edible meat offal, fresh, chilled or frozen</t>
  </si>
  <si>
    <t>0210</t>
  </si>
  <si>
    <t>Meat and edible meat offal, salted, in brine, dried or smoked; edible flours and meals of meat and meat offal</t>
  </si>
  <si>
    <t>0301</t>
  </si>
  <si>
    <t>Live fish</t>
  </si>
  <si>
    <t>0302</t>
  </si>
  <si>
    <t>Fish, fresh or chilled, excluding fish fillets and other fish meat of 0304</t>
  </si>
  <si>
    <t>0303</t>
  </si>
  <si>
    <t>Fish, frozen, excluding fish fillets and other fish meat of 0304</t>
  </si>
  <si>
    <t>0304</t>
  </si>
  <si>
    <t>Fish fillets and other fish meat (whether or not minced), fresh, chilled or frozen</t>
  </si>
  <si>
    <t>0305</t>
  </si>
  <si>
    <t>Fish, dried, salted or in brine; smoked fish, whether or not cooked before or during the smoking process; flours, meals and pellets of fish, fit for human consumption</t>
  </si>
  <si>
    <t>0306</t>
  </si>
  <si>
    <t>Crustaceans, whether in shell or not, live, fresh, chilled, frozen, dried, salted or in brine; smoked crustaceans, whether in shell or not cooked before or during the smoking process; crustaceans, in shell, cooked by steaming or by boiling in water, whether or not chilled, frozen, dried, salted or in brine; flours, meals and pellets of crustaceans, fit for human consumption</t>
  </si>
  <si>
    <t>0307</t>
  </si>
  <si>
    <t>Molluscs, whether in shell or not, live, fresh, chilled, frozen, dried, salted or in brine; smoked molluscs, whether or not cooked before or during the smoking process; flours, meals and pellets of molluscs, fit for human consumption</t>
  </si>
  <si>
    <t>0401</t>
  </si>
  <si>
    <t>Milk and cream, not concentrated nor containing added sugar or other sweetening matter</t>
  </si>
  <si>
    <t>0402</t>
  </si>
  <si>
    <t>Milk and cream, concentrated or containing added sugar or other sweetening matter</t>
  </si>
  <si>
    <t>0403</t>
  </si>
  <si>
    <t>Buttermilk, curdled milk and cream, yoghurt, kephir and other fermented or acidified milk and cream, whether or not concentrated or containing added sugar or other sweetening matter or flavoured or containing added fruit, nuts or cocoa</t>
  </si>
  <si>
    <t>0404</t>
  </si>
  <si>
    <t>Whey, whether or not concentrated or containing added sugar or other sweetening matter; products consisting of natural milk constituents, whether or not containing added sugar or other sweetening matter, not elsewhere specified or included</t>
  </si>
  <si>
    <t>0405</t>
  </si>
  <si>
    <t>Butter and other fats and oils derived from milk; dairy spreads.</t>
  </si>
  <si>
    <t>0406</t>
  </si>
  <si>
    <t>Cheese and curd</t>
  </si>
  <si>
    <t>0407</t>
  </si>
  <si>
    <t>Birds' eggs, in shell, fresh, preserved or cooked</t>
  </si>
  <si>
    <t>0408</t>
  </si>
  <si>
    <t>Birds' eggs, not in shell, and egg yolks, fresh, dried, cooked by steaming or by boiling in water, moulded, frozen or otherwise preserved, whether or not containing added sugar or other sweetening matter</t>
  </si>
  <si>
    <t>0409</t>
  </si>
  <si>
    <t>Natural honey</t>
  </si>
  <si>
    <t>0601</t>
  </si>
  <si>
    <t>Bulbs, tubers, tuberous roots, corms, crowns and rhizomes, dormant, in growth or in flower; chicory plants and roots other than roots of 1212</t>
  </si>
  <si>
    <t>0602</t>
  </si>
  <si>
    <t>Other live plants (including their roots), cuttings and slips; mushroom spawn</t>
  </si>
  <si>
    <t>0604</t>
  </si>
  <si>
    <t>Foliage, branches and other parts of plants, without flowers or flower buds, and grasses, mosses and lichens, being goods of a kind suitable for bouquets or ornamental purposes, fresh, dried, dyed, bleached, impregnated or otherwise prepared</t>
  </si>
  <si>
    <t>0701</t>
  </si>
  <si>
    <t>Potatoes, fresh or chilled</t>
  </si>
  <si>
    <t>0702</t>
  </si>
  <si>
    <t>Tomatoes, fresh or chilled</t>
  </si>
  <si>
    <t>0703</t>
  </si>
  <si>
    <t>Onions, shallots, garlic, leeks and other alliaceous vegetables, fresh or chilled</t>
  </si>
  <si>
    <t>0704</t>
  </si>
  <si>
    <t>Cabbages, cauliflowers, kohlrabi, kale and similar edible brassicas, fresh or chilled</t>
  </si>
  <si>
    <t>0705</t>
  </si>
  <si>
    <t>Lettuce (lactuca sativa) and chicory (cichorium spp.), fresh or chilled</t>
  </si>
  <si>
    <t>0707</t>
  </si>
  <si>
    <t>Cucumbers and gherkins, fresh or chilled</t>
  </si>
  <si>
    <t>0708</t>
  </si>
  <si>
    <t>Leguminous vegetables, shelled or unshelled, fresh or chilled</t>
  </si>
  <si>
    <t>0709</t>
  </si>
  <si>
    <t>Other vegetables, fresh or chilled</t>
  </si>
  <si>
    <t>0710</t>
  </si>
  <si>
    <t>Vegetables (uncooked or cooked by steaming or boiling in water), frozen</t>
  </si>
  <si>
    <t>0711</t>
  </si>
  <si>
    <t>Vegetables provisionally preserved (for example, by sulphur dioxide gas, in brine, in sulphur water or in other preservative solutions), but unsuitable in that state for immediate consumption</t>
  </si>
  <si>
    <t>0712</t>
  </si>
  <si>
    <t>Dried vegetables, whole, cut, sliced, broken or in powder, but not further prepared</t>
  </si>
  <si>
    <t>0713</t>
  </si>
  <si>
    <t>Dried leguminous vegetables, shelled, whether or not skinned or split</t>
  </si>
  <si>
    <t>0714</t>
  </si>
  <si>
    <t>Manioc, arrowroot, salep, jerusalem artichokes, sweet potatoes and similar roots and tubers with high starch or inulin content, fresh, chilled, frozen or dried, whether or not sliced or in the form of pellets; sago pith</t>
  </si>
  <si>
    <t>0801</t>
  </si>
  <si>
    <t>Coconuts, brazil nuts and cashew nuts, fresh or dried, whether or not shelled or peeled</t>
  </si>
  <si>
    <t>0802</t>
  </si>
  <si>
    <t>Other nuts, fresh or dried, whether or not shelled or peeled</t>
  </si>
  <si>
    <t>0803</t>
  </si>
  <si>
    <t>Bananas, including plantains, fresh or dried</t>
  </si>
  <si>
    <t>0804</t>
  </si>
  <si>
    <t>Dates, figs, pineapples, avocados, guavas, mangoes and mangosteens, fresh or dried</t>
  </si>
  <si>
    <t>0805</t>
  </si>
  <si>
    <t>Citrus fruit, fresh or dried</t>
  </si>
  <si>
    <t>0806</t>
  </si>
  <si>
    <t>Grapes, fresh or dried</t>
  </si>
  <si>
    <t>0807</t>
  </si>
  <si>
    <t>Melons (including watermelons) and papaws (papayas), fresh</t>
  </si>
  <si>
    <t>0808</t>
  </si>
  <si>
    <t>Apples, pears and quinces, fresh</t>
  </si>
  <si>
    <t>0810</t>
  </si>
  <si>
    <t>Other fruit, fresh</t>
  </si>
  <si>
    <t>0811</t>
  </si>
  <si>
    <t>Fruit and nuts, uncooked or cooked by steaming or boiling in water, frozen, whether or not containing added sugar or other sweetening matter</t>
  </si>
  <si>
    <t>0813</t>
  </si>
  <si>
    <t>Fruit, dried, other than that of 0801 to 0806; mixtures of nuts or dried fruits of this chapter</t>
  </si>
  <si>
    <t>0901</t>
  </si>
  <si>
    <t>Coffee, whether or not roasted or decaffeinated; coffee husks and skins; coffee substitutes containing coffee in any proportion</t>
  </si>
  <si>
    <t>0902</t>
  </si>
  <si>
    <t>Tea, whether or not flavoured</t>
  </si>
  <si>
    <t>0904</t>
  </si>
  <si>
    <t>Pepper of the genus piper; dried or crushed or ground fruits of the genus capsicum or of the genus pimenta</t>
  </si>
  <si>
    <t>0905</t>
  </si>
  <si>
    <t>Vanilla</t>
  </si>
  <si>
    <t>0906</t>
  </si>
  <si>
    <t>Cinnamon and cinnamon-tree flowers</t>
  </si>
  <si>
    <t>0907</t>
  </si>
  <si>
    <t>Cloves (whole fruit, cloves and stems)</t>
  </si>
  <si>
    <t>0908</t>
  </si>
  <si>
    <t>Nutmeg, mace and cardamoms</t>
  </si>
  <si>
    <t>0909</t>
  </si>
  <si>
    <t>Seeds of anise, badian, fennel, coriander, cumin or caraway; juniper berries</t>
  </si>
  <si>
    <t>0910</t>
  </si>
  <si>
    <t>Ginger, saffron, turmeric (curcuma), thyme, bay leaves, curry and other spices</t>
  </si>
  <si>
    <t>1001</t>
  </si>
  <si>
    <t>Wheat and meslin</t>
  </si>
  <si>
    <t>1002</t>
  </si>
  <si>
    <t>Rye</t>
  </si>
  <si>
    <t>1003</t>
  </si>
  <si>
    <t>Barley</t>
  </si>
  <si>
    <t>1004</t>
  </si>
  <si>
    <t>Oats</t>
  </si>
  <si>
    <t>1005</t>
  </si>
  <si>
    <t>Maize (corn)</t>
  </si>
  <si>
    <t>1006</t>
  </si>
  <si>
    <t>Rice</t>
  </si>
  <si>
    <t>1007</t>
  </si>
  <si>
    <t>Grain sorghum</t>
  </si>
  <si>
    <t>1008</t>
  </si>
  <si>
    <t>Buckwheat, millet and canary seed; other cereals</t>
  </si>
  <si>
    <t>1101</t>
  </si>
  <si>
    <t>Wheat or meslin flour</t>
  </si>
  <si>
    <t>1102</t>
  </si>
  <si>
    <t>Cereal flours other than of wheat or meslin</t>
  </si>
  <si>
    <t>1103</t>
  </si>
  <si>
    <t>Cereal groats, meal and pellets</t>
  </si>
  <si>
    <t>1104</t>
  </si>
  <si>
    <t>Cereal grains otherwise worked (for example, hulled, rolled, flaked, pearled, sliced or kibbled), except rice of 1006; germ of cereals, whole, rolled, flaked or ground</t>
  </si>
  <si>
    <t>1105</t>
  </si>
  <si>
    <t>Flour, meal, powder, flakes, granules and pellets of potatoes</t>
  </si>
  <si>
    <t>1106</t>
  </si>
  <si>
    <t>Flour, meal and powder of the dried leguminous vegetables of 0713, of sago or of roots or tubers of 0714 or of the products of Chapter 08</t>
  </si>
  <si>
    <t>1108</t>
  </si>
  <si>
    <t>Starches; inulin</t>
  </si>
  <si>
    <t>1201</t>
  </si>
  <si>
    <t>Soya beans, whether or not broken</t>
  </si>
  <si>
    <t>1202</t>
  </si>
  <si>
    <t>Ground-nuts, not roasted or otherwise cooked, whether or not shelled or broken</t>
  </si>
  <si>
    <t>1204</t>
  </si>
  <si>
    <t>Linseed, whether or not broken</t>
  </si>
  <si>
    <t>1205</t>
  </si>
  <si>
    <t>Rape or colza seeds, whether or not broken</t>
  </si>
  <si>
    <t>1206</t>
  </si>
  <si>
    <t>Sunflower seeds, whether or not broken</t>
  </si>
  <si>
    <t>1207</t>
  </si>
  <si>
    <t>Other oil seeds and oleaginous fruits, whether or not broken</t>
  </si>
  <si>
    <t>1208</t>
  </si>
  <si>
    <t>Flours and meals of oil seeds or oleaginous fruits, other than those of mustard</t>
  </si>
  <si>
    <t>1209</t>
  </si>
  <si>
    <t>Seeds, fruit and spores, of a kind used for sowing</t>
  </si>
  <si>
    <t>1211</t>
  </si>
  <si>
    <t>Plants and parts of plants (including seeds and fruits), of a kind used primarily in perfumery, in pharmacy or for insecticidal, fungicidal or similar purposes, fresh or dried, whether or not cut, crushed or powdered</t>
  </si>
  <si>
    <t>1212</t>
  </si>
  <si>
    <t>Locust beans, seaweeds and other algae, sugar beet and sugar cane, fresh, chilled, frozen or dried, whether or not ground; fruit stones and kernels and other vegetable products (including unroasted chicory roots of the variety cichorium intybus sativum) of a kind used primarily for human consumption</t>
  </si>
  <si>
    <t>1213</t>
  </si>
  <si>
    <t>Cereal straw and husks, unprepared, whether or not chopped, ground, pressed or in the form of pellets</t>
  </si>
  <si>
    <t>1214</t>
  </si>
  <si>
    <t>Swedes, mangolds, fodder roots, hay, lucerne (alfalfa), clover, sainfoin, forage kale, lupins, vetches and similar forage products, whether or not in the form of pellets</t>
  </si>
  <si>
    <t>1301</t>
  </si>
  <si>
    <t>Lac; natural gums, resins, gum-resins and oleoresins (for example, balsams)</t>
  </si>
  <si>
    <t>1302</t>
  </si>
  <si>
    <t>Vegetable saps and extracts; peptic substances, pectinates and pectates; agar-agar and other mucilages and thickeners, whether or not modified, derived from vegetable products</t>
  </si>
  <si>
    <t>1404</t>
  </si>
  <si>
    <t>Vegetable products not elsewhere specified or included</t>
  </si>
  <si>
    <t>1507</t>
  </si>
  <si>
    <t>Soya-bean oil and its fractions, whether or not refined, but not chemically modified</t>
  </si>
  <si>
    <t>1508</t>
  </si>
  <si>
    <t>Ground-nut oil and its fractions, whether or not refined, but not chemically modified</t>
  </si>
  <si>
    <t>1509</t>
  </si>
  <si>
    <t>Olive oil and its fractioas, whether or not refined, but not chemically modified.</t>
  </si>
  <si>
    <t>1510</t>
  </si>
  <si>
    <t>Other oils and their fractions, obtained solely from olives, whether or not refined, but not chemically modified, including blends of these oils or fractions with oils or fractions of 1509</t>
  </si>
  <si>
    <t>1511</t>
  </si>
  <si>
    <t>Palm oil and its fractions, whether or not refined, but not chemically modified</t>
  </si>
  <si>
    <t>1512</t>
  </si>
  <si>
    <t>Sunflower-seed, safflower or cotton-seed oil and fractions thereof, whether or not refined, but not chemically modified</t>
  </si>
  <si>
    <t>1513</t>
  </si>
  <si>
    <t>Coconut (copra), palm kernel or babassu oil and fractions thereof, whether or not refined, but not chemically modified</t>
  </si>
  <si>
    <t>1514</t>
  </si>
  <si>
    <t>Rape, colza or mustard oil and fractions thereof, whether or not refined, but not chemically modified</t>
  </si>
  <si>
    <t>1515</t>
  </si>
  <si>
    <t>Other fixed vegetable fats and oils (including jojoba oil) and their fraction whether or not refined, but not chemically modified</t>
  </si>
  <si>
    <t>1516</t>
  </si>
  <si>
    <t>Animal or vegetable fats and oils and their fractions, partly or wholly hydrogenated, inter-esterified, re-esterified or elaidinised, whether or not refined, but not further prepared</t>
  </si>
  <si>
    <t>1517</t>
  </si>
  <si>
    <t>Margarine; edible mixtures or preparations of animal or vegetable fats or oil or of fractions of different fats or oils of this chapter, other than edible fats or oils or their fractions of 1516</t>
  </si>
  <si>
    <t>1518</t>
  </si>
  <si>
    <t>Animal or vegetable fats and oils and their fractions, boiled, oxidised, dehydrated, sulphurised, blown, polymerised by heat in vacuum or in inert gas or otherwise chemically modified, excluding those of 1516; inedible mixtures or preparations of animal or vegetable fats or oils or of fractions of different fats or oils of this chapter, not elsewhere specified or included</t>
  </si>
  <si>
    <t>1520</t>
  </si>
  <si>
    <t>Glycerol, crude; glycerol waters and glycerol lyes</t>
  </si>
  <si>
    <t>1521</t>
  </si>
  <si>
    <t>Vegetable waxes (other than triglycerides), beeswax, other insect waxes and spermaceti, whether or not refined or coloured</t>
  </si>
  <si>
    <t>1601</t>
  </si>
  <si>
    <t>Sausages and similar products, of meat, meat offal or blood; food preparations based on these products</t>
  </si>
  <si>
    <t>1602</t>
  </si>
  <si>
    <t>Other prepared or preserved meat, meat offal or blood</t>
  </si>
  <si>
    <t>1604</t>
  </si>
  <si>
    <t>Prepared or preserved fish; caviar and caviar substitutes prepared from fish eggs</t>
  </si>
  <si>
    <t>1605</t>
  </si>
  <si>
    <t>Crustaceans, molluscs and other aquatic invertebrates, prepared or preserved</t>
  </si>
  <si>
    <t>1701</t>
  </si>
  <si>
    <t>Cane or beet sugar and chemically pure sucrose, in solid form</t>
  </si>
  <si>
    <t>1702</t>
  </si>
  <si>
    <t>Other sugars, including chemically pure lactose, maltose, glucose and fructose, in solid form; sugar syrups not containing added flavouring or colouring matter; artificial honey, whether or not mixed with natural honey; caramel</t>
  </si>
  <si>
    <t>1703</t>
  </si>
  <si>
    <t>Molasses resulting from the extraction or refining of sugar</t>
  </si>
  <si>
    <t>1704</t>
  </si>
  <si>
    <t>Sugar confectionery (including white chocolate), not containing cocoa</t>
  </si>
  <si>
    <t>1803</t>
  </si>
  <si>
    <t>Cocoa paste, whether or not defatted</t>
  </si>
  <si>
    <t>1806</t>
  </si>
  <si>
    <t>Chocolate and other food preparations containing cocoa</t>
  </si>
  <si>
    <t>1901</t>
  </si>
  <si>
    <t>Malt extract; food preparations of flour, groats, meal, starch or malt extract, not containing cocoa or containing less than 40% by weight of cocoa calculated on a totally defatted basis, not elsewhere specified or included; food preparations of goods of 0401 to 0404, not containing cocoa or containing less than 5% by weight of cocoa calculated on a totally defatted basis, not elsewhere specified or included</t>
  </si>
  <si>
    <t>1902</t>
  </si>
  <si>
    <t>Pasta, whether or not cooked or stuffed (with meat or other substances) or otherwise prepared, such as spaghetti, macaroni, noodles, lasagne, gnocchi, ravioli, cannelloni; couscous, whether or not prepared</t>
  </si>
  <si>
    <t>1903</t>
  </si>
  <si>
    <t>Tapioca and substitutes therefor prepared from starch, in the form of flakes, grains, pearls, siftings or in similar forms</t>
  </si>
  <si>
    <t>1904</t>
  </si>
  <si>
    <t>Prepared foods obtained by the swelling or roasting of cereals or cereal products (for example, corn flakes); cereals (other than maize (corn)) in grain form or in the form of flakes or other worked grains (except flour, groats and meal), pre-cooked or otherwise prepared, not elsewhere specified or included</t>
  </si>
  <si>
    <t>1905</t>
  </si>
  <si>
    <t>Bread, pastry, cakes, biscuits and other bakers' wares, whether or not containing cocoa; communion wafers, empty cachets of a kind suitable for pharmaceutical use, sealing wafers, rice paper and similar products</t>
  </si>
  <si>
    <t>2001</t>
  </si>
  <si>
    <t>Vegetables, fruit, nuts and other edible parts of plants, prepared or preserved by vinegar or acetic acid</t>
  </si>
  <si>
    <t>2002</t>
  </si>
  <si>
    <t>Tomatoes prepared or preserved otherwise than by vinegar or acetic acid</t>
  </si>
  <si>
    <t>2004</t>
  </si>
  <si>
    <t>Other vegetables prepared or preserved otherwise than by vinegar or acetic acid, frozen, other than products of 2006</t>
  </si>
  <si>
    <t>2005</t>
  </si>
  <si>
    <t>Other vegetables prepared or preserved otherwise than by vinegar or acetic acid, not frozen, other than products of 2006</t>
  </si>
  <si>
    <t>2006</t>
  </si>
  <si>
    <t>Vegetables, fruit, nuts, fruit-peel and other parts of plants, preserved by sugar (drained, glace or crystallised)</t>
  </si>
  <si>
    <t>2007</t>
  </si>
  <si>
    <t>Jams, fruit jellies, marmalades, fruit or nut puree and fruit or nut pastes, obtained by cooking, whether or not containing added sugar or other sweetening matter</t>
  </si>
  <si>
    <t>2008</t>
  </si>
  <si>
    <t>Fruit, nuts and other edible parts of plants, otherwise prepared or preserved, whether or not containing added sugar or other sweetening matter or spirit, not elsewhere specified or included</t>
  </si>
  <si>
    <t>2009</t>
  </si>
  <si>
    <t>Fruit juices (including grape must) and vegetable juices, unfermented and not containing added spirit, whether or not containing added sugar or other sweetening matter</t>
  </si>
  <si>
    <t>2101</t>
  </si>
  <si>
    <t>Extracts, essences and concentrates, of coffee, tea or mate and preparations with a basis of these products or with a basis of coffee, tea or mate; roasted chicory and other roasted coffee substitutes, and extracts, essences and concentrates thereof</t>
  </si>
  <si>
    <t>2102</t>
  </si>
  <si>
    <t>Yeasts (active or inactive); other single-cell micro-organisms, dead (but not including vaccines of 3002); prepared baking powders</t>
  </si>
  <si>
    <t>2103</t>
  </si>
  <si>
    <t>Sauces and preparations therefor; mixed condiments and mixed seasonings; mustard flour and meal and prepared mustard</t>
  </si>
  <si>
    <t>2104</t>
  </si>
  <si>
    <t>Soups and broths and preparations therefor; homogenised composite food preparations</t>
  </si>
  <si>
    <t>2105</t>
  </si>
  <si>
    <t>Ice cream and other edible ice, whether or not containing cocoa</t>
  </si>
  <si>
    <t>2106</t>
  </si>
  <si>
    <t>Food preparations not elsewhere specified or included</t>
  </si>
  <si>
    <t>2201</t>
  </si>
  <si>
    <t>Waters, including natural or artificial mineral waters and aerated waters, not containing added sugar or other sweetening matter nor flavoured; ice and snow</t>
  </si>
  <si>
    <t>2202</t>
  </si>
  <si>
    <t>Waters, including mineral waters and aerated waters, containing added sugar or other sweetening matter or flavoured, and other non-alcoholic beverages, not including fruit or vegetable juices of 2009</t>
  </si>
  <si>
    <t>2207</t>
  </si>
  <si>
    <t>Undenatured ethyl alcohol of an alcoholic strength by volume of 80% vol or higher; ethyl alcohol and other spirits, denatured, of any strength</t>
  </si>
  <si>
    <t>2209</t>
  </si>
  <si>
    <t>Vinegar and substitutes for vinegar obtained from acetic acid</t>
  </si>
  <si>
    <t>2301</t>
  </si>
  <si>
    <t>Flours, meals and pellets, of meat or meat offal, of fish or of crustaceans, molluscs or other aquatic invertebrates, unfit for human consumption; greaves</t>
  </si>
  <si>
    <t>2302</t>
  </si>
  <si>
    <t>Bran, sharps and other residues, whether or not in the form of pellets, derived from the sifting, milling or other working of cereals or of leguminous plants</t>
  </si>
  <si>
    <t>2303</t>
  </si>
  <si>
    <t>Residues of starch manufacture and similar residues, beet-pulp, bagasse and other waste of sugar manufacture, brewing or distilling dregs and waste, whether or not in the form of pellets</t>
  </si>
  <si>
    <t>2304</t>
  </si>
  <si>
    <t>Oil-cake and other solid residues, whether or not ground or in the form of pellets, resulting from the extraction of soya-bean oil</t>
  </si>
  <si>
    <t>2306</t>
  </si>
  <si>
    <t>Oil-cake and other solid residues, whether or not ground or in the form of pellets, resulting from the extraction of vegetable fats or oils, other than those of 2304 or 2305</t>
  </si>
  <si>
    <t>2308</t>
  </si>
  <si>
    <t>Vegetable materials and vegetable waste, vegetable residues and by-products, whether or not in the form of pellets, of a kind used in animal feeding, not elsewhere specified or included</t>
  </si>
  <si>
    <t>2309</t>
  </si>
  <si>
    <t>Preparations of a kind used in animal feeding</t>
  </si>
  <si>
    <t>2402</t>
  </si>
  <si>
    <t>Cigars, cheroots, cigarillos and cigarettes, of tobacco or of tobacco substitutes</t>
  </si>
  <si>
    <t>2403</t>
  </si>
  <si>
    <t>Other manufactured tobacco and manufactured tobacco substitutes; 'homogenised ' or 'reconstituted' tobacco; tobacco extracts and essences</t>
  </si>
  <si>
    <t>2501</t>
  </si>
  <si>
    <t>Salt (including table salt and denatured salt) and pure sodium chloride, whether or not in aqueous solution or containing added anti-caking or free-flowing agents; sea water</t>
  </si>
  <si>
    <t>2505</t>
  </si>
  <si>
    <t>Natural sands of all kinds, whether or not coloured, other than metal-bearing sands of Chapter 26</t>
  </si>
  <si>
    <t>2507</t>
  </si>
  <si>
    <t>Kaolin and other kaolinic clays, whether or not calcined</t>
  </si>
  <si>
    <t>2508</t>
  </si>
  <si>
    <t>Other clays (not including expanded clays of 6806), andalusite, kyanite and sillimanite, whether or not calcined; mullite; chamotte or dinas earths</t>
  </si>
  <si>
    <t>2513</t>
  </si>
  <si>
    <t>Pumice stone; emery; natural corundum, natural garnet and other natural abrasives, whether or not heat-treated</t>
  </si>
  <si>
    <t>2515</t>
  </si>
  <si>
    <t>Marble, travertine, ecaussine and other calcareous monumental or building stone of an apparent specific gravity of 2.5 or more, and alabaster, whether or not roughly trimmed or merely cut, by sawing or otherwise, into blocks or slabs of a rectangular (including square) shape</t>
  </si>
  <si>
    <t>2517</t>
  </si>
  <si>
    <t>Pebbles, gravel, broken or crushed stone, of a kind commonly used for concrete aggregates, for road metalling or for railway or other ballast, shingle and flint, whether or not heat-treated; macadam of slag, dross or similar industrial waste, whether or not incorporating the materials cited in the first part of the heading; tarred macadam; granules, chippings and powder, of stones of 2515 or 2516, whether or not heat-treated</t>
  </si>
  <si>
    <t>2518</t>
  </si>
  <si>
    <t>Dolomite, whether or not calcined or sintered, including dolomite roughly trimmed or merely cut, by sawing or otherwise, into blocks or slabs of a rectangular (including square) shape; dolomite ramming mix</t>
  </si>
  <si>
    <t>2520</t>
  </si>
  <si>
    <t>Gypsum; anhydrite; plasters (consisting of calcined gypsum or calcium sulphate) whether or not coloured, with or without small quantities of accelerators or retarders</t>
  </si>
  <si>
    <t>2521</t>
  </si>
  <si>
    <t>Limestone flux; limestone and other calcareous stone, of a kind used for the manufacture of lime or cement</t>
  </si>
  <si>
    <t>2522</t>
  </si>
  <si>
    <t>Quicklime, slaked lime and hydraulic lime, other than calcium oxide and hydroxide of 2825</t>
  </si>
  <si>
    <t>2523</t>
  </si>
  <si>
    <t>Portland cement, aluminous cement, slag cement, supersulphate cement and similar hydraulic cements, whether or not coloured or in the form of clinkers</t>
  </si>
  <si>
    <t>2530</t>
  </si>
  <si>
    <t>Mineral substances not elsewhere specified or included</t>
  </si>
  <si>
    <t>2601</t>
  </si>
  <si>
    <t>Iron ores and concentrates, including roasted iron pyrites</t>
  </si>
  <si>
    <t>2615</t>
  </si>
  <si>
    <t>Niobium, tantalum, vanadium or zirconium ores and concentrates</t>
  </si>
  <si>
    <t>2618</t>
  </si>
  <si>
    <t>Granulated slag (slag sand) from the manufacture of iron or steel</t>
  </si>
  <si>
    <t>2619</t>
  </si>
  <si>
    <t>Slag, dross (other than granulated slag), scalings and other waste from the manufacture of iron or steel</t>
  </si>
  <si>
    <t>2620</t>
  </si>
  <si>
    <t>Slag, ash and residues (other than from the manufacture of iron or steel) containing metals, arsenic or their compounds</t>
  </si>
  <si>
    <t>2621</t>
  </si>
  <si>
    <t>Other slag and ash, including seaweed ash (kelp); ash and residues from the incineration of municipal waste</t>
  </si>
  <si>
    <t>2701</t>
  </si>
  <si>
    <t>Coal; briquettes, ovoids and similar solid fuels manufactured from coal</t>
  </si>
  <si>
    <t>2707</t>
  </si>
  <si>
    <t>Oils and other products of the distillation of high temperature coal tar; similar products in which the weight of the aromatic constituents exceeds that of the non-aromatic constituents</t>
  </si>
  <si>
    <t>2709</t>
  </si>
  <si>
    <t>Petroleum oils and oils obtained from bituminous minerals, crude</t>
  </si>
  <si>
    <t>2710</t>
  </si>
  <si>
    <t>Petroleum oils and oils obtained from bituminous minerals, other than crude; preparations not elsewhere specified or included, containing by weight 70% or more of petroleum oils or of oils obtained from bituminous minerals, these oils being the basic constituents of the preparations; waste oils</t>
  </si>
  <si>
    <t>2711</t>
  </si>
  <si>
    <t>Petroleum gases and other gaseous hydrocarbons</t>
  </si>
  <si>
    <t>2712</t>
  </si>
  <si>
    <t>Petroleum jelly; paraffin wax, micro-crystalline petroleum wax, slack wax, ozokerite, lignite wax, peat wax, other mineral waxes, and similar products obtained by synthesis or by other processes, whether or not coloured</t>
  </si>
  <si>
    <t>2713</t>
  </si>
  <si>
    <t>Petroleum coke, petroleum bitumen and other residues of petroleum oils or of oils obtained from bituminous minerals</t>
  </si>
  <si>
    <t>2714</t>
  </si>
  <si>
    <t>Bitumen and asphalt, natural; bituminous or oil shale and tar sands; asphaltites and asphaltic rocks</t>
  </si>
  <si>
    <t>2715</t>
  </si>
  <si>
    <t>Bituminous mixtures based on natural asphalt, on natural bitumen, on petroleum bitumen, on mineral tar or on mineral tar pitch (for example, bituminous mastics, cut-backs)</t>
  </si>
  <si>
    <t>2804</t>
  </si>
  <si>
    <t>Hydrogen, rare gases and other non-metals</t>
  </si>
  <si>
    <t>2806</t>
  </si>
  <si>
    <t>Hydrogen chloride (hydrochloric acid); chlorosulphuric acid</t>
  </si>
  <si>
    <t>2808</t>
  </si>
  <si>
    <t>Nitric acid; sulphonitric acids</t>
  </si>
  <si>
    <t>2809</t>
  </si>
  <si>
    <t>Diphosphorus pentoxide; phosphoric acid; polyphosphoric acids, whether or not chemically defined</t>
  </si>
  <si>
    <t>2811</t>
  </si>
  <si>
    <t>Other inorganic acids and other inorganic oxygen compounds of non-metals</t>
  </si>
  <si>
    <t>2814</t>
  </si>
  <si>
    <t>Ammonia, anhydrous or in aqueous solution</t>
  </si>
  <si>
    <t>2815</t>
  </si>
  <si>
    <t>Sodium hydroxide (caustic soda); potassium hydroxide (caustic potash); peroxides of sodium or potassium</t>
  </si>
  <si>
    <t>2817</t>
  </si>
  <si>
    <t>Zinc oxide; zinc peroxide</t>
  </si>
  <si>
    <t>2818</t>
  </si>
  <si>
    <t>Artificial corundum, whether or not chemically defined; aluminium oxide; aluminium hydroxide</t>
  </si>
  <si>
    <t>2821</t>
  </si>
  <si>
    <t>Iron oxides and hydroxides; earth colours containing 70% or more by weight of combined iron evaluated as iron oxide as Fe?O?</t>
  </si>
  <si>
    <t>2825</t>
  </si>
  <si>
    <t>Hydrazine and hydroxylamine and their inorganic salts; other inorganic bases; other metal oxides, hydroxides and peroxides</t>
  </si>
  <si>
    <t>2826</t>
  </si>
  <si>
    <t>Fluorides; fluorosilicates, fluoroaluminates and other complex fluorine salts</t>
  </si>
  <si>
    <t>2827</t>
  </si>
  <si>
    <t>Chlorides, chloride oxides and chloride hydroxides; bromides and bromide oxides; iodides and iodide oxides</t>
  </si>
  <si>
    <t>2828</t>
  </si>
  <si>
    <t>Hypochlorites; commercial calcium hypochlorite; chlorites; hypobromites</t>
  </si>
  <si>
    <t>2832</t>
  </si>
  <si>
    <t>Sulphites; thiosulphates</t>
  </si>
  <si>
    <t>2833</t>
  </si>
  <si>
    <t>Sulphates; alums; peroxosulphates (persulphates)</t>
  </si>
  <si>
    <t>2834</t>
  </si>
  <si>
    <t>Nitrites; nitrates</t>
  </si>
  <si>
    <t>2835</t>
  </si>
  <si>
    <t>Phosphinates (hypophosphites), phosphonates (phosphites) and phosphates; polyphosphates, whether or not chemically defined</t>
  </si>
  <si>
    <t>2836</t>
  </si>
  <si>
    <t>Carbonates; peroxocarbonates (percarbonates); commercial ammonium carbonate containing ammonium carbamate</t>
  </si>
  <si>
    <t>2839</t>
  </si>
  <si>
    <t>Silicates; commercial alkali metal silicates</t>
  </si>
  <si>
    <t>2842</t>
  </si>
  <si>
    <t>Other salts of inorganic acids or peroxoacids (including aluminosilicates whether or not chemically defined), other than azides</t>
  </si>
  <si>
    <t>2847</t>
  </si>
  <si>
    <t>Hydrogen peroxide, whether or not solidified with urea</t>
  </si>
  <si>
    <t>2849</t>
  </si>
  <si>
    <t>Carbides, whether or not chemically defined</t>
  </si>
  <si>
    <t>2853</t>
  </si>
  <si>
    <t>Other inorganic compounds (including distilled or conductivity water and water of similar purity); liquid air (whether or not rare gases have been removed); compressed air; amalgams, other than amalgams of precious metals</t>
  </si>
  <si>
    <t>2902</t>
  </si>
  <si>
    <t>Cyclic hydrocarbons</t>
  </si>
  <si>
    <t>2903</t>
  </si>
  <si>
    <t>Halogenated derivatives of hydrocarbons</t>
  </si>
  <si>
    <t>2904</t>
  </si>
  <si>
    <t>Sulphonated, nitrated or nitrosated derivatives of hydrocarbons, whether or not halogenated</t>
  </si>
  <si>
    <t>2905</t>
  </si>
  <si>
    <t>Acyclic alcohols and their halogenated, sulphonated, nitrated or nitrosated derivatives</t>
  </si>
  <si>
    <t>2907</t>
  </si>
  <si>
    <t>Phenols; phenol-alcohols</t>
  </si>
  <si>
    <t>2909</t>
  </si>
  <si>
    <t>Ethers, ether-alcohols, ether-phenols, ether-alcohol-phenols, alcohol peroxides, ether peroxides, ketone peroxides (whether or not chemically defined), and their halogenated, sulphonated, nitrated or nitrosated derivatives</t>
  </si>
  <si>
    <t>2910</t>
  </si>
  <si>
    <t>Epoxides, epoxyalcohols, epoxyphenols and epoxyethers, with a three-membered ring, and their halogenated, sulphonated, nitrated or nitrosated derivatives</t>
  </si>
  <si>
    <t>2912</t>
  </si>
  <si>
    <t>Aldehydes, whether or not with other oxygen function; cyclic polymers of aldehydes; paraformaldehyde</t>
  </si>
  <si>
    <t>2915</t>
  </si>
  <si>
    <t>Saturated acyclic monocarboxylic acids and their anhydrides, halides, peroxides and peroxyacids; their halogenated, sulphonated, nitrated or nitrosated derivatives</t>
  </si>
  <si>
    <t>2916</t>
  </si>
  <si>
    <t>Unsaturated acyclic monocarboxylic acids, cyclic monocarboxylic acids, their anhydrides, halides, peroxides and peroxyacids; their halogenated, sulphonated, nitrated or nitrosated derivatives</t>
  </si>
  <si>
    <t>2917</t>
  </si>
  <si>
    <t>Polycarboxylic acids, their anhydrides, halides, peroxides and peroxyacids; their halogenated, sulphonated, nitrated or nitrosated derivatives</t>
  </si>
  <si>
    <t>2918</t>
  </si>
  <si>
    <t>Carboxylic acids with additional oxygen function and their anhydrides, halides, peroxides and peroxyacids; their halogenated, sulphonated, nitrated or nitrosated derivatives</t>
  </si>
  <si>
    <t>2921</t>
  </si>
  <si>
    <t>Amine-function compounds</t>
  </si>
  <si>
    <t>2922</t>
  </si>
  <si>
    <t>Oxygen-function amino-compounds</t>
  </si>
  <si>
    <t>2923</t>
  </si>
  <si>
    <t>Quaternary ammonium salts and hydroxides; lecithins and other phosphoaminolipids, whether or not chemically defined</t>
  </si>
  <si>
    <t>2928</t>
  </si>
  <si>
    <t>Organic derivatives of hydrazine or of hydroxylamine</t>
  </si>
  <si>
    <t>2929</t>
  </si>
  <si>
    <t>Compounds with other nitrogen function</t>
  </si>
  <si>
    <t>2930</t>
  </si>
  <si>
    <t>Organo-sulphur compounds</t>
  </si>
  <si>
    <t>2931</t>
  </si>
  <si>
    <t>Other organo-inorganic compounds</t>
  </si>
  <si>
    <t>2933</t>
  </si>
  <si>
    <t>Heterocyclic compounds with nitrogen hetero-atom(s) only</t>
  </si>
  <si>
    <t>3002</t>
  </si>
  <si>
    <t>Human blood; animal blood prepared for therapeutic, prophylactic or diagnostic uses; antisera and other blood fractions and modified immunological products, whether or not obtained by means of biotechnological processes; vaccines, toxins, cultures of micro-organisms (excluding yeasts) and similar products</t>
  </si>
  <si>
    <t>3004</t>
  </si>
  <si>
    <t>Medicaments (excluding goods of 3002, 3005 or 3006) consisting of mixed or unmixed products for therapeutic or prophylactic uses, put up in measured doses (including those in the form of transdermal administration systems) or in forms or packings for retail sale</t>
  </si>
  <si>
    <t>3006</t>
  </si>
  <si>
    <t>Pharmaceutical goods specified in Note 4 to this Chapter</t>
  </si>
  <si>
    <t>3101</t>
  </si>
  <si>
    <t>Animal or vegetable fertilisers, whether or not mixed together or chemically treated; fertilisers produced by the mixing or chemical treatment of animal or vegetable products</t>
  </si>
  <si>
    <t>3102</t>
  </si>
  <si>
    <t>Mineral or chemical fertilisers, nitrogenous</t>
  </si>
  <si>
    <t>3103</t>
  </si>
  <si>
    <t>Mineral or chemical fertilisers, phosphatic</t>
  </si>
  <si>
    <t>3104</t>
  </si>
  <si>
    <t>Mineral or chemical fertilisers, potassic</t>
  </si>
  <si>
    <t>3105</t>
  </si>
  <si>
    <t>Mineral or chemical fertilisers containing two or three of the fertilising elements nitrogen, phosphorus and potassium; other fertilisers; goods of this chapter in tablets or similar forms or in packages of a gross weight not exceeding 10 kg</t>
  </si>
  <si>
    <t>3202</t>
  </si>
  <si>
    <t>Synthetic organic tanning substances; inorganic tanning substances; tanning preparations, whether or not containing natural tanning substances; enzymatic preparations for pre-tanning</t>
  </si>
  <si>
    <t>3204</t>
  </si>
  <si>
    <t>Synthetic organic colouring matter, whether or not chemically defined; preparations as specified in Note 3 to this Chapter based on synthetic organic colouring matter; synthetic organic products of a kind used as fluorescent brightening agents or as luminophores, whether or not chemically defined</t>
  </si>
  <si>
    <t>3206</t>
  </si>
  <si>
    <t>Other colouring matter; preparations as specified in Note 3 to this Chapter, other than those of 3203, 3204 or 3205; inorganic products of a kind used as luminophores, whether or not chemically defined</t>
  </si>
  <si>
    <t>3207</t>
  </si>
  <si>
    <t>Prepared pigments, prepared opacifiers and prepared colours, vitrifiable enamels and glazes, engobes (slips), liquid lustres and similar preparations, of a kind used in the ceramic, enamelling or glass industry; glass frit and other glass, in the form of powder, granules or flakes</t>
  </si>
  <si>
    <t>3208</t>
  </si>
  <si>
    <t>Paints and varnishes (including enamels and lacquers) based on synthetic polymers or chemically modified natural polymers, dispersed or dissolved in a non-aqueous medium; solutions as defined in Note 4 to this Chapter</t>
  </si>
  <si>
    <t>3209</t>
  </si>
  <si>
    <t>Paints and varnishes (including enamels and lacquers) based on synthetic polymers or chemically modified natural polymers, dispersed or dissolved in an aqueous medium</t>
  </si>
  <si>
    <t>3210</t>
  </si>
  <si>
    <t>Other paints and varnishes (including enamels, lacquers and distempers); prepared water pigments of a kind used for finishing leather</t>
  </si>
  <si>
    <t>3211</t>
  </si>
  <si>
    <t>Prepared driers</t>
  </si>
  <si>
    <t>3212</t>
  </si>
  <si>
    <t>Pigments (including metallic powders and flakes) dispersed in non-aqueous media, in liquid or paste form, of a kind used in the manufacture of paints (including enamels); stamping foils; dyes and other colouring matter put up in forms or packings for retail sale</t>
  </si>
  <si>
    <t>3213</t>
  </si>
  <si>
    <t>Artists', students' or signboard painters' colours, modifying tints, amusement colours and the like, in tablets, tubes, jars, bottles, pans or in similar forms or packings</t>
  </si>
  <si>
    <t>3214</t>
  </si>
  <si>
    <t>Glaziers' putty, grafting putty, resin cements, caulking compounds and other mastics; painters' fillings; non-refractory surfacing preparations for facades, indoor walls, floors, ceilings or the like</t>
  </si>
  <si>
    <t>3215</t>
  </si>
  <si>
    <t>Printing ink, writing or drawing ink and other inks, whether or not concentrated or solid</t>
  </si>
  <si>
    <t>3301</t>
  </si>
  <si>
    <t>Essential oils (terpeneless or not), including concretes and absolutes; resinoids; extracted oleoresins; concentrates of essential oils in fats,in fixed oils, in waxes or the like, obtained by enfleurage or maceration; terpenic by-products of the deterpenation of essential oils; aqueous distillates and aqueous solutions of essential oils</t>
  </si>
  <si>
    <t>3302</t>
  </si>
  <si>
    <t>Mixtures of odoriferous substances and mixtures (including alcoholic solutions) with a basis of one or more of these substances, of a kind used as raw materials in industry; other preparations based on odoriferous substances, of a kind used for the manufacture of beverages</t>
  </si>
  <si>
    <t>3303</t>
  </si>
  <si>
    <t>Perfumes and toilet waters</t>
  </si>
  <si>
    <t>3304</t>
  </si>
  <si>
    <t>Beauty or make-up preparations and preparations for the care of the skin (other than medicaments), including sunscreen or sun tan preparations; manicure or pedicure preparations</t>
  </si>
  <si>
    <t>3305</t>
  </si>
  <si>
    <t>Preparations for use on the hair</t>
  </si>
  <si>
    <t>3306</t>
  </si>
  <si>
    <t>Preparations for oral or dental hygiene, including denture fixative pastes and powders; yarn used to clean between the teeth (dental floss), in retail packages</t>
  </si>
  <si>
    <t>3307</t>
  </si>
  <si>
    <t>Pre-shave, shaving or after-shave preparations, personal deodorants, bath preparations, depilatories and other perfumery, cosmetic or toilet preparations, not elsewhere specified or included; prepared room deodorisers, whether or not perfumed or having disinfectant properties</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</si>
  <si>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</si>
  <si>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</si>
  <si>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3402</t>
  </si>
  <si>
    <t>Organic surface-active agents (other than soap); surface-active preparations, washing preparations (including auxiliary washing preparations) and cleaning preparations, whether or not containing soap, other than those of 3401</t>
  </si>
  <si>
    <t>3403</t>
  </si>
  <si>
    <t>Lubricating preparations (including cutting-oil preparations, bolt or nut release preparations, anti-rust or anti-corrosion preparations and mould release preparations, based on lubricants) and preparations of a kind used for the oil or grease treatment of textile materials, leather, furskins or other materials, but excluding preparations containing, as basic constituents, 70% or more by weight of petroleum oils or of oils obtained from bituminous minerals</t>
  </si>
  <si>
    <t>3404</t>
  </si>
  <si>
    <t>Artificial waxes and prepared waxes</t>
  </si>
  <si>
    <t>3405</t>
  </si>
  <si>
    <t>Polishes and creams, for footwear, furniture, floors, coachwork, glass or metal, scouring pastes and powders and similar preparations (whether or not in the form of paper, wadding, felt, nonwovens, cellular plastics or cellular rubber, impregnated, coated or covered with such preparations), excluding waxes of heading 3404</t>
  </si>
  <si>
    <t>3501</t>
  </si>
  <si>
    <t>Casein, caseinates and other casein derivatives; casein glues</t>
  </si>
  <si>
    <t>3502</t>
  </si>
  <si>
    <t>Albumins (including concentrates of two or more whey proteins, containing by weight more than 80% whey proteins, calculated on the dry matter), albuminates and other albumin derivatives</t>
  </si>
  <si>
    <t>3503</t>
  </si>
  <si>
    <t>Gelatin (including gelatin in rectangular (including square) sheets, whether or not surface-worked or coloured) and gelatin derivatives; isinglass; other glue of animal origin, excluding casein glues of 3501</t>
  </si>
  <si>
    <t>3505</t>
  </si>
  <si>
    <t>Dextrins and other modified starches (for example, pregelatinised or esterified starches); glues based on starches, or on dextrins or other modified starches</t>
  </si>
  <si>
    <t>3506</t>
  </si>
  <si>
    <t>Prepared glues and other prepared adhesives, not elsewhere specified or included; products suitable for use as glues or adhesives, put up for retail sale as glues or adhesives, not exceeding a net weight of 1 kg:</t>
  </si>
  <si>
    <t>3507</t>
  </si>
  <si>
    <t>Enzymes; prepared enzymes not elsewhere specified or included</t>
  </si>
  <si>
    <t>3606</t>
  </si>
  <si>
    <t>Ferro-cerium and other pyrophoric alloys in all forms; articles of combustible materials as specified in Note 2 to this Chapter</t>
  </si>
  <si>
    <t>3702</t>
  </si>
  <si>
    <t>Photographic film in rolls, sensitised, unexposed, of any material other than paper, paperboard or textiles; instant print film in rolls, sensitised, unexposed</t>
  </si>
  <si>
    <t>3706</t>
  </si>
  <si>
    <t>Cinematographic film, exposed and developed, whether or not incorporating sound track or consisting only of sound track</t>
  </si>
  <si>
    <t>3707</t>
  </si>
  <si>
    <t>Chemical preparations for photographic uses (other than varnishes, glues, adhesives and similar preparations); unmixed products for photographic uses, put up in measured portions or put up for retail sale in a form ready for use</t>
  </si>
  <si>
    <t>3801</t>
  </si>
  <si>
    <t>Artificial graphite; colloidal or semi-colloidal graphite; preparations based on graphite or other carbon in the form of pastes, blocks, plates or other semi-manufactures</t>
  </si>
  <si>
    <t>3804</t>
  </si>
  <si>
    <t>Residual lyes from the manufacture of wood pulp, whether or not concentrated, desugared or chemically treated, including lignin sulphonates, but excluding tall oil of 3803</t>
  </si>
  <si>
    <t>3805</t>
  </si>
  <si>
    <t>Gum, wood or sulphate turpentine and other terpenic oils produced by the distillation or other treatment of coniferous woods; crude dipentene; sulphite turpentine and other crude para-cymene; pine oil containing alpha-terpineol as the main constituent</t>
  </si>
  <si>
    <t>3807</t>
  </si>
  <si>
    <t>Wood tar; wood tar oils; wood creosote; wood naphtha; vegetable pitch; brewers' pitch and similar preparations based on rosin, resin acids or on vegetable pitch</t>
  </si>
  <si>
    <t>3808</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</si>
  <si>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t>
  </si>
  <si>
    <t>3809</t>
  </si>
  <si>
    <t>Finishing agents, dye carriers to accelerate the dyeing or fixing of dye-stuffs and other products and preparations (for example, dressings and mordants), of a kind used in the textile, paper, leather or like industries, not elsewhere specified or included</t>
  </si>
  <si>
    <t>3810</t>
  </si>
  <si>
    <t>Pickling preparations for metal surfaces; fluxes and other auxiliary preparations for soldering, brazing or welding; soldering, brazing or welding powders and pastes consisting of metal and other materials; preparations of a kind used as cores or coatings for welding electrodes or rods</t>
  </si>
  <si>
    <t>3811</t>
  </si>
  <si>
    <t>Anti-knock preparations, oxidation inhibitors, gum inhibitors, viscosity improvers, anti-corrosive preparations and other prepared addivites, for mineral oils (including gasoline) or for other liquids used for the same purposes as mineral oils</t>
  </si>
  <si>
    <t>3812</t>
  </si>
  <si>
    <t>Prepared rubber accelerators; compound plasticisers for rubber or plastics, not elsewhere specified or included; anti-oxidising preparations and other compound stabilisers for rubber or plastics</t>
  </si>
  <si>
    <t>3813</t>
  </si>
  <si>
    <t>Preparations and charges for fire-extinguishers; charged fire-extinguishing grenades</t>
  </si>
  <si>
    <t>3814</t>
  </si>
  <si>
    <t>Organic composite solvents and thinners, not elsewhere specified or included; prepared paint or varnish removers</t>
  </si>
  <si>
    <t>3815</t>
  </si>
  <si>
    <t>Reaction initiators, reaction accelerators and catalytic preparations, not elsewhere specified or included</t>
  </si>
  <si>
    <t>3816</t>
  </si>
  <si>
    <t>Refractory cements, mortars, concretes and similar compositions, other than products of 3801</t>
  </si>
  <si>
    <t>3817</t>
  </si>
  <si>
    <t>Mixed alkylbenzenes and mixed alkylnaphthalenes, other than those of 2707 or 2902</t>
  </si>
  <si>
    <t>3819</t>
  </si>
  <si>
    <t>Hydraulic brake fluids and other prepared liquids for hydraulic transmission, not containing or containing less than 70% by weight of petroleum oils or oils obtained from bituminous minerals</t>
  </si>
  <si>
    <t>3820</t>
  </si>
  <si>
    <t>Anti-freezing preparations and prepared de-icing fluids</t>
  </si>
  <si>
    <t>3822</t>
  </si>
  <si>
    <t>Diagnostic or laboratory reagents on a backing, prepared diagnostic or laboratory reagents whether or not on a backing, other than those of 3002 or 3006; certified reference materials</t>
  </si>
  <si>
    <t>3823</t>
  </si>
  <si>
    <t>Industrial monocarboxylic fatty acids; acid oils from refining; industrial fatty alcohols</t>
  </si>
  <si>
    <t>3824</t>
  </si>
  <si>
    <t>Prepared binders for foundry moulds or cores; chemical products and preparations of the chemical or allied industries (including those consisting of mixtures of natural products), not elsewhere specified or included</t>
  </si>
  <si>
    <t>3825</t>
  </si>
  <si>
    <t>Residual products of the chemical or allied industries, not elsewhere specified or included; municipal waste; sewage sludge; other wastes specified in Note 6 to this Chapter</t>
  </si>
  <si>
    <t>3826</t>
  </si>
  <si>
    <t>Biodiesel and mixtures thereof, not containing or containing less than 70 percent by weight of petroleum oils or oils obtained from bituminous materials:</t>
  </si>
  <si>
    <t>3901</t>
  </si>
  <si>
    <t>Polymers of ethylene, in primary forms</t>
  </si>
  <si>
    <t>3902</t>
  </si>
  <si>
    <t>Polymers of propylene or of other olefins, in primary forms</t>
  </si>
  <si>
    <t>3903</t>
  </si>
  <si>
    <t>Polymers of styrene, in primary forms</t>
  </si>
  <si>
    <t>3904</t>
  </si>
  <si>
    <t>Polymers of vinyl chloride or of other halogenated olefins, in primary forms</t>
  </si>
  <si>
    <t>3905</t>
  </si>
  <si>
    <t>Polymers of vinyl acetate or of other vinyl esters, in primary forms; other vinyl polymers in primary forms</t>
  </si>
  <si>
    <t>3906</t>
  </si>
  <si>
    <t>Acrylic polymers in primary forms</t>
  </si>
  <si>
    <t>3907</t>
  </si>
  <si>
    <t>Polyacetals, other polyethers and epoxide resins, in primary forms; polycarbonates, alkyd resins, polyallyl esters and other polyesters, in primary forms</t>
  </si>
  <si>
    <t>3908</t>
  </si>
  <si>
    <t>Polyamides in primary forms</t>
  </si>
  <si>
    <t>3909</t>
  </si>
  <si>
    <t>Amino-resins, phenolic resins and polyurethanes, in primary forms</t>
  </si>
  <si>
    <t>3910</t>
  </si>
  <si>
    <t>Silicones in primary forms</t>
  </si>
  <si>
    <t>3911</t>
  </si>
  <si>
    <t>Petroleum resins, coumarone-indene resins, polyterpenes, polysulphides, polysulphones and other products specified in Note 3 to this Chapter, not elsewhere specified or included, in primary forms</t>
  </si>
  <si>
    <t>3912</t>
  </si>
  <si>
    <t>Cellulose and its chemical derivatives, not elsewhere specified or included, in primary forms</t>
  </si>
  <si>
    <t>3913</t>
  </si>
  <si>
    <t>Natural polymers (for example, alginic acid) and modified natural polymers (for example, hardened proteins, chemical derivatives of natural rubber), not elsewhere specified or included, in primary forms</t>
  </si>
  <si>
    <t>3914</t>
  </si>
  <si>
    <t>Ion-exchangers based on polymers of 3901 to 3913, in primary forms</t>
  </si>
  <si>
    <t>3915</t>
  </si>
  <si>
    <t>Waste, parings and scrap, of plastics</t>
  </si>
  <si>
    <t>3916</t>
  </si>
  <si>
    <t>Monofilament of which any cross-sectional dimension exceeds 1 mm, rods, sticks and profile shapes, whether or not surface-worked but not otherwise worked, of plastics</t>
  </si>
  <si>
    <t>3917</t>
  </si>
  <si>
    <t>Tubes, pipes and hoses, and fittings therefor (for example, joints, elbows, flanges), of plastics</t>
  </si>
  <si>
    <t>3918</t>
  </si>
  <si>
    <t>Floor coverings of plastics, whether or not self-adhesive, in rolls or in the form of tiles; wall or ceiling coverings of plastics, as defined in Note 9 to this Chapter</t>
  </si>
  <si>
    <t>3919</t>
  </si>
  <si>
    <t>Self-adhesive plates, sheets, film, foil, tape, strip and other flat shapes, of plastics, whether or not in rolls</t>
  </si>
  <si>
    <t>3920</t>
  </si>
  <si>
    <t>Other plates, sheets, film, foil and strip, of plastics, non-cellular and not reinforced, laminated, supported or similarly combined with other materials</t>
  </si>
  <si>
    <t>3921</t>
  </si>
  <si>
    <t>Other plates, sheets, film, foil and strip, of plastics</t>
  </si>
  <si>
    <t>3922</t>
  </si>
  <si>
    <t>Baths, shower-baths, sinks, wash-basins, bidets, lavatory pans, seats and covers, flushing cisterns and similar sanitary ware, of plastics</t>
  </si>
  <si>
    <t>3923</t>
  </si>
  <si>
    <t>Articles for the conveyance or packing of goods, of plastics; stoppers, lids, caps and other closures, of plastics</t>
  </si>
  <si>
    <t>3924</t>
  </si>
  <si>
    <t>Tableware, kitchenware, other household articles and hygienic or toilet articles, of plastics</t>
  </si>
  <si>
    <t>3925</t>
  </si>
  <si>
    <t>Builders' ware of plastics, not elsewhere specified or included</t>
  </si>
  <si>
    <t>3926</t>
  </si>
  <si>
    <t>Other articles of plastics and articles of other materials of 3901 to 3914</t>
  </si>
  <si>
    <t>4001</t>
  </si>
  <si>
    <t>Natural rubber, balata, gutta-percha, guayule, chicle and similar natural gums, in primary forms or in plates, sheets or strip</t>
  </si>
  <si>
    <t>4002</t>
  </si>
  <si>
    <t>Synthetic rubber and factice derived from oils, in primary forms or in plates, sheets or strip; mixtures of any product of 4001 with any product of this heading, in primary forms or in plates, sheets or strip</t>
  </si>
  <si>
    <t>4003</t>
  </si>
  <si>
    <t>Reclaimed rubber in primary forms or in plates, sheets or strip</t>
  </si>
  <si>
    <t>4005</t>
  </si>
  <si>
    <t>Compounded rubber, unvulcanised, in primary forms or in plates, sheets or strip</t>
  </si>
  <si>
    <t>4006</t>
  </si>
  <si>
    <t>Other forms (for example, rods, tubes and profile shapes) and articles (for example, discs and rings), of unvulcanised rubber</t>
  </si>
  <si>
    <t>4008</t>
  </si>
  <si>
    <t>Plates, sheets, strip, rods and profile shapes, of vulcanised rubber other than hard rubber</t>
  </si>
  <si>
    <t>4009</t>
  </si>
  <si>
    <t>Tubes, pipes and hoses, of vulcanised rubber other than hard rubber, with or without their fittings (for example, joints, elbows, flanges)</t>
  </si>
  <si>
    <t>4010</t>
  </si>
  <si>
    <t>Conveyor or transmission belts or belting, of vulcanised rubber</t>
  </si>
  <si>
    <t>4011</t>
  </si>
  <si>
    <t>New pneumatic tyres, of rubber</t>
  </si>
  <si>
    <t>4015</t>
  </si>
  <si>
    <t>Articles of apparel and clothing accessories (including gloves, mittens and mitts), for all purposes, of vulcanised rubber other than hard rubber</t>
  </si>
  <si>
    <t>4016</t>
  </si>
  <si>
    <t>Other articles of vulcanised rubber other than hard rubber</t>
  </si>
  <si>
    <t>4017</t>
  </si>
  <si>
    <t>Hard rubber (for example, ebonite) in all forms, including waste and scrap; articles of hard rubber</t>
  </si>
  <si>
    <t>4202</t>
  </si>
  <si>
    <t>Trunks, suit-cases, vanity-cases, executive-cases, brief-cases, school satchels, spectacle cases, binocular cases, camera cases, musical instrument cases, gun cases, holsters and similar containers; travelling bags, insulated food or beverages bags, toilet bags, rucksacks, handbags, shopping 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</si>
  <si>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4203</t>
  </si>
  <si>
    <t>Articles of apparel and clothing accessories, of leather or of composition leather</t>
  </si>
  <si>
    <t>4205</t>
  </si>
  <si>
    <t>Other articles of leather or of composition leather</t>
  </si>
  <si>
    <t>4401</t>
  </si>
  <si>
    <t>Fuel wood, in logs, in billets, in twigs, in faggots or in similar forms; wood in chips or particles; sawdust and wood waste and scrap, whether or not agglomerated in logs, briquettes, pellets or similar forms</t>
  </si>
  <si>
    <t>4402</t>
  </si>
  <si>
    <t>Wood charcoal (including shell or nut charcoal), whether or not agglomerated</t>
  </si>
  <si>
    <t>4403</t>
  </si>
  <si>
    <t>Wood in the rough, whether or not stripped of bark or sapwood, or roughly squared</t>
  </si>
  <si>
    <t>4404</t>
  </si>
  <si>
    <t>Hoopwood; split poles; piles, pickets and stakes of wood, pointed but not sawn lengthwise; wooden sticks, roughly trimmed but not turned, bent or otherwise worked, suitable for the manufacture of walking-sticks, umbrellas, tool handles or the like; chipwood and the like</t>
  </si>
  <si>
    <t>4405</t>
  </si>
  <si>
    <t>Wood wool; wood flour</t>
  </si>
  <si>
    <t>4406</t>
  </si>
  <si>
    <t>Railway or tramway sleepers (cross-ties) of wood</t>
  </si>
  <si>
    <t>4407</t>
  </si>
  <si>
    <t>Wood sawn or chipped lengthwise, sliced or peeled, whether or not planed, sanded or end-jointed, of a thickness exceeding 6 mm</t>
  </si>
  <si>
    <t>4408</t>
  </si>
  <si>
    <t>Sheets for veneering (including those obtained by slicing laminated wood), for plywood or for similar laminated wood and other wood, sawn lengthwise, sliced or peeled, whether or not planed, sanded, spliced or end-jointed, of a thickness not exceeding 6 mm</t>
  </si>
  <si>
    <t>4409</t>
  </si>
  <si>
    <t>Wood (including strips and friezes for parquet flooring, not assembled) continuously shaped (tongued, grooved, rebated, chamfered, v-jointed, beaded, moulded, rounded or the like) along any of its edges, ends or faces, whether or not planed, sanded or end-jointed</t>
  </si>
  <si>
    <t>4410</t>
  </si>
  <si>
    <t>Particle board, oriented strand board (OSB) and similar board (for example waferboard) of wood or other ligneous materials, whether or not agglomerated with resins or other organic binding substances</t>
  </si>
  <si>
    <t>4411</t>
  </si>
  <si>
    <t>Fibreboard of wood or other ligneous materials, whether or not bonded with resins or other organic substances</t>
  </si>
  <si>
    <t>4412</t>
  </si>
  <si>
    <t>Plywood, veneered panels and similar laminated wood</t>
  </si>
  <si>
    <t>4413</t>
  </si>
  <si>
    <t>Densified wood, in blocks, plates, strips or profile shapes</t>
  </si>
  <si>
    <t>4414</t>
  </si>
  <si>
    <t>Wooden frames for paintings, photographs, mirrors or similar objects</t>
  </si>
  <si>
    <t>4415</t>
  </si>
  <si>
    <t>Packing cases, boxes, crates, drums and similar packings, of wood; cable-drums of wood; pallets, box pallets and other load boards, of wood; pallet collars of wood</t>
  </si>
  <si>
    <t>4417</t>
  </si>
  <si>
    <t>Tools, tool bodies, tool handles, broom or brush bodies and handles, of wood; boot or shoe lasts and trees, of wood</t>
  </si>
  <si>
    <t>4418</t>
  </si>
  <si>
    <t>Builders' joinery and carpentry of wood, including cellular wood panels, assembled flooring panels, shingles and shakes</t>
  </si>
  <si>
    <t>4419</t>
  </si>
  <si>
    <t>Tableware and kitchenware, of wood</t>
  </si>
  <si>
    <t>4420</t>
  </si>
  <si>
    <t>Wood marquetry and inlaid wood; caskets and cases for jewellery or cutlery, and similar articles, of wood; statuettes and other ornaments, of wood; wooden articles of furniture not falling in Chapter 94</t>
  </si>
  <si>
    <t>4421</t>
  </si>
  <si>
    <t>Other articles of wood</t>
  </si>
  <si>
    <t>4502</t>
  </si>
  <si>
    <t>Natural cork, debacked or roughly squared, or in rectangular (including square) blocks, plates, sheets or strip, (including sharp-edged blanks for corks or stoppers)</t>
  </si>
  <si>
    <t>4503</t>
  </si>
  <si>
    <t>Articles of natural cork</t>
  </si>
  <si>
    <t>4504</t>
  </si>
  <si>
    <t>Agglomerated cork (with or without a binding substance) and articles of agglomerated cork</t>
  </si>
  <si>
    <t>4601</t>
  </si>
  <si>
    <t>Plaits and similar products of plaiting materials, whether or not assembled into strips; plaiting materials, plaits and similar products of plaiting materials, bound together in parallel strands or woven, in sheet form, whether or not being finished articles (for example, mats, matting, screens)</t>
  </si>
  <si>
    <t>4602</t>
  </si>
  <si>
    <t>Basketwork, wickerwork and other articles, made directly to shape from plaiting materials or made up from goods of 4601; articles of loofah</t>
  </si>
  <si>
    <t>4701</t>
  </si>
  <si>
    <t>Mechanical wood pulp</t>
  </si>
  <si>
    <t>4706</t>
  </si>
  <si>
    <t>Pulps of fibres derived from recovered (waste and scrap) paper or paperboard or of other fibrous cellulosic material</t>
  </si>
  <si>
    <t>4707</t>
  </si>
  <si>
    <t>Recovered (waste and scrap) paper or paperboard</t>
  </si>
  <si>
    <t>4802</t>
  </si>
  <si>
    <t>Uncoated paper and paperboard, of a kind used for writing, printing or other graphic purposes, and non perforated punch-cards and punch tape paper, in rolls or rectangular (including square) sheets, of any size, other than paper of 4801 or 4803; hand-made paper and paperboard</t>
  </si>
  <si>
    <t>4803</t>
  </si>
  <si>
    <t>Toilet or facial tissue stock, towel or napkin stock and similar paper of a kind used for household or sanitary purposes, cellulose wadding and webs of cellulose fibres, whether or not creped, crinkled, embossed, perforated, surface-coloured, surface-decorated or printed, in rolls or sheets</t>
  </si>
  <si>
    <t>4804</t>
  </si>
  <si>
    <t>Uncoated kraft paper and paperboard, in rolls or sheets, other than that of 4802 or 4803</t>
  </si>
  <si>
    <t>4805</t>
  </si>
  <si>
    <t>Other uncoated paper and paperboard, in rolls or sheets, not further worked or processed than as specified in Note 2 to this Chapter</t>
  </si>
  <si>
    <t>4806</t>
  </si>
  <si>
    <t>Vegetable parchment, greaseproof papers, tracing papers and glassine and other glazed transparent or translucent papers, in rolls or sheets</t>
  </si>
  <si>
    <t>4807</t>
  </si>
  <si>
    <t>Composite paper and paperboard (made by sticking flat layers of paper or paperboard together with an adhesive), not surface-coated or impregnated, whether or not internally reinforced, in rolls or sheets</t>
  </si>
  <si>
    <t>4808</t>
  </si>
  <si>
    <t>Paper and paperboard, corrugated (with or without glued flat surface sheets), creped, crinkled, embossed or perforated, in rolls or sheets, other than paper of the kind described in 4803</t>
  </si>
  <si>
    <t>4809</t>
  </si>
  <si>
    <t>Carbon paper, self-copy paper and other copying or transfer papers (including coated or impregnated paper for duplicator stencils or offset plates), whether or not printed, in rolls or sheets</t>
  </si>
  <si>
    <t>4810</t>
  </si>
  <si>
    <t>Paper and paperboard, coated on one or both sides with kaolin (china clay) or other inorganic substances, with or without a binder, and with no other coating, whether or not surface-coloured, surface-decorated or printed, in rolls or rectangular (including square) sheets, of any size</t>
  </si>
  <si>
    <t>4811</t>
  </si>
  <si>
    <t>Paper, paperboard, cellulose wadding and webs of cellulose fibres, coated, impregnated, covered, surface-coloured, surface-decorated or printed, in rolls or rectangular (including square) sheets, of any size, other than goods of the kind described in 4803, 4809 or 4810</t>
  </si>
  <si>
    <t>4814</t>
  </si>
  <si>
    <t>Wallpaper and similar wall coverings; window transparencies of paper</t>
  </si>
  <si>
    <t>4816</t>
  </si>
  <si>
    <t>Carbon paper, self-copy paper and other copying or transfer papers (other than those of 4809), duplicator stencils and offset plates, of paper, whether or not put up in boxes</t>
  </si>
  <si>
    <t>4817</t>
  </si>
  <si>
    <t>Envelopes, letter cards, plain postcards and correspondence cards, of paper or paperboard; 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</si>
  <si>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</si>
  <si>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not exceeding 36 cm, or cut to size or shape; handkerchiefs, cleansing tissues, towels, tablecloths, serviettes, bed sheets and similar household, sanitary or hospital articles, articles of apparel and clothing accessories, of paper pulp, paper, cellulose wadding or webs of cellulose fibres</t>
  </si>
  <si>
    <t>4819</t>
  </si>
  <si>
    <t>Cartons, boxes, cases, bags and other packing containers, of paper, paperboard, cellulose wadding or webs of cellulose fibres; box files, letter trays, and similar articles, of paper or paperboard of a kind used in offices, shops or the like</t>
  </si>
  <si>
    <t>4820</t>
  </si>
  <si>
    <t>Registers, account books, note books, order books, receipt books, letter pads, memorandum pads, diaries and similar articles, exercise books, blotting-pads, binders (loose-leaf or other), folders, file covers, manifold business forms, interleaved carbon sets and other articles of stationery, of paper or paperboard; albums for samples or for collections and book covers, of paper or paperboard</t>
  </si>
  <si>
    <t>4821</t>
  </si>
  <si>
    <t>Paper or paperboard labels of all kinds, whether or not printed</t>
  </si>
  <si>
    <t>4822</t>
  </si>
  <si>
    <t>Bobbins, spools, cops and similar supports of paper pulp, paper or paperboard (whether or not perforated or hardened)</t>
  </si>
  <si>
    <t>4823</t>
  </si>
  <si>
    <t>Other paper, paperboard, cellulose wadding and webs of cellulose fibres, cut to size or shape, other articles of paper pulp, paper, paperboard, cellulose wadding or webs of cellulose fibres</t>
  </si>
  <si>
    <t>4901</t>
  </si>
  <si>
    <t>Printed books, brochures, leaflets and similar printed matter, whether or not in single sheets</t>
  </si>
  <si>
    <t>4902</t>
  </si>
  <si>
    <t>Newspapers, journals and periodicals, whether or not illustrated or containing advertising material</t>
  </si>
  <si>
    <t>4905</t>
  </si>
  <si>
    <t>Maps and hydrographic or similar charts of all kinds, including atlases, wall maps, topographical plans and globes, printed</t>
  </si>
  <si>
    <t>4906</t>
  </si>
  <si>
    <t>Plans and drawings for architectural, engineering, industrial, commercial, topographical or similar purposes, being originals drawn by hand; hand-written texts; photographic reproductions on sensitised paper and carbon copies of the foregoing</t>
  </si>
  <si>
    <t>4907</t>
  </si>
  <si>
    <t>Unused postage, revenue or similar stamps of current or new issue in the country in which they have, or will have, a recognised face value; stamp-impressed paper; cheque forms; banknotes, stock, share or bond certificates and similar documents of title</t>
  </si>
  <si>
    <t>4909</t>
  </si>
  <si>
    <t>Printed or illustrated postcards; printed cards bearing personal greetings, messages or announcements, whether or not illustrated, with or without envelopes or trimmings</t>
  </si>
  <si>
    <t>4910</t>
  </si>
  <si>
    <t>Calendars of any kind, printed, including calendar blocks</t>
  </si>
  <si>
    <t>4911</t>
  </si>
  <si>
    <t>Other printed matter, including printed pictures and photographs</t>
  </si>
  <si>
    <t>5204</t>
  </si>
  <si>
    <t>Cotton sewing thread, whether or not put up for retail sale</t>
  </si>
  <si>
    <t>5208</t>
  </si>
  <si>
    <t>Woven fabrics of cotton, containing 85% or more by weight of cotton, weighing not more than 200 g/m2</t>
  </si>
  <si>
    <t>5210</t>
  </si>
  <si>
    <t>Woven fabrics of cotton, containing less than 85% by weight of cotton, mixed mainly or solely with man-made fibres, weighing not more than 200 g/m2</t>
  </si>
  <si>
    <t>5212</t>
  </si>
  <si>
    <t>Other woven fabrics of cotton</t>
  </si>
  <si>
    <t>5303</t>
  </si>
  <si>
    <t>Jute and other textile bast fibres (excluding flax, true hemp and ramie), raw or processed but not spun; tow and waste of these fibres (including yarn waste and garnetted stock)</t>
  </si>
  <si>
    <t>5401</t>
  </si>
  <si>
    <t>Sewing thread of man-made filaments, whether or not put up for retail sale</t>
  </si>
  <si>
    <t>5402</t>
  </si>
  <si>
    <t>Synthetic filament yarn (other than sewing thread), not put up for retail sale, including synthetic monofilament of less than 67 decitex</t>
  </si>
  <si>
    <t>5407</t>
  </si>
  <si>
    <t>Woven fabrics of synthetic filament yarn, including woven fabrics obtained from materials of 5404</t>
  </si>
  <si>
    <t>5503</t>
  </si>
  <si>
    <t>Synthetic staple fibres, not carded, combed or otherwise processed for spinning</t>
  </si>
  <si>
    <t>5505</t>
  </si>
  <si>
    <t>Waste (including noils, yarn waste and garnetted stock) of man-made fibres</t>
  </si>
  <si>
    <t>5506</t>
  </si>
  <si>
    <t>Synthetic staple fibres, carded, combed or otherwise processed for spinning</t>
  </si>
  <si>
    <t>5509</t>
  </si>
  <si>
    <t>Yarn (other than sewing thread) of synthetic staple fibres, not put up for retail sale</t>
  </si>
  <si>
    <t>5513</t>
  </si>
  <si>
    <t>Woven fabrics of synthetic staple fibres, containing less than 85% by weight such fibres, mixed mainly or solely with cotton, of a weight not exceeding 170 g/m2</t>
  </si>
  <si>
    <t>5514</t>
  </si>
  <si>
    <t>Woven fabrics of synthetic staple fibres, containing less than 85% by weight such fibres, mixed mainly or solely with cotton, of a weight exceeding 170 g/m2</t>
  </si>
  <si>
    <t>5601</t>
  </si>
  <si>
    <t>Wadding of textile materials and articles thereof; textile fibres, not exceeding 5 mm in length (flock), textile dust and mill neps</t>
  </si>
  <si>
    <t>5602</t>
  </si>
  <si>
    <t>Felt, whether or not impregnated, coated, covered or laminated</t>
  </si>
  <si>
    <t>5603</t>
  </si>
  <si>
    <t>Non-wovens, whether or not impregnated, coated, covered or laminated</t>
  </si>
  <si>
    <t>5604</t>
  </si>
  <si>
    <t>Rubber thread and cord, textile covered; textile yarn, and strip and the like of 5404 or 5405, impregnated, coated, covered or sheathed with rubber or plastics</t>
  </si>
  <si>
    <t>5607</t>
  </si>
  <si>
    <t>Twine, cordage, ropes and cables, whether or not plaited or braided and whether or not impregnated, coated, covered or sheathed with rubber or plastics</t>
  </si>
  <si>
    <t>5608</t>
  </si>
  <si>
    <t>Knotted netting of twine, cordage or rope; made up fishing nets and other made up nets, of textile materials</t>
  </si>
  <si>
    <t>5609</t>
  </si>
  <si>
    <t>Articles of yarn, strip or the like of 5404 or 5405, twine, cordage, rope or cables, not elsewhere specified or included</t>
  </si>
  <si>
    <t>5701</t>
  </si>
  <si>
    <t>Carpets and other textile floor coverings, knotted, whether or not made up</t>
  </si>
  <si>
    <t>5702</t>
  </si>
  <si>
    <t>Carpets and other textile floor coverings, woven, not tufted or flocked, whether or not made up, including 'kelem', 'schumacks', 'karamanie' and similar hand-woven rugs</t>
  </si>
  <si>
    <t>5703</t>
  </si>
  <si>
    <t>Carpets and other textile floor coverings, tufted, whether or not made up</t>
  </si>
  <si>
    <t>5704</t>
  </si>
  <si>
    <t>Carpets and other textile floor coverings, of felt, not tufted or flocked, whether or not made up</t>
  </si>
  <si>
    <t>5705</t>
  </si>
  <si>
    <t>Other carpets and other textile floor coverings, whether or not made up</t>
  </si>
  <si>
    <t>5801</t>
  </si>
  <si>
    <t>Woven pile fabrics and chenille fabrics, other than fabrics of 5802 or 5806</t>
  </si>
  <si>
    <t>5806</t>
  </si>
  <si>
    <t>Narrow woven fabrics, other than goods of 5807; narrow fabrics consisting of warp without weft assembled by means of an adhesive (bolducs)</t>
  </si>
  <si>
    <t>5807</t>
  </si>
  <si>
    <t>Labels, badges and similar articles of textile materials, in the piece, in strips or cut to shape or size, not embroidered</t>
  </si>
  <si>
    <t>5808</t>
  </si>
  <si>
    <t>Braids in the piece; ornamental trimmings in the piece, without embroidery, other than knitted or crocheted; tassels, pompons and similar articles</t>
  </si>
  <si>
    <t>5811</t>
  </si>
  <si>
    <t>Quilted textile products in the piece, composed of one or more layers of textile materials assembled with padding by stitching or otherwise, other than embroidery of 5810</t>
  </si>
  <si>
    <t>5901</t>
  </si>
  <si>
    <t>Textile fabrics coated with gum or amylaceous substances, of a kind used for the outer covers of books or the like; tracing cloth; prepared painting canvas; buckram and similar stiffened textile fabrics of a kind used for hat foundations</t>
  </si>
  <si>
    <t>5903</t>
  </si>
  <si>
    <t>Textile fabrics impregnated, coated, covered or laminated with plastics, other than those of 5902</t>
  </si>
  <si>
    <t>5904</t>
  </si>
  <si>
    <t>Linoleum, whether or not cut to shape; floor coverings consisting of a coating or covering applied on a textile backing, whether or not cut to shape</t>
  </si>
  <si>
    <t>5906</t>
  </si>
  <si>
    <t>Rubberised textile fabrics, other than those of 5902</t>
  </si>
  <si>
    <t>5907</t>
  </si>
  <si>
    <t>Textile fabrics otherwise impregnated, coated or covered; painted canvas being theatrical scenery, studio back-cloths or the like</t>
  </si>
  <si>
    <t>5909</t>
  </si>
  <si>
    <t>Textile hose-piping and similar textile tubing, with or without lining, armour or accessories of other materials</t>
  </si>
  <si>
    <t>5911</t>
  </si>
  <si>
    <t>Textile products and articles, for technical uses, specified in Note 7 to this Chapter</t>
  </si>
  <si>
    <t>6004</t>
  </si>
  <si>
    <t>Knitted or crocheted fabrics of a width exceeding 30 cm, containing by weight 5% or more of elastomeric yarn or rubber thread, other than those of 6001</t>
  </si>
  <si>
    <t>6005</t>
  </si>
  <si>
    <t>Warp knit fabrics (including those made on galloon knitting machines), other than those of 6001 to 6004</t>
  </si>
  <si>
    <t>6101</t>
  </si>
  <si>
    <t>Men's or boys' overcoats, car-coats, capes, cloaks, anoraks (including ski- jackets), wind-cheaters, wind-jackets and similar articles, knitted or crocheted, other than those of 6103</t>
  </si>
  <si>
    <t>6103</t>
  </si>
  <si>
    <t>Men's or boys' suits, ensembles, jackets, blazers, trousers, bib and brace overalls, breeches and shorts (other than swimwear), knitted or crocheted</t>
  </si>
  <si>
    <t>6104</t>
  </si>
  <si>
    <t>Women's or girls' suits, ensembles, jackets, blazers, dresses, skirts, divided skirts, trousers, bib and brace overalls, breeches and shorts (other than swimwear), knitted or crocheted</t>
  </si>
  <si>
    <t>6105</t>
  </si>
  <si>
    <t>Men's or boys' shirts, knitted or crocheted</t>
  </si>
  <si>
    <t>6106</t>
  </si>
  <si>
    <t>Women's or girls' blouses, shirts and shirt-blouses, knitted or crocheted</t>
  </si>
  <si>
    <t>6108</t>
  </si>
  <si>
    <t>Women's or girls' slips, petticoats, briefs, panties, nightdresses, pyjamas, negliges, bathrobes, dressing gowns and similar articles, knitted or crocheted</t>
  </si>
  <si>
    <t>6109</t>
  </si>
  <si>
    <t>T-shirts, singlets and other vests, knitted or crocheted</t>
  </si>
  <si>
    <t>6111</t>
  </si>
  <si>
    <t>Babies' garments and clothing accessories, knitted or crocheted</t>
  </si>
  <si>
    <t>6112</t>
  </si>
  <si>
    <t>Track suits, ski suits and swimwear, knitted or crocheted</t>
  </si>
  <si>
    <t>6113</t>
  </si>
  <si>
    <t>Garments, made up of knitted or crocheted fabrics of 5903, 5906 or 5907</t>
  </si>
  <si>
    <t>6114</t>
  </si>
  <si>
    <t>Other garments, knitted or crocheted</t>
  </si>
  <si>
    <t>6115</t>
  </si>
  <si>
    <t>Panty hose, tights, stockings, socks and other hosiery, including graduated compression hosiery (for example, stockings for varicose veins) and footwear without applied soles, knitted or crocheted</t>
  </si>
  <si>
    <t>6116</t>
  </si>
  <si>
    <t>Gloves, mittens and mitts, knitted or crocheted</t>
  </si>
  <si>
    <t>6117</t>
  </si>
  <si>
    <t>Other made up clothing accessories, knitted or crocheted; knitted or crocheted parts of garments or of clothing accessories</t>
  </si>
  <si>
    <t>6202</t>
  </si>
  <si>
    <t>Women's or girls' overcoats, car-coats, capes, cloaks, anoraks (including ski- jackets), wind-cheaters, wind-jackets and similar articles, other than those of 6204</t>
  </si>
  <si>
    <t>6203</t>
  </si>
  <si>
    <t>Men's or boys' suits, ensembles, jackets, blazers, trousers, bib and brace overalls, breeches and shorts (other than swimwear)</t>
  </si>
  <si>
    <t>6204</t>
  </si>
  <si>
    <t>Women's or girls' suits, ensembles, jackets, blazers, dresses, skirts, divided skirts, trousers, bib and brace overalls, breeches and shorts (other than swimwear)</t>
  </si>
  <si>
    <t>6205</t>
  </si>
  <si>
    <t>Men's or boys' shirts</t>
  </si>
  <si>
    <t>6206</t>
  </si>
  <si>
    <t>Women's or girls' blouses, shirts and shirt-blouses</t>
  </si>
  <si>
    <t>6207</t>
  </si>
  <si>
    <t>Men's or boys' singlets and other vests, underpants, briefs, nightshirts, pyjamas, bathrobes, dressing gowns and similar articles</t>
  </si>
  <si>
    <t>6208</t>
  </si>
  <si>
    <t>Women's or girls' singlets and other vests, slips, petticoats, briefs, panties, nightdresses, pyjamas, negliges, bathrobes, dressing gowns and similar articles</t>
  </si>
  <si>
    <t>6209</t>
  </si>
  <si>
    <t>Babies' garments and clothing accessories</t>
  </si>
  <si>
    <t>6210</t>
  </si>
  <si>
    <t>Garments, made up of fabrics of 5602, 5603, 5903, 5906 or 5907</t>
  </si>
  <si>
    <t>6211</t>
  </si>
  <si>
    <t>Track suits, ski suits and swimwear; other garments</t>
  </si>
  <si>
    <t>6214</t>
  </si>
  <si>
    <t>Shawls, scarves, mufflers, mantillas, veils and the like</t>
  </si>
  <si>
    <t>6216</t>
  </si>
  <si>
    <t>Gloves, mittens and mitts</t>
  </si>
  <si>
    <t>6217</t>
  </si>
  <si>
    <t>Other made up clothing accessories; parts of garments or of clothing accessories, other than those of 6212</t>
  </si>
  <si>
    <t>6301</t>
  </si>
  <si>
    <t>Blankets and travelling rugs</t>
  </si>
  <si>
    <t>6302</t>
  </si>
  <si>
    <t>Bed linen, table linen, toilet linen and kitchen linen</t>
  </si>
  <si>
    <t>6303</t>
  </si>
  <si>
    <t>Curtains (including drapes) and interior blinds; curtain or bed valances</t>
  </si>
  <si>
    <t>6304</t>
  </si>
  <si>
    <t>Other furnishing articles, excluding those of 9404</t>
  </si>
  <si>
    <t>6305</t>
  </si>
  <si>
    <t>Sacks and bags, of a kind used for the packing of goods</t>
  </si>
  <si>
    <t>6306</t>
  </si>
  <si>
    <t>Tarpaulins, awnings and sunblinds; tents; sails for boats, sailboards or land craft; camping goods</t>
  </si>
  <si>
    <t>6307</t>
  </si>
  <si>
    <t>Other made up articles, including dress patterns</t>
  </si>
  <si>
    <t>6309</t>
  </si>
  <si>
    <t>Worn clothing and other worn articles</t>
  </si>
  <si>
    <t>6310</t>
  </si>
  <si>
    <t>Used or new rags, scrap twine, cordage, rope and cables and worn out articles of twine, cordage, rope or cables, of textile materials</t>
  </si>
  <si>
    <t>6401</t>
  </si>
  <si>
    <t>Waterproof footwear with other soles and uppers of rubber or of plastics, the uppers of which are neither fixed to the sole nor assembled by stitching, riveting, nailing, screwing, plugging or similar processes</t>
  </si>
  <si>
    <t>6402</t>
  </si>
  <si>
    <t>Other footwear, with outer soles and uppers of rubber or plastics</t>
  </si>
  <si>
    <t>6403</t>
  </si>
  <si>
    <t>Footwear, with outer soles of rubber, plastics, leather or composition leather and uppers of leather</t>
  </si>
  <si>
    <t>6404</t>
  </si>
  <si>
    <t>Footwear, with outer soles of rubber, plastics, leather or composition leather and uppers of textile materials</t>
  </si>
  <si>
    <t>6405</t>
  </si>
  <si>
    <t>Other footwear</t>
  </si>
  <si>
    <t>6505</t>
  </si>
  <si>
    <t>Hats and other headgear, knitted or crocheted, or made up from lace, felt or other textile fabric, in the piece (but not in strips), whether or not lined or trimmed; hair-nets of any material, whether or not lined or trimmed</t>
  </si>
  <si>
    <t>6506</t>
  </si>
  <si>
    <t>Other headgear, whether or not lined or trimmed</t>
  </si>
  <si>
    <t>6601</t>
  </si>
  <si>
    <t>Umbrellas and sun umbrellas (including walking-stick umbrellas, garden umbrellas and similar umbrellas)</t>
  </si>
  <si>
    <t>6602</t>
  </si>
  <si>
    <t>Walking-sticks, seat-sticks, whips, riding-crops and the like</t>
  </si>
  <si>
    <t>6603</t>
  </si>
  <si>
    <t>Parts, trimmings and accessories of articles of 6601 or 6602</t>
  </si>
  <si>
    <t>6702</t>
  </si>
  <si>
    <t>Artificial flowers, foliage and fruit and parts thereof; articles made of artificial flowers, foliage or fruit</t>
  </si>
  <si>
    <t>6801</t>
  </si>
  <si>
    <t>Setts, curbstones and flagstones, of natural stone (except slate)</t>
  </si>
  <si>
    <t>6802</t>
  </si>
  <si>
    <t>Worked monumental or building stone (except slate) and articles thereof, other than goods of 6801; mosaic cubes and the like, of natural stone (including slate), whether or not on a backing; artificially coloured granules, chippings and powder, of natural stone (including slate)</t>
  </si>
  <si>
    <t>6803</t>
  </si>
  <si>
    <t>Worked slate and articles of slate or of agglomerated slate</t>
  </si>
  <si>
    <t>6804</t>
  </si>
  <si>
    <t>Millstones, grindstones, grinding wheels and the like, without frameworks, for grinding, sharpening, polishing, trueing or cutting, hand sharpening or polishing stones, and parts thereof, of natural stone, of agglomerated natural or artificial abrasives, or of ceramics, with or without parts of other materials</t>
  </si>
  <si>
    <t>6805</t>
  </si>
  <si>
    <t>Natural or artificial abrasive powder or grain, on a base of textile material, of paper, of paperboard or of other materials, whether or not cut to shape or sewn or otherwise made up</t>
  </si>
  <si>
    <t>6806</t>
  </si>
  <si>
    <t>Slag wool, rock wool and similar mineral wools; exfoliated vermiculite, expanded clays, foamed slag and similar expanded mineral materials; mixtures and articles of heat-insulating, sound-insulating or sound-absorbing mineral materials, other than those of 6811 or 6812 or of Chapter 69</t>
  </si>
  <si>
    <t>6807</t>
  </si>
  <si>
    <t>Articles of asphalt or of similar material (for example, petroleum bitumen or coal tar pitch)</t>
  </si>
  <si>
    <t>6808</t>
  </si>
  <si>
    <t>Panels, boards, tiles, blocks and similar articles of vegetable fibre, of straw or of shavings, chips, particles, sawdust or other waste, of wood, agglomerated with cement, plaster or other mineral binders</t>
  </si>
  <si>
    <t>6809</t>
  </si>
  <si>
    <t>Articles of plaster or of compositions based on plaster</t>
  </si>
  <si>
    <t>6810</t>
  </si>
  <si>
    <t>Articles of cement, of concrete or of artificial stone, whether or not reinforced</t>
  </si>
  <si>
    <t>6811</t>
  </si>
  <si>
    <t>Articles of asbestos-cement of cellulose fibre-cement or the like</t>
  </si>
  <si>
    <t>6812</t>
  </si>
  <si>
    <t>Fabricated asbestos fibres; mixtures with a basis of asbestos or with a basis of asbestos and magnesium carbonate; articles of such mixtures or of asbestos (for example, thread, woven fabric, clothing, headgrear, footwear, gaskets) whether or not reinforced, other than goods of 6811 or 6813</t>
  </si>
  <si>
    <t>6813</t>
  </si>
  <si>
    <t>Friction material and articles thereof (for example, sheets, rolls, strips, segments, discs, washers, pads), not mounted, for brakes, for clutches or the like, with a basis of asbestos, of other mineral substances or of cellulose, whether or not combined with textile or other materials</t>
  </si>
  <si>
    <t>6814</t>
  </si>
  <si>
    <t>Worked mica and articles of mica, including agglomerated or reconstituted mica, whether or not on a support of paper, paperboard or other materials</t>
  </si>
  <si>
    <t>6815</t>
  </si>
  <si>
    <t>Articles of stone or of other mineral substances (including carbon fibres, articles of carbon fibres and articles of peat), not elsewhere specified or included</t>
  </si>
  <si>
    <t>6901</t>
  </si>
  <si>
    <t>Bricks, blocks, tiles and other ceramic goods of siliceous fossil meals (for example, kieselguhr, tripolite or diatomite) or of similar siliceous earths</t>
  </si>
  <si>
    <t>6902</t>
  </si>
  <si>
    <t>Refractory bricks, blocks, tiles and similar refractory ceramic constructional goods, other than those of siliceous fossil meals or similar siliceous earths</t>
  </si>
  <si>
    <t>6903</t>
  </si>
  <si>
    <t>Other refractory ceramic goods (for example, retorts, crucibles, muffles, nozzles, plugs, supports, cupels, tubes, pipes, sheaths and rods), other than those of siliceous fossil meals or of similar siliceous earths</t>
  </si>
  <si>
    <t>6904</t>
  </si>
  <si>
    <t>Ceramic building bricks, flooring blocks, support or filler tiles and the like</t>
  </si>
  <si>
    <t>6907</t>
  </si>
  <si>
    <t>Unglazed ceramic flags and paving, hearth or wall tiles; unglazed ceramic mosaic cubes and the like, whether or not on a backing</t>
  </si>
  <si>
    <t>6909</t>
  </si>
  <si>
    <t>Ceramic wares for laboratory, chemical or other technical uses; ceramic troughs, tubs and similar receptacles of a kind used in agriculture; ceramic pots, jars and similar articles of a kind used for the conveyance or packing of goods: Ceramic wares for laboratory, chemical or other technical uses</t>
  </si>
  <si>
    <t>6910</t>
  </si>
  <si>
    <t>Ceramic sinks, wash basins, wash basin pedestals, baths, bidets, water closet pans, flushing cisterns, urinals and similar sanitary fixtures</t>
  </si>
  <si>
    <t>6911</t>
  </si>
  <si>
    <t>Tableware, kitchenware, other household articles and toilet articles, of porcelain or china</t>
  </si>
  <si>
    <t>6912</t>
  </si>
  <si>
    <t>Ceramic tableware, kitchenware, other household articles and toilet articles, other than of porcelain or china</t>
  </si>
  <si>
    <t>6913</t>
  </si>
  <si>
    <t>Statuettes and other ornamental ceramic articles</t>
  </si>
  <si>
    <t>6914</t>
  </si>
  <si>
    <t>Other ceramic articles</t>
  </si>
  <si>
    <t>7001</t>
  </si>
  <si>
    <t>Cullet and other waste and scrap of glass; glass in the mass</t>
  </si>
  <si>
    <t>7003</t>
  </si>
  <si>
    <t>Cast glass and rolled glass, in sheets or profiles, whether or not having an absorbent, reflecting or non-reflecting layer, but not otherwise worked</t>
  </si>
  <si>
    <t>7004</t>
  </si>
  <si>
    <t>Drawn glass and blown glass, in sheets, whether or not having an absorbent, reflecting or non-reflecting layer, but not otherwise worked</t>
  </si>
  <si>
    <t>7005</t>
  </si>
  <si>
    <t>Float glass and surface ground or polished glass, in sheets, whether or not having an absorbent, reflecting or non-reflecting layer, but not otherwise worked</t>
  </si>
  <si>
    <t>7006</t>
  </si>
  <si>
    <t>Glass of 7003, 7004 or 7005, bent, edge-worked, engraved, drilled, enamelled or otherwise worked, but not framed or fitted with other materials</t>
  </si>
  <si>
    <t>7007</t>
  </si>
  <si>
    <t>Safety glass, consisting of toughened (tempered) or laminated glass</t>
  </si>
  <si>
    <t>7008</t>
  </si>
  <si>
    <t>Multiple-walled insulating units of glass</t>
  </si>
  <si>
    <t>7009</t>
  </si>
  <si>
    <t>Glass mirrors, whether or not framed, including rear-view mirrors</t>
  </si>
  <si>
    <t>7010</t>
  </si>
  <si>
    <t>Carboys, bottles, flasks, jars, pots, phials, ampoules and other containers, of glass, of a kind used for the conveyance or packing of goods; preserving jars of glass; stoppers, lids and other closures, of glass</t>
  </si>
  <si>
    <t>7011</t>
  </si>
  <si>
    <t>Glass envelopes (including bulbs and tubes), open, and glass parts thereof, without fittings, for electric lamps, cathode-ray tubes or the like</t>
  </si>
  <si>
    <t>7013</t>
  </si>
  <si>
    <t>Glassware of a kind used for table, kitchen, toilet, office, indoor decoration or similar purpose (other than that of 7010 or 7018)</t>
  </si>
  <si>
    <t>7016</t>
  </si>
  <si>
    <t>Paving blocks, slabs, bricks, squares, tiles and other articles of pressed or moulded glass, whether or not wired, of a kind used for building or construction purposes; glass cubes and other glass smallwares, whether or not on a backing, for mosaics or similar decorative purposes; leaded lights and the like; multicellular or foam glass in blocks, panels, plates, shells or similar forms</t>
  </si>
  <si>
    <t>7017</t>
  </si>
  <si>
    <t>Laboratory, hygienic or pharmaceutical glassware, whether or not graduated or calibrated</t>
  </si>
  <si>
    <t>7019</t>
  </si>
  <si>
    <t>Glass fibres (including glass wool) and articles thereof (for example, yarn, woven fabrics)</t>
  </si>
  <si>
    <t>7020</t>
  </si>
  <si>
    <t>Other articles of glass</t>
  </si>
  <si>
    <t>7106</t>
  </si>
  <si>
    <t>Silver (including silver plated with gold or platinum), unwrought or in semi-manufactured forms, or in powder form</t>
  </si>
  <si>
    <t>7108</t>
  </si>
  <si>
    <t>Gold (including gold plated with platinum) unwrought or in semi-manufactured forms, or in powder form</t>
  </si>
  <si>
    <t>7110</t>
  </si>
  <si>
    <t>Platinum, unwrought or in semi-manufactured forms, or in powder form</t>
  </si>
  <si>
    <t>7113</t>
  </si>
  <si>
    <t>Articles of jewellery and parts thereof, of precious metal or of metal clad with precious metal</t>
  </si>
  <si>
    <t>7117</t>
  </si>
  <si>
    <t>Imitation jewellery</t>
  </si>
  <si>
    <t>7201</t>
  </si>
  <si>
    <t>Pig iron and spiegeleisen in pigs, blocks or other primary forms</t>
  </si>
  <si>
    <t>7202</t>
  </si>
  <si>
    <t>Ferro-alloys</t>
  </si>
  <si>
    <t>7203</t>
  </si>
  <si>
    <t>Ferrous products obtained by direct reduction of iron ore and other spongy ferrous products, in lumps, pellets or similar forms; iron having a minimum purity by weight of 99.94%, in lumps, pellets or similar forms</t>
  </si>
  <si>
    <t>7204</t>
  </si>
  <si>
    <t>Ferrous waste and scrap; remelting scrap ingots of iron or steel</t>
  </si>
  <si>
    <t>7206</t>
  </si>
  <si>
    <t>Iron and non-alloy steel in ingots or other primary forms (excluding iron of heading 7203)</t>
  </si>
  <si>
    <t>7207</t>
  </si>
  <si>
    <t>Semi-finished products of iron or non-alloy steel</t>
  </si>
  <si>
    <t>7208</t>
  </si>
  <si>
    <t>Flat-rolled products of iron or non-alloy steel, of a width of 600 mm or more, hot-rolled, not clad, plated or coated</t>
  </si>
  <si>
    <t>7209</t>
  </si>
  <si>
    <t>Flat-rolled products of iron or non-alloy steel, of a width of 600 mm or more, cold-rolled (cold-reduced), not clad, plated or coated</t>
  </si>
  <si>
    <t>7210</t>
  </si>
  <si>
    <t>Flat-rolled products of iron or non-alloy steel, of a width of 600 mm or more, clad, plated or coated</t>
  </si>
  <si>
    <t>7211</t>
  </si>
  <si>
    <t>Flat-rolled products of iron or non-alloy steel, of a width of less than 600 mm, not clad, plated or coated</t>
  </si>
  <si>
    <t>7212</t>
  </si>
  <si>
    <t>Flat-rolled products of iron or non-alloy steel, of a width of less than 600 mm, clad, plated or coated</t>
  </si>
  <si>
    <t>7213</t>
  </si>
  <si>
    <t>Bars and rods, hot-rolled, in irregularly wound coils, of iron or non-alloy steel</t>
  </si>
  <si>
    <t>7214</t>
  </si>
  <si>
    <t>Other bars and rods of iron or non-alloy steel, not further worked than forged, hot-rolled, hot-drawn or hot-extruded, but including those twisted after rolling</t>
  </si>
  <si>
    <t>7215</t>
  </si>
  <si>
    <t>Other bars and rods of iron or non-alloy steel</t>
  </si>
  <si>
    <t>7216</t>
  </si>
  <si>
    <t>Angles, shapes and sections of iron or non-alloy steel</t>
  </si>
  <si>
    <t>7217</t>
  </si>
  <si>
    <t>Wire of iron or non-alloy steel</t>
  </si>
  <si>
    <t>7218</t>
  </si>
  <si>
    <t>Stainless steel in ingots or other primary forms; semi-finished products of stainless steel</t>
  </si>
  <si>
    <t>7219</t>
  </si>
  <si>
    <t>Flat-rolled products of stainless steel, of a width of 600 mm or more</t>
  </si>
  <si>
    <t>7220</t>
  </si>
  <si>
    <t>Flat-rolled products of stainless steel, of a width of less than 600 mm</t>
  </si>
  <si>
    <t>7221</t>
  </si>
  <si>
    <t>Bars and rods, hot-rolled, in irregularly wound coils, of stainless steel</t>
  </si>
  <si>
    <t>7222</t>
  </si>
  <si>
    <t>Other bars and rods of stainless steel; angles, shapes and sections of stainless steel</t>
  </si>
  <si>
    <t>7223</t>
  </si>
  <si>
    <t>Wire of stainless steel</t>
  </si>
  <si>
    <t>7224</t>
  </si>
  <si>
    <t>Other alloy steel in ingots or other primary forms; semi-finished products of other alloy steel</t>
  </si>
  <si>
    <t>7225</t>
  </si>
  <si>
    <t>Flat-rolled products of other alloy steel, of a width of 600 mm or more</t>
  </si>
  <si>
    <t>7226</t>
  </si>
  <si>
    <t>Flat-rolled products of other alloy steel, of a width of less than 600 mm</t>
  </si>
  <si>
    <t>7227</t>
  </si>
  <si>
    <t>Bars and rods, hot-rolled, in irregularly wound coils, of other alloy steel</t>
  </si>
  <si>
    <t>7228</t>
  </si>
  <si>
    <t>Other bars and rods of other alloy steel; angles, shapes and sections, of other alloy steel; hollow drill bars and rods, of alloy or non-alloy steel</t>
  </si>
  <si>
    <t>7301</t>
  </si>
  <si>
    <t>Sheet piling of iron or steel, whether or not drilled, punched or made from assembled elements; welded angles, shapes and sections, of iron or steel</t>
  </si>
  <si>
    <t>7302</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</si>
  <si>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specialized for jointing or fixing rails</t>
  </si>
  <si>
    <t>7303</t>
  </si>
  <si>
    <t>Tubes, pipes and hollow profiles, of cast iron</t>
  </si>
  <si>
    <t>7304</t>
  </si>
  <si>
    <t>Tubes, pipes and hollow profiles, seamless, of iron (other than cast iron) or steel</t>
  </si>
  <si>
    <t>7305</t>
  </si>
  <si>
    <t>Other tubes and pipes (for example, welded, riveted or similarly closed), having circular cross-sections, the external diameter of which exceeds 406.4 mm, of iron or steel</t>
  </si>
  <si>
    <t>7306</t>
  </si>
  <si>
    <t>Other tubes, pipes and hollow profiles (for example, open seam or welded, riveted or similarly closed), of iron or steel</t>
  </si>
  <si>
    <t>7307</t>
  </si>
  <si>
    <t>Tube or pipe fittings (for example couplings, elbows, sleeves), of iron or steel</t>
  </si>
  <si>
    <t>7308</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</si>
  <si>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</si>
  <si>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7309</t>
  </si>
  <si>
    <t>Reservoirs, tanks, vats and similar containers for any material (other than compressed or liquefied gas), of iron or steel, of a capacity exceeding 300 L, whether or not lined or heat-insulated, but not fitted with mechanical or thermal equipment</t>
  </si>
  <si>
    <t>7310</t>
  </si>
  <si>
    <t>Tanks, casks, drums, cans, boxes and similar containers, for any material (other than compressed or liquefied gas), of iron or steel, of a capacity not exceeding 300 L, whether or not lined or heat-insulated, but not fitted with mechanical or thermal equipment</t>
  </si>
  <si>
    <t>7311</t>
  </si>
  <si>
    <t>Containers for compressed or liquefied gas, of iron or steel</t>
  </si>
  <si>
    <t>7312</t>
  </si>
  <si>
    <t>Stranded wire, ropes, cables, plaited bands, slings and the like, of iron or steel, not electrically insulated</t>
  </si>
  <si>
    <t>7313</t>
  </si>
  <si>
    <t>Barbed wire of iron or steel; twisted hoop or single flat wire, barbed or not, and loosely twisted double wire, of a kind used for fencing, of iron or steel</t>
  </si>
  <si>
    <t>7314</t>
  </si>
  <si>
    <t>Cloth (including endless bands), grill, netting and fencing, of iron or steel wire; expanded metal of iron or steel</t>
  </si>
  <si>
    <t>7315</t>
  </si>
  <si>
    <t>Chain and parts thereof, of iron or steel</t>
  </si>
  <si>
    <t>7316</t>
  </si>
  <si>
    <t>Anchors, grapnels and parts thereof, of iron or steel</t>
  </si>
  <si>
    <t>7317</t>
  </si>
  <si>
    <t>Nails, tacks, drawing pins, corrugated nails, staples (other than those of heading 8305) and similar articles, of iron or steel, whether or not with heads of other material, but excluding such articles with heads of copper</t>
  </si>
  <si>
    <t>7318</t>
  </si>
  <si>
    <t>Screws, bolts, nuts, coach screws, screw hooks, rivets, cotters, cotter-pins, washers (including spring washers) and similar articles, of iron or steel</t>
  </si>
  <si>
    <t>7319</t>
  </si>
  <si>
    <t>Sewing needles, knitting needles, bodkins, crochet hooks, embroidery stilettos and similar articles, for use in the hand, of iron or steel; safety pins and other pins of iron or steel, not elsewhere specified or included</t>
  </si>
  <si>
    <t>7320</t>
  </si>
  <si>
    <t>Springs and leaves for springs, of iron or steel</t>
  </si>
  <si>
    <t>7321</t>
  </si>
  <si>
    <t>Stoves, ranges, grates, cookers (including those with subsidiary boilers for central heating), barbecues, braziers, gas-rings, plate warmers and similar non-electric domestic appliances, and parts thereof, of iron or steel</t>
  </si>
  <si>
    <t>7322</t>
  </si>
  <si>
    <t>Radiators for central heating, not electrically heated, and parts thereof, of iron or steel; air heaters and hot air distributors (including distributors which can also distribute fresh or conditioned air), not 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</si>
  <si>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</si>
  <si>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t>
  </si>
  <si>
    <t>7324</t>
  </si>
  <si>
    <t>Sanitary ware and parts thereof, of iron or steel</t>
  </si>
  <si>
    <t>7325</t>
  </si>
  <si>
    <t>Other cast articles of iron or steel</t>
  </si>
  <si>
    <t>7326</t>
  </si>
  <si>
    <t>Other articles of iron or steel</t>
  </si>
  <si>
    <t>7403</t>
  </si>
  <si>
    <t>Refined copper and copper alloys, unwrought</t>
  </si>
  <si>
    <t>7404</t>
  </si>
  <si>
    <t>Copper waste and scrap</t>
  </si>
  <si>
    <t>7407</t>
  </si>
  <si>
    <t>Copper bars, rods and profiles</t>
  </si>
  <si>
    <t>7408</t>
  </si>
  <si>
    <t>Copper wire</t>
  </si>
  <si>
    <t>7409</t>
  </si>
  <si>
    <t>Copper plates, sheets and strip, of a thickness exceeding 0.15 mm</t>
  </si>
  <si>
    <t>7410</t>
  </si>
  <si>
    <t>Copper foil (whether or not printed or backed with paper, paperboard, plastics or similar backing materials) of a thickness (excluding any backing) not exceeding 0.15 mm</t>
  </si>
  <si>
    <t>7411</t>
  </si>
  <si>
    <t>Copper tubes and pipes</t>
  </si>
  <si>
    <t>7412</t>
  </si>
  <si>
    <t>Copper tube or pipe fittings (for example, couplings, elbows, sleeves)</t>
  </si>
  <si>
    <t>7413</t>
  </si>
  <si>
    <t>Stranded wire, cables, plaited bands and the like, of copper, not electrically insulated</t>
  </si>
  <si>
    <t>7415</t>
  </si>
  <si>
    <t>Nails, tacks, drawing pins, staples (other than those of heading 8305) and similar articles, of copper or of iron or steel with heads of copper; screws, bolts, nuts, screw hooks, rivets, cotters, cotter-pins, washers (including spring washers) and similar articles, of copper</t>
  </si>
  <si>
    <t>7418</t>
  </si>
  <si>
    <t>Table, kitchen or other household articles and parts thereof, of copper; pot scourers and scouring or polishing pads, gloves and the like, of copper; sanitary ware and parts thereof, of copper</t>
  </si>
  <si>
    <t>7419</t>
  </si>
  <si>
    <t>Other articles of copper</t>
  </si>
  <si>
    <t>7505</t>
  </si>
  <si>
    <t>Nickel bars, rods, profiles and wire</t>
  </si>
  <si>
    <t>7506</t>
  </si>
  <si>
    <t>Nickel plates, sheets, strip and foil</t>
  </si>
  <si>
    <t>7507</t>
  </si>
  <si>
    <t>Nickel tubes, pipes and tube or pipe fittings (for example, couplings, elbows, sleeves)</t>
  </si>
  <si>
    <t>7508</t>
  </si>
  <si>
    <t>Other articles of nickel</t>
  </si>
  <si>
    <t>7601</t>
  </si>
  <si>
    <t>Unwrought aluminium</t>
  </si>
  <si>
    <t>7602</t>
  </si>
  <si>
    <t>Aluminium waste and scrap</t>
  </si>
  <si>
    <t>7604</t>
  </si>
  <si>
    <t>Aluminium bars, rods and profiles</t>
  </si>
  <si>
    <t>7605</t>
  </si>
  <si>
    <t>Aluminium wire</t>
  </si>
  <si>
    <t>7606</t>
  </si>
  <si>
    <t>Aluminium plates, sheets and strip, of a thickness exceeding 0.2 mm</t>
  </si>
  <si>
    <t>7607</t>
  </si>
  <si>
    <t>Aluminium foil (whether or not printed or backed with paper, paperboard, plastics or similar backing materials) of a thickness (excluding any backing) not exceeding 0.2 mm</t>
  </si>
  <si>
    <t>7608</t>
  </si>
  <si>
    <t>Aluminium tubes and pipes</t>
  </si>
  <si>
    <t>7609</t>
  </si>
  <si>
    <t>Aluminium tube or pipe fittings (for example, couplings, elbows, sleeves)</t>
  </si>
  <si>
    <t>7610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</si>
  <si>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</si>
  <si>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7611</t>
  </si>
  <si>
    <t>Aluminium reservoirs, tanks, vats and similar containers, for any material (other than compressed or liquefied gas), of a capacity exceeding 300 L, whether or not lined or heat-insulated, but not fitted with mechanical or thermal equipment</t>
  </si>
  <si>
    <t>7612</t>
  </si>
  <si>
    <t>Aluminium casks, drums, cans, boxes and similar containers (including rigid or collapsible tubular containers), for any material (other than compressed or liquefied gas), of a capacity not exceeding 300 L, whether or not lined or heat-insulated, but not fitted with mechanical or thermal equipment</t>
  </si>
  <si>
    <t>7614</t>
  </si>
  <si>
    <t>Stranded wire, cables, plaited bands and the like, of aluminium, not electrically insulated</t>
  </si>
  <si>
    <t>7615</t>
  </si>
  <si>
    <t>Table, kitchen or other household articles and parts thereof, of aluminium; pot scourers and scouring or polishing pads, gloves and the like, of aluminium; sanitary ware and parts thereof, of aluminium</t>
  </si>
  <si>
    <t>7616</t>
  </si>
  <si>
    <t>Other articles of aluminium:</t>
  </si>
  <si>
    <t>7801</t>
  </si>
  <si>
    <t>Unwrought lead</t>
  </si>
  <si>
    <t>7804</t>
  </si>
  <si>
    <t>Lead plates, sheets, strip and foil; lead powders and flakes:</t>
  </si>
  <si>
    <t>7901</t>
  </si>
  <si>
    <t>Unwrought zinc</t>
  </si>
  <si>
    <t>7902</t>
  </si>
  <si>
    <t>Zinc waste and scrap</t>
  </si>
  <si>
    <t>7903</t>
  </si>
  <si>
    <t>Zinc dust, powders and flakes</t>
  </si>
  <si>
    <t>7904</t>
  </si>
  <si>
    <t>Zinc bars, rods, profiles and wire</t>
  </si>
  <si>
    <t>7905</t>
  </si>
  <si>
    <t>Zinc plates, sheets, strip and foil</t>
  </si>
  <si>
    <t>7907</t>
  </si>
  <si>
    <t>Other articles of zinc</t>
  </si>
  <si>
    <t>8003</t>
  </si>
  <si>
    <t>Tin bars, rods, profiles and wire</t>
  </si>
  <si>
    <t>8007</t>
  </si>
  <si>
    <t>Other articles of tin</t>
  </si>
  <si>
    <t>8101</t>
  </si>
  <si>
    <t>Tungsten (wolfram) and articles thereof, including waste and scrap</t>
  </si>
  <si>
    <t>8102</t>
  </si>
  <si>
    <t>Molybdenum and articles thereof, including waste and scrap</t>
  </si>
  <si>
    <t>8104</t>
  </si>
  <si>
    <t>Magnesium and articles thereof, including waste and scrap</t>
  </si>
  <si>
    <t>8108</t>
  </si>
  <si>
    <t>Titanium and articles thereof, including waste and scrap</t>
  </si>
  <si>
    <t>8112</t>
  </si>
  <si>
    <t>Beryllium, chromium, germanium, vanadium, gallium, hafnium, indium, niobium (columbium), rhenium and thallium, and articles of these metals, including waste and scrap</t>
  </si>
  <si>
    <t>8201</t>
  </si>
  <si>
    <t>Hand tools, the following: spades, shovels, mattocks, picks, hoes, forks and rakes; axes, bill hooks and similar hewing tools; secateurs and pruners of any kind: scythes, sickles, hay knives, hedge shears, timber wedges and other tools of a kind used in agriculture, horticulture or forestry</t>
  </si>
  <si>
    <t>8202</t>
  </si>
  <si>
    <t>Hand saws; blades for saws of all kinds (including slitting, slotting or toothless saw blades)</t>
  </si>
  <si>
    <t>8203</t>
  </si>
  <si>
    <t>Files, rasps, pliers (including cutting pliers), pincers, tweezers, metal cutting shears, pipe-cutters, bolt croppers, perforating punches and similar hand tools</t>
  </si>
  <si>
    <t>8204</t>
  </si>
  <si>
    <t>Hand-operated spanners and wrenches (including torque meter wrenches but not including tap wrenches); interchangeable spanner sockets, with or without handles</t>
  </si>
  <si>
    <t>8205</t>
  </si>
  <si>
    <t>Hand tools (including glaziers' diamonds), not elsewhere specified or included; blow lamps; vices, clamps and the like, other than accessories for and parts of, machine tools; anvils; portable forges; hand or pedal-operated grinding wheels with frameworks</t>
  </si>
  <si>
    <t>8207</t>
  </si>
  <si>
    <t>Interchangeable tools for hand tools, whether or not power-operated, or for machine-tools (for example, for pressing, stamping, punching, tapping, threading, drilling, boring, broaching, milling, turning or screw driving), including dies for drawing or extruding metal, and rock drilling or earth boring tools</t>
  </si>
  <si>
    <t>8210</t>
  </si>
  <si>
    <t>Hand-operated mechanical appliances, weighing 10 kg or less, used in the preparation, conditioning or serving of food or drink</t>
  </si>
  <si>
    <t>8211</t>
  </si>
  <si>
    <t>Knives with cutting blades, serrated or not (including pruning knives), other than knives of heading 8208, and blades therefor</t>
  </si>
  <si>
    <t>8212</t>
  </si>
  <si>
    <t>Razors and razor blades (including razor blade blanks in strips)</t>
  </si>
  <si>
    <t>8213</t>
  </si>
  <si>
    <t>Scissors, tailors' shears and similar shears, and blades therefor</t>
  </si>
  <si>
    <t>8215</t>
  </si>
  <si>
    <t>Spoons, forks, ladles, skimmers, cake-servers, fish-knives, butter-knives, sugar tongs and similar kitchen or tableware</t>
  </si>
  <si>
    <t>8301</t>
  </si>
  <si>
    <t>Padlocks and locks (key, combination or electrically operated), of base metal; clasps and frames with clasps, incorporating locks, of base metal; keys for any of the foregoing articles, of base metal</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</si>
  <si>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</si>
  <si>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</si>
  <si>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8303</t>
  </si>
  <si>
    <t>Armoured or reinforced safes, strong-boxes and doors and safe deposit lockers for strong-rooms, cash or deed boxes and the like, of base metal</t>
  </si>
  <si>
    <t>8304</t>
  </si>
  <si>
    <t>Filing cabinets, card-index cabinets, paper trays, paper rests, pen trays, office-stamp stands and similar office or desk equipment, of base metal, other than office furniture of 9403</t>
  </si>
  <si>
    <t>8305</t>
  </si>
  <si>
    <t>Fittings for loose-leaf binders or files, letter clips, letter corners, paper clips, indexing tags and similar office articles, of base metal; staples in strips (for example, for offices, upholstery, packaging), of base metal</t>
  </si>
  <si>
    <t>8306</t>
  </si>
  <si>
    <t>Bells, gongs and the like, non-electric, of base metal; statuettes and other ornaments, of base metal; photograph, picture or similar frames, of base metal; mirrors of base metal</t>
  </si>
  <si>
    <t>8307</t>
  </si>
  <si>
    <t>Flexible tubing of base metal, with or without fittings</t>
  </si>
  <si>
    <t>8308</t>
  </si>
  <si>
    <t>Clasps, frames with clasps, buckles, buckle-clasps, hooks, eyes, eyelets and the like, of base metal, of a kind used for clothing, footwear, awnings, handbags, travel goods or other made up articles; tubular or bifurcated rivets, of base metal; beads and spangles, of base metal</t>
  </si>
  <si>
    <t>8309</t>
  </si>
  <si>
    <t>Stoppers, caps and lids (including crown corks, screw caps and pouring stoppers), capsules for bottles, threaded bungs, bung covers, seals and other packing accessories, of base metal</t>
  </si>
  <si>
    <t>8310</t>
  </si>
  <si>
    <t>Sign-plates, name-plates, address-plates and similar plates, numbers, letters and other symbols, of base metal, excluding those of 9405</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</si>
  <si>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</si>
  <si>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</si>
  <si>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8404</t>
  </si>
  <si>
    <t>Auxiliary plant for use with boilers of 8402 or 8403 (for example, economisers, super-heaters, soot removers, gas recoverers); condensers for steam or other vapour power units</t>
  </si>
  <si>
    <t>8405</t>
  </si>
  <si>
    <t>Producer gas or water gas generators, with or without their purifiers; acetylene gas generators and similar water process gas generators, with or without their purifiers</t>
  </si>
  <si>
    <t>8407</t>
  </si>
  <si>
    <t>Spark-ignition reciprocating or rotary internal combustion piston engines</t>
  </si>
  <si>
    <t>8409</t>
  </si>
  <si>
    <t>Parts suitable for use solely or principally with the engines of 8407 or 8408</t>
  </si>
  <si>
    <t>8411</t>
  </si>
  <si>
    <t>Turbo-jets, turbo-propellers and other gas turbines</t>
  </si>
  <si>
    <t>8412</t>
  </si>
  <si>
    <t>Other engines and motors</t>
  </si>
  <si>
    <t>8413</t>
  </si>
  <si>
    <t>Pumps for liquids, whether or not fitted with a measuring device; liquid elevators</t>
  </si>
  <si>
    <t>8414</t>
  </si>
  <si>
    <t>Air or vacuum pumps, air or other gas compressors and fans; ventilating or recycling hoods incorporating a fan, whether or not fitted with filters</t>
  </si>
  <si>
    <t>8415</t>
  </si>
  <si>
    <t>Air conditioning machines, comprising a motor-driven fan and elements for changing the temperature and humidity, including those machines in which the humidity cannot be separately regulated</t>
  </si>
  <si>
    <t>8416</t>
  </si>
  <si>
    <t>Furnace burners for liquid fuel, for pulverised solid fuel or for gas; mechanical stokers, including their mechanical grates, mechanical ash dischargers and similar appliances</t>
  </si>
  <si>
    <t>8417</t>
  </si>
  <si>
    <t>Industrial or laboratory furnaces and ovens, including incinerators, non-electric</t>
  </si>
  <si>
    <t>8418</t>
  </si>
  <si>
    <t>Refrigerators, freezers and other refrigerating or freezing equipment, electric or other; heat pumps other than air conditioning machines of 8415</t>
  </si>
  <si>
    <t>8419</t>
  </si>
  <si>
    <t>Machinery, plant or laboratory equipment, whether of not electrically heated (excluding furnaces, ovens and other equipment of 8514), for the treatment of materials by a process involving a change of temperature such as heating, cooking, roasting, distilling, rectifying, sterilising, pasteurising, steaming, drying, evaporating, vaporising, condensing or cooling, other than machinery or plant of a kind used for domestic purposes; instantaneous or storage water heaters, non-electric</t>
  </si>
  <si>
    <t>8420</t>
  </si>
  <si>
    <t>Calendering or other rolling machines, other than for metals or glass, and cylinders therefor</t>
  </si>
  <si>
    <t>8421</t>
  </si>
  <si>
    <t>Centrifuges, including centrifugal dryers; filtering or purifying machinery and apparatus, for liquids or gases</t>
  </si>
  <si>
    <t>8422</t>
  </si>
  <si>
    <t>Dish washing machines; machinery for cleaning or drying bottles or other containers; machinery for filling, closing, sealing or labelling bottles, cans, boxes, bags or other containers; machinery for capsuling bottles, jars, tubes and similar containers; other packing or wrapping machinery (including heat-shrink wrapping machinery); machinery for aerating beverages</t>
  </si>
  <si>
    <t>8423</t>
  </si>
  <si>
    <t>Weighing machinery (excluding balances of a sensitivity of 5 cg or better), including weight operated counting or checking machines; weighing machine weights of all kinds</t>
  </si>
  <si>
    <t>8424</t>
  </si>
  <si>
    <t>Mechanical appliances (whether or not hand-operated) for projecting, dispersing or spraying liquids or powders; fire extinguishers, whether or not charged; spray guns and similar appliances; steam or sand blasting machines and similar jet projecting machines</t>
  </si>
  <si>
    <t>8425</t>
  </si>
  <si>
    <t>Pulley tackle and hoists other than skip hoists; winches and capstans; jacks</t>
  </si>
  <si>
    <t>8426</t>
  </si>
  <si>
    <t>Ships' derricks; cranes, including cable cranes; mobile lifting frames, straddle carriers and works trucks fitted with a crane</t>
  </si>
  <si>
    <t>8427</t>
  </si>
  <si>
    <t>Fork-lift trucks; other works trucks fitted with lifting or handling equipment</t>
  </si>
  <si>
    <t>8428</t>
  </si>
  <si>
    <t>Other lifting, handling, loading or unloading machinery (for example, lifts, escalators, conveyors, teleferics)</t>
  </si>
  <si>
    <t>8430</t>
  </si>
  <si>
    <t>Other moving, grading, levelling, scraping, excavating, tamping, compacting, extracting or boring machinery, for earth, minerals or ores; pile-drivers and pile-extractors; snow-ploughs and snow-blowers</t>
  </si>
  <si>
    <t>8431</t>
  </si>
  <si>
    <t>Parts suitable for use solely or principally with the machinery of 8425 to 8430</t>
  </si>
  <si>
    <t>8432</t>
  </si>
  <si>
    <t>Agricultural, horticultural or forestry machinery for soil preparation or cultivation; lawn or sports-ground rollers</t>
  </si>
  <si>
    <t>8433</t>
  </si>
  <si>
    <t>Harvesting or threshing machinery, including straw or fodder balers; grass or hay mowers; machines for cleaning, sorting or grading eggs, fruit or other agricultural produce, other than machinery of 8437</t>
  </si>
  <si>
    <t>8434</t>
  </si>
  <si>
    <t>Milking machines and dairy machinery</t>
  </si>
  <si>
    <t>8436</t>
  </si>
  <si>
    <t>Other agricultural, horticultural, forestry, poultry-keeping or bee-keeping machinery, including germination plant fitted with mechanical or thermal equipment; poultry incubators and brooders</t>
  </si>
  <si>
    <t>8437</t>
  </si>
  <si>
    <t>Machines for cleaning, sorting or grading seed, grain or dried leguminous vegetables; machinery used in the milling industry or for the working of cereals or dried leguminous vegetables, other than farm-type machinery</t>
  </si>
  <si>
    <t>8438</t>
  </si>
  <si>
    <t>Machinery, not specified or included elsewhere in this chapter, for the industrial preparation or manufacture of food or drink, other than machinery for the extraction or preparation of animal or fixed vegetable fats or oils</t>
  </si>
  <si>
    <t>8439</t>
  </si>
  <si>
    <t>Machinery for making pulp of fibrous cellulosic material or for making or finishing paper or paperboard</t>
  </si>
  <si>
    <t>8441</t>
  </si>
  <si>
    <t>Other machinery for making up paper pulp, paper or paperboard, including cutting machines of all kinds</t>
  </si>
  <si>
    <t>8442</t>
  </si>
  <si>
    <t>Machinery, apparatus and equipment (other than the machine-tools of 8456 to 8465) for preparing or making plates, cylinders or other printing components; plates, cylinders and other printing components; plates, cylinders and lithographic stones, prepared for printing purposes (for example, planed, grained or polished)</t>
  </si>
  <si>
    <t>8443</t>
  </si>
  <si>
    <t>Printing machinery used for printing by means of plates, cylinders and other printing components of 8442; other printers, copying machines and facsimile machines, whether or not combined; parts and accessories thereof</t>
  </si>
  <si>
    <t>8448</t>
  </si>
  <si>
    <t>Auxiliary machinery for use with machines of 8444, 8445, 8446 or 8447 (for example, dobbies, jacquards, automatic stop motions, shuttle changing mechanisms); parts and accessories suitable for use solely or principally with the machines of this heading or of 8444, 8445, 8446 or 8447 (for example, spindles and spindle flyers, card clothing, combs, extruding nipples, shuttle healds and heald-frames, hosiery needles)</t>
  </si>
  <si>
    <t>8450</t>
  </si>
  <si>
    <t>Household or laundry-type washing machines, including machines which both wash and dry</t>
  </si>
  <si>
    <t>8455</t>
  </si>
  <si>
    <t>Metal-rolling mills and rolls therefor</t>
  </si>
  <si>
    <t>8456</t>
  </si>
  <si>
    <t>Machine-tools for working any material by removal of material, by laser or other light or photon beam, ultra-sonic, electro-discharge, electro-chemical, electron beam, ionic-beam or plasma arc processes; water-jet cutting machines</t>
  </si>
  <si>
    <t>8457</t>
  </si>
  <si>
    <t>Machining centres, unit construction machines (single station) and multi- station transfer machines, for working metal</t>
  </si>
  <si>
    <t>8459</t>
  </si>
  <si>
    <t>Machine-tools (including way-type unit head machines) for drilling, boring, milling, threading or tapping by removing metal, other than lathes (including turning centres) of 8458</t>
  </si>
  <si>
    <t>8460</t>
  </si>
  <si>
    <t>Machine-tools for deburring, sharpening, grinding, honing, lapping, polishing or otherwise finishing metal or cermets by means of grinding stones, abrasives or polishing products, other than gear cutting, gear grinding or gear finishing machines of 8461</t>
  </si>
  <si>
    <t>8461</t>
  </si>
  <si>
    <t>Machine-tools for planing, shaping, slotting, broaching, gear cutting, gear grinding or gear finishing, sawing, cutting-off and other machine-tools working by removing metal or cermets, not elsewhere specified or included</t>
  </si>
  <si>
    <t>8462</t>
  </si>
  <si>
    <t>Machine-tools (including presses) for working metal by forging, hammering or die-stamping; machine-tools (including presses) for working metal by bending, folding, straightening, flattening, shearing, punching or notching; presses for working metal or metal carbides, not specified above</t>
  </si>
  <si>
    <t>8465</t>
  </si>
  <si>
    <t>Machine-tools (including machines for nailing, stapling, glueing or otherwise assembling) for working wood, cork, bone, hard rubber, hard plastics or similar hard materials</t>
  </si>
  <si>
    <t>8466</t>
  </si>
  <si>
    <t>Parts and accessories suitable for use solely or principally with the machines of 8456 to 8465, including work or tool holders, self-opening dieheads, dividing heads and other special attachments for machine-tools; tool holders for any type of tool for working in the hand</t>
  </si>
  <si>
    <t>8467</t>
  </si>
  <si>
    <t>Tools for working in the hand, pneumatic, hydraulic or with self-contained electric or non-electric motor</t>
  </si>
  <si>
    <t>8468</t>
  </si>
  <si>
    <t>Machinery and apparatus for soldering, brazing or welding, whether or not capable of cutting, other than those of 8515; gas-operated surface tempering machines and appliances</t>
  </si>
  <si>
    <t>8470</t>
  </si>
  <si>
    <t>Calculating machines and pocket-size data recording, reproducing and displaying machines with calculating functions; accounting machines, postage-franking machines, ticket-issuing machines and similar machines, incorporating a calculating device; cash registers</t>
  </si>
  <si>
    <t>8471</t>
  </si>
  <si>
    <t>Automatic data processing machines and units thereof; magnetic or optical readers, machines for transcribing data onto data media in coded form and machines for processing such data, not elsewhere specified or included</t>
  </si>
  <si>
    <t>8472</t>
  </si>
  <si>
    <t>Other office machines (for example, hectograph or stencil duplicating machines, addressing machines, automatic banknote dispensers, coin-sorting machines, coin-counting or wrapping machines, pencil-sharpening machines, perforating or stapling machines)</t>
  </si>
  <si>
    <t>8473</t>
  </si>
  <si>
    <t>Parts and accessories (other than covers, carrying cases and the like) suitable for use solely or principally with machines of 8469 to 8472</t>
  </si>
  <si>
    <t>8474</t>
  </si>
  <si>
    <t>Machinery for sorting, screening, separating, washing, crushing, grinding, mixing or kneading earth, stone, ores or other mineral substances, in solid (including powder or paste) form; machinery for agglomerating, shaping or moulding solid mineral fuels, ceramic paste, unhardened cements, plastering materials or other mineral products in powder or paste form; machines for forming foundry moulds of sand</t>
  </si>
  <si>
    <t>8477</t>
  </si>
  <si>
    <t>Machinery for working rubber or plastics or for the manufacture of products from these materials, not specified or included elsewhere in this Chapter</t>
  </si>
  <si>
    <t>8478</t>
  </si>
  <si>
    <t>Machinery for preparing or making up tobacco, not specified or included elsewhere in this Chapter</t>
  </si>
  <si>
    <t>8479</t>
  </si>
  <si>
    <t>Machines and mechanical appliances having individual functions, not specified or included elsewhere in this Chapter</t>
  </si>
  <si>
    <t>8480</t>
  </si>
  <si>
    <t>Moulding boxes for metal foundry; mould bases; moulding patterns; moulds for metal (other than ingot moulds), metal carbides, glass, mineral materials, rubber or plastics</t>
  </si>
  <si>
    <t>8481</t>
  </si>
  <si>
    <t>Taps, cocks, valves and similar appliances for pipes, boiler shells, tanks, vats or the like, including pressure-reducing valves and thermostatically controlled valves</t>
  </si>
  <si>
    <t>8482</t>
  </si>
  <si>
    <t>Ball or roller bearings</t>
  </si>
  <si>
    <t>8483</t>
  </si>
  <si>
    <t>Transmission shafts (including cam shafts and crank shafts) and cranks; bearing housings and plant shaft bearings; gears and gearing; ball or roller screws; gear boxes and other speed changers, including torque converters; flywheels and pulleys, including pulley blocks; clutches and shaft couplings (including universal joints)</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</si>
  <si>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</si>
  <si>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</si>
  <si>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8486</t>
  </si>
  <si>
    <t>Machines and apparatus of a kind used solely or principally for the manufacture of semiconductor boules or wafers, semiconductor devices, electronic integrated circuits or flat panel displays; machines and appartus specified in Note 9 (c) to this Chapter; parts and accessories</t>
  </si>
  <si>
    <t>8487</t>
  </si>
  <si>
    <t>Machinery parts, not containing electrical connectors, insulators, coils, contacts or other electrical features, not specified or included elsewhere in this Chapter</t>
  </si>
  <si>
    <t>8501</t>
  </si>
  <si>
    <t>Electric motors and generators (excluding generating sets)</t>
  </si>
  <si>
    <t>8502</t>
  </si>
  <si>
    <t>Electric generating sets and rotary converters</t>
  </si>
  <si>
    <t>8503</t>
  </si>
  <si>
    <t>Parts suitable for use solely or principally with the machines of 8501 or 8502</t>
  </si>
  <si>
    <t>8504</t>
  </si>
  <si>
    <t>Electrical transformers, static converters (for example, rectifiers) and inductors</t>
  </si>
  <si>
    <t>8505</t>
  </si>
  <si>
    <t>Electro-magnets; permanent magnets and articles intended to become permanent magnets after magnetisation; electro-magnetic or permanent magnet chucks, clamps and similar holding devices; electro-magnetic couplings, clutches and brakes; electro-magnetic lifting heads:</t>
  </si>
  <si>
    <t>8507</t>
  </si>
  <si>
    <t>Electric accumulators, including separators therefor, whether or not rectangular (including square)</t>
  </si>
  <si>
    <t>8508</t>
  </si>
  <si>
    <t>Vacuum cleaners</t>
  </si>
  <si>
    <t>8509</t>
  </si>
  <si>
    <t>Electro-mechanical domestic appliances, with self-contained electric motor, other than vacuum cleaners of 8508</t>
  </si>
  <si>
    <t>8511</t>
  </si>
  <si>
    <t>Electrical ignition or starting equipment of a kind used for spark-ignition or compression-ignition internal combustion engines (for example, ignition magnetos, magneto-dynamos, ignition coils, sparking plugs and glow plugs, starter motors); generators (for example, dynamos, alternators) and cut-outs of a kind used in conjunction with such engines</t>
  </si>
  <si>
    <t>8512</t>
  </si>
  <si>
    <t>Electrical lighting or signalling equipment (excluding articles of 8539), windscreen wipers, defrosters and demisters, of a kind used for cycles or motor vehicles</t>
  </si>
  <si>
    <t>8513</t>
  </si>
  <si>
    <t>Portable electric lamps designed to function by their own source of energy (for example, dry batteries, accumulators, magnetos), other than lighting equipment of 8512</t>
  </si>
  <si>
    <t>8514</t>
  </si>
  <si>
    <t>Industrial or laboratory electric furnaces and ovens (including those functioning by induction or dielectric loss); other industrial or laboratory equipment for the heat treatment of materials by induction or dielectric loss</t>
  </si>
  <si>
    <t>8515</t>
  </si>
  <si>
    <t>Electric (including electrically heated gas), laser or other light or photon beam, ultrasonic, electron beam, magnetic pulse or plasma arc soldering, brazing or welding machines and apparatus, whether or not capable of cutting; electric machines and apparatus for hot spraying of metals or cermets</t>
  </si>
  <si>
    <t>8516</t>
  </si>
  <si>
    <t>Electric instantaneous or storage water heaters and immersion heaters; electric space heating apparatus and soil heating apparatus; electro-thermic hair-dressing apparatus (for example, hair dryers, hair curlers, curling tong heaters) and hand dryers; electric smoothing irons; other electro-thermic appliances of a kind used for domestic purposes; electric heating resistors, other than those of 8545</t>
  </si>
  <si>
    <t>8517</t>
  </si>
  <si>
    <t>Telephone sets, including telephones for cellular networks or for other wireless networks; other apparatus for the transmission or reception of voice, images or other data, including apparatus for communication in a wired or wireless network (such as a local or wide area network), other than transmission or reception apparatus of 8443, 8525, 8527 or 8528</t>
  </si>
  <si>
    <t>8518</t>
  </si>
  <si>
    <t>Microphones and stands therefor; loudspeakers, whether or not mounted in their enclosures; headphones and earphones, whether or not combined with a microphone, and sets consisting of a microphone and one or more loudspeakers; audio-frequency electric amplifiers; electric sound amplifier sets</t>
  </si>
  <si>
    <t>8523</t>
  </si>
  <si>
    <t>Discs, tapes, solid-state non-volatile storage devices, smart cards and other media for the recording of sound or of other phenomena, whether or not recorded, including matrices and masters for the production of discs, but excluding products of Chapter 37</t>
  </si>
  <si>
    <t>8525</t>
  </si>
  <si>
    <t>Transmission apparatus for radio-broadcasting or television, whether or not incorporating reception apparatus or sound recording or reproducing apparatus; television cameras, digital cameras and video camera recorders</t>
  </si>
  <si>
    <t>8527</t>
  </si>
  <si>
    <t>Reception apparatus for radio-broadcasting, whether or not combined, in the same housing, with sound recording or reproducing apparatus or a clock</t>
  </si>
  <si>
    <t>8528</t>
  </si>
  <si>
    <t>Monitors and projectors, not incorporating television reception apparatus; reception apparatus for television, whether or not incorporating radio-broadcast receivers or sound or video recording or reproducing apparatus</t>
  </si>
  <si>
    <t>8530</t>
  </si>
  <si>
    <t>Electrical signalling, safety or traffic control equipment for railways, tramways, roads, inland waterways, parking facilities, port installations or airfields (other than those of 8608)</t>
  </si>
  <si>
    <t>8531</t>
  </si>
  <si>
    <t>Electric sound or visual signalling apparatus (for example, bells, sirens, indicator panels, burglar or fire alarms), other than those of 8512 or 8530</t>
  </si>
  <si>
    <t>8534</t>
  </si>
  <si>
    <t>Printed circuits</t>
  </si>
  <si>
    <t>8535</t>
  </si>
  <si>
    <t>Electrical apparatus for switching or protecting electrical circuits, or for making connections to or in electrical circuits (for example, switches, fuses lightning arresters, voltage limiters, surge suppressors, plugs and other connectors, junction boxes), for a voltage exceeding 1,000 volts</t>
  </si>
  <si>
    <t>8536</t>
  </si>
  <si>
    <t>Electrical apparatus for switching or protecting electrical circuits, or for making connections to or in electrical circuits (for example, switches, relays, fuses, surge suppressors, plugs, sockets, lampholders and other connectors, junction boxes), for a voltage not exceeding 1,000 volts; connectors for optical fibres, optical fibre bundles or cables</t>
  </si>
  <si>
    <t>8537</t>
  </si>
  <si>
    <t>Boards, panels, consoles, desks, cabinets and other bases, equipped with two or more apparatus of 8535 or 8536, for electric control or the distribution of electricity, including those incorporating instruments or apparatus of Chapter 90, and numerical control apparatus, other than switching apparatus of 8517</t>
  </si>
  <si>
    <t>8538</t>
  </si>
  <si>
    <t>Parts suitable for use solely or principally with the apparatus of 8535, 8536 or 8537</t>
  </si>
  <si>
    <t>8539</t>
  </si>
  <si>
    <t>Electric filament or discharge lamps, including sealed beam lamp units and ultra-violet or infra red lamps; arc-lamps</t>
  </si>
  <si>
    <t>8540</t>
  </si>
  <si>
    <t>Thermionic, cold cathode or photo-cathode valves and tubes (for example, vacuum or vapour or gas filled valves and tubes, mercury arc rectifying valves and tubes, cathode-ray tubes, television camera tubes)</t>
  </si>
  <si>
    <t>8541</t>
  </si>
  <si>
    <t>Diodes, transistors and similar semi-conductor devices; photosensitive semi-conductor devices, including photovoltaic cells whether or not assembled in modules or made up into panels; light emitting diodes; mounted piezo-electric crystals</t>
  </si>
  <si>
    <t>8542</t>
  </si>
  <si>
    <t>Electronic integrated circuits</t>
  </si>
  <si>
    <t>8543</t>
  </si>
  <si>
    <t>Electrical machines and apparatus, having individual functions, not specified or included elsewhere in this Chapter</t>
  </si>
  <si>
    <t>8544</t>
  </si>
  <si>
    <t>Insulated (including enamelled or anodised) wire, cable (including co-axial cable) and other insulated electric conductors, whether or not fitted with connectors; optical fibre cables, made up of individually sheathed fibres, whether or not assembled with electric conductors or fitted with connectors</t>
  </si>
  <si>
    <t>8545</t>
  </si>
  <si>
    <t>Carbon electrodes, carbon brushes, lamp carbons, battery carbons and other articles of graphite or other carbon, with or without metal, of a kind used for electrical purposes</t>
  </si>
  <si>
    <t>8546</t>
  </si>
  <si>
    <t>Electrical insulators of any material</t>
  </si>
  <si>
    <t>8547</t>
  </si>
  <si>
    <t>Insulating fittings for electrical machines, appliances or equipment, being fittings wholly of insulating material apart from any minor components of metal (for example, threaded sockets) incorporated during moulding solely for purposes of assembly, other than insulators of 8546; electrical conduit tubing and joints therefor, of base metal lined with insulating material</t>
  </si>
  <si>
    <t>8606</t>
  </si>
  <si>
    <t>Railway or tramway goods vans and wagons, not self-propelled</t>
  </si>
  <si>
    <t>8607</t>
  </si>
  <si>
    <t>Parts of railway or tramway locomotives or rolling stock</t>
  </si>
  <si>
    <t>8608</t>
  </si>
  <si>
    <t>Railway or tramway track fixtures and fittings; mechanical (including electro-mechanical) signalling, safety or traffic control equipment for railways, tramways, roads, inland waterways, parking facilities, port installations or airfields; parts of the foregoing</t>
  </si>
  <si>
    <t>8609</t>
  </si>
  <si>
    <t>Containers (including containers for the transport of fluids) specially designed and equipped for carriage by one or more modes of transport</t>
  </si>
  <si>
    <t>8701</t>
  </si>
  <si>
    <t>Tractors (other than tractors of 8709)</t>
  </si>
  <si>
    <t>8702</t>
  </si>
  <si>
    <t>Motor vehicles for the transport of ten or more persons, including the driver</t>
  </si>
  <si>
    <t>8703</t>
  </si>
  <si>
    <t>Motor cars and other motor vehicles principally designed for the transport of persons (other than those of 8702), including station wagons and racing cars</t>
  </si>
  <si>
    <t>8704</t>
  </si>
  <si>
    <t>Motor vehicles for the transport of goods</t>
  </si>
  <si>
    <t>8705</t>
  </si>
  <si>
    <t>Special purpose motor vehicles, other than those principally designed for the transport of persons or goods (for example, breakdown lorries, crane lorries, fire fighting vehicles, concrete-mixer lorries, road sweeper lorries, spraying lorries, mobile radiological units)</t>
  </si>
  <si>
    <t>8706</t>
  </si>
  <si>
    <t>Chassis fitted with engines, for the motor vehicles of 8701 to 8705</t>
  </si>
  <si>
    <t>8707</t>
  </si>
  <si>
    <t>Bodies (including cabs), for the motor vehicles of 8701 to 8705</t>
  </si>
  <si>
    <t>8708</t>
  </si>
  <si>
    <t>Parts and accessories of the motor vehicles of 8701 to 8705</t>
  </si>
  <si>
    <t>8709</t>
  </si>
  <si>
    <t>Works trucks, self-propelled, not fitted with lifting or handling equipment, the type used in factories, warehouses, dock areas or airports for short distance transport of goods; tractors of the type used on railway station platforms; parts of the foregoing vehicles</t>
  </si>
  <si>
    <t>8711</t>
  </si>
  <si>
    <t>Motorcycles (including mopeds) and cycles fitted with an auxiliary motor, with or without side-cars; side-cars</t>
  </si>
  <si>
    <t>8713</t>
  </si>
  <si>
    <t>Carriages for disabled persons, whether or not motorised or otherwise mechanically propelled</t>
  </si>
  <si>
    <t>8714</t>
  </si>
  <si>
    <t>Parts and accessories of vehicles of 8711 to 8713</t>
  </si>
  <si>
    <t>8716</t>
  </si>
  <si>
    <t>Trailers and semi-trailers; other vehicles, not mechanically propelled; parts thereof</t>
  </si>
  <si>
    <t>8803</t>
  </si>
  <si>
    <t>Parts of goods of 8801 or 8802</t>
  </si>
  <si>
    <t>8901</t>
  </si>
  <si>
    <t>Cruise ships, excursion boats, ferry-boats, cargo ships, barges and similar vessels for the transport of persons or goods</t>
  </si>
  <si>
    <t>8903</t>
  </si>
  <si>
    <t>Yachts and other vessels for pleasure or sports; rowing boats and canoes</t>
  </si>
  <si>
    <t>8905</t>
  </si>
  <si>
    <t>Light-vessels, fire-floats, dredgers, floating cranes, and other vessels the navigability of which is subsidiary to their main function; floating docks; floating or submersible drilling or production platforms</t>
  </si>
  <si>
    <t>8906</t>
  </si>
  <si>
    <t>Other vessels, including warships and lifeboats other than rowing boats</t>
  </si>
  <si>
    <t>8907</t>
  </si>
  <si>
    <t>Other floating structures (for example, rafts, tanks, coffer-dams, landing-stages, buoys and beacons)</t>
  </si>
  <si>
    <t>8908</t>
  </si>
  <si>
    <t>Vessels and other floating structures for breaking up</t>
  </si>
  <si>
    <t>9001</t>
  </si>
  <si>
    <t>Optical fibres and optical fibre bundles; optical fibre cables other than those of 8544; sheets and plates of polarising material; lenses (including contact lenses), prisms, mirrors and other optical elements, of any material, unmounted, other than such elements of glass not optically worked</t>
  </si>
  <si>
    <t>9002</t>
  </si>
  <si>
    <t>Lenses, prisms, mirrors and other optical elements, of any material, mounted, being parts of or fittings for instruments or apparatus, other than such elements of glass not optically worked</t>
  </si>
  <si>
    <t>9003</t>
  </si>
  <si>
    <t>Frames and mountings for spectacles, goggles or the like, and parts thereof</t>
  </si>
  <si>
    <t>9004</t>
  </si>
  <si>
    <t>Spectacles, goggles and the like, corrective, protective or other</t>
  </si>
  <si>
    <t>9006</t>
  </si>
  <si>
    <t>Photographic (other than cinematographic) cameras; photographic flash-light apparatus and flashbulbs other than discharge lamps of 8539</t>
  </si>
  <si>
    <t>9007</t>
  </si>
  <si>
    <t>Cinematographic cameras and projectors, whether or not incorporating sound recording or reproducing apparatus</t>
  </si>
  <si>
    <t>9010</t>
  </si>
  <si>
    <t>Apparatus and equipment for photographic (including cinematographic) laboratories, not specified or included elsewhere in this chapter; negatoscopes; projection screens</t>
  </si>
  <si>
    <t>9011</t>
  </si>
  <si>
    <t>Compound optical microscopes, including those for photomicrography, cine-photomicrography or micro-projection</t>
  </si>
  <si>
    <t>9013</t>
  </si>
  <si>
    <t>Liquid crystal devices not constituting articles provided for more specifically in other headings; lasers, other than laser diodes; other optical appliances and instruments, not specified or included elsewhere in this Chapter</t>
  </si>
  <si>
    <t>9015</t>
  </si>
  <si>
    <t>Surveying (including photogrammetrical surveying), hydrographic, oceanographic, hydrological, meteorological or geophysical instruments and appliances, excluding compasses; range-finders</t>
  </si>
  <si>
    <t>9018</t>
  </si>
  <si>
    <t>Instruments and appliances used in medical, surgical, dental or veterinary sciences, including scintigraphic apparatus, other electro-medical apparatus and sight-testing instruments</t>
  </si>
  <si>
    <t>9019</t>
  </si>
  <si>
    <t>Mechano-therapy appliances; massage apparatus; psychological aptitude-testing apparatus; ozone therapy, oxygen therapy, aerosol therapy, artificial respiration or other therapeutic respiration apparatus</t>
  </si>
  <si>
    <t>9022</t>
  </si>
  <si>
    <t>Apparatus based on the use of X-rays or of alpha, beta or gamma radiations, whether or not for medical, surgical, dental or veterinary uses, including radiography or radiotherapy apparatus, X-ray tubes and other X-ray generators, high tension generators, control panels and desks, screens, examination or treatment tables, chairs and the like</t>
  </si>
  <si>
    <t>9023</t>
  </si>
  <si>
    <t>Instruments, apparatus and models, designed for demonstrational purposes (for example, in education or exhibitions), unsuitable for other uses</t>
  </si>
  <si>
    <t>9025</t>
  </si>
  <si>
    <t>Hydrometers and similar floating instruments, thermometers, pyrometers, barometers, hygrometers and psychrometers, recording or not, and any combination of these instruments</t>
  </si>
  <si>
    <t>9026</t>
  </si>
  <si>
    <t>Instruments and apparatus for measuring or checking the flow, level, pressure or other variables of liquids or gases (for example, flow meters, level gauges, manometers, heat meters), excluding instruments and apparatus of 9014, 9015, 9028 or 9032</t>
  </si>
  <si>
    <t>9027</t>
  </si>
  <si>
    <t>Instruments and apparatus for physical or chemical analysis (for example, polarimeters, refractometers, spectrometers, gas or smoke analysis apparatus); instruments and apparatus for measuring or checking viscosity, porosity, expansion, surface tension or the like; instruments and apparatus for measuring or checking quantities of heat, sound or light (including exposure meters); micro-tomes</t>
  </si>
  <si>
    <t>9029</t>
  </si>
  <si>
    <t>Revolution counters, production counters, taximeters, mileometers, pedometers and the like; speed indicators and tachometers, other than those of 9014 or 9015; stroboscopes</t>
  </si>
  <si>
    <t>9031</t>
  </si>
  <si>
    <t>Measuring or checking instruments, appliances and machines, not specified or included elsewhere in this Chapter; profile projectors</t>
  </si>
  <si>
    <t>9032</t>
  </si>
  <si>
    <t>Automatic regulating or controlling instruments and apparatus</t>
  </si>
  <si>
    <t>9033</t>
  </si>
  <si>
    <t>Parts and accessories (not specified or included elsewhere in this Chapter) for machines, appliances, instruments or apparatus of Chapter 90</t>
  </si>
  <si>
    <t>9105</t>
  </si>
  <si>
    <t>Other clocks</t>
  </si>
  <si>
    <t>9106</t>
  </si>
  <si>
    <t>Time of day recording apparatus and apparatus for measuring, recording or otherwise indicating intervals of time, with clock or watch movement or with synchronous motor (for example, time-registers, time-recorders)</t>
  </si>
  <si>
    <t>9107</t>
  </si>
  <si>
    <t>Time switches with clock or watch movement or with synchronous motor</t>
  </si>
  <si>
    <t>9114</t>
  </si>
  <si>
    <t>Other clock or watch parts</t>
  </si>
  <si>
    <t>9205</t>
  </si>
  <si>
    <t>Wind musical instruments (for example, keyboard pipe organs, accordions, clarenets, trumpets, bagpipes), other than fairground organs and mechanical street organs</t>
  </si>
  <si>
    <t>9401</t>
  </si>
  <si>
    <t>Seats (other than those of 9402), whether or not convertible into beds, and parts thereof</t>
  </si>
  <si>
    <t>9402</t>
  </si>
  <si>
    <t>Medical, surgical, dental or veterinary furniture (for example, operating tables, examination tables, hospital beds with mechanical fittings, dentists' chairs); barbers' chairs and similar chairs, having rotating as well as both reclining and elevating movements; parts of the foregoing articles</t>
  </si>
  <si>
    <t>9403</t>
  </si>
  <si>
    <t>Other furniture and parts thereof</t>
  </si>
  <si>
    <t>9404</t>
  </si>
  <si>
    <t>Mattress supports; articles of bedding and similar furnishing (for example, mattresses, quilts, eiderdowns, cushions, pouffes and pillows) fitted with springs or stuffed or internally fitted with any material or of cellular rubber or plastics, whether or not covered</t>
  </si>
  <si>
    <t>9405</t>
  </si>
  <si>
    <t>Lamps and lighting fittings including searchlights and spotlights and parts thereof, not elsewhere specified or included; illuminated signs, illuminated name-plates and the like, having a permanently fixed light source, and parts thereof not elsewhere specified or included</t>
  </si>
  <si>
    <t>9406</t>
  </si>
  <si>
    <t>Prefabricated buildings</t>
  </si>
  <si>
    <t>9503</t>
  </si>
  <si>
    <t>Tricycles, scooters, pedal cars and similar wheeled toys; dolls' carriages; dolls; other toys; reduced-size (scale) models and similar recreational models, working or not; puzzles of all kinds</t>
  </si>
  <si>
    <t>9504</t>
  </si>
  <si>
    <t>Video game consoles and machines, articles for funfair, table or parlour games, including pin-tables, billiards, special tables for casino games and automatic bowling alley equipment</t>
  </si>
  <si>
    <t>9505</t>
  </si>
  <si>
    <t>Festive, carnival or other entertainment articles, including conjuring tricks and novelty jokes</t>
  </si>
  <si>
    <t>9506</t>
  </si>
  <si>
    <t>Articles and equipment for general physical exercise, gymnastics, athletics, other sports (including table-tennis) or outdoor games, not specified or included elsewhere in this Chapter; swimming pools and paddling pools</t>
  </si>
  <si>
    <t>9507</t>
  </si>
  <si>
    <t>Fishing rods, fish-hooks and other line fishing tackle; fish landing nets, butterfly nets and similar nets; decoy 'birds' (other than those of 9208 or 9705) and similar hunting or shooting requisites</t>
  </si>
  <si>
    <t>9508</t>
  </si>
  <si>
    <t>Roundabouts, swings, shooting galleries and other fairground amusements; travelling circuses and travelling menageries; travelling theatres</t>
  </si>
  <si>
    <t>9602</t>
  </si>
  <si>
    <t>Worked vegetable or mineral carving material and articles of these materials; moulded or carved articles of wax, of stearin, of natural gums or natural resins or of modelling pastes, and other moulded or carved articles, not elsewhere specified or included; worked, unhardened gelatin (except gelatin of 3503) and articles of unhardened gelatin</t>
  </si>
  <si>
    <t>9603</t>
  </si>
  <si>
    <t>Brooms, brushes (including brushes constituting parts of machines, appliances or vehicles), hand-operated mechanical floor sweepers, not motorised, mops and feather dusters; prepared knots and tufts for broom or brush making; paint pads and rollers; squeegees (other than roller squeegees)</t>
  </si>
  <si>
    <t>9607</t>
  </si>
  <si>
    <t>Slide fasteners and parts thereof</t>
  </si>
  <si>
    <t>9608</t>
  </si>
  <si>
    <t>Ball point pens; felt tipped and other porous-tipped pens and markers; fountain pens, stylograph pens and other pens; duplicating stylos; propelling or sliding pencils; pen-holders, pencil-holders and similar holders; parts (including caps and clips) of the foregoing articles, other than those of 9609</t>
  </si>
  <si>
    <t>9609</t>
  </si>
  <si>
    <t>Pencils (other than pencils of 9608), crayons, pencil leads, pastels, drawing charcoals, writing or drawing chalks and tailors' chalks</t>
  </si>
  <si>
    <t>9612</t>
  </si>
  <si>
    <t>Typewriter or similar ribbons, inked or otherwise prepared for giving impressions, whether or not on spools or in cartridges; ink-pads, whether or not inked, with or without boxes</t>
  </si>
  <si>
    <t>9613</t>
  </si>
  <si>
    <t>Cigarette lighters and other lighters, whether or not mechanical or electrical, and parts thereof other than flints and wicks</t>
  </si>
  <si>
    <t>9614</t>
  </si>
  <si>
    <t>Smoking pipes (including pipe bowls) and cigar or cigarette holders, and parts thereof</t>
  </si>
  <si>
    <t>9615</t>
  </si>
  <si>
    <t>Combs, hair-slides and the like; hairpins, curling pins, curling grips, hair-curlers and the like, other than those of 8516, and parts thereof</t>
  </si>
  <si>
    <t>9616</t>
  </si>
  <si>
    <t>Scent sprays and similar toilet sprays, and mounts and heads therefor; powder-puffs and pads for the application of cosmetics or toilet preparations</t>
  </si>
  <si>
    <t>9618</t>
  </si>
  <si>
    <t>Tailors' dummies and other lay figures; automata and other animated displays used for shop window dressing</t>
  </si>
  <si>
    <t>9619</t>
  </si>
  <si>
    <t>Sanitary towels (pads) and tampons, napkins and napkin liners for babies and similar articles, of any material</t>
  </si>
  <si>
    <t>9701</t>
  </si>
  <si>
    <t>Paintings, drawings and pastels, executed entirely by hand, other than drawings of 4906 and other than hand-painted or hand-decorated manufactured articles; collages and similar decorative plaques</t>
  </si>
  <si>
    <t>9702</t>
  </si>
  <si>
    <t>Original engravings, prints and lithographs</t>
  </si>
  <si>
    <t>9703</t>
  </si>
  <si>
    <t>Original sculptures and statuary, in any material</t>
  </si>
  <si>
    <t>9801</t>
  </si>
  <si>
    <t>The personal effects and used household appliances bruoght into the country by the nationals residing abroad or the foreigners coming for the first time for residence in the country.</t>
  </si>
  <si>
    <t>9802</t>
  </si>
  <si>
    <t>Imports of the diplomatic corp, consulates, international organizations and the members of the diplomatic and concular corps accredited by the government.</t>
  </si>
  <si>
    <t>0203</t>
  </si>
  <si>
    <t>Meat of swine, fresh, chilled or frozen</t>
  </si>
  <si>
    <t>0206</t>
  </si>
  <si>
    <t>Edible offal of bovine animals, swine, sheep, goats, horses, asses, mules or hinnies, fresh, chilled or frozen</t>
  </si>
  <si>
    <t>0505</t>
  </si>
  <si>
    <t>Skins and other parts of birds, with their feathers or down, feathers and parts of feathers (whether or not with trimmed edges) and down, not further worked than cleaned, disinfected or treated for preservation; powder and waste of feathers or parts</t>
  </si>
  <si>
    <t>0510</t>
  </si>
  <si>
    <t>Ambergris, castoreum, civet and musk; cantharides; bile, whether or not dried; glands and other animal products used in the preparation of pharmaceutical products, fresh, chilled, frozen or otherwise provisionally preserved</t>
  </si>
  <si>
    <t>0511</t>
  </si>
  <si>
    <t>Animal products not elsewhere specified or included; dead animals of Chapter 1 or 3, unfit for human consumption.</t>
  </si>
  <si>
    <t>0603</t>
  </si>
  <si>
    <t>Cut flowers and flower buds of a kind suitable for bouquets or for ornamental purposes, fresh, dried, dyed, bleached, impregnated or otherwise prepared</t>
  </si>
  <si>
    <t>0706</t>
  </si>
  <si>
    <t>Carrots, turnips, salad beetroot, salsify, celeriac, radishes and similar edible roots, fresh or chilled</t>
  </si>
  <si>
    <t>0809</t>
  </si>
  <si>
    <t>Apricots, cherries, peaches (including nectarines), plums and sloes, fresh</t>
  </si>
  <si>
    <t>0812</t>
  </si>
  <si>
    <t>Fruit and nuts provisionally preserved (for example, by sulphur dioxide gas, in brine, in sulphur water or in other preservative solutions), but unsuitable in that state for immediate consumption</t>
  </si>
  <si>
    <t>0903</t>
  </si>
  <si>
    <t>Mate</t>
  </si>
  <si>
    <t>1203</t>
  </si>
  <si>
    <t>Copra</t>
  </si>
  <si>
    <t>1210</t>
  </si>
  <si>
    <t>Hop cones, fresh or dried, whether or not ground, powdered or in the form of pellets; lupulin</t>
  </si>
  <si>
    <t>1501</t>
  </si>
  <si>
    <t>Pig fat (including lard) and poultry fat, other than that of 0209 or 1503</t>
  </si>
  <si>
    <t>1502</t>
  </si>
  <si>
    <t>Fats of bovine animals, sheep or goats, other than those of 1503</t>
  </si>
  <si>
    <t>1504</t>
  </si>
  <si>
    <t>Fats and oils and their fractions, of fish or marine mammals, whether or not refined, but not chemically modified</t>
  </si>
  <si>
    <t>1505</t>
  </si>
  <si>
    <t>Wool grease and fatty substances derived therefrom (including lanolin)</t>
  </si>
  <si>
    <t>1506</t>
  </si>
  <si>
    <t>Other animal fats and oils and their fractions, whether or not refined, but not chemically modified</t>
  </si>
  <si>
    <t>1603</t>
  </si>
  <si>
    <t>Extracts and juices of meat, fish or crustaceans, molluscs or other aquatic invertebrates</t>
  </si>
  <si>
    <t>1801</t>
  </si>
  <si>
    <t>Cocoa beans, whole or broken, raw or roasted</t>
  </si>
  <si>
    <t>1804</t>
  </si>
  <si>
    <t>Cocoa butter, fat and oil</t>
  </si>
  <si>
    <t>1805</t>
  </si>
  <si>
    <t>Cocoa powder, not containing added sugar or other sweetening matter</t>
  </si>
  <si>
    <t>2003</t>
  </si>
  <si>
    <t>Mushrooms and truffles, prepared or preserved otherwise than by vinegar or acetic acid</t>
  </si>
  <si>
    <t>2203</t>
  </si>
  <si>
    <t>Beer made from malt</t>
  </si>
  <si>
    <t>2204</t>
  </si>
  <si>
    <t>Wine of fresh grapes, including fortified wines; grape must other than that of 2009</t>
  </si>
  <si>
    <t>2205</t>
  </si>
  <si>
    <t>Vermouth and other wine of fresh grapes flavoured with plants or aromatic substances</t>
  </si>
  <si>
    <t>2206</t>
  </si>
  <si>
    <t>Other fermented beverages (for example, cider, perry, mead); mixtures of fermented beverages and mixtures of fermented beverages and non-alcoholic beverages not elsewhere specified or included</t>
  </si>
  <si>
    <t>2208</t>
  </si>
  <si>
    <t>Undenatured ethyl alcohol of an alcoholic strength by volume of less than 80% vol; spirits, liqueurs and other spirituous beverages</t>
  </si>
  <si>
    <t>2401</t>
  </si>
  <si>
    <t>Unmanufactured tobacco; tobacco refuse</t>
  </si>
  <si>
    <t>2503</t>
  </si>
  <si>
    <t>Sulphur of all kinds, other than sublimed sulphur, precipitated sulphur and colloidal sulphur</t>
  </si>
  <si>
    <t>2506</t>
  </si>
  <si>
    <t>Quartz (other than natural sands); quartzite, whether or not roughly trimmed or merely cut, by sawing or otherwise, into blocks or slabs of a rectangular (including square) shape</t>
  </si>
  <si>
    <t>2509</t>
  </si>
  <si>
    <t>Chalk</t>
  </si>
  <si>
    <t>2511</t>
  </si>
  <si>
    <t>Natural barium sulphate (barytes); natural barium carbonate (witherite), whether or not calcined, other than barium oxide of 2816</t>
  </si>
  <si>
    <t>2512</t>
  </si>
  <si>
    <t>Siliceous fossil meals (for example, kieselguhr, tripolite and diatomite) and similar siliceous earths, whether or not calcined, of an apparent specific gravity of 1 or less</t>
  </si>
  <si>
    <t>2514</t>
  </si>
  <si>
    <t>Slate, whether or not roughly trimmed or merely cut, by sawing or otherwise, into blocks or slabs of a rectangular (including square) shape</t>
  </si>
  <si>
    <t>2516</t>
  </si>
  <si>
    <t>Granite, porphyry, basalt, sandstone and other monumental or building stone, whether or not roughly trimmed or merely cut, by sawing or otherwise, into blocks or slabs of a rectangular (including square) shape</t>
  </si>
  <si>
    <t>2519</t>
  </si>
  <si>
    <t>Natural magnesium carbonate (magnesite); fused magnesia; dead-burned (sintered) magnesia, whether or not containing small quantities of other oxides added before sintering; other magnesium oxide, whether or not pure</t>
  </si>
  <si>
    <t>2525</t>
  </si>
  <si>
    <t>Mica, including splittings; mica waste</t>
  </si>
  <si>
    <t>2526</t>
  </si>
  <si>
    <t>Natural steatite, whether or not roughly trimmed or merely cut, by sawing or otherwise, into blocks or slabs of a rectangular (including square) shape; talc</t>
  </si>
  <si>
    <t>2528</t>
  </si>
  <si>
    <t>Natural borates and concentrates thereof (whether or not calcined), but not including borates separated from natural brine; natural boric acid containing not more than 85% of boric acid calculated on the dry weight</t>
  </si>
  <si>
    <t>2529</t>
  </si>
  <si>
    <t>Feldspar; leucite; nepheline and nepheline syenite; fluorspar</t>
  </si>
  <si>
    <t>2603</t>
  </si>
  <si>
    <t>Copper ores and concentrates</t>
  </si>
  <si>
    <t>2604</t>
  </si>
  <si>
    <t>Nickel ores and concentrates</t>
  </si>
  <si>
    <t>2608</t>
  </si>
  <si>
    <t>Zinc ores and concentrates</t>
  </si>
  <si>
    <t>2613</t>
  </si>
  <si>
    <t>Molybdenum ores and concentrates</t>
  </si>
  <si>
    <t>2702</t>
  </si>
  <si>
    <t>Lignite, whether or not agglomerated, excluding jet</t>
  </si>
  <si>
    <t>2703</t>
  </si>
  <si>
    <t>Peat (including peat litter), whether or not agglomerated</t>
  </si>
  <si>
    <t>2704</t>
  </si>
  <si>
    <t>Coke and semi-coke of coal, of lignite or of peat, whether or not agglomerated; retort carbon</t>
  </si>
  <si>
    <t>2708</t>
  </si>
  <si>
    <t>Pitch and pitch coke, obtained from coal tar or from other mineral tars</t>
  </si>
  <si>
    <t>2716</t>
  </si>
  <si>
    <t>Electrical energy</t>
  </si>
  <si>
    <t>2801</t>
  </si>
  <si>
    <t>Fluorine, chlorine, bromide and iodine</t>
  </si>
  <si>
    <t>2803</t>
  </si>
  <si>
    <t>Carbon (carbon blacks and other forms of carbon not elsewhere specified or included)</t>
  </si>
  <si>
    <t>2805</t>
  </si>
  <si>
    <t>Alkali or alkaline-earth metals; rare-earth metals, scandium and yttrium whether or not intermixed or interalloyed; mercury</t>
  </si>
  <si>
    <t>2819</t>
  </si>
  <si>
    <t>Chromium oxides and hydroxides</t>
  </si>
  <si>
    <t>2820</t>
  </si>
  <si>
    <t>Manganese oxides</t>
  </si>
  <si>
    <t>2823</t>
  </si>
  <si>
    <t>Titanium oxides</t>
  </si>
  <si>
    <t>2831</t>
  </si>
  <si>
    <t>Dithionites and sulphoxylates</t>
  </si>
  <si>
    <t>2840</t>
  </si>
  <si>
    <t>Borates; peroxoborates (perborates)</t>
  </si>
  <si>
    <t>2841</t>
  </si>
  <si>
    <t>Salts of oxometallic or peroxometallic acids</t>
  </si>
  <si>
    <t>2844</t>
  </si>
  <si>
    <t>Radioactive chemical elements and radioactive isotopes (including the fissile or fertile chemical elements and isotopes) and their compounds; mixtures and residues containing these products:</t>
  </si>
  <si>
    <t>2901</t>
  </si>
  <si>
    <t>Acyclic hydrocarbons</t>
  </si>
  <si>
    <t>2906</t>
  </si>
  <si>
    <t>Cyclic alcohols and their halogenated, sulphonated, nitrated or nitrosated derivatives</t>
  </si>
  <si>
    <t>2908</t>
  </si>
  <si>
    <t>Halogenated, sulphonated, nitrated or nitrosated derivatives of phenols or phenol-alcohols</t>
  </si>
  <si>
    <t>2914</t>
  </si>
  <si>
    <t>Ketones and quinones, whether or not with other oxygen function, and their halogenated, sulphonated, nitrated or nitrosated derivatives</t>
  </si>
  <si>
    <t>2919</t>
  </si>
  <si>
    <t>Phosphoric esters and their salts, including lactophosphates; their halogenated, sulphonated, nitrated or nitrosated derivatives</t>
  </si>
  <si>
    <t>2920</t>
  </si>
  <si>
    <t>Esters of other inorganic acids of non-metals (excluding esters of hydrogen halides) and their salts; their halogenated, sulphonated, nitrated or nitrosated derivatives</t>
  </si>
  <si>
    <t>2924</t>
  </si>
  <si>
    <t>Carboxyamide-function compounds; amide-function compounds of carbonic acid</t>
  </si>
  <si>
    <t>2932</t>
  </si>
  <si>
    <t>Heterocyclic compounds with oxygen hetero-atom(s) only</t>
  </si>
  <si>
    <t>2934</t>
  </si>
  <si>
    <t>Nucleic acids and their salts, whether or not chemically defined; other heterocyclic compounds</t>
  </si>
  <si>
    <t>2936</t>
  </si>
  <si>
    <t>Provitamins and vitamins, natural or reproduced by synthesis (including natural concentrates), derivatives thereof used primarily as vitamins, and intermixtures of the foregoing, whether or not in any solvent</t>
  </si>
  <si>
    <t>2937</t>
  </si>
  <si>
    <t>Hormones, prostaglandins, thromboxanes and leukotrienes, natural or reproduced by synthesis; derivatives and structural analogues thereof, including chain modified polypeptides, used primarily as hormones</t>
  </si>
  <si>
    <t>2940</t>
  </si>
  <si>
    <t>Sugars, chemically pure, other than sucrose, lactose, maltose, glucose and fructose; sugar ethers, sugar acetals and sugar esters, and their salts, other than products of 2937, 2938 or 2939</t>
  </si>
  <si>
    <t>3005</t>
  </si>
  <si>
    <t>Wadding, gauze, bandages and similar articles (for example, dressings, adhesive plasters, poultices), impregnated or coated with pharmaceutical substances or put up in forms or packings for retail sale for medical, surgical, dental or veterinary purposes</t>
  </si>
  <si>
    <t>3201</t>
  </si>
  <si>
    <t>Tanning extracts of vegetable origin; tannins and their salts, ethers, esters and other derivatives</t>
  </si>
  <si>
    <t>3203</t>
  </si>
  <si>
    <t>Colouring matter of vegetable or animal origin (including dyeing extracts but excluding animal black), whether or not chemically defined; preparations as specified in Note 3 to this Chapter based on colouring matter or vegetable or animal origin</t>
  </si>
  <si>
    <t>3406</t>
  </si>
  <si>
    <t>Candles, tapers and the like</t>
  </si>
  <si>
    <t>3407</t>
  </si>
  <si>
    <t>Modelling pastes, including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</si>
  <si>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3504</t>
  </si>
  <si>
    <t>Peptones and their derivatives; other protein substances and their derivatives, not elsewhere specified or included; hide powder, whether or not chromed</t>
  </si>
  <si>
    <t>3604</t>
  </si>
  <si>
    <t>Fireworks, signalling flares, rain rockets, fog signals and other pyrotechnic articles</t>
  </si>
  <si>
    <t>3605</t>
  </si>
  <si>
    <t>Matches, other than pyrotechnic articles of 3604</t>
  </si>
  <si>
    <t>3701</t>
  </si>
  <si>
    <t>Photographic plates and film in the flat, sensitised, unexposed, of any material other than paper, paperboard or textiles; instant print film in the flat, sensitised, unexposed, whether or not in packs</t>
  </si>
  <si>
    <t>3703</t>
  </si>
  <si>
    <t>Photographic paper, paperboard and textiles, sensitised, unexposed</t>
  </si>
  <si>
    <t>3704</t>
  </si>
  <si>
    <t>Photographic plates, film, paper, paperboard and textiles, exposed but not developed</t>
  </si>
  <si>
    <t>3802</t>
  </si>
  <si>
    <t>Activated carbon; activated natural mineral products; animal black, including spent animal black</t>
  </si>
  <si>
    <t>3806</t>
  </si>
  <si>
    <t>Rosin and resin acids, and derivatives thereof; rosin spirit and rosin oils; run gums</t>
  </si>
  <si>
    <t>3818</t>
  </si>
  <si>
    <t>Chemical elements doped for use in electronics, in the form of discs, wafers or similar forms; chemical compounds doped for use in electronics</t>
  </si>
  <si>
    <t>3821</t>
  </si>
  <si>
    <t>Prepared culture media for the development or maintenance of micro-organisms (including viruses and the like) or of plant, human or animal cells</t>
  </si>
  <si>
    <t>4004</t>
  </si>
  <si>
    <t>Waste, parings and scrap of rubber (other than hard rubber) and powders and granules obtained therefrom</t>
  </si>
  <si>
    <t>4012</t>
  </si>
  <si>
    <t>Retreaded or used pneumatic tyres of rubber; solid or cushion tyres, tyre treads and tyre flaps, of rubber</t>
  </si>
  <si>
    <t>4013</t>
  </si>
  <si>
    <t>Inner tubes, of rubber</t>
  </si>
  <si>
    <t>4014</t>
  </si>
  <si>
    <t>Hygienic or pharmaceutical articles (including teats), of vulcanised rubber other than hard rubber, with or without fittings of hard rubber</t>
  </si>
  <si>
    <t>4103</t>
  </si>
  <si>
    <t>Other raw hides and skins (fresh, salted, dried, limed, pickled or otherwise preserved, but not tanned, parchment-dressed or further prepared), whether or not dehaired or split, other than those excluded by Note 1 (b) or 1 (c) to this Chapter</t>
  </si>
  <si>
    <t>4107</t>
  </si>
  <si>
    <t>Leather further prepared after tanning or crusting, including parchment-dressed leather, of bovine (including buffalo) or equine animals, without hair on, whether or not split, other than leather of 4114</t>
  </si>
  <si>
    <t>4114</t>
  </si>
  <si>
    <t>Chamois (including combination chamois) leather; patent leather and patent laminated leather; metallised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</si>
  <si>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</si>
  <si>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</si>
  <si>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4201</t>
  </si>
  <si>
    <t>Saddlery and harness for any animal (including traces, leads, knee pads, muzzles, saddle cloths, saddle bags, dog coats and the like), of any material</t>
  </si>
  <si>
    <t>4302</t>
  </si>
  <si>
    <t>Tanned or dressed furskins (including heads, tails, paws and other pieces or cuttings), unassembled, or assembled (without the addition of other materials) other than those of 4303</t>
  </si>
  <si>
    <t>4304</t>
  </si>
  <si>
    <t>Artificial fur and articles thereof</t>
  </si>
  <si>
    <t>4416</t>
  </si>
  <si>
    <t>Casks, barrels, vats, tubs and other coopers' products and parts thereof, of wood, including staves</t>
  </si>
  <si>
    <t>4501</t>
  </si>
  <si>
    <t>Natural cork, raw or simply prepared; waste cork; crushed, granulated or ground cork</t>
  </si>
  <si>
    <t>4703</t>
  </si>
  <si>
    <t>Chemical wood pulp, soda or sulphate, other than dissolving grades</t>
  </si>
  <si>
    <t>4801</t>
  </si>
  <si>
    <t>Newsprint, in rolls or sheets</t>
  </si>
  <si>
    <t>4812</t>
  </si>
  <si>
    <t>Filter blocks, slabs and plates, of paper pulp</t>
  </si>
  <si>
    <t>4813</t>
  </si>
  <si>
    <t>Cigarette paper, whether or not cut to size or in the form of booklets or tubes</t>
  </si>
  <si>
    <t>4903</t>
  </si>
  <si>
    <t>Children's picture, drawing or colouring books</t>
  </si>
  <si>
    <t>4904</t>
  </si>
  <si>
    <t>Music, printed or in manuscript, whether or not bound or illustrated</t>
  </si>
  <si>
    <t>4908</t>
  </si>
  <si>
    <t>Transfers (decalcomanias)</t>
  </si>
  <si>
    <t>5006</t>
  </si>
  <si>
    <t>Silk yarn and yarn spun from silk waste, put up for retail sale; silk-worm gut</t>
  </si>
  <si>
    <t>5007</t>
  </si>
  <si>
    <t>Woven fabrics of silk or of silk waste</t>
  </si>
  <si>
    <t>5101</t>
  </si>
  <si>
    <t>Wool, not carded or combed</t>
  </si>
  <si>
    <t>5105</t>
  </si>
  <si>
    <t>Wool and fine or coarse animal hair, carded or combed (including combed wool in fragments)</t>
  </si>
  <si>
    <t>5106</t>
  </si>
  <si>
    <t>Yarn of carded wool, not put up for retail sale</t>
  </si>
  <si>
    <t>5111</t>
  </si>
  <si>
    <t>Woven fabrics of carded wool or of carded fine animal hair</t>
  </si>
  <si>
    <t>5112</t>
  </si>
  <si>
    <t>Woven fabrics of combed wool or of combed fine animal hair</t>
  </si>
  <si>
    <t>5201</t>
  </si>
  <si>
    <t>Cotton, not carded or combed</t>
  </si>
  <si>
    <t>5202</t>
  </si>
  <si>
    <t>Cotton waste (including yarn waste and garnetted stock)</t>
  </si>
  <si>
    <t>5205</t>
  </si>
  <si>
    <t>Cotton yarn (other than sewing thread), containing 85% or more by weight of cotton, not put up for retail sale</t>
  </si>
  <si>
    <t>5206</t>
  </si>
  <si>
    <t>Cotton yarn (other than sewing thread), containing less than 85% by weight of cotton, not put up for retail sale</t>
  </si>
  <si>
    <t>5207</t>
  </si>
  <si>
    <t>Cotton yarn (other than sewing thread) put up for retail sale</t>
  </si>
  <si>
    <t>5209</t>
  </si>
  <si>
    <t>Woven fabrics of cotton, containing 85% or more by weight of cotton, weighing more than 200 g/m2</t>
  </si>
  <si>
    <t>5211</t>
  </si>
  <si>
    <t>Woven fabrics of cotton, containing less than 85% by weight of cotton, mixed mainly or solely with man-made fibres, weighing more than 200 g/m2</t>
  </si>
  <si>
    <t>5301</t>
  </si>
  <si>
    <t>Flax, raw or processed but not spun; flax tow and waste (including yarn waste and garnetted stock)</t>
  </si>
  <si>
    <t>5302</t>
  </si>
  <si>
    <t>True hemp (cannabis sativa l.), raw or processed but not spun; tow and waste of true hemp (including yarn waste and garnetted stock)</t>
  </si>
  <si>
    <t>5307</t>
  </si>
  <si>
    <t>Yarn of jute or of other textile bast fibres of 5303</t>
  </si>
  <si>
    <t>5308</t>
  </si>
  <si>
    <t>Yarn of other vegetable textile fibres; paper yarn</t>
  </si>
  <si>
    <t>5309</t>
  </si>
  <si>
    <t>Woven fabrics of flax</t>
  </si>
  <si>
    <t>5310</t>
  </si>
  <si>
    <t>Woven fabrics of jute or of other textile bast fibres of 5303</t>
  </si>
  <si>
    <t>5311</t>
  </si>
  <si>
    <t>Woven fabrics of other vegetable textile fibres; woven fabrics of paper yarn</t>
  </si>
  <si>
    <t>5403</t>
  </si>
  <si>
    <t>Artificial filament yarn (other than sewing thread), not put up for retail sale, including artificial monofilament of less than 67 decitex</t>
  </si>
  <si>
    <t>5404</t>
  </si>
  <si>
    <t>Synthetic monofilament of 67 decitex or more and of which no cross-sectional dimension exceeds 1 mm; strip and the like (for example, artificial straw) of synthetic textile materials of an apparent width not exceeding 5 mm</t>
  </si>
  <si>
    <t>5405</t>
  </si>
  <si>
    <t>Artificial monofilament of 67 decitex or more and of which no cross-sectional dimension exceeds 1 mm; strip and the like (for example, artificial straw) of artificial textile materials of an apparent width not exceeding 5 mm</t>
  </si>
  <si>
    <t>5406</t>
  </si>
  <si>
    <t>Man-made filament yarn (other than sewing thread), put up for retail sale</t>
  </si>
  <si>
    <t>5408</t>
  </si>
  <si>
    <t>Woven fabrics of artificial filament yarn, including woven fabrics obtained from materials of 5405</t>
  </si>
  <si>
    <t>5501</t>
  </si>
  <si>
    <t>Synthetic filament tow</t>
  </si>
  <si>
    <t>5508</t>
  </si>
  <si>
    <t>Sewing thread of man-made staple fibres, whether or not put up for retail sale</t>
  </si>
  <si>
    <t>5510</t>
  </si>
  <si>
    <t>Yarn (other than sewing thread) of artificial staple fibres, not put up for retail sale</t>
  </si>
  <si>
    <t>5512</t>
  </si>
  <si>
    <t>Woven fabrics of synthetic staple fibres, containing 85% or more by weight of synthetic staple fibres</t>
  </si>
  <si>
    <t>5515</t>
  </si>
  <si>
    <t>Other woven fabrics of synthetic staple fibres</t>
  </si>
  <si>
    <t>5516</t>
  </si>
  <si>
    <t>Woven fabrics of artificial staple fibres</t>
  </si>
  <si>
    <t>5605</t>
  </si>
  <si>
    <t>Metallised yarn, whether or not gimped, being textile yarn, or strip or the like of 5404 or 5405, combined with metal in the form of thread, strip or powder or covered with metal</t>
  </si>
  <si>
    <t>5802</t>
  </si>
  <si>
    <t>Terry towelling and similar woven terry fabrics, other than narrow fabrics of 5806; tufted textile fabrics, other than products of 5703</t>
  </si>
  <si>
    <t>5803</t>
  </si>
  <si>
    <t>Gauze, other than narrow fabrics of 5806</t>
  </si>
  <si>
    <t>5804</t>
  </si>
  <si>
    <t>Tulles and other net fabrics, not including woven, knitted or crocheted fabrics; lace in the piece, in strips or in motifs, other than fabrics of 6002 to 6006</t>
  </si>
  <si>
    <t>5809</t>
  </si>
  <si>
    <t>Woven fabrics of metal thread and woven fabrics of metallised yarn of 5605, of a kind used in apparel, as furnishing fabrics or for similar purposes, not elsewhere specified or included</t>
  </si>
  <si>
    <t>5810</t>
  </si>
  <si>
    <t>Embroidery in the piece, in strips or in motifs</t>
  </si>
  <si>
    <t>5902</t>
  </si>
  <si>
    <t>Tyre cord fabric of high tenacity yarn of nylon or other polyamides, polyesters or viscose rayon</t>
  </si>
  <si>
    <t>5905</t>
  </si>
  <si>
    <t>Textile wall coverings</t>
  </si>
  <si>
    <t>5908</t>
  </si>
  <si>
    <t>Textile wicks, woven, plaited or knitted, for lamps, stoves, lighters, candles or the like; incandescent gas mantles and tubular knitted gas mantle fabric therefor, whether or not impregnated</t>
  </si>
  <si>
    <t>5910</t>
  </si>
  <si>
    <t>Transmission or conveyor belts or belting, of textile material, whether or not impregnated, coated, covered or laminated with plastics, or reinforced with metal or other material</t>
  </si>
  <si>
    <t>6001</t>
  </si>
  <si>
    <t>Pile fabrics, including 'long pile' fabrics and terry fabrics, knitted or crocheted</t>
  </si>
  <si>
    <t>6002</t>
  </si>
  <si>
    <t>Knitted or crocheted fabrics of a width not exceeding 30 cm, containing by weight 5% or more of elastomeric yarn or rubber thread, other than those of 6001</t>
  </si>
  <si>
    <t>6003</t>
  </si>
  <si>
    <t>Knitted or crocheted fabrics of a width not exceeding 30 cm, other than those of 6001 or 6002</t>
  </si>
  <si>
    <t>6006</t>
  </si>
  <si>
    <t>Other knitted or crocheted fabrics</t>
  </si>
  <si>
    <t>6102</t>
  </si>
  <si>
    <t>Women's or girls' overcoats, car-coats, capes, cloaks, anoraks (including ski- jackets), wind-cheaters, wind-jackets and similar articles, knitted or crocheted, other than those of 6104</t>
  </si>
  <si>
    <t>6107</t>
  </si>
  <si>
    <t>Men's or boys' underpants, briefs, nightshirts, pyjamas, bathrobes, dressing gowns and similar articles, knitted or crocheted</t>
  </si>
  <si>
    <t>6110</t>
  </si>
  <si>
    <t>Jerseys, pullovers, cardigans, waistcoats and similar articles, knitted or crocheted</t>
  </si>
  <si>
    <t>6201</t>
  </si>
  <si>
    <t>Men's or boys' overcoats, car-coats, capes, cloaks, anoraks (including ski- jackets), wind-cheaters, wind-jackets and similar articles, other than those of 6203</t>
  </si>
  <si>
    <t>6212</t>
  </si>
  <si>
    <t>Brassieres, girdles, corsets, braces, suspenders, garters and similar articles and parts thereof, whether or not knitted or crocheted</t>
  </si>
  <si>
    <t>6213</t>
  </si>
  <si>
    <t>Handkerchiefs</t>
  </si>
  <si>
    <t>6215</t>
  </si>
  <si>
    <t>Ties, bow ties and cravats</t>
  </si>
  <si>
    <t>6308</t>
  </si>
  <si>
    <t>Sets consisting of woven fabric and yarn, whether or not with accessories, for making up into rugs, tapestries, embroidered table cloths or serviettes, or similar textile articles, put up in packings for retail sale</t>
  </si>
  <si>
    <t>6406</t>
  </si>
  <si>
    <t>Parts of footwear (including uppers whether or not attached to soles other than outer soles); removable in-soles, heel cushions and similar articles; gaiters, leggings and similar articles, and parts thereof</t>
  </si>
  <si>
    <t>6502</t>
  </si>
  <si>
    <t>Hat-shapes, plaited or made by assembling strips of any material, neither blocked to shape, nor with made brims, nor lined, nor trimmed</t>
  </si>
  <si>
    <t>6504</t>
  </si>
  <si>
    <t>Hats and other headgear, plaited or made by assembling strips of any material, whether or not lined or trimmed</t>
  </si>
  <si>
    <t>6507</t>
  </si>
  <si>
    <t>Head-bands, linings, covers, hat foundations, hat frames, peaks and chinstraps, for headgear</t>
  </si>
  <si>
    <t>6701</t>
  </si>
  <si>
    <t>Skins and other parts of birds with their feathers or down, feathers, parts of feathers, down and articles thereof (other than goods of 0505 and worked quills and scapes)</t>
  </si>
  <si>
    <t>6703</t>
  </si>
  <si>
    <t>Human hair, dressed, thinned, bleached or otherwise worked; wool or other animal hair or other textile materials, prepared for use in making wigs or the like</t>
  </si>
  <si>
    <t>6704</t>
  </si>
  <si>
    <t>Wigs, false beards, eyebrows and eyelashes, switches and the like, of human or animal hair or of textile materials; articles of human hair not elsewhere specified or included</t>
  </si>
  <si>
    <t>6905</t>
  </si>
  <si>
    <t>Roofing tiles, chimney-pots, cowls, chimney liners, architectural ornaments and other ceramic constructional goods</t>
  </si>
  <si>
    <t>6906</t>
  </si>
  <si>
    <t>Ceramic pipes, conduits, guttering and pipe fittings</t>
  </si>
  <si>
    <t>7002</t>
  </si>
  <si>
    <t>Glass in balls (other than microspheres of 7018), rods or tubes, unworked</t>
  </si>
  <si>
    <t>7014</t>
  </si>
  <si>
    <t>Signalling glassware and optical elements of glass (other than those of 7015), not optically worked</t>
  </si>
  <si>
    <t>7015</t>
  </si>
  <si>
    <t>Clock or watch glasses and similar glasses, glasses for non-corrective or corrective spectacles, curved, bent, hollowed or the like, not optically worked; hollow glass spheres and their segments, for the manufacture of such glasses</t>
  </si>
  <si>
    <t>7018</t>
  </si>
  <si>
    <t>Glass beads, imitation pearls, imitation precious or semi-precious stones and similar glass smallwares, and articles thereof other than imitation jewellery; glass eyes other than prosthetic articles; statuettes and other ornaments of lamp-worked glass, other than imitation jewellery; glass microspheres not exceeding 1 mm in diameter</t>
  </si>
  <si>
    <t>7102</t>
  </si>
  <si>
    <t>Diamonds, whether or not worked, but not mounted or set</t>
  </si>
  <si>
    <t>7104</t>
  </si>
  <si>
    <t>Synthetic or reconstructed precious or semi-precious stones, whether or not worked or graded but not strung, mounted or set; ungraded synthetic or reconstructed precious or semi-precious stones, temporarily strung for convenience of transport</t>
  </si>
  <si>
    <t>7109</t>
  </si>
  <si>
    <t>Base metals or silver, clad with gold, not further worked than semi-manufactured</t>
  </si>
  <si>
    <t>7111</t>
  </si>
  <si>
    <t>Base metals, silver or gold, clad with platinum, not further worked than semi -manufactured</t>
  </si>
  <si>
    <t>7114</t>
  </si>
  <si>
    <t>Articles of goldsmiths' or silversmiths' wares and parts thereof, of precious metal or of metal clad with precious metal</t>
  </si>
  <si>
    <t>7115</t>
  </si>
  <si>
    <t>Other articles of precious metal or of metal clad with precious metal</t>
  </si>
  <si>
    <t>7116</t>
  </si>
  <si>
    <t>Articles of natural or cultured pearls, precious or semi-precious stones (natural, synthetic or reconstructed)</t>
  </si>
  <si>
    <t>7205</t>
  </si>
  <si>
    <t>Granules and powders, of pig iron, spiegeleisen, iron or steel</t>
  </si>
  <si>
    <t>7229</t>
  </si>
  <si>
    <t>Wire of other alloy steel</t>
  </si>
  <si>
    <t>7402</t>
  </si>
  <si>
    <t>Unrefined copper; copper anodes for electrolytic refining</t>
  </si>
  <si>
    <t>7406</t>
  </si>
  <si>
    <t>Copper powders and flakes</t>
  </si>
  <si>
    <t>7501</t>
  </si>
  <si>
    <t>Nickel mattes, nickel oxide sinters and other intermediate products of nickel metallurgy</t>
  </si>
  <si>
    <t>7502</t>
  </si>
  <si>
    <t>Unwrought nickel</t>
  </si>
  <si>
    <t>7504</t>
  </si>
  <si>
    <t>Nickel powders and flakes</t>
  </si>
  <si>
    <t>7613</t>
  </si>
  <si>
    <t>Aluminium containers for compressed or liquefied gas</t>
  </si>
  <si>
    <t>7806</t>
  </si>
  <si>
    <t>Other articles of lead</t>
  </si>
  <si>
    <t>8002</t>
  </si>
  <si>
    <t>Tin waste and scrap</t>
  </si>
  <si>
    <t>8105</t>
  </si>
  <si>
    <t>Cobalt mattes and other intermediate products of cobalt metallurgy; cobalt and articles thereof, including waste and scrap</t>
  </si>
  <si>
    <t>8107</t>
  </si>
  <si>
    <t>Cadmium and articles thereof, including waste and scrap</t>
  </si>
  <si>
    <t>8111</t>
  </si>
  <si>
    <t>Manganese and articles thereof, including waste and scrap</t>
  </si>
  <si>
    <t>8113</t>
  </si>
  <si>
    <t>Cermets and articles thereof, including waste and scrap</t>
  </si>
  <si>
    <t>8206</t>
  </si>
  <si>
    <t>Tools of two or more of 8202 to 8205, put up in sets for retail sale</t>
  </si>
  <si>
    <t>8208</t>
  </si>
  <si>
    <t>Knives and cutting blades, for machines or for mechanical appliances</t>
  </si>
  <si>
    <t>8209</t>
  </si>
  <si>
    <t>Plates, sticks, tips and the like for tools, unmounted, of cermets</t>
  </si>
  <si>
    <t>8214</t>
  </si>
  <si>
    <t>Other articles of cutlery (for example, hair clippers, butchers' or kitchen cleavers, choppers and mincing knives, paper knives); manicure or pedicure sets and instruments (including nail files)</t>
  </si>
  <si>
    <t>8402</t>
  </si>
  <si>
    <t>Steam or other vapour generating boilers (other than central heating hot water boilers, capable also of producing low pressure steam); super-heated water boilers</t>
  </si>
  <si>
    <t>8403</t>
  </si>
  <si>
    <t>Central heating boilers other than those of 8402</t>
  </si>
  <si>
    <t>8406</t>
  </si>
  <si>
    <t>Steam turbines and other vapour turbines</t>
  </si>
  <si>
    <t>8408</t>
  </si>
  <si>
    <t>Compression-ignition internal combustion piston engines (diesel or semi-diesel engines)</t>
  </si>
  <si>
    <t>8410</t>
  </si>
  <si>
    <t>Hydraulic turbines, water wheels, and regulators therefor</t>
  </si>
  <si>
    <t>8429</t>
  </si>
  <si>
    <t>Self-propelled bulldozers, angledozers, graders, levellers, scrapers, mechanical shovels, excavators, shovel loaders, tamping machines and road rollers</t>
  </si>
  <si>
    <t>8435</t>
  </si>
  <si>
    <t>Presses, crushers and similar machinery used in the manufacture of wine, cider, fruit juices or similar beverages</t>
  </si>
  <si>
    <t>8440</t>
  </si>
  <si>
    <t>Book-binding machinery, including book-sewing machines</t>
  </si>
  <si>
    <t>8444</t>
  </si>
  <si>
    <t>Machines for extruding, drawing, texturing or cutting man-made textile materials</t>
  </si>
  <si>
    <t>8446</t>
  </si>
  <si>
    <t>Weaving machines (looms)</t>
  </si>
  <si>
    <t>8447</t>
  </si>
  <si>
    <t>Knitting machines, stitch-bonding machines and machines for making gimped yarn, tulle, lace, embroidery, trimmings, braid or net and machines for tufting</t>
  </si>
  <si>
    <t>8449</t>
  </si>
  <si>
    <t>Machinery for the manufacture or finishing of felt or non-wovens in the piece or in shapes, including machinery for making felt hats; blocks for making hats</t>
  </si>
  <si>
    <t>8451</t>
  </si>
  <si>
    <t>Machinery (other than machines of 8450) for washing, cleaning, wringing, drying, ironing, pressing (including fusing presses), bleaching, dyeing, dressing, finishing, coating or impregnating textile yarns, fabrics or made up textile articles and machines for applying the paste to the base fabric or other support used in the manufacture of floor coverings such as linoleum; machines for reeling, unreeling, folding, cutting or pinking textile fabrics</t>
  </si>
  <si>
    <t>8452</t>
  </si>
  <si>
    <t>Sewing machines, other than book-sewing machines of 8440; furniture, bases and covers specially designed for sewing machines; sewing machine needles</t>
  </si>
  <si>
    <t>8453</t>
  </si>
  <si>
    <t>Machinery for preparing, tanning or working hides, skins or leather or for making or repairing footwear or other articles of hides, skins or leather, other than sewing machines</t>
  </si>
  <si>
    <t>8454</t>
  </si>
  <si>
    <t>Converters, ladles, ingot moulds and casting machines, of a kind used in metallurgy or in metal foundries</t>
  </si>
  <si>
    <t>8458</t>
  </si>
  <si>
    <t>Lathes (including turning centres) for removing metal</t>
  </si>
  <si>
    <t>8463</t>
  </si>
  <si>
    <t>Other machine-tools for working metal or cermets, without removing material</t>
  </si>
  <si>
    <t>8464</t>
  </si>
  <si>
    <t>Machine-tools for working stone, ceramics, concrete, asbestos-cement or like mineral materials or for cold working glass</t>
  </si>
  <si>
    <t>8475</t>
  </si>
  <si>
    <t>Machines for assembling electric or electronic lamps, tubes or valves or flashbulbs, in glass envelopes; machines for manufacturing or hot working glass or glassware</t>
  </si>
  <si>
    <t>8476</t>
  </si>
  <si>
    <t>Automatic goods-vending machines (for example, postage stamp, cigarette, food or beverage machines), including money-changing machines</t>
  </si>
  <si>
    <t>8506</t>
  </si>
  <si>
    <t>Primary cells and primary batteries</t>
  </si>
  <si>
    <t>8510</t>
  </si>
  <si>
    <t>Shavers, hair clippers and hair-removing appliances, with self-contained electric motor</t>
  </si>
  <si>
    <t>8519</t>
  </si>
  <si>
    <t>Sound recording or reproducing apparatus</t>
  </si>
  <si>
    <t>8521</t>
  </si>
  <si>
    <t>Video recording or reproducing apparatus, whether or not incorporating a video tuner</t>
  </si>
  <si>
    <t>8522</t>
  </si>
  <si>
    <t>Parts and accessories suitable for use solely or principally with the apparatus of 8519 or 8521</t>
  </si>
  <si>
    <t>8526</t>
  </si>
  <si>
    <t>Radar apparatus, radio navigational aid apparatus and radio remote control apparatus</t>
  </si>
  <si>
    <t>8529</t>
  </si>
  <si>
    <t>Parts suitable for use solely or principally with the apparatus of 8525 to 8528</t>
  </si>
  <si>
    <t>8532</t>
  </si>
  <si>
    <t>Electrical capacitors, fixed, variable or adjustable (pre-set)</t>
  </si>
  <si>
    <t>8533</t>
  </si>
  <si>
    <t>Electrical resistors (including rheostats and potentiometers), other than heating resistors</t>
  </si>
  <si>
    <t>8548</t>
  </si>
  <si>
    <t>Waste and scrap of primary cells, primary batteries and electric accumulators; spent primary cells, spent primary batteries and spent electric accumulators; electrical parts of machinery or apparatus, not specified or included elsewhere in this Chapter</t>
  </si>
  <si>
    <t>8601</t>
  </si>
  <si>
    <t>Rail locomotives powered from an external source of electricity or by electric accumulators</t>
  </si>
  <si>
    <t>8605</t>
  </si>
  <si>
    <t>Railway or tramway passenger coaches, not self-propelled; luggage vans, post office coaches and other special purpose railway or tramway coaches, not self-propelled (excluding those of 8604)</t>
  </si>
  <si>
    <t>8712</t>
  </si>
  <si>
    <t>Bicycles and other cycles (including delivery tricycles), not motorised</t>
  </si>
  <si>
    <t>8715</t>
  </si>
  <si>
    <t>Baby carriages and parts thereof</t>
  </si>
  <si>
    <t>8801</t>
  </si>
  <si>
    <t>Balloons and dirigibles; gliders, hang gliders and other non-powered aircraft</t>
  </si>
  <si>
    <t>8802</t>
  </si>
  <si>
    <t>Other aircraft (for example, helicopters, aeroplanes); spacecraft (including satellites) and sub-orbital and spacecraft launch vehicles</t>
  </si>
  <si>
    <t>8805</t>
  </si>
  <si>
    <t>Aircraft launching gear; deck-arrestor or similar gear; ground flying trainers; parts of the foregoing articles</t>
  </si>
  <si>
    <t>9005</t>
  </si>
  <si>
    <t>Binoculars, monoculars, other optical telescopes, and mountings therefor; other astronomical instruments and mountings therefor, but not including instruments for radio-astronomy</t>
  </si>
  <si>
    <t>9008</t>
  </si>
  <si>
    <t>Image projectors, other than cinematographic; photographic (other than cinematographic) enlargers and reducers</t>
  </si>
  <si>
    <t>9012</t>
  </si>
  <si>
    <t>Microscopes other than optical microscopes; diffraction apparatus</t>
  </si>
  <si>
    <t>9014</t>
  </si>
  <si>
    <t>Direction finding compasses; other navigational instruments and appliances</t>
  </si>
  <si>
    <t>9016</t>
  </si>
  <si>
    <t>Balances of a sensitivity of 5 cg or better, with or without weights</t>
  </si>
  <si>
    <t>9017</t>
  </si>
  <si>
    <t>Drawing, marking-out or mathematical calculating instruments (for example, drafting machines, pantographs, protractors, drawing sets, slide rules, disc calculators); instruments for measuring length, for use in the hand (for example, measuring rods and tapes, micrometers, callipers), not specified or included elsewhere in this Chapter</t>
  </si>
  <si>
    <t>9020</t>
  </si>
  <si>
    <t>Other breathing appliances and gas masks, excluding protective masks having neither mechanical parts nor replaceable filters</t>
  </si>
  <si>
    <t>9024</t>
  </si>
  <si>
    <t>Machines and appliances for testing the hardness, strength, compressibility, elasticity or other mechanical properties of materials (for example, metals, wood, textiles, paper, plastics)</t>
  </si>
  <si>
    <t>9028</t>
  </si>
  <si>
    <t>Gas, liquid or electricity supply or production meters, including calibrating meters therefor</t>
  </si>
  <si>
    <t>9030</t>
  </si>
  <si>
    <t>Oscilloscopes, spectrum analysers and other instruments and apparatus for measuring or checking electrical quantities, excluding meters of 9028; instruments and apparatus for measuring or detecting alpha, beta, gamma, X-ray, cosmic or other ionising radiations</t>
  </si>
  <si>
    <t>9101</t>
  </si>
  <si>
    <t>Wrist-watches, pocket-watches and other watches, including stop-watches, with case of precious metal or of metal clad with precious metal</t>
  </si>
  <si>
    <t>9102</t>
  </si>
  <si>
    <t>Wrist-watches, pocket-watches and other watches, including stop-watches, other than those of 9101</t>
  </si>
  <si>
    <t>9103</t>
  </si>
  <si>
    <t>Clocks with watch movements, excluding clocks of 9104</t>
  </si>
  <si>
    <t>9104</t>
  </si>
  <si>
    <t>Instrument panel clocks and clocks of a similar type for vehicles, aircraft, spacecraft or vessels</t>
  </si>
  <si>
    <t>9108</t>
  </si>
  <si>
    <t>Watch movements, complete and assembled</t>
  </si>
  <si>
    <t>9109</t>
  </si>
  <si>
    <t>Clock movements, complete and assembled</t>
  </si>
  <si>
    <t>9110</t>
  </si>
  <si>
    <t>Complete watch or clock movements, unassembled or partly assembled (movement sets); incomplete watch or clock movements, assembled; rough watch or clock movements</t>
  </si>
  <si>
    <t>9111</t>
  </si>
  <si>
    <t>Watch cases and parts thereof</t>
  </si>
  <si>
    <t>9112</t>
  </si>
  <si>
    <t>Clock cases and cases of a similar type for other goods of this chapter, and parts thereof</t>
  </si>
  <si>
    <t>9113</t>
  </si>
  <si>
    <t>Watch straps, watch bands and watch bracelets, and parts thereof</t>
  </si>
  <si>
    <t>9201</t>
  </si>
  <si>
    <t>Pianos, including automatic pianos; harpsichords and other keyboard stringed instruments</t>
  </si>
  <si>
    <t>9202</t>
  </si>
  <si>
    <t>Other string musical instruments (for example, guitars, violins, harps)</t>
  </si>
  <si>
    <t>9206</t>
  </si>
  <si>
    <t>Percussion musical instruments (for example, drums, xylophones, cymbals, castanets, maracas)</t>
  </si>
  <si>
    <t>9207</t>
  </si>
  <si>
    <t>Musical instruments, the sound of which is produced, or must be amplified, electrically (for example, organs, guitars, accordions)</t>
  </si>
  <si>
    <t>9208</t>
  </si>
  <si>
    <t>Musical boxes, fairground organs, mechanical street organs, mechanical singing birds, musical saws and other musical instruments not falling within any other heading of this Chapter; decoy calls of all kinds; whistles, call horns and other mouth-blown sound signalling instruments</t>
  </si>
  <si>
    <t>9209</t>
  </si>
  <si>
    <t>Parts (for example, mechanisms for musical boxes) and accessories (for example, cards, discs and rolls for mechanical instruments) of musical instruments; metronomes, tuning forks and pitch pipes of all kinds</t>
  </si>
  <si>
    <t>9601</t>
  </si>
  <si>
    <t>Worked ivory, bone, tortoise-shell, horn, antlers, coral, mother-of-pearl and other animal carving material, and articles of these materials (including articles obtained by moulding)</t>
  </si>
  <si>
    <t>9604</t>
  </si>
  <si>
    <t>Hand sieves and hand riddles</t>
  </si>
  <si>
    <t>9605</t>
  </si>
  <si>
    <t>Travel sets for personal toilet, sewing or shoe or clothes cleaning</t>
  </si>
  <si>
    <t>9606</t>
  </si>
  <si>
    <t>Buttons, press-fasteners, snap-fasteners and press-studs, button moulds and other parts of these articles; button blanks</t>
  </si>
  <si>
    <t>9610</t>
  </si>
  <si>
    <t>Slates and boards, with writing or drawing surfaces, whether or not framed</t>
  </si>
  <si>
    <t>9611</t>
  </si>
  <si>
    <t>Date, sealing or numbering stamps, and the like (including devices for printing or embossing labels), designed for operating in the hand; hand-operated composing sticks and hand printing sets incorporating such composing sticks</t>
  </si>
  <si>
    <t>9617</t>
  </si>
  <si>
    <t>Vacuum flasks and other vacuum vessels, complete with cases; parts thereof other than glass inners</t>
  </si>
  <si>
    <t>9620</t>
  </si>
  <si>
    <t>Monopods, bipods, tripods and similar articles.</t>
  </si>
  <si>
    <t>9706</t>
  </si>
  <si>
    <t>Antiques of an age exceeding one hundred years</t>
  </si>
  <si>
    <t>0209</t>
  </si>
  <si>
    <t>Pig fat, free of lean meat, and poultry fat, not rendered or otherwise extracted, fresh, chilled, frozen, salted, in brine, dried or smoked</t>
  </si>
  <si>
    <t>0308</t>
  </si>
  <si>
    <t>Aquatic invertebrates other than crustaceans and molluscs, live, fresh, chilled, frozen, dried, salted or in brine; smoked aquatic invertebrates other than crustaceans and molluscs, fit for human consumption</t>
  </si>
  <si>
    <t>0504</t>
  </si>
  <si>
    <t>Guts, bladders and stomachs of animals (other than fish), whole and pieces thereof, fresh, chilled, frozen, salted, in brine, dried or smoked</t>
  </si>
  <si>
    <t>0508</t>
  </si>
  <si>
    <t>Coral and similar materials, unworked or simply prepared but not otherwise worked; shells of molluscs, crustaceans or echinoderms and cuttle-bone, unworked or simply prepared but not cut to shape, powder and waste thereof</t>
  </si>
  <si>
    <t>1107</t>
  </si>
  <si>
    <t>Malt, whether or not roasted</t>
  </si>
  <si>
    <t>1109</t>
  </si>
  <si>
    <t>Wheat gluten, whether or not dried</t>
  </si>
  <si>
    <t>1401</t>
  </si>
  <si>
    <t>Vegetable materials of a kind used primarily for plaiting (for example, bamboos, rattans, reeds, rushes, osier, raffia, cleaned, bleached or dyed cereal straw, and lime bark)</t>
  </si>
  <si>
    <t>1802</t>
  </si>
  <si>
    <t>Cocoa shells, husks, skins and other cocoa waste</t>
  </si>
  <si>
    <t>2504</t>
  </si>
  <si>
    <t>Natural graphite</t>
  </si>
  <si>
    <t>2510</t>
  </si>
  <si>
    <t>Natural calcium phosphates, natural aluminium calcium phosphates and phosphatic chalk</t>
  </si>
  <si>
    <t>2606</t>
  </si>
  <si>
    <t>Aluminium ores and concentrates</t>
  </si>
  <si>
    <t>2614</t>
  </si>
  <si>
    <t>Titanium ores and concentrates</t>
  </si>
  <si>
    <t>2617</t>
  </si>
  <si>
    <t>Other ores and concentrates</t>
  </si>
  <si>
    <t>2705</t>
  </si>
  <si>
    <t>Coal gas, water gas, producer gas and similar gases, other than petroleum gases and other gaseous hydrocarbons</t>
  </si>
  <si>
    <t>2810</t>
  </si>
  <si>
    <t>Oxides of boron; boric acids</t>
  </si>
  <si>
    <t>2812</t>
  </si>
  <si>
    <t>Halides and halide oxides of non-metals</t>
  </si>
  <si>
    <t>2816</t>
  </si>
  <si>
    <t>Hydroxide and peroxide of magnesium; oxides, hydroxides and peroxides, of strontium or barium</t>
  </si>
  <si>
    <t>2829</t>
  </si>
  <si>
    <t>Chlorates and perchlorates; bromates and perbromates; iodates and periodates</t>
  </si>
  <si>
    <t>2830</t>
  </si>
  <si>
    <t>Sulphides; polysulphides, whether or not chemically defined</t>
  </si>
  <si>
    <t>2843</t>
  </si>
  <si>
    <t>Colloidal precious metals; inorganic or organic compounds of precious metals, whether or not chemically defined; amalgams of precious metals</t>
  </si>
  <si>
    <t>2845</t>
  </si>
  <si>
    <t>Isotopes other than those of 2844; compounds, inorganic or organic, of such isotopes, whether or not chemically defined</t>
  </si>
  <si>
    <t>2846</t>
  </si>
  <si>
    <t>Compounds, inorganic or organic, of rare-earth metals, of yttrium or of scandium or of mixtures of these metals</t>
  </si>
  <si>
    <t>2850</t>
  </si>
  <si>
    <t>Hydrides, nitrides, azides, silicides and borides, whether or not chemically defined, other than compounds which are also carbides of 2849</t>
  </si>
  <si>
    <t>2913</t>
  </si>
  <si>
    <t>Halogenated, sulphonated, nitrated or nitrosated derivatives of products of 2912</t>
  </si>
  <si>
    <t>2925</t>
  </si>
  <si>
    <t>Carboxyimide-function compounds (including saccharin and its salts) and imine-function compounds</t>
  </si>
  <si>
    <t>2927</t>
  </si>
  <si>
    <t>Diazo-, azo- or azoxy-compounds</t>
  </si>
  <si>
    <t>2935</t>
  </si>
  <si>
    <t>Sulphonamides</t>
  </si>
  <si>
    <t>2939</t>
  </si>
  <si>
    <t>Vegetable alkaloids, natural or reproduced by synthesis, and their salts, ethers, esters and other derivatives</t>
  </si>
  <si>
    <t>2941</t>
  </si>
  <si>
    <t>Antibiotics</t>
  </si>
  <si>
    <t>2942</t>
  </si>
  <si>
    <t>Other organic compounds</t>
  </si>
  <si>
    <t>3001</t>
  </si>
  <si>
    <t>Glands and other organs for organo-therapeutic uses, dried, whether or not powdered; extracts of glands or other organs or of their secretions for organo therapeutic uses; heparin and its salts; other human or animal substances prepared for therapeutic or prophylactic uses, not elsewhere specified or included</t>
  </si>
  <si>
    <t>3003</t>
  </si>
  <si>
    <t>Medicaments (excluding goods of 3002, 3005 or 3006) consisting of two or more constituents which have been mixed together for therapeutic or prophylactic uses, not put up in measured doses or in forms or packings for retail sale</t>
  </si>
  <si>
    <t>3205</t>
  </si>
  <si>
    <t>Colour lakes; preparations based on colour lakes as specified in Note 3 to this Chapter</t>
  </si>
  <si>
    <t>3601</t>
  </si>
  <si>
    <t>Propellent powders</t>
  </si>
  <si>
    <t>3602</t>
  </si>
  <si>
    <t>Prepared explosives, other than propellent powders</t>
  </si>
  <si>
    <t>3603</t>
  </si>
  <si>
    <t>Safety fuses; detonating fuses; percussion or detonating caps; igniters; electric detonators</t>
  </si>
  <si>
    <t>3705</t>
  </si>
  <si>
    <t>Photographic plates and film, exposed and developed, other than cinematographic film</t>
  </si>
  <si>
    <t>3803</t>
  </si>
  <si>
    <t>Tall oil, whether or not refined</t>
  </si>
  <si>
    <t>4007</t>
  </si>
  <si>
    <t>Vulcanised rubber thread and cord</t>
  </si>
  <si>
    <t>4104</t>
  </si>
  <si>
    <t>Tanned or crust hides and skins of bovine (including buffalo) or equine animals, without hair on, whether or not split, but not further prepared</t>
  </si>
  <si>
    <t>4105</t>
  </si>
  <si>
    <t>Tanned or crust skins of sheep or lambs, without wool on, whether or not split, but not further prepared</t>
  </si>
  <si>
    <t>4112</t>
  </si>
  <si>
    <t>Leather further prepared after tanning or crusting, including parchment-dressed leather, of sheep or lamb, without wool on, whether or not split, other than leather of 4114</t>
  </si>
  <si>
    <t>4113</t>
  </si>
  <si>
    <t>Leather further prepared after tanning or crusting, including parchment-dressed leather, of other animals, without wool or hair on, whether or not split, other than leather of 4114</t>
  </si>
  <si>
    <t>4206</t>
  </si>
  <si>
    <t>Articles of gut (other than silk-worm gut), of goldbeater's skin, of bladders or of tendons</t>
  </si>
  <si>
    <t>4303</t>
  </si>
  <si>
    <t>Articles of apparel, clothing accessories and other articles of furskin</t>
  </si>
  <si>
    <t>4704</t>
  </si>
  <si>
    <t>Chemical wood pulp, sulphite, other than dissolving grades</t>
  </si>
  <si>
    <t>5002</t>
  </si>
  <si>
    <t>Raw silk (not thrown)</t>
  </si>
  <si>
    <t>5107</t>
  </si>
  <si>
    <t>Yarn of combed wool, not put up for retail sale</t>
  </si>
  <si>
    <t>5109</t>
  </si>
  <si>
    <t>Yarn of wool or of fine animal hair, put up for retail sale</t>
  </si>
  <si>
    <t>5113</t>
  </si>
  <si>
    <t>Woven fabrics of coarse animal hair or of horsehair</t>
  </si>
  <si>
    <t>5203</t>
  </si>
  <si>
    <t>Cotton, carded or combed</t>
  </si>
  <si>
    <t>5305</t>
  </si>
  <si>
    <t>Coconut, abaca (manila hemp or musa textilis nee), ramie and other vegetable textile fibres, not elsewhere specified or included, raw or processed but not spun; tow, noils and waste of these fibres (including yarn waste and garnetted stock)</t>
  </si>
  <si>
    <t>5306</t>
  </si>
  <si>
    <t>Flax yarn</t>
  </si>
  <si>
    <t>5502</t>
  </si>
  <si>
    <t>Artificial filament tow</t>
  </si>
  <si>
    <t>5504</t>
  </si>
  <si>
    <t>Artificial staple fibres, not carded, combed or otherwise processed for spinning</t>
  </si>
  <si>
    <t>5511</t>
  </si>
  <si>
    <t>Yarn (other than sewing thread) of man-made staple fibres, put up for retail sale</t>
  </si>
  <si>
    <t>5606</t>
  </si>
  <si>
    <t>Gimped yarn, and strip and the like of 5404 or 5405, gimped (other than those of 5605 and gimped horsehair yarn); chenille yarn (including flock chenille yarn); loop wale-yarn</t>
  </si>
  <si>
    <t>5805</t>
  </si>
  <si>
    <t>Hand-woven tapestries of the type gobelins, flanders, aubusson, beauvais and the like, and needle-worked tapestries (for example, petit point, cross stitch), whether or not made up</t>
  </si>
  <si>
    <t>6501</t>
  </si>
  <si>
    <t>Hat-forms, hat bodies and hoods of felt, neither blocked to shape nor with made brims; plateaux and manchons (including slit manchons), of felt</t>
  </si>
  <si>
    <t>7101</t>
  </si>
  <si>
    <t>Pearls, natural or cultured, whether or not worked or graded but not strung, mounted or set; pearls, natural or cultured, temporarily strung for convenience of transport</t>
  </si>
  <si>
    <t>7103</t>
  </si>
  <si>
    <t>Precious stones (other than diamonds) and semi-precious stones, whether or not worked or graded but not strung, mounted or set; ungraded precious stones (other than diamonds) and semi-precious stones, temporarily strung for convenience of transport</t>
  </si>
  <si>
    <t>7105</t>
  </si>
  <si>
    <t>Dust and powder of natural or synthetic precious or semi-precious stones</t>
  </si>
  <si>
    <t>7107</t>
  </si>
  <si>
    <t>Base metals clad with silver, not further worked than semi-manufactured</t>
  </si>
  <si>
    <t>7112</t>
  </si>
  <si>
    <t>Waste and scrap of precious metal or of metal clad with precious metal; other waste and scrap containing precious metal or precious metal compounds, of a kind used principally for the recovery of precious metal</t>
  </si>
  <si>
    <t>7118</t>
  </si>
  <si>
    <t>Coin</t>
  </si>
  <si>
    <t>7405</t>
  </si>
  <si>
    <t>Master alloys of copper</t>
  </si>
  <si>
    <t>7503</t>
  </si>
  <si>
    <t>Nickel waste and scrap</t>
  </si>
  <si>
    <t>7603</t>
  </si>
  <si>
    <t>Aluminium powders and flakes</t>
  </si>
  <si>
    <t>7802</t>
  </si>
  <si>
    <t>Lead waste and scrap</t>
  </si>
  <si>
    <t>8001</t>
  </si>
  <si>
    <t>Unwrought tin</t>
  </si>
  <si>
    <t>8103</t>
  </si>
  <si>
    <t>Tantalum and articles thereof, including waste and scrap</t>
  </si>
  <si>
    <t>8109</t>
  </si>
  <si>
    <t>Zirconium and articles thereof, including waste and scrap</t>
  </si>
  <si>
    <t>8110</t>
  </si>
  <si>
    <t>Antimony and articles thereof, including waste and scrap</t>
  </si>
  <si>
    <t>8401</t>
  </si>
  <si>
    <t>Nuclear reactors; fuel elements (cartridges), non-irradiated, for nuclear reactors; machinery and apparatus for isotopic separation</t>
  </si>
  <si>
    <t>8445</t>
  </si>
  <si>
    <t>Machines for preparing textile fibres; spinning, doubling or twisting machines and other machinery for producing textile yarns; textile reeling or winding (including weft-winding) machines and machines for preparing textile yarns for use on the machines of 8446 or 8447</t>
  </si>
  <si>
    <t>8602</t>
  </si>
  <si>
    <t>Other rail locomotives; locomotive tenders</t>
  </si>
  <si>
    <t>8603</t>
  </si>
  <si>
    <t>Self-propelled railway or tramway coaches, vans and trucks, other than those of 8604</t>
  </si>
  <si>
    <t>8604</t>
  </si>
  <si>
    <t>Railway or tramway maintenance or service vehicles, whether or not self- propelled (for example, workshops, cranes, ballast tampers, track-liners, testing coaches and track inspection vehicles)</t>
  </si>
  <si>
    <t>8804</t>
  </si>
  <si>
    <t>Parachutes (including dirigible parachutes and paragliders) and rotochutes; parts thereof and accessories thereto</t>
  </si>
  <si>
    <t>8902</t>
  </si>
  <si>
    <t>Fishing vessels; factory ships and other vessels for processing or preserving fishery products</t>
  </si>
  <si>
    <t>8904</t>
  </si>
  <si>
    <t>Tugs and pusher craft</t>
  </si>
  <si>
    <t>9021</t>
  </si>
  <si>
    <t>Orthopaedic appliances, including crutches, surgical belts and trusses; splints and other fracture appliances; artificial parts of the body; hearing aids and other appliances which are worn or carried, or implanted in the body to compensate for a defect or disability</t>
  </si>
  <si>
    <t>9704</t>
  </si>
  <si>
    <t>Postage or revenue stamps, stamp-postmarks, first-day covers, postal stationery (stamped paper), and the like, used or unused, other than those of 4907</t>
  </si>
  <si>
    <t>9705</t>
  </si>
  <si>
    <t>Collections and collectors' pieces of zoological, botanical, mineralogical, anatomical, historical, archaeological, palaeontological, ethnographic or numismatic interest</t>
  </si>
  <si>
    <t xml:space="preserve"> The value of non-oil exports by Harmonized System Classification, </t>
  </si>
  <si>
    <t xml:space="preserve"> The value of re-exports by Harmonized System Classification, </t>
  </si>
  <si>
    <t xml:space="preserve"> The value of imports by Harmonized System Classification, </t>
  </si>
  <si>
    <t xml:space="preserve"> The value of non-oil exports by country in </t>
  </si>
  <si>
    <t xml:space="preserve"> The value of re-exports by country in </t>
  </si>
  <si>
    <t xml:space="preserve"> The value of imports by country in </t>
  </si>
  <si>
    <t>0506</t>
  </si>
  <si>
    <t>Bones and horn-cores, unworked, defatted, simply prepared (but not cut to shape), treated with acid or degelatinised; powder and waste of these products</t>
  </si>
  <si>
    <t>2822</t>
  </si>
  <si>
    <t>Cobalt oxides and hydroxides; commercial cobalt oxides</t>
  </si>
  <si>
    <t>2926</t>
  </si>
  <si>
    <t>Nitrile-function compounds</t>
  </si>
  <si>
    <t>Angola</t>
  </si>
  <si>
    <t>El Salvador</t>
  </si>
  <si>
    <t>Ecuador</t>
  </si>
  <si>
    <t>0814</t>
  </si>
  <si>
    <t>Peel of citrus fruit or melons (including watermelons), fresh, frozen, dried or provisionally preserved in brine, in sulphur water or in other preservative solutions</t>
  </si>
  <si>
    <t>2938</t>
  </si>
  <si>
    <t>Glycosides, natural or reproduced by synthesis, and their salts, ethers, esters and other derivatives</t>
  </si>
  <si>
    <t>Guyana</t>
  </si>
  <si>
    <t>Uruguay</t>
  </si>
  <si>
    <t>Namibia</t>
  </si>
  <si>
    <r>
      <t>Table 1</t>
    </r>
    <r>
      <rPr>
        <b/>
        <sz val="11"/>
        <rFont val="Arial"/>
        <family val="2"/>
      </rPr>
      <t>: The value of non-oil exports by Harmonized System Classification, (Jan-Jun) and June, 2020-2021</t>
    </r>
  </si>
  <si>
    <r>
      <t>Table 2</t>
    </r>
    <r>
      <rPr>
        <b/>
        <sz val="11"/>
        <rFont val="Arial"/>
        <family val="2"/>
      </rPr>
      <t>: The value of re-exports by Harmonized System Classification, (Jan-Jun) and June, 2020-2021</t>
    </r>
  </si>
  <si>
    <r>
      <t>Table 3</t>
    </r>
    <r>
      <rPr>
        <b/>
        <sz val="11"/>
        <rFont val="Arial"/>
        <family val="2"/>
      </rPr>
      <t>: The value of imports by Harmonized System Classification, (Jan-Jun) and June, 2020-2021</t>
    </r>
  </si>
  <si>
    <r>
      <t>Table 4</t>
    </r>
    <r>
      <rPr>
        <b/>
        <sz val="11"/>
        <rFont val="Arial"/>
        <family val="2"/>
      </rPr>
      <t>: The value of non-oil exports by country in (Jan-Jun) and June, 2020-2021</t>
    </r>
  </si>
  <si>
    <r>
      <t>Table 5</t>
    </r>
    <r>
      <rPr>
        <b/>
        <sz val="11"/>
        <rFont val="Arial"/>
        <family val="2"/>
      </rPr>
      <t>: The value of re-exports by country in (Jan-Jun) and June, 2020-2021</t>
    </r>
  </si>
  <si>
    <r>
      <t>Table 6</t>
    </r>
    <r>
      <rPr>
        <b/>
        <sz val="11"/>
        <rFont val="Arial"/>
        <family val="2"/>
      </rPr>
      <t>: The value of imports by country in (Jan-Jun) and June, 2020-2021</t>
    </r>
  </si>
  <si>
    <t>Source: General Administration of Customs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</si>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</sst>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37" x14ac:knownFonts="1">
    <font>
      <sz val="10"/>
      <color theme="1"/>
      <name val="Tahoma"/>
      <family val="2"/>
    </font>
    <font>
      <sz val="11"/>
      <color theme="1"/>
      <name val="Arial"/>
      <family val="2"/>
      <scheme val="minor"/>
    </font>
    <font>
      <sz val="10"/>
      <color theme="1"/>
      <name val="Arial"/>
      <family val="2"/>
      <scheme val="minor"/>
    </font>
    <font>
      <b/>
      <sz val="10"/>
      <color theme="0"/>
      <name val="Tahoma"/>
      <family val="2"/>
    </font>
    <font>
      <sz val="10"/>
      <color rgb="FF595959"/>
      <name val="Tahoma"/>
      <family val="2"/>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b/>
      <sz val="11"/>
      <name val="Arial"/>
      <family val="2"/>
    </font>
    <font>
      <sz val="10"/>
      <name val="Arial"/>
      <family val="2"/>
    </font>
    <font>
      <sz val="11"/>
      <name val="Arial"/>
      <family val="2"/>
    </font>
    <font>
      <sz val="9"/>
      <name val="Arial"/>
      <family val="2"/>
    </font>
    <font>
      <b/>
      <sz val="10"/>
      <name val="Arial"/>
      <family val="2"/>
    </font>
    <font>
      <b/>
      <sz val="10"/>
      <color theme="0"/>
      <name val="Arial"/>
      <family val="2"/>
    </font>
    <font>
      <b/>
      <sz val="11"/>
      <color theme="4"/>
      <name val="Arial"/>
      <family val="2"/>
    </font>
    <font>
      <sz val="11"/>
      <name val="Arial"/>
      <family val="2"/>
      <scheme val="minor"/>
    </font>
    <font>
      <sz val="10"/>
      <name val="Tahoma"/>
      <family val="2"/>
    </font>
    <font>
      <b/>
      <sz val="11"/>
      <name val="Tahoma"/>
      <family val="2"/>
    </font>
    <font>
      <b/>
      <sz val="14"/>
      <name val="Arial"/>
      <family val="2"/>
      <scheme val="minor"/>
    </font>
    <font>
      <sz val="10"/>
      <color rgb="FFC00000"/>
      <name val="Arial"/>
      <family val="2"/>
      <scheme val="major"/>
    </font>
    <font>
      <sz val="10"/>
      <color rgb="FFD6A461"/>
      <name val="Tahoma"/>
      <family val="2"/>
    </font>
    <font>
      <sz val="8"/>
      <name val="Tahoma"/>
      <family val="2"/>
    </font>
    <font>
      <b/>
      <sz val="11"/>
      <color rgb="FFD6A461"/>
      <name val="Arial"/>
      <family val="2"/>
    </font>
  </fonts>
  <fills count="39">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A461"/>
        <bgColor indexed="64"/>
      </patternFill>
    </fill>
    <fill>
      <patternFill patternType="solid">
        <fgColor rgb="FFD5DDDF"/>
        <bgColor indexed="64"/>
      </patternFill>
    </fill>
    <fill>
      <patternFill patternType="solid">
        <fgColor rgb="FFFFFFFF"/>
        <bgColor indexed="64"/>
      </patternFill>
    </fill>
    <fill>
      <patternFill patternType="solid">
        <fgColor rgb="FFD9DDDF"/>
        <bgColor indexed="64"/>
      </patternFill>
    </fill>
    <fill>
      <patternFill patternType="solid">
        <fgColor theme="7" tint="0.79998168889431442"/>
        <bgColor theme="7" tint="0.79998168889431442"/>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D6A461"/>
      </bottom>
      <diagonal/>
    </border>
    <border>
      <left/>
      <right/>
      <top/>
      <bottom style="thin">
        <color theme="0"/>
      </bottom>
      <diagonal/>
    </border>
  </borders>
  <cellStyleXfs count="57">
    <xf numFmtId="0" fontId="0" fillId="0" borderId="0">
      <alignment vertical="center"/>
    </xf>
    <xf numFmtId="49" fontId="31" fillId="0" borderId="0">
      <alignment horizontal="right" vertical="center" readingOrder="2"/>
    </xf>
    <xf numFmtId="0" fontId="30" fillId="0" borderId="0">
      <alignment horizontal="right" vertical="center" readingOrder="2"/>
    </xf>
    <xf numFmtId="49" fontId="3" fillId="2" borderId="0">
      <alignment horizontal="right" vertical="center" wrapText="1" readingOrder="2"/>
    </xf>
    <xf numFmtId="0" fontId="30" fillId="0" borderId="0">
      <alignment horizontal="left" vertical="center" readingOrder="2"/>
    </xf>
    <xf numFmtId="0" fontId="33" fillId="0" borderId="0">
      <alignment horizontal="left" vertical="center" readingOrder="2"/>
    </xf>
    <xf numFmtId="164" fontId="4" fillId="0" borderId="0">
      <alignment horizontal="right" vertical="center" readingOrder="2"/>
    </xf>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4" applyNumberFormat="0" applyAlignment="0" applyProtection="0"/>
    <xf numFmtId="0" fontId="14" fillId="7" borderId="5" applyNumberFormat="0" applyAlignment="0" applyProtection="0"/>
    <xf numFmtId="0" fontId="15" fillId="7" borderId="4" applyNumberFormat="0" applyAlignment="0" applyProtection="0"/>
    <xf numFmtId="0" fontId="16" fillId="0" borderId="6" applyNumberFormat="0" applyFill="0" applyAlignment="0" applyProtection="0"/>
    <xf numFmtId="0" fontId="17" fillId="8" borderId="7" applyNumberFormat="0" applyAlignment="0" applyProtection="0"/>
    <xf numFmtId="0" fontId="18" fillId="0" borderId="0" applyNumberFormat="0" applyFill="0" applyBorder="0" applyAlignment="0" applyProtection="0"/>
    <xf numFmtId="0" fontId="5" fillId="9"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1" fillId="33" borderId="0" applyNumberFormat="0" applyBorder="0" applyAlignment="0" applyProtection="0"/>
    <xf numFmtId="0" fontId="29" fillId="0" borderId="0"/>
    <xf numFmtId="0" fontId="29" fillId="0" borderId="0"/>
    <xf numFmtId="0" fontId="32" fillId="0" borderId="0">
      <alignment vertical="center"/>
    </xf>
    <xf numFmtId="0" fontId="1" fillId="0" borderId="0"/>
  </cellStyleXfs>
  <cellXfs count="75">
    <xf numFmtId="0" fontId="0" fillId="0" borderId="0" xfId="0">
      <alignment vertical="center"/>
    </xf>
    <xf numFmtId="0" fontId="23" fillId="0" borderId="0" xfId="55" applyFont="1" applyFill="1" applyBorder="1" applyAlignment="1">
      <alignment horizontal="left" vertical="center" readingOrder="2"/>
    </xf>
    <xf numFmtId="164" fontId="23" fillId="0" borderId="0" xfId="55" applyNumberFormat="1" applyFont="1" applyFill="1" applyBorder="1" applyAlignment="1">
      <alignment horizontal="right" vertical="center" readingOrder="2"/>
    </xf>
    <xf numFmtId="0" fontId="24" fillId="0" borderId="0" xfId="55" applyFont="1" applyBorder="1">
      <alignment vertical="center"/>
    </xf>
    <xf numFmtId="164" fontId="24" fillId="0" borderId="0" xfId="55" applyNumberFormat="1" applyFont="1" applyBorder="1">
      <alignment vertical="center"/>
    </xf>
    <xf numFmtId="164" fontId="24" fillId="0" borderId="0" xfId="55" applyNumberFormat="1" applyFont="1" applyBorder="1" applyAlignment="1">
      <alignment horizontal="right"/>
    </xf>
    <xf numFmtId="0" fontId="26" fillId="35" borderId="0" xfId="55" applyFont="1" applyFill="1" applyBorder="1" applyAlignment="1">
      <alignment vertical="center"/>
    </xf>
    <xf numFmtId="0" fontId="23" fillId="0" borderId="0" xfId="55" applyFont="1" applyBorder="1" applyAlignment="1">
      <alignment vertical="center"/>
    </xf>
    <xf numFmtId="4" fontId="23" fillId="36" borderId="0" xfId="55" applyNumberFormat="1" applyFont="1" applyFill="1" applyBorder="1" applyAlignment="1">
      <alignment horizontal="right" vertical="center"/>
    </xf>
    <xf numFmtId="0" fontId="26" fillId="37" borderId="0" xfId="55" applyFont="1" applyFill="1" applyBorder="1" applyAlignment="1">
      <alignment vertical="center" wrapText="1"/>
    </xf>
    <xf numFmtId="0" fontId="24" fillId="0" borderId="0" xfId="55" applyFont="1" applyFill="1" applyBorder="1">
      <alignment vertical="center"/>
    </xf>
    <xf numFmtId="4" fontId="24" fillId="0" borderId="0" xfId="55" applyNumberFormat="1" applyFont="1" applyBorder="1">
      <alignment vertical="center"/>
    </xf>
    <xf numFmtId="0" fontId="23" fillId="0" borderId="0" xfId="55" applyFont="1" applyBorder="1" applyAlignment="1">
      <alignment vertical="center" wrapText="1"/>
    </xf>
    <xf numFmtId="0" fontId="26" fillId="0" borderId="0" xfId="55" applyFont="1" applyFill="1" applyBorder="1" applyAlignment="1">
      <alignment vertical="center"/>
    </xf>
    <xf numFmtId="0" fontId="22" fillId="0" borderId="0" xfId="55" applyFont="1" applyBorder="1">
      <alignment vertical="center"/>
    </xf>
    <xf numFmtId="0" fontId="22" fillId="0" borderId="0" xfId="55" applyFont="1" applyBorder="1" applyAlignment="1">
      <alignment vertical="top"/>
    </xf>
    <xf numFmtId="164" fontId="23" fillId="0" borderId="0" xfId="55" applyNumberFormat="1" applyFont="1" applyBorder="1" applyAlignment="1">
      <alignment horizontal="right"/>
    </xf>
    <xf numFmtId="0" fontId="29" fillId="0" borderId="0" xfId="54"/>
    <xf numFmtId="0" fontId="22" fillId="0" borderId="0" xfId="55" applyFont="1" applyBorder="1" applyAlignment="1"/>
    <xf numFmtId="164" fontId="24" fillId="0" borderId="0" xfId="55" applyNumberFormat="1" applyFont="1" applyBorder="1" applyAlignment="1"/>
    <xf numFmtId="0" fontId="24" fillId="0" borderId="0" xfId="55" applyFont="1" applyBorder="1" applyAlignment="1"/>
    <xf numFmtId="164" fontId="24" fillId="0" borderId="0" xfId="55" applyNumberFormat="1" applyFont="1" applyBorder="1" applyAlignment="1">
      <alignment horizontal="left" vertical="center"/>
    </xf>
    <xf numFmtId="0" fontId="24" fillId="0" borderId="0" xfId="55" applyFont="1" applyBorder="1" applyAlignment="1">
      <alignment horizontal="left" vertical="center"/>
    </xf>
    <xf numFmtId="0" fontId="22" fillId="0" borderId="0" xfId="55" applyFont="1" applyBorder="1" applyAlignment="1">
      <alignment horizontal="left" vertical="center"/>
    </xf>
    <xf numFmtId="164" fontId="23" fillId="0" borderId="0" xfId="55" applyNumberFormat="1" applyFont="1" applyFill="1" applyBorder="1" applyAlignment="1">
      <alignment horizontal="left" vertical="center" readingOrder="2"/>
    </xf>
    <xf numFmtId="164" fontId="23" fillId="0" borderId="0" xfId="55" applyNumberFormat="1" applyFont="1" applyBorder="1" applyAlignment="1">
      <alignment horizontal="left" vertical="center"/>
    </xf>
    <xf numFmtId="0" fontId="23" fillId="0" borderId="0" xfId="55" applyFont="1" applyBorder="1" applyAlignment="1">
      <alignment horizontal="left" vertical="center"/>
    </xf>
    <xf numFmtId="164" fontId="23" fillId="0" borderId="0" xfId="55" applyNumberFormat="1" applyFont="1" applyBorder="1" applyAlignment="1">
      <alignment horizontal="left" vertical="center" wrapText="1"/>
    </xf>
    <xf numFmtId="0" fontId="25" fillId="0" borderId="0" xfId="55" applyFont="1" applyBorder="1" applyAlignment="1">
      <alignment wrapText="1"/>
    </xf>
    <xf numFmtId="0" fontId="32" fillId="0" borderId="0" xfId="55">
      <alignment vertical="center"/>
    </xf>
    <xf numFmtId="0" fontId="30" fillId="0" borderId="0" xfId="4">
      <alignment horizontal="left" vertical="center" readingOrder="2"/>
    </xf>
    <xf numFmtId="0" fontId="34" fillId="0" borderId="0" xfId="0" applyFont="1">
      <alignment vertical="center"/>
    </xf>
    <xf numFmtId="0" fontId="33" fillId="0" borderId="0" xfId="5" applyAlignment="1">
      <alignment vertical="center" readingOrder="2"/>
    </xf>
    <xf numFmtId="0" fontId="22" fillId="0" borderId="0" xfId="55" applyFont="1" applyBorder="1" applyAlignment="1">
      <alignment vertical="center"/>
    </xf>
    <xf numFmtId="0" fontId="23" fillId="38" borderId="0" xfId="55" applyFont="1" applyFill="1">
      <alignment vertical="center"/>
    </xf>
    <xf numFmtId="2" fontId="23" fillId="38" borderId="0" xfId="55" applyNumberFormat="1" applyFont="1" applyFill="1">
      <alignment vertical="center"/>
    </xf>
    <xf numFmtId="0" fontId="23" fillId="0" borderId="0" xfId="55" applyFont="1">
      <alignment vertical="center"/>
    </xf>
    <xf numFmtId="2" fontId="23" fillId="36" borderId="0" xfId="55" applyNumberFormat="1" applyFont="1" applyFill="1" applyAlignment="1">
      <alignment horizontal="right" vertical="center"/>
    </xf>
    <xf numFmtId="2" fontId="23" fillId="38" borderId="10" xfId="55" applyNumberFormat="1" applyFont="1" applyFill="1" applyBorder="1">
      <alignment vertical="center"/>
    </xf>
    <xf numFmtId="1" fontId="17" fillId="34" borderId="0" xfId="54" applyNumberFormat="1" applyFont="1" applyFill="1" applyBorder="1" applyAlignment="1">
      <alignment horizontal="right" vertical="center"/>
    </xf>
    <xf numFmtId="2" fontId="23" fillId="38" borderId="0" xfId="55" applyNumberFormat="1" applyFont="1" applyFill="1" applyAlignment="1">
      <alignment horizontal="right" vertical="center"/>
    </xf>
    <xf numFmtId="2" fontId="23" fillId="38" borderId="10" xfId="55" applyNumberFormat="1" applyFont="1" applyFill="1" applyBorder="1" applyAlignment="1">
      <alignment horizontal="right" vertical="center"/>
    </xf>
    <xf numFmtId="0" fontId="23" fillId="38" borderId="0" xfId="55" applyFont="1" applyFill="1" applyAlignment="1">
      <alignment horizontal="left" vertical="center"/>
    </xf>
    <xf numFmtId="2" fontId="23" fillId="38" borderId="0" xfId="55" applyNumberFormat="1" applyFont="1" applyFill="1" applyAlignment="1">
      <alignment horizontal="left" vertical="center"/>
    </xf>
    <xf numFmtId="0" fontId="23" fillId="0" borderId="0" xfId="55" applyFont="1" applyAlignment="1">
      <alignment horizontal="left" vertical="center"/>
    </xf>
    <xf numFmtId="2" fontId="23" fillId="38" borderId="0" xfId="55" applyNumberFormat="1" applyFont="1" applyFill="1" applyAlignment="1">
      <alignment horizontal="left" vertical="center" wrapText="1"/>
    </xf>
    <xf numFmtId="2" fontId="23" fillId="36" borderId="0" xfId="55" applyNumberFormat="1" applyFont="1" applyFill="1" applyAlignment="1">
      <alignment horizontal="left" vertical="center" wrapText="1"/>
    </xf>
    <xf numFmtId="0" fontId="23" fillId="0" borderId="10" xfId="55" applyFont="1" applyBorder="1" applyAlignment="1">
      <alignment horizontal="left" vertical="center"/>
    </xf>
    <xf numFmtId="0" fontId="23" fillId="38" borderId="10" xfId="55" applyFont="1" applyFill="1" applyBorder="1" applyAlignment="1">
      <alignment horizontal="left" vertical="center"/>
    </xf>
    <xf numFmtId="0" fontId="26" fillId="35" borderId="0" xfId="55" applyFont="1" applyFill="1" applyBorder="1" applyAlignment="1">
      <alignment horizontal="left" vertical="center"/>
    </xf>
    <xf numFmtId="0" fontId="23" fillId="38" borderId="0" xfId="55" applyFont="1" applyFill="1" applyAlignment="1">
      <alignment horizontal="left" vertical="center" wrapText="1"/>
    </xf>
    <xf numFmtId="0" fontId="23" fillId="36" borderId="0" xfId="55" applyFont="1" applyFill="1" applyAlignment="1">
      <alignment horizontal="left" vertical="center" wrapText="1"/>
    </xf>
    <xf numFmtId="0" fontId="23" fillId="38" borderId="10" xfId="55" applyFont="1" applyFill="1" applyBorder="1" applyAlignment="1">
      <alignment horizontal="left" vertical="center" wrapText="1"/>
    </xf>
    <xf numFmtId="0" fontId="24" fillId="0" borderId="0" xfId="55" applyFont="1" applyBorder="1" applyAlignment="1">
      <alignment horizontal="left"/>
    </xf>
    <xf numFmtId="0" fontId="23" fillId="38" borderId="11" xfId="55" applyFont="1" applyFill="1" applyBorder="1" applyAlignment="1">
      <alignment horizontal="left" vertical="center"/>
    </xf>
    <xf numFmtId="0" fontId="23" fillId="38" borderId="11" xfId="55" applyFont="1" applyFill="1" applyBorder="1" applyAlignment="1">
      <alignment horizontal="left" vertical="center" wrapText="1"/>
    </xf>
    <xf numFmtId="0" fontId="23" fillId="36" borderId="10" xfId="55" applyFont="1" applyFill="1" applyBorder="1" applyAlignment="1">
      <alignment horizontal="left" vertical="center" wrapText="1"/>
    </xf>
    <xf numFmtId="0" fontId="36" fillId="0" borderId="0" xfId="55" applyFont="1" applyBorder="1" applyAlignment="1">
      <alignment vertical="center"/>
    </xf>
    <xf numFmtId="2" fontId="30" fillId="0" borderId="0" xfId="0" applyNumberFormat="1" applyFont="1" applyAlignment="1"/>
    <xf numFmtId="2" fontId="23" fillId="0" borderId="0" xfId="0" applyNumberFormat="1" applyFont="1" applyAlignment="1"/>
    <xf numFmtId="2" fontId="23" fillId="38" borderId="11" xfId="55" applyNumberFormat="1" applyFont="1" applyFill="1" applyBorder="1" applyAlignment="1">
      <alignment horizontal="right" vertical="center"/>
    </xf>
    <xf numFmtId="2" fontId="24" fillId="0" borderId="0" xfId="55" applyNumberFormat="1" applyFont="1" applyBorder="1" applyAlignment="1">
      <alignment horizontal="right"/>
    </xf>
    <xf numFmtId="2" fontId="23" fillId="0" borderId="0" xfId="55" applyNumberFormat="1" applyFont="1" applyBorder="1" applyAlignment="1">
      <alignment horizontal="right"/>
    </xf>
    <xf numFmtId="2" fontId="23" fillId="36" borderId="10" xfId="55" applyNumberFormat="1" applyFont="1" applyFill="1" applyBorder="1" applyAlignment="1">
      <alignment horizontal="right" vertical="center"/>
    </xf>
    <xf numFmtId="4" fontId="26" fillId="37" borderId="0" xfId="55" applyNumberFormat="1" applyFont="1" applyFill="1" applyBorder="1" applyAlignment="1">
      <alignment horizontal="right" vertical="center" wrapText="1"/>
    </xf>
    <xf numFmtId="4" fontId="23" fillId="38" borderId="0" xfId="55" applyNumberFormat="1" applyFont="1" applyFill="1" applyAlignment="1">
      <alignment horizontal="right" vertical="center"/>
    </xf>
    <xf numFmtId="4" fontId="23" fillId="36" borderId="0" xfId="55" applyNumberFormat="1" applyFont="1" applyFill="1" applyAlignment="1">
      <alignment horizontal="right" vertical="center"/>
    </xf>
    <xf numFmtId="4" fontId="23" fillId="38" borderId="10" xfId="55" applyNumberFormat="1" applyFont="1" applyFill="1" applyBorder="1" applyAlignment="1">
      <alignment horizontal="right" vertical="center"/>
    </xf>
    <xf numFmtId="0" fontId="33" fillId="0" borderId="0" xfId="5">
      <alignment horizontal="left" vertical="center" readingOrder="2"/>
    </xf>
    <xf numFmtId="0" fontId="23" fillId="0" borderId="0" xfId="55" applyFont="1" applyBorder="1" applyAlignment="1">
      <alignment horizontal="left" vertical="center"/>
    </xf>
    <xf numFmtId="0" fontId="17" fillId="34" borderId="0" xfId="54" applyFont="1" applyFill="1" applyBorder="1" applyAlignment="1">
      <alignment vertical="center"/>
    </xf>
    <xf numFmtId="164" fontId="27" fillId="34" borderId="0" xfId="55" applyNumberFormat="1" applyFont="1" applyFill="1" applyBorder="1" applyAlignment="1">
      <alignment horizontal="center" vertical="center"/>
    </xf>
    <xf numFmtId="164" fontId="27" fillId="34" borderId="0" xfId="55" applyNumberFormat="1" applyFont="1" applyFill="1" applyBorder="1" applyAlignment="1">
      <alignment horizontal="center" vertical="center" wrapText="1"/>
    </xf>
    <xf numFmtId="0" fontId="27" fillId="34" borderId="0" xfId="55" applyFont="1" applyFill="1" applyBorder="1" applyAlignment="1">
      <alignment vertical="center"/>
    </xf>
    <xf numFmtId="164" fontId="23" fillId="0" borderId="0" xfId="55" applyNumberFormat="1" applyFont="1" applyBorder="1" applyAlignment="1">
      <alignment horizontal="left" vertical="center"/>
    </xf>
  </cellXfs>
  <cellStyles count="57">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9000000}"/>
    <cellStyle name="Calculation" xfId="22" builtinId="22" hidden="1"/>
    <cellStyle name="Check Cell" xfId="24" builtinId="23" hidden="1"/>
    <cellStyle name="Comma" xfId="7" builtinId="3" hidden="1"/>
    <cellStyle name="Comma [0]" xfId="8" builtinId="6" hidden="1"/>
    <cellStyle name="Currency" xfId="9" builtinId="4" hidden="1"/>
    <cellStyle name="Currency [0]" xfId="10" builtinId="7" hidden="1"/>
    <cellStyle name="Explanatory Text" xfId="27" builtinId="53" hidden="1"/>
    <cellStyle name="Footnotes" xfId="5" xr:uid="{00000000-0005-0000-0000-000021000000}"/>
    <cellStyle name="Good" xfId="17" builtinId="26" hidden="1"/>
    <cellStyle name="Heading 1" xfId="13" builtinId="16" hidden="1"/>
    <cellStyle name="Heading 2" xfId="14" builtinId="17" hidden="1"/>
    <cellStyle name="Heading 3" xfId="15" builtinId="18" hidden="1"/>
    <cellStyle name="Heading 4" xfId="16" builtinId="19" hidden="1"/>
    <cellStyle name="Input" xfId="20" builtinId="20" hidden="1"/>
    <cellStyle name="Linked Cell" xfId="23" builtinId="24" hidden="1"/>
    <cellStyle name="Neutral" xfId="19" builtinId="28" hidden="1"/>
    <cellStyle name="Normal" xfId="0" builtinId="0" customBuiltin="1"/>
    <cellStyle name="Normal 2" xfId="53" xr:uid="{00000000-0005-0000-0000-00002B000000}"/>
    <cellStyle name="Normal 3" xfId="54" xr:uid="{00000000-0005-0000-0000-00002C000000}"/>
    <cellStyle name="Normal 4" xfId="56" xr:uid="{00000000-0005-0000-0000-00002D000000}"/>
    <cellStyle name="Note" xfId="26" builtinId="10" hidden="1"/>
    <cellStyle name="Output" xfId="21" builtinId="21" hidden="1"/>
    <cellStyle name="Percent" xfId="11" builtinId="5" hidden="1"/>
    <cellStyle name="Row_Header" xfId="3" xr:uid="{00000000-0005-0000-0000-000031000000}"/>
    <cellStyle name="Source" xfId="4" xr:uid="{00000000-0005-0000-0000-000032000000}"/>
    <cellStyle name="SubTitle" xfId="2" xr:uid="{00000000-0005-0000-0000-000033000000}"/>
    <cellStyle name="Table_Title" xfId="1" xr:uid="{00000000-0005-0000-0000-000034000000}"/>
    <cellStyle name="Title" xfId="12" builtinId="15" hidden="1"/>
    <cellStyle name="title" xfId="55" xr:uid="{00000000-0005-0000-0000-000036000000}"/>
    <cellStyle name="Total" xfId="28" builtinId="25" hidden="1"/>
    <cellStyle name="Warning Text" xfId="25" builtinId="11" hidden="1"/>
  </cellStyles>
  <dxfs count="0"/>
  <tableStyles count="0" defaultTableStyle="TableStyleMedium2" defaultPivotStyle="PivotStyleLight16"/>
  <colors>
    <mruColors>
      <color rgb="FFD6A461"/>
      <color rgb="FF595959"/>
      <color rgb="FFA2AC72"/>
      <color rgb="FF495663"/>
      <color rgb="FFAA9F8A"/>
      <color rgb="FF8A1E04"/>
      <color rgb="FF626262"/>
      <color rgb="FFE9E1CF"/>
      <color rgb="FFDADDDF"/>
      <color rgb="FF637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274955</xdr:colOff>
      <xdr:row>0</xdr:row>
      <xdr:rowOff>1397000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433705</xdr:colOff>
      <xdr:row>0</xdr:row>
      <xdr:rowOff>1397000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1227455</xdr:colOff>
      <xdr:row>0</xdr:row>
      <xdr:rowOff>1397000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33805" cy="1403350"/>
        </a:xfrm>
        <a:prstGeom prst="rect">
          <a:avLst/>
        </a:prstGeom>
        <a:noFill/>
        <a:ln>
          <a:noFill/>
        </a:ln>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57"/>
  <sheetViews>
    <sheetView showGridLines="0" zoomScale="90" zoomScaleNormal="90" zoomScaleSheetLayoutView="115" workbookViewId="0">
      <selection activeCell="A4" sqref="A4:G4"/>
    </sheetView>
  </sheetViews>
  <sheetFormatPr defaultRowHeight="14.25" x14ac:dyDescent="0.2"/>
  <cols>
    <col min="1" max="1" width="14.2851562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ustomWidth="1"/>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3" ht="115.15" customHeight="1" x14ac:dyDescent="0.2"/>
    <row r="2" spans="1:13" s="22" customFormat="1" ht="40.15" customHeight="1" x14ac:dyDescent="0.2">
      <c r="A2" s="29" t="str">
        <f>'working sheet'!J3</f>
        <v>Non-oil Foreign Merchandise Trade Through Abu Dhabi Ports, June 2021</v>
      </c>
      <c r="B2" s="21"/>
      <c r="C2" s="21"/>
      <c r="D2" s="21"/>
      <c r="E2" s="21"/>
      <c r="F2" s="21"/>
      <c r="G2" s="21"/>
      <c r="H2" s="21"/>
    </row>
    <row r="3" spans="1:13" s="22" customFormat="1" ht="30" customHeight="1" x14ac:dyDescent="0.2">
      <c r="A3" s="57" t="s">
        <v>2505</v>
      </c>
      <c r="B3" s="33"/>
      <c r="C3" s="33"/>
      <c r="D3" s="33"/>
      <c r="E3" s="33"/>
      <c r="F3" s="23"/>
      <c r="G3" s="23"/>
      <c r="H3" s="23"/>
      <c r="I3" s="23"/>
      <c r="J3" s="23"/>
      <c r="K3" s="23"/>
      <c r="L3" s="1"/>
      <c r="M3" s="24"/>
    </row>
    <row r="4" spans="1:13" s="26" customFormat="1" ht="15" customHeight="1" x14ac:dyDescent="0.2">
      <c r="A4" s="69" t="s">
        <v>95</v>
      </c>
      <c r="B4" s="69"/>
      <c r="C4" s="69"/>
      <c r="D4" s="69"/>
      <c r="E4" s="69"/>
      <c r="F4" s="69"/>
      <c r="G4" s="69"/>
      <c r="H4" s="25"/>
      <c r="I4" s="1"/>
      <c r="J4" s="24"/>
      <c r="K4" s="25"/>
      <c r="L4" s="1"/>
      <c r="M4" s="24"/>
    </row>
    <row r="5" spans="1:13" ht="27" customHeight="1" x14ac:dyDescent="0.2">
      <c r="A5" s="70"/>
      <c r="B5" s="71" t="s">
        <v>0</v>
      </c>
      <c r="C5" s="71" t="s">
        <v>1</v>
      </c>
      <c r="D5" s="71"/>
      <c r="E5" s="72" t="s">
        <v>2</v>
      </c>
      <c r="F5" s="72"/>
      <c r="G5" s="3"/>
      <c r="H5" s="2"/>
      <c r="I5" s="1"/>
      <c r="J5" s="2"/>
      <c r="K5" s="2"/>
      <c r="L5" s="1"/>
      <c r="M5" s="2"/>
    </row>
    <row r="6" spans="1:13" x14ac:dyDescent="0.2">
      <c r="A6" s="70"/>
      <c r="B6" s="71"/>
      <c r="C6" s="39">
        <f>'working sheet'!$D$4</f>
        <v>2020</v>
      </c>
      <c r="D6" s="39">
        <f>'working sheet'!$D$5</f>
        <v>2021</v>
      </c>
      <c r="E6" s="39">
        <f>'working sheet'!$D$4</f>
        <v>2020</v>
      </c>
      <c r="F6" s="39">
        <f>'working sheet'!$D$5</f>
        <v>2021</v>
      </c>
      <c r="G6" s="3"/>
      <c r="H6" s="3"/>
    </row>
    <row r="7" spans="1:13" x14ac:dyDescent="0.2">
      <c r="A7" s="6" t="s">
        <v>152</v>
      </c>
      <c r="B7" s="49" t="s">
        <v>3</v>
      </c>
      <c r="C7" s="64">
        <v>6669.701411</v>
      </c>
      <c r="D7" s="64">
        <v>6828.9756340000004</v>
      </c>
      <c r="E7" s="64">
        <v>29869.215798000001</v>
      </c>
      <c r="F7" s="64">
        <v>39320.591963999999</v>
      </c>
      <c r="G7" s="3"/>
      <c r="H7" s="3"/>
    </row>
    <row r="8" spans="1:13" x14ac:dyDescent="0.2">
      <c r="A8" s="42" t="s">
        <v>153</v>
      </c>
      <c r="B8" s="50" t="s">
        <v>154</v>
      </c>
      <c r="C8" s="40">
        <v>1.7149999999999999E-2</v>
      </c>
      <c r="D8" s="40">
        <v>0.13886100000000001</v>
      </c>
      <c r="E8" s="40">
        <v>0.22630500000000001</v>
      </c>
      <c r="F8" s="40">
        <v>1.7071620000000001</v>
      </c>
      <c r="G8" s="3"/>
      <c r="H8" s="17"/>
      <c r="K8" s="1"/>
    </row>
    <row r="9" spans="1:13" x14ac:dyDescent="0.2">
      <c r="A9" s="44" t="s">
        <v>155</v>
      </c>
      <c r="B9" s="51" t="s">
        <v>156</v>
      </c>
      <c r="C9" s="37">
        <v>0.97</v>
      </c>
      <c r="D9" s="37" t="s">
        <v>2512</v>
      </c>
      <c r="E9" s="37">
        <v>2.153708</v>
      </c>
      <c r="F9" s="37">
        <v>0.30099999999999999</v>
      </c>
      <c r="G9" s="3"/>
      <c r="H9" s="3"/>
      <c r="K9" s="1"/>
    </row>
    <row r="10" spans="1:13" x14ac:dyDescent="0.2">
      <c r="A10" s="42" t="s">
        <v>157</v>
      </c>
      <c r="B10" s="50" t="s">
        <v>158</v>
      </c>
      <c r="C10" s="40" t="s">
        <v>2512</v>
      </c>
      <c r="D10" s="40" t="s">
        <v>2512</v>
      </c>
      <c r="E10" s="40">
        <v>5.1659999999999998E-2</v>
      </c>
      <c r="F10" s="40">
        <v>3.7753000000000001</v>
      </c>
      <c r="G10" s="3"/>
      <c r="H10" s="3"/>
      <c r="K10" s="1"/>
    </row>
    <row r="11" spans="1:13" x14ac:dyDescent="0.2">
      <c r="A11" s="44" t="s">
        <v>159</v>
      </c>
      <c r="B11" s="51" t="s">
        <v>160</v>
      </c>
      <c r="C11" s="37">
        <v>0.64012800000000003</v>
      </c>
      <c r="D11" s="37">
        <v>0.40573399999999998</v>
      </c>
      <c r="E11" s="37">
        <v>1.858277</v>
      </c>
      <c r="F11" s="37">
        <v>1.465174</v>
      </c>
      <c r="G11" s="3"/>
      <c r="H11" s="3"/>
      <c r="K11" s="1"/>
    </row>
    <row r="12" spans="1:13" x14ac:dyDescent="0.2">
      <c r="A12" s="42" t="s">
        <v>161</v>
      </c>
      <c r="B12" s="50" t="s">
        <v>162</v>
      </c>
      <c r="C12" s="40">
        <v>1.04112</v>
      </c>
      <c r="D12" s="40">
        <v>4.2963370000000003</v>
      </c>
      <c r="E12" s="58">
        <v>27.834192999999999</v>
      </c>
      <c r="F12" s="58">
        <v>19.512543000000001</v>
      </c>
      <c r="G12" s="3"/>
      <c r="H12" s="3"/>
      <c r="K12" s="1"/>
    </row>
    <row r="13" spans="1:13" x14ac:dyDescent="0.2">
      <c r="A13" s="44" t="s">
        <v>163</v>
      </c>
      <c r="B13" s="51" t="s">
        <v>164</v>
      </c>
      <c r="C13" s="37">
        <v>0.61838000000000004</v>
      </c>
      <c r="D13" s="37">
        <v>1.121</v>
      </c>
      <c r="E13" s="58">
        <v>3.4065430000000001</v>
      </c>
      <c r="F13" s="58">
        <v>6.0922499999999999</v>
      </c>
      <c r="G13" s="3"/>
      <c r="H13" s="3"/>
    </row>
    <row r="14" spans="1:13" x14ac:dyDescent="0.2">
      <c r="A14" s="42" t="s">
        <v>165</v>
      </c>
      <c r="B14" s="50" t="s">
        <v>166</v>
      </c>
      <c r="C14" s="40">
        <v>0.44434800000000002</v>
      </c>
      <c r="D14" s="40">
        <v>0.89422599999999997</v>
      </c>
      <c r="E14" s="58">
        <v>4.2434519999999996</v>
      </c>
      <c r="F14" s="58">
        <v>7.37981</v>
      </c>
      <c r="G14" s="3"/>
      <c r="H14" s="3"/>
    </row>
    <row r="15" spans="1:13" x14ac:dyDescent="0.2">
      <c r="A15" s="44" t="s">
        <v>1773</v>
      </c>
      <c r="B15" s="51" t="s">
        <v>1774</v>
      </c>
      <c r="C15" s="37" t="s">
        <v>2512</v>
      </c>
      <c r="D15" s="37" t="s">
        <v>2512</v>
      </c>
      <c r="E15" s="59" t="s">
        <v>2512</v>
      </c>
      <c r="F15" s="58">
        <v>0.02</v>
      </c>
      <c r="G15" s="3"/>
      <c r="H15" s="3"/>
    </row>
    <row r="16" spans="1:13" x14ac:dyDescent="0.2">
      <c r="A16" s="42" t="s">
        <v>167</v>
      </c>
      <c r="B16" s="50" t="s">
        <v>168</v>
      </c>
      <c r="C16" s="40">
        <v>0.101573</v>
      </c>
      <c r="D16" s="40">
        <v>0.246923</v>
      </c>
      <c r="E16" s="58">
        <v>2.0686049999999998</v>
      </c>
      <c r="F16" s="58">
        <v>3.3853179999999998</v>
      </c>
      <c r="G16" s="3"/>
      <c r="H16" s="3"/>
    </row>
    <row r="17" spans="1:8" x14ac:dyDescent="0.2">
      <c r="A17" s="44" t="s">
        <v>1775</v>
      </c>
      <c r="B17" s="51" t="s">
        <v>1776</v>
      </c>
      <c r="C17" s="37" t="s">
        <v>2512</v>
      </c>
      <c r="D17" s="37">
        <v>4.9500000000000004E-3</v>
      </c>
      <c r="E17" s="59" t="s">
        <v>2512</v>
      </c>
      <c r="F17" s="58">
        <v>1.495E-2</v>
      </c>
      <c r="G17" s="3"/>
      <c r="H17" s="3"/>
    </row>
    <row r="18" spans="1:8" x14ac:dyDescent="0.2">
      <c r="A18" s="42" t="s">
        <v>169</v>
      </c>
      <c r="B18" s="50" t="s">
        <v>170</v>
      </c>
      <c r="C18" s="40">
        <v>22.100269999999998</v>
      </c>
      <c r="D18" s="40">
        <v>23.502036</v>
      </c>
      <c r="E18" s="58">
        <v>136.119494</v>
      </c>
      <c r="F18" s="58">
        <v>141.08332999999999</v>
      </c>
      <c r="G18" s="3"/>
      <c r="H18" s="3"/>
    </row>
    <row r="19" spans="1:8" x14ac:dyDescent="0.2">
      <c r="A19" s="44" t="s">
        <v>171</v>
      </c>
      <c r="B19" s="51" t="s">
        <v>172</v>
      </c>
      <c r="C19" s="37">
        <v>0.26028400000000002</v>
      </c>
      <c r="D19" s="37" t="s">
        <v>2512</v>
      </c>
      <c r="E19" s="58">
        <v>2.0579390000000002</v>
      </c>
      <c r="F19" s="58">
        <v>0.78069999999999995</v>
      </c>
      <c r="G19" s="3"/>
      <c r="H19" s="3"/>
    </row>
    <row r="20" spans="1:8" x14ac:dyDescent="0.2">
      <c r="A20" s="42" t="s">
        <v>173</v>
      </c>
      <c r="B20" s="50" t="s">
        <v>174</v>
      </c>
      <c r="C20" s="40">
        <v>0.29289900000000002</v>
      </c>
      <c r="D20" s="40">
        <v>0.70249200000000001</v>
      </c>
      <c r="E20" s="58">
        <v>0.83951699999999996</v>
      </c>
      <c r="F20" s="58">
        <v>4.1536369999999998</v>
      </c>
      <c r="G20" s="3"/>
      <c r="H20" s="3"/>
    </row>
    <row r="21" spans="1:8" x14ac:dyDescent="0.2">
      <c r="A21" s="44" t="s">
        <v>175</v>
      </c>
      <c r="B21" s="51" t="s">
        <v>176</v>
      </c>
      <c r="C21" s="37">
        <v>4.3470000000000002E-2</v>
      </c>
      <c r="D21" s="37" t="s">
        <v>2512</v>
      </c>
      <c r="E21" s="58">
        <v>9.0469999999999995E-2</v>
      </c>
      <c r="F21" s="59" t="s">
        <v>2512</v>
      </c>
      <c r="G21" s="3"/>
      <c r="H21" s="3"/>
    </row>
    <row r="22" spans="1:8" x14ac:dyDescent="0.2">
      <c r="A22" s="42" t="s">
        <v>177</v>
      </c>
      <c r="B22" s="50" t="s">
        <v>178</v>
      </c>
      <c r="C22" s="40">
        <v>0.72342600000000001</v>
      </c>
      <c r="D22" s="40">
        <v>0.261326</v>
      </c>
      <c r="E22" s="40">
        <v>4.0990700000000002</v>
      </c>
      <c r="F22" s="40">
        <v>35.656002999999998</v>
      </c>
      <c r="G22" s="3"/>
      <c r="H22" s="3"/>
    </row>
    <row r="23" spans="1:8" x14ac:dyDescent="0.2">
      <c r="A23" s="44" t="s">
        <v>179</v>
      </c>
      <c r="B23" s="51" t="s">
        <v>180</v>
      </c>
      <c r="C23" s="37">
        <v>1.4868349999999999</v>
      </c>
      <c r="D23" s="37">
        <v>0.376529</v>
      </c>
      <c r="E23" s="37">
        <v>6.856662</v>
      </c>
      <c r="F23" s="37">
        <v>6.716011</v>
      </c>
      <c r="G23" s="3"/>
      <c r="H23" s="3"/>
    </row>
    <row r="24" spans="1:8" x14ac:dyDescent="0.2">
      <c r="A24" s="42" t="s">
        <v>181</v>
      </c>
      <c r="B24" s="50" t="s">
        <v>182</v>
      </c>
      <c r="C24" s="40">
        <v>0.946739</v>
      </c>
      <c r="D24" s="40">
        <v>1.2422070000000001</v>
      </c>
      <c r="E24" s="40">
        <v>3.300656</v>
      </c>
      <c r="F24" s="40">
        <v>4.7199280000000003</v>
      </c>
      <c r="G24" s="3"/>
      <c r="H24" s="3"/>
    </row>
    <row r="25" spans="1:8" ht="25.5" x14ac:dyDescent="0.2">
      <c r="A25" s="44" t="s">
        <v>183</v>
      </c>
      <c r="B25" s="51" t="s">
        <v>184</v>
      </c>
      <c r="C25" s="37">
        <v>0.131637</v>
      </c>
      <c r="D25" s="37">
        <v>0.63328399999999996</v>
      </c>
      <c r="E25" s="37">
        <v>0.80559800000000004</v>
      </c>
      <c r="F25" s="37">
        <v>2.1701090000000001</v>
      </c>
      <c r="G25" s="3"/>
      <c r="H25" s="3"/>
    </row>
    <row r="26" spans="1:8" ht="51" x14ac:dyDescent="0.2">
      <c r="A26" s="42" t="s">
        <v>185</v>
      </c>
      <c r="B26" s="50" t="s">
        <v>186</v>
      </c>
      <c r="C26" s="40">
        <v>6.3320090000000002</v>
      </c>
      <c r="D26" s="40">
        <v>4.74221</v>
      </c>
      <c r="E26" s="40">
        <v>35.59572</v>
      </c>
      <c r="F26" s="40">
        <v>36.674365000000002</v>
      </c>
      <c r="G26" s="3"/>
      <c r="H26" s="3"/>
    </row>
    <row r="27" spans="1:8" ht="38.25" x14ac:dyDescent="0.2">
      <c r="A27" s="44" t="s">
        <v>187</v>
      </c>
      <c r="B27" s="51" t="s">
        <v>188</v>
      </c>
      <c r="C27" s="37">
        <v>0.40519100000000002</v>
      </c>
      <c r="D27" s="37">
        <v>0.37253199999999997</v>
      </c>
      <c r="E27" s="37">
        <v>3.0206719999999998</v>
      </c>
      <c r="F27" s="37">
        <v>2.5031750000000001</v>
      </c>
      <c r="G27" s="3"/>
      <c r="H27" s="3"/>
    </row>
    <row r="28" spans="1:8" x14ac:dyDescent="0.2">
      <c r="A28" s="42" t="s">
        <v>189</v>
      </c>
      <c r="B28" s="50" t="s">
        <v>190</v>
      </c>
      <c r="C28" s="40">
        <v>2.5931470000000001</v>
      </c>
      <c r="D28" s="40">
        <v>2.5672519999999999</v>
      </c>
      <c r="E28" s="40">
        <v>19.361540000000002</v>
      </c>
      <c r="F28" s="40">
        <v>14.353959</v>
      </c>
      <c r="G28" s="3"/>
      <c r="H28" s="3"/>
    </row>
    <row r="29" spans="1:8" x14ac:dyDescent="0.2">
      <c r="A29" s="44" t="s">
        <v>191</v>
      </c>
      <c r="B29" s="51" t="s">
        <v>192</v>
      </c>
      <c r="C29" s="37">
        <v>68.545756999999995</v>
      </c>
      <c r="D29" s="37">
        <v>66.422122999999999</v>
      </c>
      <c r="E29" s="37">
        <v>468.928764</v>
      </c>
      <c r="F29" s="37">
        <v>496.35027500000001</v>
      </c>
      <c r="G29" s="3"/>
      <c r="H29" s="3"/>
    </row>
    <row r="30" spans="1:8" ht="38.25" x14ac:dyDescent="0.2">
      <c r="A30" s="42" t="s">
        <v>193</v>
      </c>
      <c r="B30" s="50" t="s">
        <v>194</v>
      </c>
      <c r="C30" s="40">
        <v>2.6756600000000001</v>
      </c>
      <c r="D30" s="40">
        <v>4.9620319999999998</v>
      </c>
      <c r="E30" s="40">
        <v>20.519825999999998</v>
      </c>
      <c r="F30" s="40">
        <v>35.670349000000002</v>
      </c>
      <c r="G30" s="3"/>
      <c r="H30" s="3"/>
    </row>
    <row r="31" spans="1:8" ht="38.25" x14ac:dyDescent="0.2">
      <c r="A31" s="44" t="s">
        <v>195</v>
      </c>
      <c r="B31" s="51" t="s">
        <v>196</v>
      </c>
      <c r="C31" s="37" t="s">
        <v>2512</v>
      </c>
      <c r="D31" s="37">
        <v>7.2043999999999997E-2</v>
      </c>
      <c r="E31" s="37">
        <v>2.8039000000000001E-2</v>
      </c>
      <c r="F31" s="37">
        <v>0.65684399999999998</v>
      </c>
      <c r="G31" s="3"/>
      <c r="H31" s="3"/>
    </row>
    <row r="32" spans="1:8" x14ac:dyDescent="0.2">
      <c r="A32" s="42" t="s">
        <v>197</v>
      </c>
      <c r="B32" s="50" t="s">
        <v>198</v>
      </c>
      <c r="C32" s="40">
        <v>0.99877099999999996</v>
      </c>
      <c r="D32" s="40">
        <v>0.58915899999999999</v>
      </c>
      <c r="E32" s="40">
        <v>5.6518569999999997</v>
      </c>
      <c r="F32" s="40">
        <v>7.4779710000000001</v>
      </c>
      <c r="G32" s="3"/>
      <c r="H32" s="3"/>
    </row>
    <row r="33" spans="1:8" x14ac:dyDescent="0.2">
      <c r="A33" s="44" t="s">
        <v>199</v>
      </c>
      <c r="B33" s="51" t="s">
        <v>200</v>
      </c>
      <c r="C33" s="37">
        <v>4.8959429999999999</v>
      </c>
      <c r="D33" s="37">
        <v>3.2735940000000001</v>
      </c>
      <c r="E33" s="37">
        <v>29.039635000000001</v>
      </c>
      <c r="F33" s="37">
        <v>29.085146999999999</v>
      </c>
      <c r="G33" s="3"/>
      <c r="H33" s="3"/>
    </row>
    <row r="34" spans="1:8" x14ac:dyDescent="0.2">
      <c r="A34" s="42" t="s">
        <v>201</v>
      </c>
      <c r="B34" s="50" t="s">
        <v>202</v>
      </c>
      <c r="C34" s="40">
        <v>1.736029</v>
      </c>
      <c r="D34" s="40">
        <v>2.513652</v>
      </c>
      <c r="E34" s="40">
        <v>8.3265530000000005</v>
      </c>
      <c r="F34" s="40">
        <v>9.9216940000000005</v>
      </c>
      <c r="G34" s="3"/>
      <c r="H34" s="3"/>
    </row>
    <row r="35" spans="1:8" ht="25.5" x14ac:dyDescent="0.2">
      <c r="A35" s="44" t="s">
        <v>203</v>
      </c>
      <c r="B35" s="51" t="s">
        <v>204</v>
      </c>
      <c r="C35" s="37">
        <v>0.57945199999999997</v>
      </c>
      <c r="D35" s="37">
        <v>1.4874E-2</v>
      </c>
      <c r="E35" s="37">
        <v>2.8296000000000001</v>
      </c>
      <c r="F35" s="37">
        <v>4.0991309999999999</v>
      </c>
      <c r="G35" s="3"/>
      <c r="H35" s="3"/>
    </row>
    <row r="36" spans="1:8" x14ac:dyDescent="0.2">
      <c r="A36" s="42" t="s">
        <v>205</v>
      </c>
      <c r="B36" s="50" t="s">
        <v>206</v>
      </c>
      <c r="C36" s="40">
        <v>0.32109100000000002</v>
      </c>
      <c r="D36" s="40">
        <v>0.44891999999999999</v>
      </c>
      <c r="E36" s="40">
        <v>0.69026500000000002</v>
      </c>
      <c r="F36" s="40">
        <v>2.4502730000000001</v>
      </c>
      <c r="G36" s="3"/>
      <c r="H36" s="3"/>
    </row>
    <row r="37" spans="1:8" ht="25.5" x14ac:dyDescent="0.2">
      <c r="A37" s="44" t="s">
        <v>207</v>
      </c>
      <c r="B37" s="51" t="s">
        <v>208</v>
      </c>
      <c r="C37" s="37" t="s">
        <v>2512</v>
      </c>
      <c r="D37" s="37" t="s">
        <v>2512</v>
      </c>
      <c r="E37" s="37" t="s">
        <v>2512</v>
      </c>
      <c r="F37" s="37">
        <v>4.1148870000000004</v>
      </c>
      <c r="G37" s="3"/>
      <c r="H37" s="3"/>
    </row>
    <row r="38" spans="1:8" x14ac:dyDescent="0.2">
      <c r="A38" s="42" t="s">
        <v>209</v>
      </c>
      <c r="B38" s="50" t="s">
        <v>210</v>
      </c>
      <c r="C38" s="40">
        <v>6.88E-2</v>
      </c>
      <c r="D38" s="40">
        <v>0.50354600000000005</v>
      </c>
      <c r="E38" s="40">
        <v>0.13120200000000001</v>
      </c>
      <c r="F38" s="40">
        <v>5.543418</v>
      </c>
      <c r="G38" s="3"/>
      <c r="H38" s="3"/>
    </row>
    <row r="39" spans="1:8" ht="25.5" x14ac:dyDescent="0.2">
      <c r="A39" s="44" t="s">
        <v>1783</v>
      </c>
      <c r="B39" s="51" t="s">
        <v>1784</v>
      </c>
      <c r="C39" s="37" t="s">
        <v>2512</v>
      </c>
      <c r="D39" s="37" t="s">
        <v>2512</v>
      </c>
      <c r="E39" s="37">
        <v>1.866E-3</v>
      </c>
      <c r="F39" s="37" t="s">
        <v>2512</v>
      </c>
      <c r="G39" s="3"/>
      <c r="H39" s="3"/>
    </row>
    <row r="40" spans="1:8" ht="38.25" x14ac:dyDescent="0.2">
      <c r="A40" s="42" t="s">
        <v>211</v>
      </c>
      <c r="B40" s="50" t="s">
        <v>212</v>
      </c>
      <c r="C40" s="40" t="s">
        <v>2512</v>
      </c>
      <c r="D40" s="40">
        <v>8.9999999999999998E-4</v>
      </c>
      <c r="E40" s="40" t="s">
        <v>2512</v>
      </c>
      <c r="F40" s="40">
        <v>2.0249999999999999E-3</v>
      </c>
      <c r="G40" s="3"/>
      <c r="H40" s="3"/>
    </row>
    <row r="41" spans="1:8" x14ac:dyDescent="0.2">
      <c r="A41" s="44" t="s">
        <v>213</v>
      </c>
      <c r="B41" s="51" t="s">
        <v>214</v>
      </c>
      <c r="C41" s="37">
        <v>7.6600000000000001E-3</v>
      </c>
      <c r="D41" s="37" t="s">
        <v>2512</v>
      </c>
      <c r="E41" s="37">
        <v>6.6720000000000002E-2</v>
      </c>
      <c r="F41" s="37" t="s">
        <v>2512</v>
      </c>
      <c r="G41" s="3"/>
      <c r="H41" s="3"/>
    </row>
    <row r="42" spans="1:8" x14ac:dyDescent="0.2">
      <c r="A42" s="42" t="s">
        <v>215</v>
      </c>
      <c r="B42" s="50" t="s">
        <v>216</v>
      </c>
      <c r="C42" s="40" t="s">
        <v>2512</v>
      </c>
      <c r="D42" s="40" t="s">
        <v>2512</v>
      </c>
      <c r="E42" s="40">
        <v>7.5599999999999999E-3</v>
      </c>
      <c r="F42" s="40">
        <v>2.0959999999999999E-2</v>
      </c>
      <c r="G42" s="3"/>
      <c r="H42" s="3"/>
    </row>
    <row r="43" spans="1:8" x14ac:dyDescent="0.2">
      <c r="A43" s="44" t="s">
        <v>217</v>
      </c>
      <c r="B43" s="51" t="s">
        <v>218</v>
      </c>
      <c r="C43" s="37">
        <v>3.5999999999999997E-2</v>
      </c>
      <c r="D43" s="37">
        <v>0.02</v>
      </c>
      <c r="E43" s="37">
        <v>0.15783900000000001</v>
      </c>
      <c r="F43" s="37">
        <v>0.11676300000000001</v>
      </c>
      <c r="G43" s="3"/>
      <c r="H43" s="3"/>
    </row>
    <row r="44" spans="1:8" x14ac:dyDescent="0.2">
      <c r="A44" s="42" t="s">
        <v>219</v>
      </c>
      <c r="B44" s="50" t="s">
        <v>220</v>
      </c>
      <c r="C44" s="40" t="s">
        <v>2512</v>
      </c>
      <c r="D44" s="40">
        <v>8.6999999999999994E-3</v>
      </c>
      <c r="E44" s="40" t="s">
        <v>2512</v>
      </c>
      <c r="F44" s="40">
        <v>2.9159999999999998E-2</v>
      </c>
      <c r="G44" s="3"/>
      <c r="H44" s="3"/>
    </row>
    <row r="45" spans="1:8" x14ac:dyDescent="0.2">
      <c r="A45" s="44" t="s">
        <v>221</v>
      </c>
      <c r="B45" s="51" t="s">
        <v>222</v>
      </c>
      <c r="C45" s="37" t="s">
        <v>2512</v>
      </c>
      <c r="D45" s="37" t="s">
        <v>2512</v>
      </c>
      <c r="E45" s="37">
        <v>1.38E-2</v>
      </c>
      <c r="F45" s="37" t="s">
        <v>2512</v>
      </c>
      <c r="G45" s="3"/>
      <c r="H45" s="3"/>
    </row>
    <row r="46" spans="1:8" x14ac:dyDescent="0.2">
      <c r="A46" s="42" t="s">
        <v>223</v>
      </c>
      <c r="B46" s="50" t="s">
        <v>224</v>
      </c>
      <c r="C46" s="40" t="s">
        <v>2512</v>
      </c>
      <c r="D46" s="40" t="s">
        <v>2512</v>
      </c>
      <c r="E46" s="40">
        <v>7.3000000000000001E-3</v>
      </c>
      <c r="F46" s="40" t="s">
        <v>2512</v>
      </c>
      <c r="G46" s="3"/>
      <c r="H46" s="3"/>
    </row>
    <row r="47" spans="1:8" x14ac:dyDescent="0.2">
      <c r="A47" s="44" t="s">
        <v>225</v>
      </c>
      <c r="B47" s="51" t="s">
        <v>226</v>
      </c>
      <c r="C47" s="37">
        <v>2.5999999999999999E-3</v>
      </c>
      <c r="D47" s="37" t="s">
        <v>2512</v>
      </c>
      <c r="E47" s="37">
        <v>8.5897000000000001E-2</v>
      </c>
      <c r="F47" s="37">
        <v>7.4450000000000002E-3</v>
      </c>
      <c r="G47" s="3"/>
      <c r="H47" s="3"/>
    </row>
    <row r="48" spans="1:8" x14ac:dyDescent="0.2">
      <c r="A48" s="42" t="s">
        <v>227</v>
      </c>
      <c r="B48" s="50" t="s">
        <v>228</v>
      </c>
      <c r="C48" s="40">
        <v>0.182888</v>
      </c>
      <c r="D48" s="40">
        <v>0.4012</v>
      </c>
      <c r="E48" s="40">
        <v>1.441314</v>
      </c>
      <c r="F48" s="40">
        <v>2.4101560000000002</v>
      </c>
      <c r="G48" s="3"/>
      <c r="H48" s="3"/>
    </row>
    <row r="49" spans="1:8" x14ac:dyDescent="0.2">
      <c r="A49" s="44" t="s">
        <v>229</v>
      </c>
      <c r="B49" s="51" t="s">
        <v>230</v>
      </c>
      <c r="C49" s="37">
        <v>2.4577000000000002E-2</v>
      </c>
      <c r="D49" s="37">
        <v>9.4500000000000001E-3</v>
      </c>
      <c r="E49" s="37">
        <v>0.37773499999999999</v>
      </c>
      <c r="F49" s="37">
        <v>0.45498899999999998</v>
      </c>
      <c r="G49" s="3"/>
      <c r="H49" s="3"/>
    </row>
    <row r="50" spans="1:8" ht="25.5" x14ac:dyDescent="0.2">
      <c r="A50" s="42" t="s">
        <v>231</v>
      </c>
      <c r="B50" s="50" t="s">
        <v>232</v>
      </c>
      <c r="C50" s="40">
        <v>1.12E-4</v>
      </c>
      <c r="D50" s="40" t="s">
        <v>2512</v>
      </c>
      <c r="E50" s="40">
        <v>2.8042000000000001E-2</v>
      </c>
      <c r="F50" s="40" t="s">
        <v>2512</v>
      </c>
      <c r="G50" s="3"/>
      <c r="H50" s="3"/>
    </row>
    <row r="51" spans="1:8" x14ac:dyDescent="0.2">
      <c r="A51" s="44" t="s">
        <v>233</v>
      </c>
      <c r="B51" s="51" t="s">
        <v>234</v>
      </c>
      <c r="C51" s="37">
        <v>2.3525000000000001E-2</v>
      </c>
      <c r="D51" s="37">
        <v>2.4120000000000001E-3</v>
      </c>
      <c r="E51" s="37">
        <v>3.6021999999999998E-2</v>
      </c>
      <c r="F51" s="37">
        <v>2.4120000000000001E-3</v>
      </c>
      <c r="G51" s="3"/>
      <c r="H51" s="3"/>
    </row>
    <row r="52" spans="1:8" x14ac:dyDescent="0.2">
      <c r="A52" s="42" t="s">
        <v>235</v>
      </c>
      <c r="B52" s="50" t="s">
        <v>236</v>
      </c>
      <c r="C52" s="40">
        <v>29.482257000000001</v>
      </c>
      <c r="D52" s="40">
        <v>29.664185</v>
      </c>
      <c r="E52" s="40">
        <v>191.19036199999999</v>
      </c>
      <c r="F52" s="40">
        <v>182.59626499999999</v>
      </c>
      <c r="G52" s="3"/>
      <c r="H52" s="3"/>
    </row>
    <row r="53" spans="1:8" ht="25.5" x14ac:dyDescent="0.2">
      <c r="A53" s="44" t="s">
        <v>237</v>
      </c>
      <c r="B53" s="51" t="s">
        <v>238</v>
      </c>
      <c r="C53" s="37">
        <v>4.7024999999999997E-2</v>
      </c>
      <c r="D53" s="37">
        <v>5.0271999999999997E-2</v>
      </c>
      <c r="E53" s="37">
        <v>4.7024999999999997E-2</v>
      </c>
      <c r="F53" s="37">
        <v>5.1771999999999999E-2</v>
      </c>
      <c r="G53" s="3"/>
      <c r="H53" s="3"/>
    </row>
    <row r="54" spans="1:8" x14ac:dyDescent="0.2">
      <c r="A54" s="42" t="s">
        <v>239</v>
      </c>
      <c r="B54" s="50" t="s">
        <v>240</v>
      </c>
      <c r="C54" s="40">
        <v>3.15E-3</v>
      </c>
      <c r="D54" s="40">
        <v>1.3457999999999999E-2</v>
      </c>
      <c r="E54" s="40">
        <v>0.86530700000000005</v>
      </c>
      <c r="F54" s="40">
        <v>1.247954</v>
      </c>
      <c r="G54" s="3"/>
      <c r="H54" s="3"/>
    </row>
    <row r="55" spans="1:8" x14ac:dyDescent="0.2">
      <c r="A55" s="44" t="s">
        <v>241</v>
      </c>
      <c r="B55" s="51" t="s">
        <v>242</v>
      </c>
      <c r="C55" s="37">
        <v>0.16164700000000001</v>
      </c>
      <c r="D55" s="37">
        <v>1.358773</v>
      </c>
      <c r="E55" s="37">
        <v>9.8285009999999993</v>
      </c>
      <c r="F55" s="37">
        <v>5.7385409999999997</v>
      </c>
      <c r="G55" s="3"/>
      <c r="H55" s="3"/>
    </row>
    <row r="56" spans="1:8" x14ac:dyDescent="0.2">
      <c r="A56" s="42" t="s">
        <v>243</v>
      </c>
      <c r="B56" s="50" t="s">
        <v>244</v>
      </c>
      <c r="C56" s="40" t="s">
        <v>2512</v>
      </c>
      <c r="D56" s="40" t="s">
        <v>2512</v>
      </c>
      <c r="E56" s="40" t="s">
        <v>2512</v>
      </c>
      <c r="F56" s="40">
        <v>1.5200000000000001E-3</v>
      </c>
      <c r="G56" s="3"/>
      <c r="H56" s="3"/>
    </row>
    <row r="57" spans="1:8" x14ac:dyDescent="0.2">
      <c r="A57" s="44" t="s">
        <v>245</v>
      </c>
      <c r="B57" s="51" t="s">
        <v>246</v>
      </c>
      <c r="C57" s="37">
        <v>1.8949039999999999</v>
      </c>
      <c r="D57" s="37">
        <v>1.9012009999999999</v>
      </c>
      <c r="E57" s="37">
        <v>50.280327999999997</v>
      </c>
      <c r="F57" s="37">
        <v>34.256011000000001</v>
      </c>
      <c r="G57" s="3"/>
      <c r="H57" s="3"/>
    </row>
    <row r="58" spans="1:8" x14ac:dyDescent="0.2">
      <c r="A58" s="42" t="s">
        <v>247</v>
      </c>
      <c r="B58" s="50" t="s">
        <v>248</v>
      </c>
      <c r="C58" s="40">
        <v>1.856E-3</v>
      </c>
      <c r="D58" s="40">
        <v>2.1029999999999998E-3</v>
      </c>
      <c r="E58" s="40">
        <v>9.469E-3</v>
      </c>
      <c r="F58" s="40">
        <v>0.27557399999999999</v>
      </c>
      <c r="G58" s="3"/>
      <c r="H58" s="3"/>
    </row>
    <row r="59" spans="1:8" x14ac:dyDescent="0.2">
      <c r="A59" s="44" t="s">
        <v>249</v>
      </c>
      <c r="B59" s="51" t="s">
        <v>250</v>
      </c>
      <c r="C59" s="37">
        <v>1.157E-3</v>
      </c>
      <c r="D59" s="37">
        <v>0.187135</v>
      </c>
      <c r="E59" s="37">
        <v>3.2341630000000001</v>
      </c>
      <c r="F59" s="37">
        <v>0.59577100000000005</v>
      </c>
      <c r="G59" s="3"/>
      <c r="H59" s="3"/>
    </row>
    <row r="60" spans="1:8" x14ac:dyDescent="0.2">
      <c r="A60" s="42" t="s">
        <v>251</v>
      </c>
      <c r="B60" s="50" t="s">
        <v>252</v>
      </c>
      <c r="C60" s="40" t="s">
        <v>2512</v>
      </c>
      <c r="D60" s="40">
        <v>2.9093000000000001E-2</v>
      </c>
      <c r="E60" s="40" t="s">
        <v>2512</v>
      </c>
      <c r="F60" s="40">
        <v>3.5247000000000001E-2</v>
      </c>
      <c r="G60" s="3"/>
      <c r="H60" s="3"/>
    </row>
    <row r="61" spans="1:8" x14ac:dyDescent="0.2">
      <c r="A61" s="44" t="s">
        <v>253</v>
      </c>
      <c r="B61" s="51" t="s">
        <v>254</v>
      </c>
      <c r="C61" s="37" t="s">
        <v>2512</v>
      </c>
      <c r="D61" s="37" t="s">
        <v>2512</v>
      </c>
      <c r="E61" s="37" t="s">
        <v>2512</v>
      </c>
      <c r="F61" s="37">
        <v>4.8799999999999998E-3</v>
      </c>
      <c r="G61" s="3"/>
      <c r="H61" s="3"/>
    </row>
    <row r="62" spans="1:8" x14ac:dyDescent="0.2">
      <c r="A62" s="42" t="s">
        <v>255</v>
      </c>
      <c r="B62" s="50" t="s">
        <v>256</v>
      </c>
      <c r="C62" s="40" t="s">
        <v>2512</v>
      </c>
      <c r="D62" s="40" t="s">
        <v>2512</v>
      </c>
      <c r="E62" s="40">
        <v>5.4000000000000001E-4</v>
      </c>
      <c r="F62" s="40">
        <v>0.16014999999999999</v>
      </c>
      <c r="G62" s="3"/>
      <c r="H62" s="3"/>
    </row>
    <row r="63" spans="1:8" ht="25.5" x14ac:dyDescent="0.2">
      <c r="A63" s="44" t="s">
        <v>257</v>
      </c>
      <c r="B63" s="51" t="s">
        <v>258</v>
      </c>
      <c r="C63" s="37" t="s">
        <v>2512</v>
      </c>
      <c r="D63" s="37" t="s">
        <v>2512</v>
      </c>
      <c r="E63" s="37">
        <v>8.0000000000000002E-3</v>
      </c>
      <c r="F63" s="37" t="s">
        <v>2512</v>
      </c>
      <c r="G63" s="3"/>
      <c r="H63" s="3"/>
    </row>
    <row r="64" spans="1:8" x14ac:dyDescent="0.2">
      <c r="A64" s="42" t="s">
        <v>259</v>
      </c>
      <c r="B64" s="50" t="s">
        <v>260</v>
      </c>
      <c r="C64" s="40">
        <v>2.3696999999999999E-2</v>
      </c>
      <c r="D64" s="40">
        <v>0.31958399999999998</v>
      </c>
      <c r="E64" s="40">
        <v>1.939446</v>
      </c>
      <c r="F64" s="40">
        <v>1.119726</v>
      </c>
      <c r="G64" s="3"/>
      <c r="H64" s="3"/>
    </row>
    <row r="65" spans="1:8" ht="25.5" x14ac:dyDescent="0.2">
      <c r="A65" s="44" t="s">
        <v>261</v>
      </c>
      <c r="B65" s="51" t="s">
        <v>262</v>
      </c>
      <c r="C65" s="37">
        <v>0.15496799999999999</v>
      </c>
      <c r="D65" s="37">
        <v>0.120158</v>
      </c>
      <c r="E65" s="37">
        <v>1.413751</v>
      </c>
      <c r="F65" s="37">
        <v>1.456237</v>
      </c>
      <c r="G65" s="3"/>
      <c r="H65" s="3"/>
    </row>
    <row r="66" spans="1:8" x14ac:dyDescent="0.2">
      <c r="A66" s="42" t="s">
        <v>263</v>
      </c>
      <c r="B66" s="50" t="s">
        <v>264</v>
      </c>
      <c r="C66" s="40">
        <v>1.040111</v>
      </c>
      <c r="D66" s="40">
        <v>0.60662799999999995</v>
      </c>
      <c r="E66" s="40">
        <v>3.7853029999999999</v>
      </c>
      <c r="F66" s="40">
        <v>1.3222449999999999</v>
      </c>
      <c r="G66" s="3"/>
      <c r="H66" s="3"/>
    </row>
    <row r="67" spans="1:8" x14ac:dyDescent="0.2">
      <c r="A67" s="44" t="s">
        <v>265</v>
      </c>
      <c r="B67" s="51" t="s">
        <v>266</v>
      </c>
      <c r="C67" s="37">
        <v>1.1730080000000001</v>
      </c>
      <c r="D67" s="37">
        <v>0.50532100000000002</v>
      </c>
      <c r="E67" s="37">
        <v>3.3936769999999998</v>
      </c>
      <c r="F67" s="37">
        <v>2.8222680000000002</v>
      </c>
      <c r="G67" s="3"/>
      <c r="H67" s="3"/>
    </row>
    <row r="68" spans="1:8" x14ac:dyDescent="0.2">
      <c r="A68" s="42" t="s">
        <v>267</v>
      </c>
      <c r="B68" s="50" t="s">
        <v>268</v>
      </c>
      <c r="C68" s="40">
        <v>4.7999999999999996E-3</v>
      </c>
      <c r="D68" s="40">
        <v>1.2E-2</v>
      </c>
      <c r="E68" s="40">
        <v>8.5106000000000001E-2</v>
      </c>
      <c r="F68" s="40">
        <v>2.5225000000000001E-2</v>
      </c>
      <c r="G68" s="3"/>
      <c r="H68" s="3"/>
    </row>
    <row r="69" spans="1:8" x14ac:dyDescent="0.2">
      <c r="A69" s="44" t="s">
        <v>269</v>
      </c>
      <c r="B69" s="51" t="s">
        <v>270</v>
      </c>
      <c r="C69" s="37">
        <v>0.05</v>
      </c>
      <c r="D69" s="37">
        <v>3.9074999999999999E-2</v>
      </c>
      <c r="E69" s="37">
        <v>0.123006</v>
      </c>
      <c r="F69" s="37">
        <v>0.21740100000000001</v>
      </c>
      <c r="G69" s="3"/>
      <c r="H69" s="3"/>
    </row>
    <row r="70" spans="1:8" x14ac:dyDescent="0.2">
      <c r="A70" s="42" t="s">
        <v>271</v>
      </c>
      <c r="B70" s="50" t="s">
        <v>272</v>
      </c>
      <c r="C70" s="40" t="s">
        <v>2512</v>
      </c>
      <c r="D70" s="40" t="s">
        <v>2512</v>
      </c>
      <c r="E70" s="40">
        <v>0.126414</v>
      </c>
      <c r="F70" s="40">
        <v>2.1600000000000001E-2</v>
      </c>
      <c r="G70" s="3"/>
      <c r="H70" s="3"/>
    </row>
    <row r="71" spans="1:8" x14ac:dyDescent="0.2">
      <c r="A71" s="44" t="s">
        <v>273</v>
      </c>
      <c r="B71" s="51" t="s">
        <v>274</v>
      </c>
      <c r="C71" s="37" t="s">
        <v>2512</v>
      </c>
      <c r="D71" s="37">
        <v>1.359464</v>
      </c>
      <c r="E71" s="37">
        <v>7.8387999999999999E-2</v>
      </c>
      <c r="F71" s="37">
        <v>1.8837680000000001</v>
      </c>
      <c r="G71" s="3"/>
      <c r="H71" s="3"/>
    </row>
    <row r="72" spans="1:8" x14ac:dyDescent="0.2">
      <c r="A72" s="42" t="s">
        <v>275</v>
      </c>
      <c r="B72" s="50" t="s">
        <v>276</v>
      </c>
      <c r="C72" s="40">
        <v>0.25537599999999999</v>
      </c>
      <c r="D72" s="40">
        <v>0.27853499999999998</v>
      </c>
      <c r="E72" s="40">
        <v>3.294956</v>
      </c>
      <c r="F72" s="40">
        <v>1.6548149999999999</v>
      </c>
      <c r="G72" s="3"/>
      <c r="H72" s="3"/>
    </row>
    <row r="73" spans="1:8" x14ac:dyDescent="0.2">
      <c r="A73" s="44" t="s">
        <v>277</v>
      </c>
      <c r="B73" s="51" t="s">
        <v>278</v>
      </c>
      <c r="C73" s="37">
        <v>0.26993499999999998</v>
      </c>
      <c r="D73" s="37">
        <v>0.29387999999999997</v>
      </c>
      <c r="E73" s="37">
        <v>1.907178</v>
      </c>
      <c r="F73" s="37">
        <v>1.7827170000000001</v>
      </c>
      <c r="G73" s="3"/>
      <c r="H73" s="3"/>
    </row>
    <row r="74" spans="1:8" x14ac:dyDescent="0.2">
      <c r="A74" s="42" t="s">
        <v>279</v>
      </c>
      <c r="B74" s="50" t="s">
        <v>280</v>
      </c>
      <c r="C74" s="40">
        <v>1.5E-3</v>
      </c>
      <c r="D74" s="40" t="s">
        <v>2512</v>
      </c>
      <c r="E74" s="40">
        <v>0.31581399999999998</v>
      </c>
      <c r="F74" s="40">
        <v>0.59517299999999995</v>
      </c>
      <c r="G74" s="3"/>
      <c r="H74" s="3"/>
    </row>
    <row r="75" spans="1:8" x14ac:dyDescent="0.2">
      <c r="A75" s="44" t="s">
        <v>281</v>
      </c>
      <c r="B75" s="51" t="s">
        <v>282</v>
      </c>
      <c r="C75" s="37" t="s">
        <v>2512</v>
      </c>
      <c r="D75" s="37" t="s">
        <v>2512</v>
      </c>
      <c r="E75" s="37">
        <v>7.0000000000000001E-3</v>
      </c>
      <c r="F75" s="37" t="s">
        <v>2512</v>
      </c>
      <c r="G75" s="3"/>
      <c r="H75" s="3"/>
    </row>
    <row r="76" spans="1:8" x14ac:dyDescent="0.2">
      <c r="A76" s="42" t="s">
        <v>283</v>
      </c>
      <c r="B76" s="50" t="s">
        <v>284</v>
      </c>
      <c r="C76" s="40">
        <v>1.29924</v>
      </c>
      <c r="D76" s="40">
        <v>0.26258100000000001</v>
      </c>
      <c r="E76" s="40">
        <v>3.876652</v>
      </c>
      <c r="F76" s="40">
        <v>1.1318140000000001</v>
      </c>
      <c r="G76" s="3"/>
      <c r="H76" s="3"/>
    </row>
    <row r="77" spans="1:8" x14ac:dyDescent="0.2">
      <c r="A77" s="44" t="s">
        <v>285</v>
      </c>
      <c r="B77" s="51" t="s">
        <v>286</v>
      </c>
      <c r="C77" s="37">
        <v>0.56172800000000001</v>
      </c>
      <c r="D77" s="37">
        <v>4.7190999999999997E-2</v>
      </c>
      <c r="E77" s="37">
        <v>11.124207</v>
      </c>
      <c r="F77" s="37">
        <v>22.238935999999999</v>
      </c>
      <c r="G77" s="3"/>
      <c r="H77" s="3"/>
    </row>
    <row r="78" spans="1:8" x14ac:dyDescent="0.2">
      <c r="A78" s="42" t="s">
        <v>287</v>
      </c>
      <c r="B78" s="50" t="s">
        <v>288</v>
      </c>
      <c r="C78" s="40">
        <v>1.3971979999999999</v>
      </c>
      <c r="D78" s="40">
        <v>2.2799999999999999E-3</v>
      </c>
      <c r="E78" s="40">
        <v>6.2904179999999998</v>
      </c>
      <c r="F78" s="40">
        <v>0.67756400000000006</v>
      </c>
      <c r="G78" s="3"/>
      <c r="H78" s="3"/>
    </row>
    <row r="79" spans="1:8" x14ac:dyDescent="0.2">
      <c r="A79" s="44" t="s">
        <v>289</v>
      </c>
      <c r="B79" s="51" t="s">
        <v>290</v>
      </c>
      <c r="C79" s="37">
        <v>8.4150000000000003E-2</v>
      </c>
      <c r="D79" s="37">
        <v>9.0200000000000002E-2</v>
      </c>
      <c r="E79" s="37">
        <v>1.120484</v>
      </c>
      <c r="F79" s="37">
        <v>0.628548</v>
      </c>
      <c r="G79" s="3"/>
      <c r="H79" s="3"/>
    </row>
    <row r="80" spans="1:8" x14ac:dyDescent="0.2">
      <c r="A80" s="42" t="s">
        <v>291</v>
      </c>
      <c r="B80" s="50" t="s">
        <v>292</v>
      </c>
      <c r="C80" s="40" t="s">
        <v>2512</v>
      </c>
      <c r="D80" s="40" t="s">
        <v>2512</v>
      </c>
      <c r="E80" s="40">
        <v>8.5511000000000004E-2</v>
      </c>
      <c r="F80" s="40">
        <v>0.10817599999999999</v>
      </c>
      <c r="G80" s="3"/>
      <c r="H80" s="3"/>
    </row>
    <row r="81" spans="1:8" x14ac:dyDescent="0.2">
      <c r="A81" s="44" t="s">
        <v>293</v>
      </c>
      <c r="B81" s="51" t="s">
        <v>294</v>
      </c>
      <c r="C81" s="37">
        <v>0.10985200000000001</v>
      </c>
      <c r="D81" s="37">
        <v>9.2899999999999996E-2</v>
      </c>
      <c r="E81" s="37">
        <v>0.336561</v>
      </c>
      <c r="F81" s="37">
        <v>0.984657</v>
      </c>
      <c r="G81" s="3"/>
      <c r="H81" s="3"/>
    </row>
    <row r="82" spans="1:8" x14ac:dyDescent="0.2">
      <c r="A82" s="42" t="s">
        <v>295</v>
      </c>
      <c r="B82" s="50" t="s">
        <v>296</v>
      </c>
      <c r="C82" s="40">
        <v>1.0899779999999999</v>
      </c>
      <c r="D82" s="40">
        <v>3.196059</v>
      </c>
      <c r="E82" s="40">
        <v>17.474831999999999</v>
      </c>
      <c r="F82" s="40">
        <v>19.455940999999999</v>
      </c>
      <c r="G82" s="3"/>
      <c r="H82" s="3"/>
    </row>
    <row r="83" spans="1:8" x14ac:dyDescent="0.2">
      <c r="A83" s="44" t="s">
        <v>297</v>
      </c>
      <c r="B83" s="51" t="s">
        <v>298</v>
      </c>
      <c r="C83" s="37">
        <v>8.7728E-2</v>
      </c>
      <c r="D83" s="37">
        <v>5.4713999999999999E-2</v>
      </c>
      <c r="E83" s="37">
        <v>0.64556599999999997</v>
      </c>
      <c r="F83" s="37">
        <v>0.74458400000000002</v>
      </c>
      <c r="G83" s="3"/>
      <c r="H83" s="3"/>
    </row>
    <row r="84" spans="1:8" x14ac:dyDescent="0.2">
      <c r="A84" s="42" t="s">
        <v>299</v>
      </c>
      <c r="B84" s="50" t="s">
        <v>300</v>
      </c>
      <c r="C84" s="40">
        <v>1.513935</v>
      </c>
      <c r="D84" s="40">
        <v>0.87409599999999998</v>
      </c>
      <c r="E84" s="40">
        <v>18.858827000000002</v>
      </c>
      <c r="F84" s="40">
        <v>19.683084999999998</v>
      </c>
      <c r="G84" s="3"/>
      <c r="H84" s="3"/>
    </row>
    <row r="85" spans="1:8" ht="25.5" x14ac:dyDescent="0.2">
      <c r="A85" s="44" t="s">
        <v>301</v>
      </c>
      <c r="B85" s="51" t="s">
        <v>302</v>
      </c>
      <c r="C85" s="37">
        <v>1.5172079999999999</v>
      </c>
      <c r="D85" s="37">
        <v>1.9954609999999999</v>
      </c>
      <c r="E85" s="37">
        <v>30.281359999999999</v>
      </c>
      <c r="F85" s="37">
        <v>18.375243000000001</v>
      </c>
      <c r="G85" s="3"/>
      <c r="H85" s="3"/>
    </row>
    <row r="86" spans="1:8" x14ac:dyDescent="0.2">
      <c r="A86" s="42" t="s">
        <v>303</v>
      </c>
      <c r="B86" s="50" t="s">
        <v>304</v>
      </c>
      <c r="C86" s="40">
        <v>9.6141000000000004E-2</v>
      </c>
      <c r="D86" s="40">
        <v>6.8162E-2</v>
      </c>
      <c r="E86" s="40">
        <v>0.48871900000000001</v>
      </c>
      <c r="F86" s="40">
        <v>0.75791299999999995</v>
      </c>
      <c r="G86" s="3"/>
      <c r="H86" s="3"/>
    </row>
    <row r="87" spans="1:8" ht="25.5" x14ac:dyDescent="0.2">
      <c r="A87" s="44" t="s">
        <v>305</v>
      </c>
      <c r="B87" s="51" t="s">
        <v>306</v>
      </c>
      <c r="C87" s="37">
        <v>1.1379010000000001</v>
      </c>
      <c r="D87" s="37">
        <v>0.88231099999999996</v>
      </c>
      <c r="E87" s="37">
        <v>10.353787000000001</v>
      </c>
      <c r="F87" s="37">
        <v>7.0875250000000003</v>
      </c>
      <c r="G87" s="3"/>
      <c r="H87" s="3"/>
    </row>
    <row r="88" spans="1:8" x14ac:dyDescent="0.2">
      <c r="A88" s="42" t="s">
        <v>307</v>
      </c>
      <c r="B88" s="50" t="s">
        <v>308</v>
      </c>
      <c r="C88" s="40" t="s">
        <v>2512</v>
      </c>
      <c r="D88" s="40">
        <v>5.025E-3</v>
      </c>
      <c r="E88" s="40">
        <v>0.21790100000000001</v>
      </c>
      <c r="F88" s="40">
        <v>1.1790259999999999</v>
      </c>
      <c r="G88" s="3"/>
      <c r="H88" s="3"/>
    </row>
    <row r="89" spans="1:8" x14ac:dyDescent="0.2">
      <c r="A89" s="44" t="s">
        <v>309</v>
      </c>
      <c r="B89" s="51" t="s">
        <v>310</v>
      </c>
      <c r="C89" s="37" t="s">
        <v>2512</v>
      </c>
      <c r="D89" s="37" t="s">
        <v>2512</v>
      </c>
      <c r="E89" s="37" t="s">
        <v>2512</v>
      </c>
      <c r="F89" s="37">
        <v>0.47661599999999998</v>
      </c>
      <c r="G89" s="3"/>
      <c r="H89" s="3"/>
    </row>
    <row r="90" spans="1:8" x14ac:dyDescent="0.2">
      <c r="A90" s="42" t="s">
        <v>311</v>
      </c>
      <c r="B90" s="50" t="s">
        <v>312</v>
      </c>
      <c r="C90" s="40">
        <v>5.9299999999999999E-4</v>
      </c>
      <c r="D90" s="40">
        <v>1.1211E-2</v>
      </c>
      <c r="E90" s="40">
        <v>5.9299999999999999E-4</v>
      </c>
      <c r="F90" s="40">
        <v>8.9292999999999997E-2</v>
      </c>
      <c r="G90" s="3"/>
      <c r="H90" s="3"/>
    </row>
    <row r="91" spans="1:8" x14ac:dyDescent="0.2">
      <c r="A91" s="44" t="s">
        <v>313</v>
      </c>
      <c r="B91" s="51" t="s">
        <v>314</v>
      </c>
      <c r="C91" s="37" t="s">
        <v>2512</v>
      </c>
      <c r="D91" s="37">
        <v>4.2779999999999997E-3</v>
      </c>
      <c r="E91" s="37" t="s">
        <v>2512</v>
      </c>
      <c r="F91" s="37">
        <v>1.3650000000000001E-2</v>
      </c>
      <c r="G91" s="3"/>
      <c r="H91" s="3"/>
    </row>
    <row r="92" spans="1:8" x14ac:dyDescent="0.2">
      <c r="A92" s="42" t="s">
        <v>315</v>
      </c>
      <c r="B92" s="50" t="s">
        <v>316</v>
      </c>
      <c r="C92" s="40" t="s">
        <v>2512</v>
      </c>
      <c r="D92" s="40" t="s">
        <v>2512</v>
      </c>
      <c r="E92" s="40">
        <v>3.5999999999999997E-2</v>
      </c>
      <c r="F92" s="40">
        <v>0.123947</v>
      </c>
      <c r="G92" s="3"/>
      <c r="H92" s="3"/>
    </row>
    <row r="93" spans="1:8" x14ac:dyDescent="0.2">
      <c r="A93" s="44" t="s">
        <v>317</v>
      </c>
      <c r="B93" s="51" t="s">
        <v>318</v>
      </c>
      <c r="C93" s="37">
        <v>0.53684900000000002</v>
      </c>
      <c r="D93" s="37">
        <v>0.23997299999999999</v>
      </c>
      <c r="E93" s="37">
        <v>2.3177859999999999</v>
      </c>
      <c r="F93" s="37">
        <v>1.322489</v>
      </c>
      <c r="G93" s="3"/>
      <c r="H93" s="3"/>
    </row>
    <row r="94" spans="1:8" x14ac:dyDescent="0.2">
      <c r="A94" s="42" t="s">
        <v>319</v>
      </c>
      <c r="B94" s="50" t="s">
        <v>320</v>
      </c>
      <c r="C94" s="40">
        <v>0.16531000000000001</v>
      </c>
      <c r="D94" s="40">
        <v>9.9860000000000001E-3</v>
      </c>
      <c r="E94" s="40">
        <v>3.7652230000000002</v>
      </c>
      <c r="F94" s="40">
        <v>1.948763</v>
      </c>
      <c r="G94" s="3"/>
      <c r="H94" s="3"/>
    </row>
    <row r="95" spans="1:8" x14ac:dyDescent="0.2">
      <c r="A95" s="44" t="s">
        <v>321</v>
      </c>
      <c r="B95" s="51" t="s">
        <v>322</v>
      </c>
      <c r="C95" s="37">
        <v>9.6527000000000002E-2</v>
      </c>
      <c r="D95" s="37">
        <v>0.247894</v>
      </c>
      <c r="E95" s="37">
        <v>0.70946500000000001</v>
      </c>
      <c r="F95" s="37">
        <v>1.451505</v>
      </c>
      <c r="G95" s="3"/>
      <c r="H95" s="3"/>
    </row>
    <row r="96" spans="1:8" x14ac:dyDescent="0.2">
      <c r="A96" s="42" t="s">
        <v>323</v>
      </c>
      <c r="B96" s="50" t="s">
        <v>324</v>
      </c>
      <c r="C96" s="40" t="s">
        <v>2512</v>
      </c>
      <c r="D96" s="40" t="s">
        <v>2512</v>
      </c>
      <c r="E96" s="40" t="s">
        <v>2512</v>
      </c>
      <c r="F96" s="40">
        <v>6.4000000000000005E-4</v>
      </c>
      <c r="G96" s="3"/>
      <c r="H96" s="3"/>
    </row>
    <row r="97" spans="1:6" ht="25.5" x14ac:dyDescent="0.2">
      <c r="A97" s="44" t="s">
        <v>325</v>
      </c>
      <c r="B97" s="51" t="s">
        <v>326</v>
      </c>
      <c r="C97" s="37">
        <v>3.859E-3</v>
      </c>
      <c r="D97" s="37">
        <v>0.89019599999999999</v>
      </c>
      <c r="E97" s="37">
        <v>2.3329499999999999</v>
      </c>
      <c r="F97" s="37">
        <v>3.7809219999999999</v>
      </c>
    </row>
    <row r="98" spans="1:6" ht="38.25" x14ac:dyDescent="0.2">
      <c r="A98" s="42" t="s">
        <v>327</v>
      </c>
      <c r="B98" s="50" t="s">
        <v>328</v>
      </c>
      <c r="C98" s="40">
        <v>6.9930000000000001E-3</v>
      </c>
      <c r="D98" s="40" t="s">
        <v>2512</v>
      </c>
      <c r="E98" s="40">
        <v>4.2868999999999997E-2</v>
      </c>
      <c r="F98" s="40">
        <v>0.65366999999999997</v>
      </c>
    </row>
    <row r="99" spans="1:6" x14ac:dyDescent="0.2">
      <c r="A99" s="44" t="s">
        <v>329</v>
      </c>
      <c r="B99" s="51" t="s">
        <v>330</v>
      </c>
      <c r="C99" s="37">
        <v>6.3200000000000006E-2</v>
      </c>
      <c r="D99" s="37">
        <v>0.29862100000000003</v>
      </c>
      <c r="E99" s="37">
        <v>0.22806499999999999</v>
      </c>
      <c r="F99" s="37">
        <v>2.659748</v>
      </c>
    </row>
    <row r="100" spans="1:6" ht="25.5" x14ac:dyDescent="0.2">
      <c r="A100" s="42" t="s">
        <v>331</v>
      </c>
      <c r="B100" s="50" t="s">
        <v>332</v>
      </c>
      <c r="C100" s="40">
        <v>2.4499999999999999E-3</v>
      </c>
      <c r="D100" s="40" t="s">
        <v>2512</v>
      </c>
      <c r="E100" s="40">
        <v>5.0499999999999998E-3</v>
      </c>
      <c r="F100" s="40">
        <v>0.18467800000000001</v>
      </c>
    </row>
    <row r="101" spans="1:6" x14ac:dyDescent="0.2">
      <c r="A101" s="44" t="s">
        <v>333</v>
      </c>
      <c r="B101" s="51" t="s">
        <v>334</v>
      </c>
      <c r="C101" s="37">
        <v>1.2158E-2</v>
      </c>
      <c r="D101" s="37">
        <v>9.6725000000000005E-2</v>
      </c>
      <c r="E101" s="37">
        <v>0.22231799999999999</v>
      </c>
      <c r="F101" s="37">
        <v>0.25255899999999998</v>
      </c>
    </row>
    <row r="102" spans="1:6" ht="25.5" x14ac:dyDescent="0.2">
      <c r="A102" s="42" t="s">
        <v>335</v>
      </c>
      <c r="B102" s="50" t="s">
        <v>336</v>
      </c>
      <c r="C102" s="40">
        <v>3.4200000000000001E-2</v>
      </c>
      <c r="D102" s="40">
        <v>0.259772</v>
      </c>
      <c r="E102" s="40">
        <v>2.4928750000000002</v>
      </c>
      <c r="F102" s="40">
        <v>5.4634219999999996</v>
      </c>
    </row>
    <row r="103" spans="1:6" x14ac:dyDescent="0.2">
      <c r="A103" s="44" t="s">
        <v>337</v>
      </c>
      <c r="B103" s="51" t="s">
        <v>338</v>
      </c>
      <c r="C103" s="37" t="s">
        <v>2512</v>
      </c>
      <c r="D103" s="37" t="s">
        <v>2512</v>
      </c>
      <c r="E103" s="37">
        <v>0.129248</v>
      </c>
      <c r="F103" s="37">
        <v>0.29525499999999999</v>
      </c>
    </row>
    <row r="104" spans="1:6" x14ac:dyDescent="0.2">
      <c r="A104" s="42" t="s">
        <v>339</v>
      </c>
      <c r="B104" s="50" t="s">
        <v>340</v>
      </c>
      <c r="C104" s="40">
        <v>3.1842489999999999</v>
      </c>
      <c r="D104" s="40">
        <v>10.002338999999999</v>
      </c>
      <c r="E104" s="40">
        <v>19.811221</v>
      </c>
      <c r="F104" s="40">
        <v>31.6203</v>
      </c>
    </row>
    <row r="105" spans="1:6" x14ac:dyDescent="0.2">
      <c r="A105" s="44" t="s">
        <v>341</v>
      </c>
      <c r="B105" s="51" t="s">
        <v>342</v>
      </c>
      <c r="C105" s="37" t="s">
        <v>2512</v>
      </c>
      <c r="D105" s="37" t="s">
        <v>2512</v>
      </c>
      <c r="E105" s="37">
        <v>1.103E-3</v>
      </c>
      <c r="F105" s="37">
        <v>1.5648489999999999</v>
      </c>
    </row>
    <row r="106" spans="1:6" x14ac:dyDescent="0.2">
      <c r="A106" s="42" t="s">
        <v>343</v>
      </c>
      <c r="B106" s="50" t="s">
        <v>344</v>
      </c>
      <c r="C106" s="40">
        <v>2.3264089999999999</v>
      </c>
      <c r="D106" s="40">
        <v>0.75973100000000005</v>
      </c>
      <c r="E106" s="40">
        <v>4.363175</v>
      </c>
      <c r="F106" s="40">
        <v>3.88571</v>
      </c>
    </row>
    <row r="107" spans="1:6" ht="25.5" x14ac:dyDescent="0.2">
      <c r="A107" s="44" t="s">
        <v>345</v>
      </c>
      <c r="B107" s="51" t="s">
        <v>346</v>
      </c>
      <c r="C107" s="37">
        <v>0.64977499999999999</v>
      </c>
      <c r="D107" s="37" t="s">
        <v>2512</v>
      </c>
      <c r="E107" s="37">
        <v>8.4146929999999998</v>
      </c>
      <c r="F107" s="37">
        <v>7.7313390000000002</v>
      </c>
    </row>
    <row r="108" spans="1:6" x14ac:dyDescent="0.2">
      <c r="A108" s="42" t="s">
        <v>347</v>
      </c>
      <c r="B108" s="50" t="s">
        <v>348</v>
      </c>
      <c r="C108" s="40">
        <v>1.5412669999999999</v>
      </c>
      <c r="D108" s="40">
        <v>5.8470060000000004</v>
      </c>
      <c r="E108" s="40">
        <v>24.734621000000001</v>
      </c>
      <c r="F108" s="40">
        <v>20.539383999999998</v>
      </c>
    </row>
    <row r="109" spans="1:6" ht="25.5" x14ac:dyDescent="0.2">
      <c r="A109" s="44" t="s">
        <v>349</v>
      </c>
      <c r="B109" s="51" t="s">
        <v>350</v>
      </c>
      <c r="C109" s="37">
        <v>5.369421</v>
      </c>
      <c r="D109" s="37">
        <v>5.63293</v>
      </c>
      <c r="E109" s="37">
        <v>42.555632000000003</v>
      </c>
      <c r="F109" s="37">
        <v>39.216504999999998</v>
      </c>
    </row>
    <row r="110" spans="1:6" ht="25.5" x14ac:dyDescent="0.2">
      <c r="A110" s="42" t="s">
        <v>351</v>
      </c>
      <c r="B110" s="50" t="s">
        <v>352</v>
      </c>
      <c r="C110" s="40" t="s">
        <v>2512</v>
      </c>
      <c r="D110" s="40" t="s">
        <v>2512</v>
      </c>
      <c r="E110" s="40">
        <v>0.13542999999999999</v>
      </c>
      <c r="F110" s="40">
        <v>6.4726000000000006E-2</v>
      </c>
    </row>
    <row r="111" spans="1:6" x14ac:dyDescent="0.2">
      <c r="A111" s="44" t="s">
        <v>353</v>
      </c>
      <c r="B111" s="51" t="s">
        <v>354</v>
      </c>
      <c r="C111" s="37">
        <v>0.29141800000000001</v>
      </c>
      <c r="D111" s="37">
        <v>1.5668690000000001</v>
      </c>
      <c r="E111" s="37">
        <v>3.4373459999999998</v>
      </c>
      <c r="F111" s="37">
        <v>4.5269560000000002</v>
      </c>
    </row>
    <row r="112" spans="1:6" ht="25.5" x14ac:dyDescent="0.2">
      <c r="A112" s="42" t="s">
        <v>355</v>
      </c>
      <c r="B112" s="50" t="s">
        <v>356</v>
      </c>
      <c r="C112" s="40">
        <v>6.4461449999999996</v>
      </c>
      <c r="D112" s="40">
        <v>1.5481879999999999</v>
      </c>
      <c r="E112" s="40">
        <v>30.941917</v>
      </c>
      <c r="F112" s="40">
        <v>32.087966999999999</v>
      </c>
    </row>
    <row r="113" spans="1:6" ht="25.5" x14ac:dyDescent="0.2">
      <c r="A113" s="44" t="s">
        <v>357</v>
      </c>
      <c r="B113" s="51" t="s">
        <v>358</v>
      </c>
      <c r="C113" s="37">
        <v>6.6648240000000003</v>
      </c>
      <c r="D113" s="37">
        <v>7.9037230000000003</v>
      </c>
      <c r="E113" s="37">
        <v>41.693055999999999</v>
      </c>
      <c r="F113" s="37">
        <v>56.569679999999998</v>
      </c>
    </row>
    <row r="114" spans="1:6" ht="25.5" x14ac:dyDescent="0.2">
      <c r="A114" s="42" t="s">
        <v>359</v>
      </c>
      <c r="B114" s="50" t="s">
        <v>360</v>
      </c>
      <c r="C114" s="40">
        <v>2.847553</v>
      </c>
      <c r="D114" s="40">
        <v>4.1619380000000001</v>
      </c>
      <c r="E114" s="40">
        <v>24.399626000000001</v>
      </c>
      <c r="F114" s="40">
        <v>33.750393000000003</v>
      </c>
    </row>
    <row r="115" spans="1:6" ht="51" x14ac:dyDescent="0.2">
      <c r="A115" s="44" t="s">
        <v>361</v>
      </c>
      <c r="B115" s="51" t="s">
        <v>362</v>
      </c>
      <c r="C115" s="37" t="s">
        <v>2512</v>
      </c>
      <c r="D115" s="37" t="s">
        <v>2512</v>
      </c>
      <c r="E115" s="37" t="s">
        <v>2512</v>
      </c>
      <c r="F115" s="37">
        <v>6.4250000000000002E-3</v>
      </c>
    </row>
    <row r="116" spans="1:6" x14ac:dyDescent="0.2">
      <c r="A116" s="42" t="s">
        <v>363</v>
      </c>
      <c r="B116" s="50" t="s">
        <v>364</v>
      </c>
      <c r="C116" s="40" t="s">
        <v>2512</v>
      </c>
      <c r="D116" s="40" t="s">
        <v>2512</v>
      </c>
      <c r="E116" s="40">
        <v>5.7828999999999998E-2</v>
      </c>
      <c r="F116" s="40" t="s">
        <v>2512</v>
      </c>
    </row>
    <row r="117" spans="1:6" ht="25.5" x14ac:dyDescent="0.2">
      <c r="A117" s="44" t="s">
        <v>365</v>
      </c>
      <c r="B117" s="51" t="s">
        <v>366</v>
      </c>
      <c r="C117" s="37" t="s">
        <v>2512</v>
      </c>
      <c r="D117" s="37" t="s">
        <v>2512</v>
      </c>
      <c r="E117" s="37">
        <v>2.155E-2</v>
      </c>
      <c r="F117" s="37" t="s">
        <v>2512</v>
      </c>
    </row>
    <row r="118" spans="1:6" x14ac:dyDescent="0.2">
      <c r="A118" s="42" t="s">
        <v>367</v>
      </c>
      <c r="B118" s="50" t="s">
        <v>368</v>
      </c>
      <c r="C118" s="40">
        <v>0.115201</v>
      </c>
      <c r="D118" s="40">
        <v>1.763477</v>
      </c>
      <c r="E118" s="40">
        <v>3.4707530000000002</v>
      </c>
      <c r="F118" s="40">
        <v>7.6562599999999996</v>
      </c>
    </row>
    <row r="119" spans="1:6" x14ac:dyDescent="0.2">
      <c r="A119" s="44" t="s">
        <v>369</v>
      </c>
      <c r="B119" s="51" t="s">
        <v>370</v>
      </c>
      <c r="C119" s="37">
        <v>43.101835999999999</v>
      </c>
      <c r="D119" s="37">
        <v>39.731048000000001</v>
      </c>
      <c r="E119" s="37">
        <v>276.65565199999998</v>
      </c>
      <c r="F119" s="37">
        <v>296.81356299999999</v>
      </c>
    </row>
    <row r="120" spans="1:6" x14ac:dyDescent="0.2">
      <c r="A120" s="42" t="s">
        <v>371</v>
      </c>
      <c r="B120" s="50" t="s">
        <v>372</v>
      </c>
      <c r="C120" s="40">
        <v>0.13594500000000001</v>
      </c>
      <c r="D120" s="40">
        <v>0.10377699999999999</v>
      </c>
      <c r="E120" s="40">
        <v>0.63162799999999997</v>
      </c>
      <c r="F120" s="40">
        <v>0.70931100000000002</v>
      </c>
    </row>
    <row r="121" spans="1:6" x14ac:dyDescent="0.2">
      <c r="A121" s="44" t="s">
        <v>373</v>
      </c>
      <c r="B121" s="51" t="s">
        <v>374</v>
      </c>
      <c r="C121" s="37">
        <v>0.23422499999999999</v>
      </c>
      <c r="D121" s="37">
        <v>0.148064</v>
      </c>
      <c r="E121" s="37">
        <v>4.4079459999999999</v>
      </c>
      <c r="F121" s="37">
        <v>2.8826179999999999</v>
      </c>
    </row>
    <row r="122" spans="1:6" x14ac:dyDescent="0.2">
      <c r="A122" s="42" t="s">
        <v>375</v>
      </c>
      <c r="B122" s="50" t="s">
        <v>376</v>
      </c>
      <c r="C122" s="40">
        <v>3.695681</v>
      </c>
      <c r="D122" s="40">
        <v>1.073075</v>
      </c>
      <c r="E122" s="40">
        <v>21.997533000000001</v>
      </c>
      <c r="F122" s="40">
        <v>6.7242610000000003</v>
      </c>
    </row>
    <row r="123" spans="1:6" ht="25.5" x14ac:dyDescent="0.2">
      <c r="A123" s="44" t="s">
        <v>377</v>
      </c>
      <c r="B123" s="51" t="s">
        <v>378</v>
      </c>
      <c r="C123" s="37">
        <v>1.4338340000000001</v>
      </c>
      <c r="D123" s="37">
        <v>0.31577899999999998</v>
      </c>
      <c r="E123" s="37">
        <v>13.582177</v>
      </c>
      <c r="F123" s="37">
        <v>24.634605000000001</v>
      </c>
    </row>
    <row r="124" spans="1:6" x14ac:dyDescent="0.2">
      <c r="A124" s="42" t="s">
        <v>379</v>
      </c>
      <c r="B124" s="50" t="s">
        <v>380</v>
      </c>
      <c r="C124" s="40" t="s">
        <v>2512</v>
      </c>
      <c r="D124" s="40" t="s">
        <v>2512</v>
      </c>
      <c r="E124" s="40">
        <v>3.702E-3</v>
      </c>
      <c r="F124" s="40">
        <v>1.12E-2</v>
      </c>
    </row>
    <row r="125" spans="1:6" x14ac:dyDescent="0.2">
      <c r="A125" s="44" t="s">
        <v>381</v>
      </c>
      <c r="B125" s="51" t="s">
        <v>382</v>
      </c>
      <c r="C125" s="37">
        <v>1.612236</v>
      </c>
      <c r="D125" s="37">
        <v>2.298886</v>
      </c>
      <c r="E125" s="37">
        <v>15.845081</v>
      </c>
      <c r="F125" s="37">
        <v>18.824207999999999</v>
      </c>
    </row>
    <row r="126" spans="1:6" x14ac:dyDescent="0.2">
      <c r="A126" s="42" t="s">
        <v>1809</v>
      </c>
      <c r="B126" s="50" t="s">
        <v>1810</v>
      </c>
      <c r="C126" s="40" t="s">
        <v>2512</v>
      </c>
      <c r="D126" s="40" t="s">
        <v>2512</v>
      </c>
      <c r="E126" s="40">
        <v>6.5399999999999996E-4</v>
      </c>
      <c r="F126" s="40" t="s">
        <v>2512</v>
      </c>
    </row>
    <row r="127" spans="1:6" x14ac:dyDescent="0.2">
      <c r="A127" s="44" t="s">
        <v>383</v>
      </c>
      <c r="B127" s="51" t="s">
        <v>384</v>
      </c>
      <c r="C127" s="37" t="s">
        <v>2512</v>
      </c>
      <c r="D127" s="37" t="s">
        <v>2512</v>
      </c>
      <c r="E127" s="37">
        <v>0.46298099999999998</v>
      </c>
      <c r="F127" s="37" t="s">
        <v>2512</v>
      </c>
    </row>
    <row r="128" spans="1:6" x14ac:dyDescent="0.2">
      <c r="A128" s="42" t="s">
        <v>1813</v>
      </c>
      <c r="B128" s="50" t="s">
        <v>1814</v>
      </c>
      <c r="C128" s="40">
        <v>1E-3</v>
      </c>
      <c r="D128" s="40" t="s">
        <v>2512</v>
      </c>
      <c r="E128" s="40">
        <v>1.9419999999999999E-3</v>
      </c>
      <c r="F128" s="40" t="s">
        <v>2512</v>
      </c>
    </row>
    <row r="129" spans="1:6" x14ac:dyDescent="0.2">
      <c r="A129" s="44" t="s">
        <v>385</v>
      </c>
      <c r="B129" s="51" t="s">
        <v>386</v>
      </c>
      <c r="C129" s="37">
        <v>27.690059999999999</v>
      </c>
      <c r="D129" s="37">
        <v>38.016033999999998</v>
      </c>
      <c r="E129" s="37">
        <v>256.433357</v>
      </c>
      <c r="F129" s="37">
        <v>308.009252</v>
      </c>
    </row>
    <row r="130" spans="1:6" ht="51" x14ac:dyDescent="0.2">
      <c r="A130" s="42" t="s">
        <v>387</v>
      </c>
      <c r="B130" s="50" t="s">
        <v>388</v>
      </c>
      <c r="C130" s="40">
        <v>16.189934999999998</v>
      </c>
      <c r="D130" s="40">
        <v>24.317119000000002</v>
      </c>
      <c r="E130" s="40">
        <v>132.66151400000001</v>
      </c>
      <c r="F130" s="40">
        <v>186.75211300000001</v>
      </c>
    </row>
    <row r="131" spans="1:6" ht="25.5" x14ac:dyDescent="0.2">
      <c r="A131" s="44" t="s">
        <v>389</v>
      </c>
      <c r="B131" s="51" t="s">
        <v>390</v>
      </c>
      <c r="C131" s="37">
        <v>2.439899</v>
      </c>
      <c r="D131" s="37">
        <v>1.3792469999999999</v>
      </c>
      <c r="E131" s="37">
        <v>23.78668</v>
      </c>
      <c r="F131" s="37">
        <v>25.750257000000001</v>
      </c>
    </row>
    <row r="132" spans="1:6" ht="25.5" x14ac:dyDescent="0.2">
      <c r="A132" s="42" t="s">
        <v>391</v>
      </c>
      <c r="B132" s="50" t="s">
        <v>392</v>
      </c>
      <c r="C132" s="40" t="s">
        <v>2512</v>
      </c>
      <c r="D132" s="40" t="s">
        <v>2512</v>
      </c>
      <c r="E132" s="40" t="s">
        <v>2512</v>
      </c>
      <c r="F132" s="40">
        <v>4.9099999999999998E-2</v>
      </c>
    </row>
    <row r="133" spans="1:6" ht="38.25" x14ac:dyDescent="0.2">
      <c r="A133" s="44" t="s">
        <v>393</v>
      </c>
      <c r="B133" s="51" t="s">
        <v>394</v>
      </c>
      <c r="C133" s="37">
        <v>1.3577319999999999</v>
      </c>
      <c r="D133" s="37">
        <v>2.3063609999999999</v>
      </c>
      <c r="E133" s="37">
        <v>20.455653999999999</v>
      </c>
      <c r="F133" s="37">
        <v>17.176181</v>
      </c>
    </row>
    <row r="134" spans="1:6" ht="25.5" x14ac:dyDescent="0.2">
      <c r="A134" s="42" t="s">
        <v>395</v>
      </c>
      <c r="B134" s="50" t="s">
        <v>396</v>
      </c>
      <c r="C134" s="40">
        <v>39.645049999999998</v>
      </c>
      <c r="D134" s="40">
        <v>28.525079000000002</v>
      </c>
      <c r="E134" s="40">
        <v>264.53382699999997</v>
      </c>
      <c r="F134" s="40">
        <v>265.28219899999999</v>
      </c>
    </row>
    <row r="135" spans="1:6" x14ac:dyDescent="0.2">
      <c r="A135" s="44" t="s">
        <v>397</v>
      </c>
      <c r="B135" s="51" t="s">
        <v>398</v>
      </c>
      <c r="C135" s="37" t="s">
        <v>2512</v>
      </c>
      <c r="D135" s="37" t="s">
        <v>2512</v>
      </c>
      <c r="E135" s="37">
        <v>6.8037E-2</v>
      </c>
      <c r="F135" s="37">
        <v>2.2647E-2</v>
      </c>
    </row>
    <row r="136" spans="1:6" x14ac:dyDescent="0.2">
      <c r="A136" s="42" t="s">
        <v>399</v>
      </c>
      <c r="B136" s="50" t="s">
        <v>400</v>
      </c>
      <c r="C136" s="40">
        <v>5.1335689999999996</v>
      </c>
      <c r="D136" s="40">
        <v>9.5915990000000004</v>
      </c>
      <c r="E136" s="40">
        <v>32.679848999999997</v>
      </c>
      <c r="F136" s="40">
        <v>43.820138999999998</v>
      </c>
    </row>
    <row r="137" spans="1:6" ht="25.5" x14ac:dyDescent="0.2">
      <c r="A137" s="44" t="s">
        <v>401</v>
      </c>
      <c r="B137" s="51" t="s">
        <v>402</v>
      </c>
      <c r="C137" s="37">
        <v>4.5626E-2</v>
      </c>
      <c r="D137" s="37">
        <v>0.14440900000000001</v>
      </c>
      <c r="E137" s="37">
        <v>0.330293</v>
      </c>
      <c r="F137" s="37">
        <v>0.47133000000000003</v>
      </c>
    </row>
    <row r="138" spans="1:6" ht="25.5" x14ac:dyDescent="0.2">
      <c r="A138" s="42" t="s">
        <v>403</v>
      </c>
      <c r="B138" s="50" t="s">
        <v>404</v>
      </c>
      <c r="C138" s="40">
        <v>17.595935999999998</v>
      </c>
      <c r="D138" s="40">
        <v>9.4036559999999998</v>
      </c>
      <c r="E138" s="40">
        <v>81.103356000000005</v>
      </c>
      <c r="F138" s="40">
        <v>81.498705999999999</v>
      </c>
    </row>
    <row r="139" spans="1:6" x14ac:dyDescent="0.2">
      <c r="A139" s="44" t="s">
        <v>405</v>
      </c>
      <c r="B139" s="51" t="s">
        <v>406</v>
      </c>
      <c r="C139" s="37" t="s">
        <v>2512</v>
      </c>
      <c r="D139" s="37">
        <v>2.421E-3</v>
      </c>
      <c r="E139" s="37">
        <v>6.8630000000000002E-3</v>
      </c>
      <c r="F139" s="37">
        <v>7.0786000000000002E-2</v>
      </c>
    </row>
    <row r="140" spans="1:6" ht="25.5" x14ac:dyDescent="0.2">
      <c r="A140" s="42" t="s">
        <v>407</v>
      </c>
      <c r="B140" s="50" t="s">
        <v>408</v>
      </c>
      <c r="C140" s="40">
        <v>0.268951</v>
      </c>
      <c r="D140" s="40">
        <v>0.23530699999999999</v>
      </c>
      <c r="E140" s="40">
        <v>1.504894</v>
      </c>
      <c r="F140" s="40">
        <v>4.5491929999999998</v>
      </c>
    </row>
    <row r="141" spans="1:6" ht="25.5" x14ac:dyDescent="0.2">
      <c r="A141" s="44" t="s">
        <v>409</v>
      </c>
      <c r="B141" s="51" t="s">
        <v>410</v>
      </c>
      <c r="C141" s="37">
        <v>5.783906</v>
      </c>
      <c r="D141" s="37">
        <v>6.1536730000000004</v>
      </c>
      <c r="E141" s="37">
        <v>40.900342999999999</v>
      </c>
      <c r="F141" s="37">
        <v>43.951791</v>
      </c>
    </row>
    <row r="142" spans="1:6" ht="25.5" x14ac:dyDescent="0.2">
      <c r="A142" s="42" t="s">
        <v>411</v>
      </c>
      <c r="B142" s="50" t="s">
        <v>412</v>
      </c>
      <c r="C142" s="40">
        <v>2.4769049999999999</v>
      </c>
      <c r="D142" s="40">
        <v>1.5180439999999999</v>
      </c>
      <c r="E142" s="40">
        <v>18.357192000000001</v>
      </c>
      <c r="F142" s="40">
        <v>15.836755999999999</v>
      </c>
    </row>
    <row r="143" spans="1:6" ht="38.25" x14ac:dyDescent="0.2">
      <c r="A143" s="44" t="s">
        <v>413</v>
      </c>
      <c r="B143" s="51" t="s">
        <v>414</v>
      </c>
      <c r="C143" s="37">
        <v>12.150907999999999</v>
      </c>
      <c r="D143" s="37">
        <v>12.798401999999999</v>
      </c>
      <c r="E143" s="37">
        <v>74.383466999999996</v>
      </c>
      <c r="F143" s="37">
        <v>104.186423</v>
      </c>
    </row>
    <row r="144" spans="1:6" ht="25.5" x14ac:dyDescent="0.2">
      <c r="A144" s="42" t="s">
        <v>415</v>
      </c>
      <c r="B144" s="50" t="s">
        <v>416</v>
      </c>
      <c r="C144" s="40">
        <v>9.5000000000000001E-2</v>
      </c>
      <c r="D144" s="40">
        <v>5.3E-3</v>
      </c>
      <c r="E144" s="40">
        <v>0.70731900000000003</v>
      </c>
      <c r="F144" s="40">
        <v>0.77425900000000003</v>
      </c>
    </row>
    <row r="145" spans="1:6" ht="25.5" x14ac:dyDescent="0.2">
      <c r="A145" s="44" t="s">
        <v>417</v>
      </c>
      <c r="B145" s="51" t="s">
        <v>418</v>
      </c>
      <c r="C145" s="37">
        <v>6.7076549999999999</v>
      </c>
      <c r="D145" s="37">
        <v>8.3875100000000007</v>
      </c>
      <c r="E145" s="37">
        <v>51.011898000000002</v>
      </c>
      <c r="F145" s="37">
        <v>56.259554999999999</v>
      </c>
    </row>
    <row r="146" spans="1:6" x14ac:dyDescent="0.2">
      <c r="A146" s="42" t="s">
        <v>419</v>
      </c>
      <c r="B146" s="50" t="s">
        <v>420</v>
      </c>
      <c r="C146" s="40">
        <v>6.8646739999999999</v>
      </c>
      <c r="D146" s="40">
        <v>6.4069529999999997</v>
      </c>
      <c r="E146" s="40">
        <v>133.34391199999999</v>
      </c>
      <c r="F146" s="40">
        <v>133.86588699999999</v>
      </c>
    </row>
    <row r="147" spans="1:6" x14ac:dyDescent="0.2">
      <c r="A147" s="44" t="s">
        <v>421</v>
      </c>
      <c r="B147" s="51" t="s">
        <v>422</v>
      </c>
      <c r="C147" s="37">
        <v>17.235296999999999</v>
      </c>
      <c r="D147" s="37">
        <v>13.415861</v>
      </c>
      <c r="E147" s="37">
        <v>67.617936999999998</v>
      </c>
      <c r="F147" s="37">
        <v>74.596331000000006</v>
      </c>
    </row>
    <row r="148" spans="1:6" x14ac:dyDescent="0.2">
      <c r="A148" s="42" t="s">
        <v>423</v>
      </c>
      <c r="B148" s="50" t="s">
        <v>424</v>
      </c>
      <c r="C148" s="40">
        <v>2.7799830000000001</v>
      </c>
      <c r="D148" s="40">
        <v>2.8489520000000002</v>
      </c>
      <c r="E148" s="40">
        <v>25.558336000000001</v>
      </c>
      <c r="F148" s="40">
        <v>35.949801999999998</v>
      </c>
    </row>
    <row r="149" spans="1:6" ht="25.5" x14ac:dyDescent="0.2">
      <c r="A149" s="44" t="s">
        <v>425</v>
      </c>
      <c r="B149" s="51" t="s">
        <v>426</v>
      </c>
      <c r="C149" s="37">
        <v>3.421217</v>
      </c>
      <c r="D149" s="37">
        <v>4.212129</v>
      </c>
      <c r="E149" s="37">
        <v>24.113014</v>
      </c>
      <c r="F149" s="37">
        <v>21.391757999999999</v>
      </c>
    </row>
    <row r="150" spans="1:6" ht="25.5" x14ac:dyDescent="0.2">
      <c r="A150" s="42" t="s">
        <v>427</v>
      </c>
      <c r="B150" s="50" t="s">
        <v>428</v>
      </c>
      <c r="C150" s="40">
        <v>12.924325</v>
      </c>
      <c r="D150" s="40">
        <v>11.447699</v>
      </c>
      <c r="E150" s="40">
        <v>57.451296999999997</v>
      </c>
      <c r="F150" s="40">
        <v>56.669899999999998</v>
      </c>
    </row>
    <row r="151" spans="1:6" x14ac:dyDescent="0.2">
      <c r="A151" s="44" t="s">
        <v>1819</v>
      </c>
      <c r="B151" s="51" t="s">
        <v>1820</v>
      </c>
      <c r="C151" s="37" t="s">
        <v>2512</v>
      </c>
      <c r="D151" s="37">
        <v>1.407E-3</v>
      </c>
      <c r="E151" s="37" t="s">
        <v>2512</v>
      </c>
      <c r="F151" s="37">
        <v>1.407E-3</v>
      </c>
    </row>
    <row r="152" spans="1:6" ht="25.5" x14ac:dyDescent="0.2">
      <c r="A152" s="42" t="s">
        <v>429</v>
      </c>
      <c r="B152" s="50" t="s">
        <v>430</v>
      </c>
      <c r="C152" s="40" t="s">
        <v>2512</v>
      </c>
      <c r="D152" s="40" t="s">
        <v>2512</v>
      </c>
      <c r="E152" s="40">
        <v>0.172872</v>
      </c>
      <c r="F152" s="40" t="s">
        <v>2512</v>
      </c>
    </row>
    <row r="153" spans="1:6" x14ac:dyDescent="0.2">
      <c r="A153" s="44" t="s">
        <v>431</v>
      </c>
      <c r="B153" s="51" t="s">
        <v>432</v>
      </c>
      <c r="C153" s="37">
        <v>0.33483800000000002</v>
      </c>
      <c r="D153" s="37">
        <v>0.29575000000000001</v>
      </c>
      <c r="E153" s="37">
        <v>2.7947690000000001</v>
      </c>
      <c r="F153" s="37">
        <v>2.827585</v>
      </c>
    </row>
    <row r="154" spans="1:6" ht="25.5" x14ac:dyDescent="0.2">
      <c r="A154" s="42" t="s">
        <v>433</v>
      </c>
      <c r="B154" s="50" t="s">
        <v>434</v>
      </c>
      <c r="C154" s="40" t="s">
        <v>2512</v>
      </c>
      <c r="D154" s="40" t="s">
        <v>2512</v>
      </c>
      <c r="E154" s="40">
        <v>0.81906999999999996</v>
      </c>
      <c r="F154" s="40" t="s">
        <v>2512</v>
      </c>
    </row>
    <row r="155" spans="1:6" ht="25.5" x14ac:dyDescent="0.2">
      <c r="A155" s="44" t="s">
        <v>435</v>
      </c>
      <c r="B155" s="51" t="s">
        <v>436</v>
      </c>
      <c r="C155" s="37">
        <v>6.2685510000000004</v>
      </c>
      <c r="D155" s="37">
        <v>3.9995590000000001</v>
      </c>
      <c r="E155" s="37">
        <v>41.072403999999999</v>
      </c>
      <c r="F155" s="37">
        <v>43.417887999999998</v>
      </c>
    </row>
    <row r="156" spans="1:6" ht="25.5" x14ac:dyDescent="0.2">
      <c r="A156" s="42" t="s">
        <v>437</v>
      </c>
      <c r="B156" s="50" t="s">
        <v>438</v>
      </c>
      <c r="C156" s="40" t="s">
        <v>2512</v>
      </c>
      <c r="D156" s="40" t="s">
        <v>2512</v>
      </c>
      <c r="E156" s="40">
        <v>2.7499999999999998E-3</v>
      </c>
      <c r="F156" s="40" t="s">
        <v>2512</v>
      </c>
    </row>
    <row r="157" spans="1:6" ht="25.5" x14ac:dyDescent="0.2">
      <c r="A157" s="44" t="s">
        <v>439</v>
      </c>
      <c r="B157" s="51" t="s">
        <v>440</v>
      </c>
      <c r="C157" s="37" t="s">
        <v>2512</v>
      </c>
      <c r="D157" s="37" t="s">
        <v>2512</v>
      </c>
      <c r="E157" s="37">
        <v>1.3862000000000001</v>
      </c>
      <c r="F157" s="37" t="s">
        <v>2512</v>
      </c>
    </row>
    <row r="158" spans="1:6" ht="25.5" x14ac:dyDescent="0.2">
      <c r="A158" s="42" t="s">
        <v>441</v>
      </c>
      <c r="B158" s="50" t="s">
        <v>442</v>
      </c>
      <c r="C158" s="40">
        <v>2.15E-3</v>
      </c>
      <c r="D158" s="40" t="s">
        <v>2512</v>
      </c>
      <c r="E158" s="40">
        <v>3.9913999999999998E-2</v>
      </c>
      <c r="F158" s="40" t="s">
        <v>2512</v>
      </c>
    </row>
    <row r="159" spans="1:6" ht="25.5" x14ac:dyDescent="0.2">
      <c r="A159" s="44" t="s">
        <v>443</v>
      </c>
      <c r="B159" s="51" t="s">
        <v>444</v>
      </c>
      <c r="C159" s="37">
        <v>8.2893999999999995E-2</v>
      </c>
      <c r="D159" s="37" t="s">
        <v>2512</v>
      </c>
      <c r="E159" s="37">
        <v>8.3871000000000001E-2</v>
      </c>
      <c r="F159" s="37">
        <v>0.113459</v>
      </c>
    </row>
    <row r="160" spans="1:6" x14ac:dyDescent="0.2">
      <c r="A160" s="42" t="s">
        <v>445</v>
      </c>
      <c r="B160" s="50" t="s">
        <v>446</v>
      </c>
      <c r="C160" s="40">
        <v>4.9295540000000004</v>
      </c>
      <c r="D160" s="40">
        <v>2.2155209999999999</v>
      </c>
      <c r="E160" s="40">
        <v>33.540402999999998</v>
      </c>
      <c r="F160" s="40">
        <v>22.985582999999998</v>
      </c>
    </row>
    <row r="161" spans="1:6" x14ac:dyDescent="0.2">
      <c r="A161" s="44" t="s">
        <v>447</v>
      </c>
      <c r="B161" s="51" t="s">
        <v>448</v>
      </c>
      <c r="C161" s="37" t="s">
        <v>2512</v>
      </c>
      <c r="D161" s="37" t="s">
        <v>2512</v>
      </c>
      <c r="E161" s="37">
        <v>0.25778200000000001</v>
      </c>
      <c r="F161" s="37">
        <v>2E-3</v>
      </c>
    </row>
    <row r="162" spans="1:6" ht="25.5" x14ac:dyDescent="0.2">
      <c r="A162" s="42" t="s">
        <v>449</v>
      </c>
      <c r="B162" s="50" t="s">
        <v>450</v>
      </c>
      <c r="C162" s="40" t="s">
        <v>2512</v>
      </c>
      <c r="D162" s="40" t="s">
        <v>2512</v>
      </c>
      <c r="E162" s="40">
        <v>0.36584899999999998</v>
      </c>
      <c r="F162" s="40">
        <v>2.3760000000000001E-3</v>
      </c>
    </row>
    <row r="163" spans="1:6" ht="25.5" x14ac:dyDescent="0.2">
      <c r="A163" s="44" t="s">
        <v>451</v>
      </c>
      <c r="B163" s="51" t="s">
        <v>452</v>
      </c>
      <c r="C163" s="37">
        <v>0.11504300000000001</v>
      </c>
      <c r="D163" s="37">
        <v>0.150676</v>
      </c>
      <c r="E163" s="37">
        <v>0.45461800000000002</v>
      </c>
      <c r="F163" s="37">
        <v>2.1617999999999999</v>
      </c>
    </row>
    <row r="164" spans="1:6" x14ac:dyDescent="0.2">
      <c r="A164" s="42" t="s">
        <v>453</v>
      </c>
      <c r="B164" s="50" t="s">
        <v>454</v>
      </c>
      <c r="C164" s="40">
        <v>4.7987000000000002E-2</v>
      </c>
      <c r="D164" s="40">
        <v>0.1217</v>
      </c>
      <c r="E164" s="40">
        <v>0.44198399999999999</v>
      </c>
      <c r="F164" s="40">
        <v>0.60865800000000003</v>
      </c>
    </row>
    <row r="165" spans="1:6" x14ac:dyDescent="0.2">
      <c r="A165" s="44" t="s">
        <v>455</v>
      </c>
      <c r="B165" s="51" t="s">
        <v>456</v>
      </c>
      <c r="C165" s="37" t="s">
        <v>2512</v>
      </c>
      <c r="D165" s="37" t="s">
        <v>2512</v>
      </c>
      <c r="E165" s="37" t="s">
        <v>2512</v>
      </c>
      <c r="F165" s="37">
        <v>0.01</v>
      </c>
    </row>
    <row r="166" spans="1:6" ht="25.5" x14ac:dyDescent="0.2">
      <c r="A166" s="42" t="s">
        <v>457</v>
      </c>
      <c r="B166" s="50" t="s">
        <v>458</v>
      </c>
      <c r="C166" s="40" t="s">
        <v>2512</v>
      </c>
      <c r="D166" s="40">
        <v>1.3079350000000001</v>
      </c>
      <c r="E166" s="40">
        <v>7.9703999999999997E-2</v>
      </c>
      <c r="F166" s="40">
        <v>4.930809</v>
      </c>
    </row>
    <row r="167" spans="1:6" x14ac:dyDescent="0.2">
      <c r="A167" s="44" t="s">
        <v>459</v>
      </c>
      <c r="B167" s="51" t="s">
        <v>460</v>
      </c>
      <c r="C167" s="37" t="s">
        <v>2512</v>
      </c>
      <c r="D167" s="37" t="s">
        <v>2512</v>
      </c>
      <c r="E167" s="37">
        <v>3.673E-3</v>
      </c>
      <c r="F167" s="37" t="s">
        <v>2512</v>
      </c>
    </row>
    <row r="168" spans="1:6" ht="25.5" x14ac:dyDescent="0.2">
      <c r="A168" s="42" t="s">
        <v>1839</v>
      </c>
      <c r="B168" s="50" t="s">
        <v>1840</v>
      </c>
      <c r="C168" s="40">
        <v>1.6954E-2</v>
      </c>
      <c r="D168" s="40" t="s">
        <v>2512</v>
      </c>
      <c r="E168" s="40">
        <v>1.6954E-2</v>
      </c>
      <c r="F168" s="40" t="s">
        <v>2512</v>
      </c>
    </row>
    <row r="169" spans="1:6" ht="38.25" x14ac:dyDescent="0.2">
      <c r="A169" s="44" t="s">
        <v>461</v>
      </c>
      <c r="B169" s="51" t="s">
        <v>462</v>
      </c>
      <c r="C169" s="37" t="s">
        <v>2512</v>
      </c>
      <c r="D169" s="37">
        <v>3.5020000000000003E-2</v>
      </c>
      <c r="E169" s="37" t="s">
        <v>2512</v>
      </c>
      <c r="F169" s="37">
        <v>0.132104</v>
      </c>
    </row>
    <row r="170" spans="1:6" ht="25.5" x14ac:dyDescent="0.2">
      <c r="A170" s="42" t="s">
        <v>1841</v>
      </c>
      <c r="B170" s="50" t="s">
        <v>1842</v>
      </c>
      <c r="C170" s="40" t="s">
        <v>2512</v>
      </c>
      <c r="D170" s="40">
        <v>0.11759</v>
      </c>
      <c r="E170" s="40" t="s">
        <v>2512</v>
      </c>
      <c r="F170" s="40">
        <v>0.11759</v>
      </c>
    </row>
    <row r="171" spans="1:6" ht="51" x14ac:dyDescent="0.2">
      <c r="A171" s="44" t="s">
        <v>463</v>
      </c>
      <c r="B171" s="51" t="s">
        <v>464</v>
      </c>
      <c r="C171" s="37">
        <v>0.10272000000000001</v>
      </c>
      <c r="D171" s="37">
        <v>0.25572099999999998</v>
      </c>
      <c r="E171" s="37">
        <v>1.3455699999999999</v>
      </c>
      <c r="F171" s="37">
        <v>2.1220949999999998</v>
      </c>
    </row>
    <row r="172" spans="1:6" ht="25.5" x14ac:dyDescent="0.2">
      <c r="A172" s="42" t="s">
        <v>465</v>
      </c>
      <c r="B172" s="50" t="s">
        <v>466</v>
      </c>
      <c r="C172" s="40">
        <v>0.61863999999999997</v>
      </c>
      <c r="D172" s="40">
        <v>1.0909120000000001</v>
      </c>
      <c r="E172" s="40">
        <v>6.7819399999999996</v>
      </c>
      <c r="F172" s="40">
        <v>2.8391679999999999</v>
      </c>
    </row>
    <row r="173" spans="1:6" ht="25.5" x14ac:dyDescent="0.2">
      <c r="A173" s="44" t="s">
        <v>467</v>
      </c>
      <c r="B173" s="51" t="s">
        <v>468</v>
      </c>
      <c r="C173" s="37">
        <v>2.0000000000000001E-4</v>
      </c>
      <c r="D173" s="37" t="s">
        <v>2512</v>
      </c>
      <c r="E173" s="37">
        <v>0.13218199999999999</v>
      </c>
      <c r="F173" s="37">
        <v>1.585413</v>
      </c>
    </row>
    <row r="174" spans="1:6" x14ac:dyDescent="0.2">
      <c r="A174" s="42" t="s">
        <v>469</v>
      </c>
      <c r="B174" s="50" t="s">
        <v>470</v>
      </c>
      <c r="C174" s="40" t="s">
        <v>2512</v>
      </c>
      <c r="D174" s="40">
        <v>1.08E-3</v>
      </c>
      <c r="E174" s="40">
        <v>3.3889000000000002E-2</v>
      </c>
      <c r="F174" s="40">
        <v>2.4570000000000002E-2</v>
      </c>
    </row>
    <row r="175" spans="1:6" x14ac:dyDescent="0.2">
      <c r="A175" s="44" t="s">
        <v>471</v>
      </c>
      <c r="B175" s="51" t="s">
        <v>472</v>
      </c>
      <c r="C175" s="37">
        <v>1.158671</v>
      </c>
      <c r="D175" s="37">
        <v>2.2966799999999998</v>
      </c>
      <c r="E175" s="37">
        <v>7.7031239999999999</v>
      </c>
      <c r="F175" s="37">
        <v>12.970715</v>
      </c>
    </row>
    <row r="176" spans="1:6" ht="25.5" x14ac:dyDescent="0.2">
      <c r="A176" s="42" t="s">
        <v>473</v>
      </c>
      <c r="B176" s="50" t="s">
        <v>474</v>
      </c>
      <c r="C176" s="40">
        <v>1.244518</v>
      </c>
      <c r="D176" s="40">
        <v>1.59737</v>
      </c>
      <c r="E176" s="40">
        <v>9.8840090000000007</v>
      </c>
      <c r="F176" s="40">
        <v>40.080193999999999</v>
      </c>
    </row>
    <row r="177" spans="1:6" x14ac:dyDescent="0.2">
      <c r="A177" s="44" t="s">
        <v>475</v>
      </c>
      <c r="B177" s="51" t="s">
        <v>476</v>
      </c>
      <c r="C177" s="37" t="s">
        <v>2512</v>
      </c>
      <c r="D177" s="37">
        <v>0.18969800000000001</v>
      </c>
      <c r="E177" s="37">
        <v>0.48450199999999999</v>
      </c>
      <c r="F177" s="37">
        <v>0.77832299999999999</v>
      </c>
    </row>
    <row r="178" spans="1:6" x14ac:dyDescent="0.2">
      <c r="A178" s="42" t="s">
        <v>477</v>
      </c>
      <c r="B178" s="50" t="s">
        <v>478</v>
      </c>
      <c r="C178" s="40" t="s">
        <v>2512</v>
      </c>
      <c r="D178" s="40">
        <v>12.527964000000001</v>
      </c>
      <c r="E178" s="40" t="s">
        <v>2512</v>
      </c>
      <c r="F178" s="40">
        <v>33.629241999999998</v>
      </c>
    </row>
    <row r="179" spans="1:6" x14ac:dyDescent="0.2">
      <c r="A179" s="44" t="s">
        <v>479</v>
      </c>
      <c r="B179" s="51" t="s">
        <v>480</v>
      </c>
      <c r="C179" s="37" t="s">
        <v>2512</v>
      </c>
      <c r="D179" s="37" t="s">
        <v>2512</v>
      </c>
      <c r="E179" s="37">
        <v>0.45453399999999999</v>
      </c>
      <c r="F179" s="37">
        <v>0.30897200000000002</v>
      </c>
    </row>
    <row r="180" spans="1:6" x14ac:dyDescent="0.2">
      <c r="A180" s="42" t="s">
        <v>481</v>
      </c>
      <c r="B180" s="50" t="s">
        <v>482</v>
      </c>
      <c r="C180" s="40" t="s">
        <v>2512</v>
      </c>
      <c r="D180" s="40">
        <v>0.13325000000000001</v>
      </c>
      <c r="E180" s="40" t="s">
        <v>2512</v>
      </c>
      <c r="F180" s="40">
        <v>0.70077500000000004</v>
      </c>
    </row>
    <row r="181" spans="1:6" x14ac:dyDescent="0.2">
      <c r="A181" s="44" t="s">
        <v>483</v>
      </c>
      <c r="B181" s="51" t="s">
        <v>484</v>
      </c>
      <c r="C181" s="37" t="s">
        <v>2512</v>
      </c>
      <c r="D181" s="37">
        <v>10.961029</v>
      </c>
      <c r="E181" s="37" t="s">
        <v>2512</v>
      </c>
      <c r="F181" s="37">
        <v>15.853631</v>
      </c>
    </row>
    <row r="182" spans="1:6" ht="25.5" x14ac:dyDescent="0.2">
      <c r="A182" s="42" t="s">
        <v>485</v>
      </c>
      <c r="B182" s="50" t="s">
        <v>486</v>
      </c>
      <c r="C182" s="40" t="s">
        <v>2512</v>
      </c>
      <c r="D182" s="40" t="s">
        <v>2512</v>
      </c>
      <c r="E182" s="40">
        <v>2.0687099999999998</v>
      </c>
      <c r="F182" s="40">
        <v>0.55683000000000005</v>
      </c>
    </row>
    <row r="183" spans="1:6" x14ac:dyDescent="0.2">
      <c r="A183" s="44" t="s">
        <v>487</v>
      </c>
      <c r="B183" s="51" t="s">
        <v>488</v>
      </c>
      <c r="C183" s="37" t="s">
        <v>2512</v>
      </c>
      <c r="D183" s="37" t="s">
        <v>2512</v>
      </c>
      <c r="E183" s="37">
        <v>0.114246</v>
      </c>
      <c r="F183" s="37">
        <v>1E-4</v>
      </c>
    </row>
    <row r="184" spans="1:6" x14ac:dyDescent="0.2">
      <c r="A184" s="42" t="s">
        <v>489</v>
      </c>
      <c r="B184" s="50" t="s">
        <v>490</v>
      </c>
      <c r="C184" s="40" t="s">
        <v>2512</v>
      </c>
      <c r="D184" s="40">
        <v>1.5E-3</v>
      </c>
      <c r="E184" s="40">
        <v>3.2499999999999999E-4</v>
      </c>
      <c r="F184" s="40">
        <v>1.6249999999999999E-3</v>
      </c>
    </row>
    <row r="185" spans="1:6" ht="25.5" x14ac:dyDescent="0.2">
      <c r="A185" s="44" t="s">
        <v>491</v>
      </c>
      <c r="B185" s="51" t="s">
        <v>492</v>
      </c>
      <c r="C185" s="37" t="s">
        <v>2512</v>
      </c>
      <c r="D185" s="37" t="s">
        <v>2512</v>
      </c>
      <c r="E185" s="37" t="s">
        <v>2512</v>
      </c>
      <c r="F185" s="37">
        <v>0.142819</v>
      </c>
    </row>
    <row r="186" spans="1:6" x14ac:dyDescent="0.2">
      <c r="A186" s="42" t="s">
        <v>493</v>
      </c>
      <c r="B186" s="50" t="s">
        <v>494</v>
      </c>
      <c r="C186" s="40" t="s">
        <v>2512</v>
      </c>
      <c r="D186" s="40" t="s">
        <v>2512</v>
      </c>
      <c r="E186" s="40">
        <v>0.174482</v>
      </c>
      <c r="F186" s="40">
        <v>0.25397399999999998</v>
      </c>
    </row>
    <row r="187" spans="1:6" ht="38.25" x14ac:dyDescent="0.2">
      <c r="A187" s="44" t="s">
        <v>495</v>
      </c>
      <c r="B187" s="51" t="s">
        <v>496</v>
      </c>
      <c r="C187" s="37">
        <v>13.059709</v>
      </c>
      <c r="D187" s="37">
        <v>119.945668</v>
      </c>
      <c r="E187" s="37">
        <v>100.4316</v>
      </c>
      <c r="F187" s="37">
        <v>505.78999599999997</v>
      </c>
    </row>
    <row r="188" spans="1:6" x14ac:dyDescent="0.2">
      <c r="A188" s="42" t="s">
        <v>497</v>
      </c>
      <c r="B188" s="50" t="s">
        <v>498</v>
      </c>
      <c r="C188" s="40">
        <v>2.7342000000000002E-2</v>
      </c>
      <c r="D188" s="40">
        <v>0.354072</v>
      </c>
      <c r="E188" s="40">
        <v>0.26547999999999999</v>
      </c>
      <c r="F188" s="40">
        <v>1.2247920000000001</v>
      </c>
    </row>
    <row r="189" spans="1:6" ht="25.5" x14ac:dyDescent="0.2">
      <c r="A189" s="44" t="s">
        <v>499</v>
      </c>
      <c r="B189" s="51" t="s">
        <v>500</v>
      </c>
      <c r="C189" s="37" t="s">
        <v>2512</v>
      </c>
      <c r="D189" s="37" t="s">
        <v>2512</v>
      </c>
      <c r="E189" s="37">
        <v>0.43002600000000002</v>
      </c>
      <c r="F189" s="37">
        <v>8.6080000000000004E-2</v>
      </c>
    </row>
    <row r="190" spans="1:6" ht="25.5" x14ac:dyDescent="0.2">
      <c r="A190" s="42" t="s">
        <v>501</v>
      </c>
      <c r="B190" s="50" t="s">
        <v>502</v>
      </c>
      <c r="C190" s="40" t="s">
        <v>2512</v>
      </c>
      <c r="D190" s="40" t="s">
        <v>2512</v>
      </c>
      <c r="E190" s="40">
        <v>5.3600000000000002E-3</v>
      </c>
      <c r="F190" s="40">
        <v>92.983035999999998</v>
      </c>
    </row>
    <row r="191" spans="1:6" x14ac:dyDescent="0.2">
      <c r="A191" s="44" t="s">
        <v>503</v>
      </c>
      <c r="B191" s="51" t="s">
        <v>504</v>
      </c>
      <c r="C191" s="37" t="s">
        <v>2512</v>
      </c>
      <c r="D191" s="37" t="s">
        <v>2512</v>
      </c>
      <c r="E191" s="37">
        <v>1.6500000000000001E-2</v>
      </c>
      <c r="F191" s="37">
        <v>9.5624000000000001E-2</v>
      </c>
    </row>
    <row r="192" spans="1:6" ht="25.5" x14ac:dyDescent="0.2">
      <c r="A192" s="42" t="s">
        <v>505</v>
      </c>
      <c r="B192" s="50" t="s">
        <v>506</v>
      </c>
      <c r="C192" s="40">
        <v>0.46104899999999999</v>
      </c>
      <c r="D192" s="40">
        <v>0.23741999999999999</v>
      </c>
      <c r="E192" s="40">
        <v>6.8754</v>
      </c>
      <c r="F192" s="40">
        <v>3.9552320000000001</v>
      </c>
    </row>
    <row r="193" spans="1:6" x14ac:dyDescent="0.2">
      <c r="A193" s="44" t="s">
        <v>507</v>
      </c>
      <c r="B193" s="51" t="s">
        <v>508</v>
      </c>
      <c r="C193" s="37">
        <v>9.4142000000000003E-2</v>
      </c>
      <c r="D193" s="37">
        <v>0.63791100000000001</v>
      </c>
      <c r="E193" s="37">
        <v>1.4072199999999999</v>
      </c>
      <c r="F193" s="37">
        <v>12.84394</v>
      </c>
    </row>
    <row r="194" spans="1:6" x14ac:dyDescent="0.2">
      <c r="A194" s="42" t="s">
        <v>509</v>
      </c>
      <c r="B194" s="50" t="s">
        <v>510</v>
      </c>
      <c r="C194" s="40" t="s">
        <v>2512</v>
      </c>
      <c r="D194" s="40">
        <v>1.6472000000000001E-2</v>
      </c>
      <c r="E194" s="40" t="s">
        <v>2512</v>
      </c>
      <c r="F194" s="40">
        <v>0.514544</v>
      </c>
    </row>
    <row r="195" spans="1:6" x14ac:dyDescent="0.2">
      <c r="A195" s="44" t="s">
        <v>511</v>
      </c>
      <c r="B195" s="51" t="s">
        <v>512</v>
      </c>
      <c r="C195" s="37" t="s">
        <v>2512</v>
      </c>
      <c r="D195" s="37" t="s">
        <v>2512</v>
      </c>
      <c r="E195" s="37">
        <v>3.6244999999999999E-2</v>
      </c>
      <c r="F195" s="37">
        <v>1.7684999999999999E-2</v>
      </c>
    </row>
    <row r="196" spans="1:6" x14ac:dyDescent="0.2">
      <c r="A196" s="42" t="s">
        <v>513</v>
      </c>
      <c r="B196" s="50" t="s">
        <v>514</v>
      </c>
      <c r="C196" s="40" t="s">
        <v>2512</v>
      </c>
      <c r="D196" s="40">
        <v>6.4000000000000001E-2</v>
      </c>
      <c r="E196" s="40" t="s">
        <v>2512</v>
      </c>
      <c r="F196" s="40">
        <v>0.20680000000000001</v>
      </c>
    </row>
    <row r="197" spans="1:6" x14ac:dyDescent="0.2">
      <c r="A197" s="44" t="s">
        <v>515</v>
      </c>
      <c r="B197" s="51" t="s">
        <v>516</v>
      </c>
      <c r="C197" s="37">
        <v>6.9000000000000006E-2</v>
      </c>
      <c r="D197" s="37">
        <v>0.29612300000000003</v>
      </c>
      <c r="E197" s="37">
        <v>0.67022700000000002</v>
      </c>
      <c r="F197" s="37">
        <v>1.3448230000000001</v>
      </c>
    </row>
    <row r="198" spans="1:6" x14ac:dyDescent="0.2">
      <c r="A198" s="42" t="s">
        <v>2345</v>
      </c>
      <c r="B198" s="50" t="s">
        <v>2346</v>
      </c>
      <c r="C198" s="40" t="s">
        <v>2512</v>
      </c>
      <c r="D198" s="40">
        <v>6.2649999999999997E-2</v>
      </c>
      <c r="E198" s="40" t="s">
        <v>2512</v>
      </c>
      <c r="F198" s="40">
        <v>6.2649999999999997E-2</v>
      </c>
    </row>
    <row r="199" spans="1:6" x14ac:dyDescent="0.2">
      <c r="A199" s="44" t="s">
        <v>517</v>
      </c>
      <c r="B199" s="51" t="s">
        <v>518</v>
      </c>
      <c r="C199" s="37" t="s">
        <v>2512</v>
      </c>
      <c r="D199" s="37">
        <v>0.05</v>
      </c>
      <c r="E199" s="37" t="s">
        <v>2512</v>
      </c>
      <c r="F199" s="37">
        <v>0.100441</v>
      </c>
    </row>
    <row r="200" spans="1:6" x14ac:dyDescent="0.2">
      <c r="A200" s="42" t="s">
        <v>519</v>
      </c>
      <c r="B200" s="50" t="s">
        <v>520</v>
      </c>
      <c r="C200" s="40">
        <v>3.0587300000000002</v>
      </c>
      <c r="D200" s="40">
        <v>1.628182</v>
      </c>
      <c r="E200" s="40">
        <v>11.783889</v>
      </c>
      <c r="F200" s="40">
        <v>9.1994959999999999</v>
      </c>
    </row>
    <row r="201" spans="1:6" x14ac:dyDescent="0.2">
      <c r="A201" s="44" t="s">
        <v>521</v>
      </c>
      <c r="B201" s="51" t="s">
        <v>522</v>
      </c>
      <c r="C201" s="37" t="s">
        <v>2512</v>
      </c>
      <c r="D201" s="37">
        <v>0.157918</v>
      </c>
      <c r="E201" s="37" t="s">
        <v>2512</v>
      </c>
      <c r="F201" s="37">
        <v>2.4279130000000002</v>
      </c>
    </row>
    <row r="202" spans="1:6" x14ac:dyDescent="0.2">
      <c r="A202" s="42" t="s">
        <v>523</v>
      </c>
      <c r="B202" s="50" t="s">
        <v>524</v>
      </c>
      <c r="C202" s="40" t="s">
        <v>2512</v>
      </c>
      <c r="D202" s="40" t="s">
        <v>2512</v>
      </c>
      <c r="E202" s="40">
        <v>2.2626E-2</v>
      </c>
      <c r="F202" s="40" t="s">
        <v>2512</v>
      </c>
    </row>
    <row r="203" spans="1:6" ht="25.5" x14ac:dyDescent="0.2">
      <c r="A203" s="44" t="s">
        <v>525</v>
      </c>
      <c r="B203" s="51" t="s">
        <v>526</v>
      </c>
      <c r="C203" s="37" t="s">
        <v>2512</v>
      </c>
      <c r="D203" s="37" t="s">
        <v>2512</v>
      </c>
      <c r="E203" s="37">
        <v>8.2000000000000001E-5</v>
      </c>
      <c r="F203" s="37">
        <v>4.1321999999999998E-2</v>
      </c>
    </row>
    <row r="204" spans="1:6" x14ac:dyDescent="0.2">
      <c r="A204" s="42" t="s">
        <v>1881</v>
      </c>
      <c r="B204" s="50" t="s">
        <v>1882</v>
      </c>
      <c r="C204" s="40" t="s">
        <v>2512</v>
      </c>
      <c r="D204" s="40">
        <v>1.8E-3</v>
      </c>
      <c r="E204" s="40" t="s">
        <v>2512</v>
      </c>
      <c r="F204" s="40">
        <v>1.8E-3</v>
      </c>
    </row>
    <row r="205" spans="1:6" ht="25.5" x14ac:dyDescent="0.2">
      <c r="A205" s="44" t="s">
        <v>527</v>
      </c>
      <c r="B205" s="51" t="s">
        <v>528</v>
      </c>
      <c r="C205" s="37" t="s">
        <v>2512</v>
      </c>
      <c r="D205" s="37">
        <v>1.2225E-2</v>
      </c>
      <c r="E205" s="37">
        <v>0.13705999999999999</v>
      </c>
      <c r="F205" s="37">
        <v>2.6932999999999999E-2</v>
      </c>
    </row>
    <row r="206" spans="1:6" x14ac:dyDescent="0.2">
      <c r="A206" s="42" t="s">
        <v>529</v>
      </c>
      <c r="B206" s="50" t="s">
        <v>530</v>
      </c>
      <c r="C206" s="40" t="s">
        <v>2512</v>
      </c>
      <c r="D206" s="40">
        <v>3.5875680000000001</v>
      </c>
      <c r="E206" s="40" t="s">
        <v>2512</v>
      </c>
      <c r="F206" s="40">
        <v>22.621751</v>
      </c>
    </row>
    <row r="207" spans="1:6" x14ac:dyDescent="0.2">
      <c r="A207" s="44" t="s">
        <v>531</v>
      </c>
      <c r="B207" s="51" t="s">
        <v>532</v>
      </c>
      <c r="C207" s="37" t="s">
        <v>2512</v>
      </c>
      <c r="D207" s="37" t="s">
        <v>2512</v>
      </c>
      <c r="E207" s="37" t="s">
        <v>2512</v>
      </c>
      <c r="F207" s="37">
        <v>0.21931200000000001</v>
      </c>
    </row>
    <row r="208" spans="1:6" x14ac:dyDescent="0.2">
      <c r="A208" s="42" t="s">
        <v>533</v>
      </c>
      <c r="B208" s="50" t="s">
        <v>534</v>
      </c>
      <c r="C208" s="40">
        <v>0.14563799999999999</v>
      </c>
      <c r="D208" s="40">
        <v>0.12288399999999999</v>
      </c>
      <c r="E208" s="40">
        <v>0.76280199999999998</v>
      </c>
      <c r="F208" s="40">
        <v>0.80722499999999997</v>
      </c>
    </row>
    <row r="209" spans="1:6" x14ac:dyDescent="0.2">
      <c r="A209" s="44" t="s">
        <v>535</v>
      </c>
      <c r="B209" s="51" t="s">
        <v>536</v>
      </c>
      <c r="C209" s="37" t="s">
        <v>2512</v>
      </c>
      <c r="D209" s="37">
        <v>3.2722000000000001E-2</v>
      </c>
      <c r="E209" s="37">
        <v>2.2314000000000001E-2</v>
      </c>
      <c r="F209" s="37">
        <v>3.2722000000000001E-2</v>
      </c>
    </row>
    <row r="210" spans="1:6" x14ac:dyDescent="0.2">
      <c r="A210" s="42" t="s">
        <v>537</v>
      </c>
      <c r="B210" s="50" t="s">
        <v>538</v>
      </c>
      <c r="C210" s="40" t="s">
        <v>2512</v>
      </c>
      <c r="D210" s="40">
        <v>1.763E-3</v>
      </c>
      <c r="E210" s="40">
        <v>0.20019600000000001</v>
      </c>
      <c r="F210" s="40">
        <v>2.9184000000000002E-2</v>
      </c>
    </row>
    <row r="211" spans="1:6" x14ac:dyDescent="0.2">
      <c r="A211" s="44" t="s">
        <v>539</v>
      </c>
      <c r="B211" s="51" t="s">
        <v>540</v>
      </c>
      <c r="C211" s="37" t="s">
        <v>2512</v>
      </c>
      <c r="D211" s="37" t="s">
        <v>2512</v>
      </c>
      <c r="E211" s="37">
        <v>5.4004999999999997E-2</v>
      </c>
      <c r="F211" s="37">
        <v>1.5004999999999999E-2</v>
      </c>
    </row>
    <row r="212" spans="1:6" ht="25.5" x14ac:dyDescent="0.2">
      <c r="A212" s="42" t="s">
        <v>541</v>
      </c>
      <c r="B212" s="50" t="s">
        <v>542</v>
      </c>
      <c r="C212" s="40">
        <v>2.5170000000000001E-3</v>
      </c>
      <c r="D212" s="40">
        <v>2.9978000000000001E-2</v>
      </c>
      <c r="E212" s="40">
        <v>9.1119000000000006E-2</v>
      </c>
      <c r="F212" s="40">
        <v>3.2478E-2</v>
      </c>
    </row>
    <row r="213" spans="1:6" ht="25.5" x14ac:dyDescent="0.2">
      <c r="A213" s="44" t="s">
        <v>543</v>
      </c>
      <c r="B213" s="51" t="s">
        <v>544</v>
      </c>
      <c r="C213" s="37">
        <v>7.8285999999999994E-2</v>
      </c>
      <c r="D213" s="37">
        <v>0.161915</v>
      </c>
      <c r="E213" s="37">
        <v>0.56711599999999995</v>
      </c>
      <c r="F213" s="37">
        <v>0.92467500000000002</v>
      </c>
    </row>
    <row r="214" spans="1:6" x14ac:dyDescent="0.2">
      <c r="A214" s="42" t="s">
        <v>545</v>
      </c>
      <c r="B214" s="50" t="s">
        <v>546</v>
      </c>
      <c r="C214" s="40" t="s">
        <v>2512</v>
      </c>
      <c r="D214" s="40">
        <v>3.1110000000000001E-3</v>
      </c>
      <c r="E214" s="40">
        <v>0.39474500000000001</v>
      </c>
      <c r="F214" s="40">
        <v>1.9494000000000001E-2</v>
      </c>
    </row>
    <row r="215" spans="1:6" ht="25.5" x14ac:dyDescent="0.2">
      <c r="A215" s="44" t="s">
        <v>547</v>
      </c>
      <c r="B215" s="51" t="s">
        <v>548</v>
      </c>
      <c r="C215" s="37" t="s">
        <v>2512</v>
      </c>
      <c r="D215" s="37" t="s">
        <v>2512</v>
      </c>
      <c r="E215" s="37">
        <v>0.69346300000000005</v>
      </c>
      <c r="F215" s="37" t="s">
        <v>2512</v>
      </c>
    </row>
    <row r="216" spans="1:6" x14ac:dyDescent="0.2">
      <c r="A216" s="42" t="s">
        <v>549</v>
      </c>
      <c r="B216" s="50" t="s">
        <v>550</v>
      </c>
      <c r="C216" s="40">
        <v>6.1828000000000001E-2</v>
      </c>
      <c r="D216" s="40" t="s">
        <v>2512</v>
      </c>
      <c r="E216" s="40">
        <v>0.54678300000000002</v>
      </c>
      <c r="F216" s="40">
        <v>8.0418000000000003E-2</v>
      </c>
    </row>
    <row r="217" spans="1:6" x14ac:dyDescent="0.2">
      <c r="A217" s="44" t="s">
        <v>551</v>
      </c>
      <c r="B217" s="51" t="s">
        <v>552</v>
      </c>
      <c r="C217" s="37">
        <v>5.1999999999999998E-3</v>
      </c>
      <c r="D217" s="37">
        <v>7.5000000000000002E-4</v>
      </c>
      <c r="E217" s="37">
        <v>5.8599999999999999E-2</v>
      </c>
      <c r="F217" s="37">
        <v>3.297E-3</v>
      </c>
    </row>
    <row r="218" spans="1:6" ht="25.5" x14ac:dyDescent="0.2">
      <c r="A218" s="42" t="s">
        <v>553</v>
      </c>
      <c r="B218" s="50" t="s">
        <v>554</v>
      </c>
      <c r="C218" s="40" t="s">
        <v>2512</v>
      </c>
      <c r="D218" s="40" t="s">
        <v>2512</v>
      </c>
      <c r="E218" s="40" t="s">
        <v>2512</v>
      </c>
      <c r="F218" s="40">
        <v>0.146369</v>
      </c>
    </row>
    <row r="219" spans="1:6" x14ac:dyDescent="0.2">
      <c r="A219" s="44" t="s">
        <v>555</v>
      </c>
      <c r="B219" s="51" t="s">
        <v>556</v>
      </c>
      <c r="C219" s="37" t="s">
        <v>2512</v>
      </c>
      <c r="D219" s="37">
        <v>0.29836699999999999</v>
      </c>
      <c r="E219" s="37">
        <v>0.26920899999999998</v>
      </c>
      <c r="F219" s="37">
        <v>1.2564660000000001</v>
      </c>
    </row>
    <row r="220" spans="1:6" x14ac:dyDescent="0.2">
      <c r="A220" s="42" t="s">
        <v>557</v>
      </c>
      <c r="B220" s="50" t="s">
        <v>558</v>
      </c>
      <c r="C220" s="40" t="s">
        <v>2512</v>
      </c>
      <c r="D220" s="40" t="s">
        <v>2512</v>
      </c>
      <c r="E220" s="40">
        <v>3.0460000000000001E-3</v>
      </c>
      <c r="F220" s="40">
        <v>3.5300000000000002E-4</v>
      </c>
    </row>
    <row r="221" spans="1:6" x14ac:dyDescent="0.2">
      <c r="A221" s="44" t="s">
        <v>559</v>
      </c>
      <c r="B221" s="51" t="s">
        <v>560</v>
      </c>
      <c r="C221" s="37">
        <v>9.2230000000000006E-2</v>
      </c>
      <c r="D221" s="37">
        <v>1.650771</v>
      </c>
      <c r="E221" s="37">
        <v>1.4408350000000001</v>
      </c>
      <c r="F221" s="37">
        <v>3.9380299999999999</v>
      </c>
    </row>
    <row r="222" spans="1:6" x14ac:dyDescent="0.2">
      <c r="A222" s="42" t="s">
        <v>561</v>
      </c>
      <c r="B222" s="50" t="s">
        <v>562</v>
      </c>
      <c r="C222" s="40" t="s">
        <v>2512</v>
      </c>
      <c r="D222" s="40">
        <v>3.4951000000000003E-2</v>
      </c>
      <c r="E222" s="40">
        <v>0.24749299999999999</v>
      </c>
      <c r="F222" s="40">
        <v>0.12002400000000001</v>
      </c>
    </row>
    <row r="223" spans="1:6" x14ac:dyDescent="0.2">
      <c r="A223" s="44" t="s">
        <v>563</v>
      </c>
      <c r="B223" s="51" t="s">
        <v>564</v>
      </c>
      <c r="C223" s="37">
        <v>0.77959500000000004</v>
      </c>
      <c r="D223" s="37" t="s">
        <v>2512</v>
      </c>
      <c r="E223" s="37">
        <v>0.77959500000000004</v>
      </c>
      <c r="F223" s="37">
        <v>2.5720000000000001E-3</v>
      </c>
    </row>
    <row r="224" spans="1:6" ht="38.25" x14ac:dyDescent="0.2">
      <c r="A224" s="42" t="s">
        <v>565</v>
      </c>
      <c r="B224" s="50" t="s">
        <v>566</v>
      </c>
      <c r="C224" s="40" t="s">
        <v>2512</v>
      </c>
      <c r="D224" s="40" t="s">
        <v>2512</v>
      </c>
      <c r="E224" s="40">
        <v>0.13760600000000001</v>
      </c>
      <c r="F224" s="40" t="s">
        <v>2512</v>
      </c>
    </row>
    <row r="225" spans="1:6" ht="25.5" x14ac:dyDescent="0.2">
      <c r="A225" s="44" t="s">
        <v>567</v>
      </c>
      <c r="B225" s="51" t="s">
        <v>568</v>
      </c>
      <c r="C225" s="37">
        <v>2.4250000000000001E-3</v>
      </c>
      <c r="D225" s="37" t="s">
        <v>2512</v>
      </c>
      <c r="E225" s="37">
        <v>1.166E-2</v>
      </c>
      <c r="F225" s="37">
        <v>0.12668199999999999</v>
      </c>
    </row>
    <row r="226" spans="1:6" x14ac:dyDescent="0.2">
      <c r="A226" s="42" t="s">
        <v>569</v>
      </c>
      <c r="B226" s="50" t="s">
        <v>570</v>
      </c>
      <c r="C226" s="40" t="s">
        <v>2512</v>
      </c>
      <c r="D226" s="40" t="s">
        <v>2512</v>
      </c>
      <c r="E226" s="40">
        <v>2.0202000000000001E-2</v>
      </c>
      <c r="F226" s="40">
        <v>4.5997999999999997E-2</v>
      </c>
    </row>
    <row r="227" spans="1:6" ht="25.5" x14ac:dyDescent="0.2">
      <c r="A227" s="44" t="s">
        <v>571</v>
      </c>
      <c r="B227" s="51" t="s">
        <v>572</v>
      </c>
      <c r="C227" s="37" t="s">
        <v>2512</v>
      </c>
      <c r="D227" s="37" t="s">
        <v>2512</v>
      </c>
      <c r="E227" s="37">
        <v>0.33039600000000002</v>
      </c>
      <c r="F227" s="37">
        <v>0.22723299999999999</v>
      </c>
    </row>
    <row r="228" spans="1:6" ht="25.5" x14ac:dyDescent="0.2">
      <c r="A228" s="42" t="s">
        <v>573</v>
      </c>
      <c r="B228" s="50" t="s">
        <v>574</v>
      </c>
      <c r="C228" s="40" t="s">
        <v>2512</v>
      </c>
      <c r="D228" s="40" t="s">
        <v>2512</v>
      </c>
      <c r="E228" s="40">
        <v>2.5905000000000001E-2</v>
      </c>
      <c r="F228" s="40" t="s">
        <v>2512</v>
      </c>
    </row>
    <row r="229" spans="1:6" ht="25.5" x14ac:dyDescent="0.2">
      <c r="A229" s="44" t="s">
        <v>575</v>
      </c>
      <c r="B229" s="51" t="s">
        <v>576</v>
      </c>
      <c r="C229" s="37" t="s">
        <v>2512</v>
      </c>
      <c r="D229" s="37" t="s">
        <v>2512</v>
      </c>
      <c r="E229" s="37">
        <v>7.1199999999999999E-2</v>
      </c>
      <c r="F229" s="37">
        <v>0.14146500000000001</v>
      </c>
    </row>
    <row r="230" spans="1:6" ht="25.5" x14ac:dyDescent="0.2">
      <c r="A230" s="42" t="s">
        <v>577</v>
      </c>
      <c r="B230" s="50" t="s">
        <v>578</v>
      </c>
      <c r="C230" s="40" t="s">
        <v>2512</v>
      </c>
      <c r="D230" s="40">
        <v>1.7999999999999999E-2</v>
      </c>
      <c r="E230" s="40" t="s">
        <v>2512</v>
      </c>
      <c r="F230" s="40">
        <v>7.1940000000000004E-2</v>
      </c>
    </row>
    <row r="231" spans="1:6" ht="25.5" x14ac:dyDescent="0.2">
      <c r="A231" s="44" t="s">
        <v>1901</v>
      </c>
      <c r="B231" s="51" t="s">
        <v>1902</v>
      </c>
      <c r="C231" s="37" t="s">
        <v>2512</v>
      </c>
      <c r="D231" s="37">
        <v>6.3902E-2</v>
      </c>
      <c r="E231" s="37" t="s">
        <v>2512</v>
      </c>
      <c r="F231" s="37">
        <v>6.3902E-2</v>
      </c>
    </row>
    <row r="232" spans="1:6" x14ac:dyDescent="0.2">
      <c r="A232" s="42" t="s">
        <v>579</v>
      </c>
      <c r="B232" s="50" t="s">
        <v>580</v>
      </c>
      <c r="C232" s="40" t="s">
        <v>2512</v>
      </c>
      <c r="D232" s="40">
        <v>3.5781E-2</v>
      </c>
      <c r="E232" s="40">
        <v>0.33060800000000001</v>
      </c>
      <c r="F232" s="40">
        <v>0.15845100000000001</v>
      </c>
    </row>
    <row r="233" spans="1:6" x14ac:dyDescent="0.2">
      <c r="A233" s="44" t="s">
        <v>581</v>
      </c>
      <c r="B233" s="51" t="s">
        <v>582</v>
      </c>
      <c r="C233" s="37" t="s">
        <v>2512</v>
      </c>
      <c r="D233" s="37" t="s">
        <v>2512</v>
      </c>
      <c r="E233" s="37" t="s">
        <v>2512</v>
      </c>
      <c r="F233" s="37">
        <v>5.6758999999999997E-2</v>
      </c>
    </row>
    <row r="234" spans="1:6" ht="25.5" x14ac:dyDescent="0.2">
      <c r="A234" s="42" t="s">
        <v>583</v>
      </c>
      <c r="B234" s="50" t="s">
        <v>584</v>
      </c>
      <c r="C234" s="40">
        <v>1.576087</v>
      </c>
      <c r="D234" s="40">
        <v>0.78459500000000004</v>
      </c>
      <c r="E234" s="40">
        <v>6.2755359999999998</v>
      </c>
      <c r="F234" s="40">
        <v>6.8676810000000001</v>
      </c>
    </row>
    <row r="235" spans="1:6" x14ac:dyDescent="0.2">
      <c r="A235" s="44" t="s">
        <v>585</v>
      </c>
      <c r="B235" s="51" t="s">
        <v>586</v>
      </c>
      <c r="C235" s="37" t="s">
        <v>2512</v>
      </c>
      <c r="D235" s="37" t="s">
        <v>2512</v>
      </c>
      <c r="E235" s="37">
        <v>2.9399000000000002E-2</v>
      </c>
      <c r="F235" s="37" t="s">
        <v>2512</v>
      </c>
    </row>
    <row r="236" spans="1:6" x14ac:dyDescent="0.2">
      <c r="A236" s="42" t="s">
        <v>587</v>
      </c>
      <c r="B236" s="50" t="s">
        <v>588</v>
      </c>
      <c r="C236" s="40" t="s">
        <v>2512</v>
      </c>
      <c r="D236" s="40">
        <v>2.5000000000000001E-2</v>
      </c>
      <c r="E236" s="40">
        <v>7.8958E-2</v>
      </c>
      <c r="F236" s="40">
        <v>0.39312799999999998</v>
      </c>
    </row>
    <row r="237" spans="1:6" x14ac:dyDescent="0.2">
      <c r="A237" s="44" t="s">
        <v>589</v>
      </c>
      <c r="B237" s="51" t="s">
        <v>590</v>
      </c>
      <c r="C237" s="37">
        <v>0.29699999999999999</v>
      </c>
      <c r="D237" s="37" t="s">
        <v>2512</v>
      </c>
      <c r="E237" s="37">
        <v>2.215201</v>
      </c>
      <c r="F237" s="37" t="s">
        <v>2512</v>
      </c>
    </row>
    <row r="238" spans="1:6" x14ac:dyDescent="0.2">
      <c r="A238" s="42" t="s">
        <v>591</v>
      </c>
      <c r="B238" s="50" t="s">
        <v>592</v>
      </c>
      <c r="C238" s="40" t="s">
        <v>2512</v>
      </c>
      <c r="D238" s="40" t="s">
        <v>2512</v>
      </c>
      <c r="E238" s="40">
        <v>0.12756200000000001</v>
      </c>
      <c r="F238" s="40">
        <v>1.5205E-2</v>
      </c>
    </row>
    <row r="239" spans="1:6" x14ac:dyDescent="0.2">
      <c r="A239" s="44" t="s">
        <v>593</v>
      </c>
      <c r="B239" s="51" t="s">
        <v>594</v>
      </c>
      <c r="C239" s="37" t="s">
        <v>2512</v>
      </c>
      <c r="D239" s="37">
        <v>0.35922900000000002</v>
      </c>
      <c r="E239" s="37">
        <v>0.85899899999999996</v>
      </c>
      <c r="F239" s="37">
        <v>0.974634</v>
      </c>
    </row>
    <row r="240" spans="1:6" ht="38.25" x14ac:dyDescent="0.2">
      <c r="A240" s="42" t="s">
        <v>595</v>
      </c>
      <c r="B240" s="50" t="s">
        <v>596</v>
      </c>
      <c r="C240" s="40" t="s">
        <v>2512</v>
      </c>
      <c r="D240" s="40">
        <v>159.62359699999999</v>
      </c>
      <c r="E240" s="40" t="s">
        <v>2512</v>
      </c>
      <c r="F240" s="40">
        <v>380.80715700000002</v>
      </c>
    </row>
    <row r="241" spans="1:6" ht="38.25" x14ac:dyDescent="0.2">
      <c r="A241" s="44" t="s">
        <v>597</v>
      </c>
      <c r="B241" s="51" t="s">
        <v>598</v>
      </c>
      <c r="C241" s="37">
        <v>72.367834999999999</v>
      </c>
      <c r="D241" s="37">
        <v>63.145499000000001</v>
      </c>
      <c r="E241" s="37">
        <v>204.77716899999999</v>
      </c>
      <c r="F241" s="37">
        <v>234.61196100000001</v>
      </c>
    </row>
    <row r="242" spans="1:6" x14ac:dyDescent="0.2">
      <c r="A242" s="42" t="s">
        <v>599</v>
      </c>
      <c r="B242" s="50" t="s">
        <v>600</v>
      </c>
      <c r="C242" s="40" t="s">
        <v>2512</v>
      </c>
      <c r="D242" s="40" t="s">
        <v>2512</v>
      </c>
      <c r="E242" s="40">
        <v>0.10518</v>
      </c>
      <c r="F242" s="40">
        <v>3.2959999999999999E-3</v>
      </c>
    </row>
    <row r="243" spans="1:6" ht="25.5" x14ac:dyDescent="0.2">
      <c r="A243" s="44" t="s">
        <v>601</v>
      </c>
      <c r="B243" s="51" t="s">
        <v>602</v>
      </c>
      <c r="C243" s="37" t="s">
        <v>2512</v>
      </c>
      <c r="D243" s="37" t="s">
        <v>2512</v>
      </c>
      <c r="E243" s="37">
        <v>0.434255</v>
      </c>
      <c r="F243" s="37" t="s">
        <v>2512</v>
      </c>
    </row>
    <row r="244" spans="1:6" x14ac:dyDescent="0.2">
      <c r="A244" s="42" t="s">
        <v>603</v>
      </c>
      <c r="B244" s="50" t="s">
        <v>604</v>
      </c>
      <c r="C244" s="40" t="s">
        <v>2512</v>
      </c>
      <c r="D244" s="40">
        <v>5.5E-2</v>
      </c>
      <c r="E244" s="40">
        <v>1.3436E-2</v>
      </c>
      <c r="F244" s="40">
        <v>0.38500000000000001</v>
      </c>
    </row>
    <row r="245" spans="1:6" x14ac:dyDescent="0.2">
      <c r="A245" s="44" t="s">
        <v>605</v>
      </c>
      <c r="B245" s="51" t="s">
        <v>606</v>
      </c>
      <c r="C245" s="37" t="s">
        <v>2512</v>
      </c>
      <c r="D245" s="37" t="s">
        <v>2512</v>
      </c>
      <c r="E245" s="37">
        <v>0.21417700000000001</v>
      </c>
      <c r="F245" s="37">
        <v>2.1628999999999999E-2</v>
      </c>
    </row>
    <row r="246" spans="1:6" x14ac:dyDescent="0.2">
      <c r="A246" s="42" t="s">
        <v>607</v>
      </c>
      <c r="B246" s="50" t="s">
        <v>608</v>
      </c>
      <c r="C246" s="40" t="s">
        <v>2512</v>
      </c>
      <c r="D246" s="40" t="s">
        <v>2512</v>
      </c>
      <c r="E246" s="40">
        <v>5.28E-2</v>
      </c>
      <c r="F246" s="40" t="s">
        <v>2512</v>
      </c>
    </row>
    <row r="247" spans="1:6" ht="38.25" x14ac:dyDescent="0.2">
      <c r="A247" s="44" t="s">
        <v>609</v>
      </c>
      <c r="B247" s="51" t="s">
        <v>610</v>
      </c>
      <c r="C247" s="37" t="s">
        <v>2512</v>
      </c>
      <c r="D247" s="37">
        <v>0.1653</v>
      </c>
      <c r="E247" s="37">
        <v>5.0447300000000004</v>
      </c>
      <c r="F247" s="37">
        <v>1.0747500000000001</v>
      </c>
    </row>
    <row r="248" spans="1:6" ht="25.5" x14ac:dyDescent="0.2">
      <c r="A248" s="42" t="s">
        <v>611</v>
      </c>
      <c r="B248" s="50" t="s">
        <v>612</v>
      </c>
      <c r="C248" s="40" t="s">
        <v>2512</v>
      </c>
      <c r="D248" s="40" t="s">
        <v>2512</v>
      </c>
      <c r="E248" s="40">
        <v>0.16161200000000001</v>
      </c>
      <c r="F248" s="40">
        <v>2.47E-3</v>
      </c>
    </row>
    <row r="249" spans="1:6" ht="38.25" x14ac:dyDescent="0.2">
      <c r="A249" s="44" t="s">
        <v>1919</v>
      </c>
      <c r="B249" s="51" t="s">
        <v>1920</v>
      </c>
      <c r="C249" s="37">
        <v>2.9218999999999998E-2</v>
      </c>
      <c r="D249" s="37" t="s">
        <v>2512</v>
      </c>
      <c r="E249" s="37">
        <v>2.9218999999999998E-2</v>
      </c>
      <c r="F249" s="37" t="s">
        <v>2512</v>
      </c>
    </row>
    <row r="250" spans="1:6" ht="38.25" x14ac:dyDescent="0.2">
      <c r="A250" s="42" t="s">
        <v>613</v>
      </c>
      <c r="B250" s="50" t="s">
        <v>614</v>
      </c>
      <c r="C250" s="40">
        <v>0.80433200000000005</v>
      </c>
      <c r="D250" s="40">
        <v>1.223697</v>
      </c>
      <c r="E250" s="40">
        <v>5.8183129999999998</v>
      </c>
      <c r="F250" s="40">
        <v>8.4377010000000006</v>
      </c>
    </row>
    <row r="251" spans="1:6" ht="25.5" x14ac:dyDescent="0.2">
      <c r="A251" s="44" t="s">
        <v>615</v>
      </c>
      <c r="B251" s="51" t="s">
        <v>616</v>
      </c>
      <c r="C251" s="37">
        <v>3.812986</v>
      </c>
      <c r="D251" s="37">
        <v>4.0827119999999999</v>
      </c>
      <c r="E251" s="37">
        <v>23.083310000000001</v>
      </c>
      <c r="F251" s="37">
        <v>29.635365</v>
      </c>
    </row>
    <row r="252" spans="1:6" ht="38.25" x14ac:dyDescent="0.2">
      <c r="A252" s="42" t="s">
        <v>617</v>
      </c>
      <c r="B252" s="50" t="s">
        <v>618</v>
      </c>
      <c r="C252" s="40">
        <v>0.96550599999999998</v>
      </c>
      <c r="D252" s="40">
        <v>0.716167</v>
      </c>
      <c r="E252" s="40">
        <v>5.6145250000000004</v>
      </c>
      <c r="F252" s="40">
        <v>2.774321</v>
      </c>
    </row>
    <row r="253" spans="1:6" ht="25.5" x14ac:dyDescent="0.2">
      <c r="A253" s="44" t="s">
        <v>619</v>
      </c>
      <c r="B253" s="51" t="s">
        <v>620</v>
      </c>
      <c r="C253" s="37">
        <v>11.770481</v>
      </c>
      <c r="D253" s="37">
        <v>37.674911999999999</v>
      </c>
      <c r="E253" s="37">
        <v>105.609476</v>
      </c>
      <c r="F253" s="37">
        <v>225.88035400000001</v>
      </c>
    </row>
    <row r="254" spans="1:6" ht="25.5" x14ac:dyDescent="0.2">
      <c r="A254" s="42" t="s">
        <v>621</v>
      </c>
      <c r="B254" s="50" t="s">
        <v>622</v>
      </c>
      <c r="C254" s="40">
        <v>2.713552</v>
      </c>
      <c r="D254" s="40">
        <v>2.620962</v>
      </c>
      <c r="E254" s="40">
        <v>15.260396</v>
      </c>
      <c r="F254" s="40">
        <v>19.118551</v>
      </c>
    </row>
    <row r="255" spans="1:6" ht="25.5" x14ac:dyDescent="0.2">
      <c r="A255" s="44" t="s">
        <v>623</v>
      </c>
      <c r="B255" s="51" t="s">
        <v>624</v>
      </c>
      <c r="C255" s="37">
        <v>0.35931600000000002</v>
      </c>
      <c r="D255" s="37">
        <v>0.15901000000000001</v>
      </c>
      <c r="E255" s="37">
        <v>1.2341899999999999</v>
      </c>
      <c r="F255" s="37">
        <v>0.91563799999999995</v>
      </c>
    </row>
    <row r="256" spans="1:6" x14ac:dyDescent="0.2">
      <c r="A256" s="42" t="s">
        <v>625</v>
      </c>
      <c r="B256" s="50" t="s">
        <v>626</v>
      </c>
      <c r="C256" s="40" t="s">
        <v>2512</v>
      </c>
      <c r="D256" s="40">
        <v>1.1589E-2</v>
      </c>
      <c r="E256" s="40">
        <v>3.9680000000000002E-3</v>
      </c>
      <c r="F256" s="40">
        <v>1.5188999999999999E-2</v>
      </c>
    </row>
    <row r="257" spans="1:6" ht="38.25" x14ac:dyDescent="0.2">
      <c r="A257" s="44" t="s">
        <v>627</v>
      </c>
      <c r="B257" s="51" t="s">
        <v>628</v>
      </c>
      <c r="C257" s="37">
        <v>0.20474400000000001</v>
      </c>
      <c r="D257" s="37">
        <v>0.707206</v>
      </c>
      <c r="E257" s="37">
        <v>2.9609999999999999</v>
      </c>
      <c r="F257" s="37">
        <v>6.862749</v>
      </c>
    </row>
    <row r="258" spans="1:6" ht="25.5" x14ac:dyDescent="0.2">
      <c r="A258" s="42" t="s">
        <v>629</v>
      </c>
      <c r="B258" s="50" t="s">
        <v>630</v>
      </c>
      <c r="C258" s="40" t="s">
        <v>2512</v>
      </c>
      <c r="D258" s="40" t="s">
        <v>2512</v>
      </c>
      <c r="E258" s="40">
        <v>2.64E-3</v>
      </c>
      <c r="F258" s="40">
        <v>1.3193E-2</v>
      </c>
    </row>
    <row r="259" spans="1:6" ht="25.5" x14ac:dyDescent="0.2">
      <c r="A259" s="44" t="s">
        <v>631</v>
      </c>
      <c r="B259" s="51" t="s">
        <v>632</v>
      </c>
      <c r="C259" s="37">
        <v>5.7535150000000002</v>
      </c>
      <c r="D259" s="37">
        <v>13.298902999999999</v>
      </c>
      <c r="E259" s="37">
        <v>46.468032999999998</v>
      </c>
      <c r="F259" s="37">
        <v>69.874986000000007</v>
      </c>
    </row>
    <row r="260" spans="1:6" x14ac:dyDescent="0.2">
      <c r="A260" s="42" t="s">
        <v>633</v>
      </c>
      <c r="B260" s="50" t="s">
        <v>634</v>
      </c>
      <c r="C260" s="40">
        <v>1.7224630000000001</v>
      </c>
      <c r="D260" s="40">
        <v>0.95890699999999995</v>
      </c>
      <c r="E260" s="40">
        <v>4.1629670000000001</v>
      </c>
      <c r="F260" s="40">
        <v>3.3477739999999998</v>
      </c>
    </row>
    <row r="261" spans="1:6" ht="51" x14ac:dyDescent="0.2">
      <c r="A261" s="44" t="s">
        <v>635</v>
      </c>
      <c r="B261" s="51" t="s">
        <v>636</v>
      </c>
      <c r="C261" s="37">
        <v>1.1934279999999999</v>
      </c>
      <c r="D261" s="37">
        <v>1.6234470000000001</v>
      </c>
      <c r="E261" s="37">
        <v>6.7784240000000002</v>
      </c>
      <c r="F261" s="37">
        <v>5.957865</v>
      </c>
    </row>
    <row r="262" spans="1:6" ht="38.25" x14ac:dyDescent="0.2">
      <c r="A262" s="42" t="s">
        <v>637</v>
      </c>
      <c r="B262" s="50" t="s">
        <v>638</v>
      </c>
      <c r="C262" s="40">
        <v>0.210979</v>
      </c>
      <c r="D262" s="40">
        <v>1.318363</v>
      </c>
      <c r="E262" s="40">
        <v>4.0500020000000001</v>
      </c>
      <c r="F262" s="40">
        <v>12.194850000000001</v>
      </c>
    </row>
    <row r="263" spans="1:6" x14ac:dyDescent="0.2">
      <c r="A263" s="44" t="s">
        <v>639</v>
      </c>
      <c r="B263" s="51" t="s">
        <v>640</v>
      </c>
      <c r="C263" s="37">
        <v>12.210167999999999</v>
      </c>
      <c r="D263" s="37">
        <v>17.048328000000001</v>
      </c>
      <c r="E263" s="37">
        <v>100.270095</v>
      </c>
      <c r="F263" s="37">
        <v>116.57068700000001</v>
      </c>
    </row>
    <row r="264" spans="1:6" ht="25.5" x14ac:dyDescent="0.2">
      <c r="A264" s="42" t="s">
        <v>641</v>
      </c>
      <c r="B264" s="50" t="s">
        <v>642</v>
      </c>
      <c r="C264" s="40">
        <v>8.8622689999999995</v>
      </c>
      <c r="D264" s="40">
        <v>24.310938</v>
      </c>
      <c r="E264" s="40">
        <v>129.494765</v>
      </c>
      <c r="F264" s="40">
        <v>154.25103300000001</v>
      </c>
    </row>
    <row r="265" spans="1:6" x14ac:dyDescent="0.2">
      <c r="A265" s="44" t="s">
        <v>643</v>
      </c>
      <c r="B265" s="51" t="s">
        <v>644</v>
      </c>
      <c r="C265" s="37">
        <v>12.756535</v>
      </c>
      <c r="D265" s="37">
        <v>27.582228000000001</v>
      </c>
      <c r="E265" s="37">
        <v>157.98505700000001</v>
      </c>
      <c r="F265" s="37">
        <v>189.68282199999999</v>
      </c>
    </row>
    <row r="266" spans="1:6" ht="25.5" x14ac:dyDescent="0.2">
      <c r="A266" s="42" t="s">
        <v>645</v>
      </c>
      <c r="B266" s="50" t="s">
        <v>646</v>
      </c>
      <c r="C266" s="40">
        <v>2.2000000000000001E-3</v>
      </c>
      <c r="D266" s="40">
        <v>1.294392</v>
      </c>
      <c r="E266" s="40">
        <v>4.9335899999999997</v>
      </c>
      <c r="F266" s="40">
        <v>5.3906460000000003</v>
      </c>
    </row>
    <row r="267" spans="1:6" ht="38.25" x14ac:dyDescent="0.2">
      <c r="A267" s="44" t="s">
        <v>647</v>
      </c>
      <c r="B267" s="51" t="s">
        <v>648</v>
      </c>
      <c r="C267" s="37">
        <v>4.4328599999999998</v>
      </c>
      <c r="D267" s="37">
        <v>11.417433000000001</v>
      </c>
      <c r="E267" s="37">
        <v>53.173915000000001</v>
      </c>
      <c r="F267" s="37">
        <v>78.659298000000007</v>
      </c>
    </row>
    <row r="268" spans="1:6" ht="51" x14ac:dyDescent="0.2">
      <c r="A268" s="42" t="s">
        <v>649</v>
      </c>
      <c r="B268" s="50" t="s">
        <v>650</v>
      </c>
      <c r="C268" s="40">
        <v>31.405904</v>
      </c>
      <c r="D268" s="40">
        <v>24.170203999999998</v>
      </c>
      <c r="E268" s="40">
        <v>167.49355499999999</v>
      </c>
      <c r="F268" s="40">
        <v>179.78873100000001</v>
      </c>
    </row>
    <row r="269" spans="1:6" ht="38.25" x14ac:dyDescent="0.2">
      <c r="A269" s="44" t="s">
        <v>651</v>
      </c>
      <c r="B269" s="51" t="s">
        <v>652</v>
      </c>
      <c r="C269" s="37">
        <v>39.487498000000002</v>
      </c>
      <c r="D269" s="37">
        <v>23.182388</v>
      </c>
      <c r="E269" s="37">
        <v>251.84443999999999</v>
      </c>
      <c r="F269" s="37">
        <v>210.97725600000001</v>
      </c>
    </row>
    <row r="270" spans="1:6" ht="63.75" x14ac:dyDescent="0.2">
      <c r="A270" s="42" t="s">
        <v>653</v>
      </c>
      <c r="B270" s="50" t="s">
        <v>654</v>
      </c>
      <c r="C270" s="40">
        <v>0.22490299999999999</v>
      </c>
      <c r="D270" s="40">
        <v>0.22947699999999999</v>
      </c>
      <c r="E270" s="40">
        <v>4.025277</v>
      </c>
      <c r="F270" s="40">
        <v>4.359146</v>
      </c>
    </row>
    <row r="271" spans="1:6" x14ac:dyDescent="0.2">
      <c r="A271" s="44" t="s">
        <v>655</v>
      </c>
      <c r="B271" s="51" t="s">
        <v>656</v>
      </c>
      <c r="C271" s="37" t="s">
        <v>2512</v>
      </c>
      <c r="D271" s="37" t="s">
        <v>2512</v>
      </c>
      <c r="E271" s="37">
        <v>0.17424000000000001</v>
      </c>
      <c r="F271" s="37" t="s">
        <v>2512</v>
      </c>
    </row>
    <row r="272" spans="1:6" ht="38.25" x14ac:dyDescent="0.2">
      <c r="A272" s="42" t="s">
        <v>657</v>
      </c>
      <c r="B272" s="50" t="s">
        <v>658</v>
      </c>
      <c r="C272" s="40">
        <v>8.6999999999999994E-2</v>
      </c>
      <c r="D272" s="40">
        <v>9.8079E-2</v>
      </c>
      <c r="E272" s="40">
        <v>0.66289799999999999</v>
      </c>
      <c r="F272" s="40">
        <v>0.77393199999999995</v>
      </c>
    </row>
    <row r="273" spans="1:6" x14ac:dyDescent="0.2">
      <c r="A273" s="44" t="s">
        <v>659</v>
      </c>
      <c r="B273" s="51" t="s">
        <v>660</v>
      </c>
      <c r="C273" s="37">
        <v>0.14946000000000001</v>
      </c>
      <c r="D273" s="37" t="s">
        <v>2512</v>
      </c>
      <c r="E273" s="37">
        <v>0.30660199999999999</v>
      </c>
      <c r="F273" s="37">
        <v>0.43866300000000003</v>
      </c>
    </row>
    <row r="274" spans="1:6" ht="25.5" x14ac:dyDescent="0.2">
      <c r="A274" s="42" t="s">
        <v>661</v>
      </c>
      <c r="B274" s="50" t="s">
        <v>662</v>
      </c>
      <c r="C274" s="40" t="s">
        <v>2512</v>
      </c>
      <c r="D274" s="40" t="s">
        <v>2512</v>
      </c>
      <c r="E274" s="40">
        <v>2.375E-2</v>
      </c>
      <c r="F274" s="40">
        <v>7.2000000000000005E-4</v>
      </c>
    </row>
    <row r="275" spans="1:6" ht="25.5" x14ac:dyDescent="0.2">
      <c r="A275" s="44" t="s">
        <v>663</v>
      </c>
      <c r="B275" s="51" t="s">
        <v>664</v>
      </c>
      <c r="C275" s="37" t="s">
        <v>2512</v>
      </c>
      <c r="D275" s="37" t="s">
        <v>2512</v>
      </c>
      <c r="E275" s="37">
        <v>1.3899999999999999E-2</v>
      </c>
      <c r="F275" s="37">
        <v>8.9999999999999993E-3</v>
      </c>
    </row>
    <row r="276" spans="1:6" ht="25.5" x14ac:dyDescent="0.2">
      <c r="A276" s="42" t="s">
        <v>665</v>
      </c>
      <c r="B276" s="50" t="s">
        <v>666</v>
      </c>
      <c r="C276" s="40" t="s">
        <v>2512</v>
      </c>
      <c r="D276" s="40">
        <v>0.157612</v>
      </c>
      <c r="E276" s="40">
        <v>5.2225000000000001E-2</v>
      </c>
      <c r="F276" s="40">
        <v>0.65164500000000003</v>
      </c>
    </row>
    <row r="277" spans="1:6" ht="25.5" x14ac:dyDescent="0.2">
      <c r="A277" s="44" t="s">
        <v>667</v>
      </c>
      <c r="B277" s="51" t="s">
        <v>668</v>
      </c>
      <c r="C277" s="37">
        <v>5.0577449999999997</v>
      </c>
      <c r="D277" s="37">
        <v>7.3053249999999998</v>
      </c>
      <c r="E277" s="37">
        <v>19.975525999999999</v>
      </c>
      <c r="F277" s="37">
        <v>35.394137000000001</v>
      </c>
    </row>
    <row r="278" spans="1:6" x14ac:dyDescent="0.2">
      <c r="A278" s="42" t="s">
        <v>669</v>
      </c>
      <c r="B278" s="50" t="s">
        <v>670</v>
      </c>
      <c r="C278" s="40">
        <v>1.1E-4</v>
      </c>
      <c r="D278" s="40" t="s">
        <v>2512</v>
      </c>
      <c r="E278" s="40">
        <v>5.3369E-2</v>
      </c>
      <c r="F278" s="40">
        <v>3.9333E-2</v>
      </c>
    </row>
    <row r="279" spans="1:6" ht="25.5" x14ac:dyDescent="0.2">
      <c r="A279" s="44" t="s">
        <v>671</v>
      </c>
      <c r="B279" s="51" t="s">
        <v>672</v>
      </c>
      <c r="C279" s="37">
        <v>1.5125E-2</v>
      </c>
      <c r="D279" s="37" t="s">
        <v>2512</v>
      </c>
      <c r="E279" s="37">
        <v>2.8379999999999999E-2</v>
      </c>
      <c r="F279" s="37">
        <v>0.51555600000000001</v>
      </c>
    </row>
    <row r="280" spans="1:6" ht="25.5" x14ac:dyDescent="0.2">
      <c r="A280" s="42" t="s">
        <v>673</v>
      </c>
      <c r="B280" s="50" t="s">
        <v>674</v>
      </c>
      <c r="C280" s="40" t="s">
        <v>2512</v>
      </c>
      <c r="D280" s="40" t="s">
        <v>2512</v>
      </c>
      <c r="E280" s="40" t="s">
        <v>2512</v>
      </c>
      <c r="F280" s="40">
        <v>1.1042E-2</v>
      </c>
    </row>
    <row r="281" spans="1:6" ht="25.5" x14ac:dyDescent="0.2">
      <c r="A281" s="44" t="s">
        <v>675</v>
      </c>
      <c r="B281" s="51" t="s">
        <v>676</v>
      </c>
      <c r="C281" s="37" t="s">
        <v>2512</v>
      </c>
      <c r="D281" s="37" t="s">
        <v>2512</v>
      </c>
      <c r="E281" s="37">
        <v>0.152841</v>
      </c>
      <c r="F281" s="37" t="s">
        <v>2512</v>
      </c>
    </row>
    <row r="282" spans="1:6" ht="38.25" x14ac:dyDescent="0.2">
      <c r="A282" s="42" t="s">
        <v>677</v>
      </c>
      <c r="B282" s="50" t="s">
        <v>678</v>
      </c>
      <c r="C282" s="40">
        <v>4.0764000000000002E-2</v>
      </c>
      <c r="D282" s="40">
        <v>1.2326E-2</v>
      </c>
      <c r="E282" s="40">
        <v>0.54616100000000001</v>
      </c>
      <c r="F282" s="40">
        <v>0.52654199999999995</v>
      </c>
    </row>
    <row r="283" spans="1:6" ht="25.5" x14ac:dyDescent="0.2">
      <c r="A283" s="44" t="s">
        <v>679</v>
      </c>
      <c r="B283" s="51" t="s">
        <v>680</v>
      </c>
      <c r="C283" s="37" t="s">
        <v>2512</v>
      </c>
      <c r="D283" s="37" t="s">
        <v>2512</v>
      </c>
      <c r="E283" s="37">
        <v>0.25488</v>
      </c>
      <c r="F283" s="37" t="s">
        <v>2512</v>
      </c>
    </row>
    <row r="284" spans="1:6" ht="25.5" x14ac:dyDescent="0.2">
      <c r="A284" s="42" t="s">
        <v>681</v>
      </c>
      <c r="B284" s="50" t="s">
        <v>682</v>
      </c>
      <c r="C284" s="40" t="s">
        <v>2512</v>
      </c>
      <c r="D284" s="40">
        <v>7.2650999999999993E-2</v>
      </c>
      <c r="E284" s="40" t="s">
        <v>2512</v>
      </c>
      <c r="F284" s="40">
        <v>0.17787800000000001</v>
      </c>
    </row>
    <row r="285" spans="1:6" ht="38.25" x14ac:dyDescent="0.2">
      <c r="A285" s="44" t="s">
        <v>683</v>
      </c>
      <c r="B285" s="51" t="s">
        <v>684</v>
      </c>
      <c r="C285" s="37">
        <v>0.19375999999999999</v>
      </c>
      <c r="D285" s="37">
        <v>8.0879999999999994E-2</v>
      </c>
      <c r="E285" s="37">
        <v>0.38631199999999999</v>
      </c>
      <c r="F285" s="37">
        <v>0.84436900000000004</v>
      </c>
    </row>
    <row r="286" spans="1:6" ht="25.5" x14ac:dyDescent="0.2">
      <c r="A286" s="42" t="s">
        <v>685</v>
      </c>
      <c r="B286" s="50" t="s">
        <v>686</v>
      </c>
      <c r="C286" s="40">
        <v>0.23039999999999999</v>
      </c>
      <c r="D286" s="40">
        <v>0.12413299999999999</v>
      </c>
      <c r="E286" s="40">
        <v>0.23039999999999999</v>
      </c>
      <c r="F286" s="40">
        <v>0.51089799999999996</v>
      </c>
    </row>
    <row r="287" spans="1:6" ht="38.25" x14ac:dyDescent="0.2">
      <c r="A287" s="44" t="s">
        <v>687</v>
      </c>
      <c r="B287" s="51" t="s">
        <v>688</v>
      </c>
      <c r="C287" s="37">
        <v>2.9686430000000001</v>
      </c>
      <c r="D287" s="37">
        <v>0.64780599999999999</v>
      </c>
      <c r="E287" s="37">
        <v>53.666733000000001</v>
      </c>
      <c r="F287" s="37">
        <v>31.035036999999999</v>
      </c>
    </row>
    <row r="288" spans="1:6" ht="38.25" x14ac:dyDescent="0.2">
      <c r="A288" s="42" t="s">
        <v>689</v>
      </c>
      <c r="B288" s="50" t="s">
        <v>690</v>
      </c>
      <c r="C288" s="40">
        <v>0.27110800000000002</v>
      </c>
      <c r="D288" s="40">
        <v>0.363257</v>
      </c>
      <c r="E288" s="40">
        <v>1.1985790000000001</v>
      </c>
      <c r="F288" s="40">
        <v>1.9526250000000001</v>
      </c>
    </row>
    <row r="289" spans="1:6" ht="38.25" x14ac:dyDescent="0.2">
      <c r="A289" s="44" t="s">
        <v>691</v>
      </c>
      <c r="B289" s="51" t="s">
        <v>692</v>
      </c>
      <c r="C289" s="37" t="s">
        <v>2512</v>
      </c>
      <c r="D289" s="37">
        <v>8.3606E-2</v>
      </c>
      <c r="E289" s="37">
        <v>0.50276600000000005</v>
      </c>
      <c r="F289" s="37">
        <v>0.39695799999999998</v>
      </c>
    </row>
    <row r="290" spans="1:6" ht="38.25" x14ac:dyDescent="0.2">
      <c r="A290" s="42" t="s">
        <v>693</v>
      </c>
      <c r="B290" s="50" t="s">
        <v>694</v>
      </c>
      <c r="C290" s="40" t="s">
        <v>2512</v>
      </c>
      <c r="D290" s="40">
        <v>0.35570400000000002</v>
      </c>
      <c r="E290" s="40">
        <v>2.5446620000000002</v>
      </c>
      <c r="F290" s="40">
        <v>1.3884240000000001</v>
      </c>
    </row>
    <row r="291" spans="1:6" ht="25.5" x14ac:dyDescent="0.2">
      <c r="A291" s="44" t="s">
        <v>695</v>
      </c>
      <c r="B291" s="51" t="s">
        <v>696</v>
      </c>
      <c r="C291" s="37">
        <v>3.97525</v>
      </c>
      <c r="D291" s="37">
        <v>11.521667000000001</v>
      </c>
      <c r="E291" s="37">
        <v>30.775770999999999</v>
      </c>
      <c r="F291" s="37">
        <v>44.397902000000002</v>
      </c>
    </row>
    <row r="292" spans="1:6" x14ac:dyDescent="0.2">
      <c r="A292" s="42" t="s">
        <v>697</v>
      </c>
      <c r="B292" s="50" t="s">
        <v>698</v>
      </c>
      <c r="C292" s="40" t="s">
        <v>2512</v>
      </c>
      <c r="D292" s="40" t="s">
        <v>2512</v>
      </c>
      <c r="E292" s="40" t="s">
        <v>2512</v>
      </c>
      <c r="F292" s="40">
        <v>1E-3</v>
      </c>
    </row>
    <row r="293" spans="1:6" x14ac:dyDescent="0.2">
      <c r="A293" s="44" t="s">
        <v>699</v>
      </c>
      <c r="B293" s="51" t="s">
        <v>700</v>
      </c>
      <c r="C293" s="37">
        <v>4.1828779999999997</v>
      </c>
      <c r="D293" s="37">
        <v>5.0509729999999999</v>
      </c>
      <c r="E293" s="37">
        <v>19.663343000000001</v>
      </c>
      <c r="F293" s="37">
        <v>24.661846000000001</v>
      </c>
    </row>
    <row r="294" spans="1:6" x14ac:dyDescent="0.2">
      <c r="A294" s="42" t="s">
        <v>701</v>
      </c>
      <c r="B294" s="50" t="s">
        <v>702</v>
      </c>
      <c r="C294" s="40">
        <v>0.50901600000000002</v>
      </c>
      <c r="D294" s="40">
        <v>0.80290099999999998</v>
      </c>
      <c r="E294" s="40">
        <v>4.37697</v>
      </c>
      <c r="F294" s="40">
        <v>4.8659559999999997</v>
      </c>
    </row>
    <row r="295" spans="1:6" x14ac:dyDescent="0.2">
      <c r="A295" s="44" t="s">
        <v>703</v>
      </c>
      <c r="B295" s="51" t="s">
        <v>704</v>
      </c>
      <c r="C295" s="37">
        <v>0.31178</v>
      </c>
      <c r="D295" s="37">
        <v>0.75304199999999999</v>
      </c>
      <c r="E295" s="37">
        <v>3.12357</v>
      </c>
      <c r="F295" s="37">
        <v>3.8725070000000001</v>
      </c>
    </row>
    <row r="296" spans="1:6" x14ac:dyDescent="0.2">
      <c r="A296" s="42" t="s">
        <v>705</v>
      </c>
      <c r="B296" s="50" t="s">
        <v>706</v>
      </c>
      <c r="C296" s="40">
        <v>0.33585999999999999</v>
      </c>
      <c r="D296" s="40" t="s">
        <v>2512</v>
      </c>
      <c r="E296" s="40">
        <v>0.33585999999999999</v>
      </c>
      <c r="F296" s="40">
        <v>6.8640000000000003E-3</v>
      </c>
    </row>
    <row r="297" spans="1:6" ht="25.5" x14ac:dyDescent="0.2">
      <c r="A297" s="44" t="s">
        <v>707</v>
      </c>
      <c r="B297" s="51" t="s">
        <v>708</v>
      </c>
      <c r="C297" s="37" t="s">
        <v>2512</v>
      </c>
      <c r="D297" s="37">
        <v>0.16903199999999999</v>
      </c>
      <c r="E297" s="37">
        <v>0.248978</v>
      </c>
      <c r="F297" s="37">
        <v>0.52704700000000004</v>
      </c>
    </row>
    <row r="298" spans="1:6" x14ac:dyDescent="0.2">
      <c r="A298" s="42" t="s">
        <v>709</v>
      </c>
      <c r="B298" s="50" t="s">
        <v>710</v>
      </c>
      <c r="C298" s="40" t="s">
        <v>2512</v>
      </c>
      <c r="D298" s="40">
        <v>0.146812</v>
      </c>
      <c r="E298" s="40">
        <v>0.33037</v>
      </c>
      <c r="F298" s="40">
        <v>0.36800899999999998</v>
      </c>
    </row>
    <row r="299" spans="1:6" ht="25.5" x14ac:dyDescent="0.2">
      <c r="A299" s="44" t="s">
        <v>711</v>
      </c>
      <c r="B299" s="51" t="s">
        <v>712</v>
      </c>
      <c r="C299" s="37" t="s">
        <v>2512</v>
      </c>
      <c r="D299" s="37" t="s">
        <v>2512</v>
      </c>
      <c r="E299" s="37">
        <v>0.141536</v>
      </c>
      <c r="F299" s="37" t="s">
        <v>2512</v>
      </c>
    </row>
    <row r="300" spans="1:6" x14ac:dyDescent="0.2">
      <c r="A300" s="42" t="s">
        <v>713</v>
      </c>
      <c r="B300" s="50" t="s">
        <v>714</v>
      </c>
      <c r="C300" s="40">
        <v>2E-3</v>
      </c>
      <c r="D300" s="40">
        <v>0.459762</v>
      </c>
      <c r="E300" s="40">
        <v>1.9216839999999999</v>
      </c>
      <c r="F300" s="40">
        <v>3.7918240000000001</v>
      </c>
    </row>
    <row r="301" spans="1:6" ht="25.5" x14ac:dyDescent="0.2">
      <c r="A301" s="44" t="s">
        <v>715</v>
      </c>
      <c r="B301" s="51" t="s">
        <v>716</v>
      </c>
      <c r="C301" s="37">
        <v>0.72826800000000003</v>
      </c>
      <c r="D301" s="37">
        <v>5.3910030000000004</v>
      </c>
      <c r="E301" s="37">
        <v>22.772106000000001</v>
      </c>
      <c r="F301" s="37">
        <v>26.086109</v>
      </c>
    </row>
    <row r="302" spans="1:6" ht="25.5" x14ac:dyDescent="0.2">
      <c r="A302" s="42" t="s">
        <v>717</v>
      </c>
      <c r="B302" s="50" t="s">
        <v>718</v>
      </c>
      <c r="C302" s="40" t="s">
        <v>2512</v>
      </c>
      <c r="D302" s="40" t="s">
        <v>2512</v>
      </c>
      <c r="E302" s="40" t="s">
        <v>2512</v>
      </c>
      <c r="F302" s="40">
        <v>3.6999999999999998E-5</v>
      </c>
    </row>
    <row r="303" spans="1:6" ht="25.5" x14ac:dyDescent="0.2">
      <c r="A303" s="44" t="s">
        <v>719</v>
      </c>
      <c r="B303" s="51" t="s">
        <v>720</v>
      </c>
      <c r="C303" s="37" t="s">
        <v>2512</v>
      </c>
      <c r="D303" s="37" t="s">
        <v>2512</v>
      </c>
      <c r="E303" s="37" t="s">
        <v>2512</v>
      </c>
      <c r="F303" s="37">
        <v>3.6720000000000003E-2</v>
      </c>
    </row>
    <row r="304" spans="1:6" x14ac:dyDescent="0.2">
      <c r="A304" s="42" t="s">
        <v>721</v>
      </c>
      <c r="B304" s="50" t="s">
        <v>722</v>
      </c>
      <c r="C304" s="40">
        <v>319.16967</v>
      </c>
      <c r="D304" s="40">
        <v>296.60510799999997</v>
      </c>
      <c r="E304" s="40">
        <v>2688.22415</v>
      </c>
      <c r="F304" s="40">
        <v>3730.9982190000001</v>
      </c>
    </row>
    <row r="305" spans="1:6" x14ac:dyDescent="0.2">
      <c r="A305" s="44" t="s">
        <v>723</v>
      </c>
      <c r="B305" s="51" t="s">
        <v>724</v>
      </c>
      <c r="C305" s="37">
        <v>166.27106900000001</v>
      </c>
      <c r="D305" s="37">
        <v>235.234555</v>
      </c>
      <c r="E305" s="37">
        <v>1989.8145480000001</v>
      </c>
      <c r="F305" s="37">
        <v>2713.0196919999998</v>
      </c>
    </row>
    <row r="306" spans="1:6" x14ac:dyDescent="0.2">
      <c r="A306" s="42" t="s">
        <v>725</v>
      </c>
      <c r="B306" s="50" t="s">
        <v>726</v>
      </c>
      <c r="C306" s="40">
        <v>1.0073529999999999</v>
      </c>
      <c r="D306" s="40">
        <v>1.690741</v>
      </c>
      <c r="E306" s="40">
        <v>10.655721</v>
      </c>
      <c r="F306" s="40">
        <v>12.916378</v>
      </c>
    </row>
    <row r="307" spans="1:6" x14ac:dyDescent="0.2">
      <c r="A307" s="44" t="s">
        <v>727</v>
      </c>
      <c r="B307" s="51" t="s">
        <v>728</v>
      </c>
      <c r="C307" s="37">
        <v>0.14890900000000001</v>
      </c>
      <c r="D307" s="37">
        <v>13.871653999999999</v>
      </c>
      <c r="E307" s="37">
        <v>27.148285000000001</v>
      </c>
      <c r="F307" s="37">
        <v>74.577887000000004</v>
      </c>
    </row>
    <row r="308" spans="1:6" x14ac:dyDescent="0.2">
      <c r="A308" s="42" t="s">
        <v>729</v>
      </c>
      <c r="B308" s="50" t="s">
        <v>730</v>
      </c>
      <c r="C308" s="40" t="s">
        <v>2512</v>
      </c>
      <c r="D308" s="40">
        <v>0.159775</v>
      </c>
      <c r="E308" s="40">
        <v>0.59780800000000001</v>
      </c>
      <c r="F308" s="40">
        <v>1.0896410000000001</v>
      </c>
    </row>
    <row r="309" spans="1:6" x14ac:dyDescent="0.2">
      <c r="A309" s="44" t="s">
        <v>731</v>
      </c>
      <c r="B309" s="51" t="s">
        <v>732</v>
      </c>
      <c r="C309" s="37">
        <v>0.1066</v>
      </c>
      <c r="D309" s="37">
        <v>0.73964700000000005</v>
      </c>
      <c r="E309" s="37">
        <v>3.0133269999999999</v>
      </c>
      <c r="F309" s="37">
        <v>4.5017899999999997</v>
      </c>
    </row>
    <row r="310" spans="1:6" ht="25.5" x14ac:dyDescent="0.2">
      <c r="A310" s="42" t="s">
        <v>733</v>
      </c>
      <c r="B310" s="50" t="s">
        <v>734</v>
      </c>
      <c r="C310" s="40">
        <v>3.4045040000000002</v>
      </c>
      <c r="D310" s="40">
        <v>9.3955629999999992</v>
      </c>
      <c r="E310" s="40">
        <v>25.042542999999998</v>
      </c>
      <c r="F310" s="40">
        <v>54.263576</v>
      </c>
    </row>
    <row r="311" spans="1:6" x14ac:dyDescent="0.2">
      <c r="A311" s="44" t="s">
        <v>735</v>
      </c>
      <c r="B311" s="51" t="s">
        <v>736</v>
      </c>
      <c r="C311" s="37" t="s">
        <v>2512</v>
      </c>
      <c r="D311" s="37">
        <v>0.172453</v>
      </c>
      <c r="E311" s="37">
        <v>5.5613000000000003E-2</v>
      </c>
      <c r="F311" s="37">
        <v>0.21287400000000001</v>
      </c>
    </row>
    <row r="312" spans="1:6" x14ac:dyDescent="0.2">
      <c r="A312" s="42" t="s">
        <v>737</v>
      </c>
      <c r="B312" s="50" t="s">
        <v>738</v>
      </c>
      <c r="C312" s="40">
        <v>3.9792130000000001</v>
      </c>
      <c r="D312" s="40">
        <v>4.8171280000000003</v>
      </c>
      <c r="E312" s="40">
        <v>22.674277</v>
      </c>
      <c r="F312" s="40">
        <v>38.239519999999999</v>
      </c>
    </row>
    <row r="313" spans="1:6" x14ac:dyDescent="0.2">
      <c r="A313" s="44" t="s">
        <v>739</v>
      </c>
      <c r="B313" s="51" t="s">
        <v>740</v>
      </c>
      <c r="C313" s="37" t="s">
        <v>2512</v>
      </c>
      <c r="D313" s="37" t="s">
        <v>2512</v>
      </c>
      <c r="E313" s="37">
        <v>5.2263999999999998E-2</v>
      </c>
      <c r="F313" s="37">
        <v>0.26078699999999999</v>
      </c>
    </row>
    <row r="314" spans="1:6" ht="25.5" x14ac:dyDescent="0.2">
      <c r="A314" s="42" t="s">
        <v>741</v>
      </c>
      <c r="B314" s="50" t="s">
        <v>742</v>
      </c>
      <c r="C314" s="40">
        <v>0.195469</v>
      </c>
      <c r="D314" s="40" t="s">
        <v>2512</v>
      </c>
      <c r="E314" s="40">
        <v>0.23680699999999999</v>
      </c>
      <c r="F314" s="40">
        <v>3.6250000000000002E-3</v>
      </c>
    </row>
    <row r="315" spans="1:6" x14ac:dyDescent="0.2">
      <c r="A315" s="44" t="s">
        <v>743</v>
      </c>
      <c r="B315" s="51" t="s">
        <v>744</v>
      </c>
      <c r="C315" s="37" t="s">
        <v>2512</v>
      </c>
      <c r="D315" s="37" t="s">
        <v>2512</v>
      </c>
      <c r="E315" s="37">
        <v>0.105833</v>
      </c>
      <c r="F315" s="37">
        <v>0.93515599999999999</v>
      </c>
    </row>
    <row r="316" spans="1:6" ht="25.5" x14ac:dyDescent="0.2">
      <c r="A316" s="42" t="s">
        <v>745</v>
      </c>
      <c r="B316" s="50" t="s">
        <v>746</v>
      </c>
      <c r="C316" s="40" t="s">
        <v>2512</v>
      </c>
      <c r="D316" s="40">
        <v>4.206E-2</v>
      </c>
      <c r="E316" s="40">
        <v>8.7799999999999996E-3</v>
      </c>
      <c r="F316" s="40">
        <v>7.5831999999999997E-2</v>
      </c>
    </row>
    <row r="317" spans="1:6" x14ac:dyDescent="0.2">
      <c r="A317" s="44" t="s">
        <v>747</v>
      </c>
      <c r="B317" s="51" t="s">
        <v>748</v>
      </c>
      <c r="C317" s="37" t="s">
        <v>2512</v>
      </c>
      <c r="D317" s="37" t="s">
        <v>2512</v>
      </c>
      <c r="E317" s="37">
        <v>0.87683100000000003</v>
      </c>
      <c r="F317" s="37">
        <v>0.31405499999999997</v>
      </c>
    </row>
    <row r="318" spans="1:6" x14ac:dyDescent="0.2">
      <c r="A318" s="42" t="s">
        <v>749</v>
      </c>
      <c r="B318" s="50" t="s">
        <v>750</v>
      </c>
      <c r="C318" s="40" t="s">
        <v>2512</v>
      </c>
      <c r="D318" s="40">
        <v>5.0000000000000001E-4</v>
      </c>
      <c r="E318" s="40" t="s">
        <v>2512</v>
      </c>
      <c r="F318" s="40">
        <v>3.3052999999999999E-2</v>
      </c>
    </row>
    <row r="319" spans="1:6" ht="25.5" x14ac:dyDescent="0.2">
      <c r="A319" s="44" t="s">
        <v>751</v>
      </c>
      <c r="B319" s="51" t="s">
        <v>752</v>
      </c>
      <c r="C319" s="37">
        <v>0.38741500000000001</v>
      </c>
      <c r="D319" s="37">
        <v>0.59291000000000005</v>
      </c>
      <c r="E319" s="37">
        <v>1.601653</v>
      </c>
      <c r="F319" s="37">
        <v>4.2193050000000003</v>
      </c>
    </row>
    <row r="320" spans="1:6" x14ac:dyDescent="0.2">
      <c r="A320" s="42" t="s">
        <v>753</v>
      </c>
      <c r="B320" s="50" t="s">
        <v>754</v>
      </c>
      <c r="C320" s="40">
        <v>11.347109</v>
      </c>
      <c r="D320" s="40">
        <v>9.1005190000000002</v>
      </c>
      <c r="E320" s="40">
        <v>49.629407</v>
      </c>
      <c r="F320" s="40">
        <v>71.808238000000003</v>
      </c>
    </row>
    <row r="321" spans="1:6" ht="25.5" x14ac:dyDescent="0.2">
      <c r="A321" s="44" t="s">
        <v>755</v>
      </c>
      <c r="B321" s="51" t="s">
        <v>756</v>
      </c>
      <c r="C321" s="37">
        <v>0.13414999999999999</v>
      </c>
      <c r="D321" s="37">
        <v>0.43918699999999999</v>
      </c>
      <c r="E321" s="37">
        <v>3.3829729999999998</v>
      </c>
      <c r="F321" s="37">
        <v>3.4648840000000001</v>
      </c>
    </row>
    <row r="322" spans="1:6" x14ac:dyDescent="0.2">
      <c r="A322" s="42" t="s">
        <v>757</v>
      </c>
      <c r="B322" s="50" t="s">
        <v>758</v>
      </c>
      <c r="C322" s="40">
        <v>1.8581730000000001</v>
      </c>
      <c r="D322" s="40">
        <v>7.1257289999999998</v>
      </c>
      <c r="E322" s="40">
        <v>30.651418</v>
      </c>
      <c r="F322" s="40">
        <v>34.551206999999998</v>
      </c>
    </row>
    <row r="323" spans="1:6" ht="25.5" x14ac:dyDescent="0.2">
      <c r="A323" s="44" t="s">
        <v>759</v>
      </c>
      <c r="B323" s="51" t="s">
        <v>760</v>
      </c>
      <c r="C323" s="37">
        <v>9.5859919999999992</v>
      </c>
      <c r="D323" s="37">
        <v>20.219602999999999</v>
      </c>
      <c r="E323" s="37">
        <v>68.513103000000001</v>
      </c>
      <c r="F323" s="37">
        <v>88.822198</v>
      </c>
    </row>
    <row r="324" spans="1:6" x14ac:dyDescent="0.2">
      <c r="A324" s="42" t="s">
        <v>761</v>
      </c>
      <c r="B324" s="50" t="s">
        <v>762</v>
      </c>
      <c r="C324" s="40">
        <v>7.951295</v>
      </c>
      <c r="D324" s="40">
        <v>17.334222</v>
      </c>
      <c r="E324" s="40">
        <v>53.120933999999998</v>
      </c>
      <c r="F324" s="40">
        <v>78.333772999999994</v>
      </c>
    </row>
    <row r="325" spans="1:6" ht="25.5" x14ac:dyDescent="0.2">
      <c r="A325" s="44" t="s">
        <v>763</v>
      </c>
      <c r="B325" s="51" t="s">
        <v>764</v>
      </c>
      <c r="C325" s="37">
        <v>2.4810300000000001</v>
      </c>
      <c r="D325" s="37">
        <v>0.45668199999999998</v>
      </c>
      <c r="E325" s="37">
        <v>8.7455789999999993</v>
      </c>
      <c r="F325" s="37">
        <v>2.4496519999999999</v>
      </c>
    </row>
    <row r="326" spans="1:6" x14ac:dyDescent="0.2">
      <c r="A326" s="42" t="s">
        <v>765</v>
      </c>
      <c r="B326" s="50" t="s">
        <v>766</v>
      </c>
      <c r="C326" s="40">
        <v>20.135729999999999</v>
      </c>
      <c r="D326" s="40">
        <v>33.572997999999998</v>
      </c>
      <c r="E326" s="40">
        <v>168.58210099999999</v>
      </c>
      <c r="F326" s="40">
        <v>170.67817299999999</v>
      </c>
    </row>
    <row r="327" spans="1:6" x14ac:dyDescent="0.2">
      <c r="A327" s="44" t="s">
        <v>767</v>
      </c>
      <c r="B327" s="51" t="s">
        <v>768</v>
      </c>
      <c r="C327" s="37">
        <v>9.8145249999999997</v>
      </c>
      <c r="D327" s="37">
        <v>22.175547000000002</v>
      </c>
      <c r="E327" s="37">
        <v>81.909137000000001</v>
      </c>
      <c r="F327" s="37">
        <v>123.27042</v>
      </c>
    </row>
    <row r="328" spans="1:6" x14ac:dyDescent="0.2">
      <c r="A328" s="42" t="s">
        <v>769</v>
      </c>
      <c r="B328" s="50" t="s">
        <v>770</v>
      </c>
      <c r="C328" s="40">
        <v>1.9005129999999999</v>
      </c>
      <c r="D328" s="40">
        <v>1.4127719999999999</v>
      </c>
      <c r="E328" s="40">
        <v>20.678578999999999</v>
      </c>
      <c r="F328" s="40">
        <v>8.3288220000000006</v>
      </c>
    </row>
    <row r="329" spans="1:6" x14ac:dyDescent="0.2">
      <c r="A329" s="44" t="s">
        <v>771</v>
      </c>
      <c r="B329" s="51" t="s">
        <v>772</v>
      </c>
      <c r="C329" s="37">
        <v>3.5618110000000001</v>
      </c>
      <c r="D329" s="37">
        <v>0.67994699999999997</v>
      </c>
      <c r="E329" s="37">
        <v>17.868148999999999</v>
      </c>
      <c r="F329" s="37">
        <v>6.980372</v>
      </c>
    </row>
    <row r="330" spans="1:6" ht="25.5" x14ac:dyDescent="0.2">
      <c r="A330" s="42" t="s">
        <v>773</v>
      </c>
      <c r="B330" s="50" t="s">
        <v>774</v>
      </c>
      <c r="C330" s="40">
        <v>7.2590000000000002E-2</v>
      </c>
      <c r="D330" s="40" t="s">
        <v>2512</v>
      </c>
      <c r="E330" s="40">
        <v>0.145286</v>
      </c>
      <c r="F330" s="40">
        <v>4.176E-3</v>
      </c>
    </row>
    <row r="331" spans="1:6" ht="25.5" x14ac:dyDescent="0.2">
      <c r="A331" s="44" t="s">
        <v>775</v>
      </c>
      <c r="B331" s="51" t="s">
        <v>776</v>
      </c>
      <c r="C331" s="37">
        <v>1.54E-2</v>
      </c>
      <c r="D331" s="37">
        <v>7.0890999999999996E-2</v>
      </c>
      <c r="E331" s="37">
        <v>1.030637</v>
      </c>
      <c r="F331" s="37">
        <v>0.69223599999999996</v>
      </c>
    </row>
    <row r="332" spans="1:6" x14ac:dyDescent="0.2">
      <c r="A332" s="42" t="s">
        <v>777</v>
      </c>
      <c r="B332" s="50" t="s">
        <v>778</v>
      </c>
      <c r="C332" s="40" t="s">
        <v>2512</v>
      </c>
      <c r="D332" s="40" t="s">
        <v>2512</v>
      </c>
      <c r="E332" s="40">
        <v>1.2241E-2</v>
      </c>
      <c r="F332" s="40" t="s">
        <v>2512</v>
      </c>
    </row>
    <row r="333" spans="1:6" x14ac:dyDescent="0.2">
      <c r="A333" s="44" t="s">
        <v>779</v>
      </c>
      <c r="B333" s="51" t="s">
        <v>780</v>
      </c>
      <c r="C333" s="37">
        <v>6.8760000000000002E-3</v>
      </c>
      <c r="D333" s="37">
        <v>0.22225400000000001</v>
      </c>
      <c r="E333" s="37">
        <v>0.87578199999999995</v>
      </c>
      <c r="F333" s="37">
        <v>1.2973920000000001</v>
      </c>
    </row>
    <row r="334" spans="1:6" ht="25.5" x14ac:dyDescent="0.2">
      <c r="A334" s="42" t="s">
        <v>781</v>
      </c>
      <c r="B334" s="50" t="s">
        <v>782</v>
      </c>
      <c r="C334" s="40" t="s">
        <v>2512</v>
      </c>
      <c r="D334" s="40" t="s">
        <v>2512</v>
      </c>
      <c r="E334" s="40">
        <v>0.13065099999999999</v>
      </c>
      <c r="F334" s="40">
        <v>0.92731200000000003</v>
      </c>
    </row>
    <row r="335" spans="1:6" x14ac:dyDescent="0.2">
      <c r="A335" s="44" t="s">
        <v>783</v>
      </c>
      <c r="B335" s="51" t="s">
        <v>784</v>
      </c>
      <c r="C335" s="37">
        <v>0.73723799999999995</v>
      </c>
      <c r="D335" s="37">
        <v>1.754448</v>
      </c>
      <c r="E335" s="37">
        <v>6.0911289999999996</v>
      </c>
      <c r="F335" s="37">
        <v>12.996359</v>
      </c>
    </row>
    <row r="336" spans="1:6" ht="25.5" x14ac:dyDescent="0.2">
      <c r="A336" s="42" t="s">
        <v>785</v>
      </c>
      <c r="B336" s="50" t="s">
        <v>786</v>
      </c>
      <c r="C336" s="40">
        <v>2.6249999999999999E-2</v>
      </c>
      <c r="D336" s="40">
        <v>0.64214099999999996</v>
      </c>
      <c r="E336" s="40">
        <v>0.71726400000000001</v>
      </c>
      <c r="F336" s="40">
        <v>1.764418</v>
      </c>
    </row>
    <row r="337" spans="1:6" x14ac:dyDescent="0.2">
      <c r="A337" s="44" t="s">
        <v>787</v>
      </c>
      <c r="B337" s="51" t="s">
        <v>788</v>
      </c>
      <c r="C337" s="37" t="s">
        <v>2512</v>
      </c>
      <c r="D337" s="37">
        <v>2.6249999999999999E-2</v>
      </c>
      <c r="E337" s="37">
        <v>0.300035</v>
      </c>
      <c r="F337" s="37">
        <v>0.23788899999999999</v>
      </c>
    </row>
    <row r="338" spans="1:6" x14ac:dyDescent="0.2">
      <c r="A338" s="42" t="s">
        <v>789</v>
      </c>
      <c r="B338" s="50" t="s">
        <v>790</v>
      </c>
      <c r="C338" s="40" t="s">
        <v>2512</v>
      </c>
      <c r="D338" s="40" t="s">
        <v>2512</v>
      </c>
      <c r="E338" s="40">
        <v>1E-3</v>
      </c>
      <c r="F338" s="40">
        <v>0.113276</v>
      </c>
    </row>
    <row r="339" spans="1:6" ht="25.5" x14ac:dyDescent="0.2">
      <c r="A339" s="44" t="s">
        <v>791</v>
      </c>
      <c r="B339" s="51" t="s">
        <v>792</v>
      </c>
      <c r="C339" s="37" t="s">
        <v>2512</v>
      </c>
      <c r="D339" s="37">
        <v>0.32197999999999999</v>
      </c>
      <c r="E339" s="37" t="s">
        <v>2512</v>
      </c>
      <c r="F339" s="37">
        <v>0.99979499999999999</v>
      </c>
    </row>
    <row r="340" spans="1:6" x14ac:dyDescent="0.2">
      <c r="A340" s="42" t="s">
        <v>793</v>
      </c>
      <c r="B340" s="50" t="s">
        <v>794</v>
      </c>
      <c r="C340" s="40">
        <v>2.6676220000000002</v>
      </c>
      <c r="D340" s="40">
        <v>3.9277030000000002</v>
      </c>
      <c r="E340" s="40">
        <v>17.887170999999999</v>
      </c>
      <c r="F340" s="40">
        <v>22.835934999999999</v>
      </c>
    </row>
    <row r="341" spans="1:6" x14ac:dyDescent="0.2">
      <c r="A341" s="44" t="s">
        <v>795</v>
      </c>
      <c r="B341" s="51" t="s">
        <v>796</v>
      </c>
      <c r="C341" s="37">
        <v>0.54151000000000005</v>
      </c>
      <c r="D341" s="37">
        <v>0.43296000000000001</v>
      </c>
      <c r="E341" s="37">
        <v>3.554964</v>
      </c>
      <c r="F341" s="37">
        <v>2.20642</v>
      </c>
    </row>
    <row r="342" spans="1:6" ht="38.25" x14ac:dyDescent="0.2">
      <c r="A342" s="42" t="s">
        <v>1953</v>
      </c>
      <c r="B342" s="50" t="s">
        <v>1954</v>
      </c>
      <c r="C342" s="40" t="s">
        <v>2512</v>
      </c>
      <c r="D342" s="40" t="s">
        <v>2512</v>
      </c>
      <c r="E342" s="40" t="s">
        <v>2512</v>
      </c>
      <c r="F342" s="40">
        <v>2.9380000000000001E-3</v>
      </c>
    </row>
    <row r="343" spans="1:6" ht="38.25" x14ac:dyDescent="0.2">
      <c r="A343" s="44" t="s">
        <v>1959</v>
      </c>
      <c r="B343" s="51" t="s">
        <v>1960</v>
      </c>
      <c r="C343" s="37">
        <v>1.4999999999999999E-2</v>
      </c>
      <c r="D343" s="37" t="s">
        <v>2512</v>
      </c>
      <c r="E343" s="37">
        <v>1.4999999999999999E-2</v>
      </c>
      <c r="F343" s="37" t="s">
        <v>2512</v>
      </c>
    </row>
    <row r="344" spans="1:6" ht="25.5" x14ac:dyDescent="0.2">
      <c r="A344" s="42" t="s">
        <v>1961</v>
      </c>
      <c r="B344" s="50" t="s">
        <v>1962</v>
      </c>
      <c r="C344" s="40">
        <v>1.64E-3</v>
      </c>
      <c r="D344" s="40">
        <v>1.3190000000000001E-3</v>
      </c>
      <c r="E344" s="40">
        <v>1.64E-3</v>
      </c>
      <c r="F344" s="40">
        <v>4.6239999999999996E-3</v>
      </c>
    </row>
    <row r="345" spans="1:6" ht="76.5" x14ac:dyDescent="0.2">
      <c r="A345" s="44" t="s">
        <v>797</v>
      </c>
      <c r="B345" s="51" t="s">
        <v>798</v>
      </c>
      <c r="C345" s="37" t="s">
        <v>2512</v>
      </c>
      <c r="D345" s="37">
        <v>3.0890000000000001E-2</v>
      </c>
      <c r="E345" s="37">
        <v>0.15303800000000001</v>
      </c>
      <c r="F345" s="37">
        <v>0.13020499999999999</v>
      </c>
    </row>
    <row r="346" spans="1:6" x14ac:dyDescent="0.2">
      <c r="A346" s="42" t="s">
        <v>799</v>
      </c>
      <c r="B346" s="50" t="s">
        <v>800</v>
      </c>
      <c r="C346" s="40">
        <v>2.294E-3</v>
      </c>
      <c r="D346" s="40">
        <v>5.5000000000000002E-5</v>
      </c>
      <c r="E346" s="40">
        <v>1.3695000000000001E-2</v>
      </c>
      <c r="F346" s="40">
        <v>4.8299999999999998E-4</v>
      </c>
    </row>
    <row r="347" spans="1:6" x14ac:dyDescent="0.2">
      <c r="A347" s="44" t="s">
        <v>801</v>
      </c>
      <c r="B347" s="51" t="s">
        <v>802</v>
      </c>
      <c r="C347" s="37" t="s">
        <v>2512</v>
      </c>
      <c r="D347" s="37">
        <v>4.3762000000000002E-2</v>
      </c>
      <c r="E347" s="37" t="s">
        <v>2512</v>
      </c>
      <c r="F347" s="37">
        <v>5.2622000000000002E-2</v>
      </c>
    </row>
    <row r="348" spans="1:6" ht="25.5" x14ac:dyDescent="0.2">
      <c r="A348" s="42" t="s">
        <v>803</v>
      </c>
      <c r="B348" s="50" t="s">
        <v>804</v>
      </c>
      <c r="C348" s="40" t="s">
        <v>2512</v>
      </c>
      <c r="D348" s="40" t="s">
        <v>2512</v>
      </c>
      <c r="E348" s="40">
        <v>0.31713400000000003</v>
      </c>
      <c r="F348" s="40" t="s">
        <v>2512</v>
      </c>
    </row>
    <row r="349" spans="1:6" x14ac:dyDescent="0.2">
      <c r="A349" s="44" t="s">
        <v>805</v>
      </c>
      <c r="B349" s="51" t="s">
        <v>806</v>
      </c>
      <c r="C349" s="37" t="s">
        <v>2512</v>
      </c>
      <c r="D349" s="37" t="s">
        <v>2512</v>
      </c>
      <c r="E349" s="37">
        <v>0.32614900000000002</v>
      </c>
      <c r="F349" s="37">
        <v>0.641795</v>
      </c>
    </row>
    <row r="350" spans="1:6" x14ac:dyDescent="0.2">
      <c r="A350" s="42" t="s">
        <v>807</v>
      </c>
      <c r="B350" s="50" t="s">
        <v>808</v>
      </c>
      <c r="C350" s="40">
        <v>1.9497819999999999</v>
      </c>
      <c r="D350" s="40">
        <v>0.75344900000000004</v>
      </c>
      <c r="E350" s="40">
        <v>9.5847949999999997</v>
      </c>
      <c r="F350" s="40">
        <v>19.332242999999998</v>
      </c>
    </row>
    <row r="351" spans="1:6" ht="38.25" x14ac:dyDescent="0.2">
      <c r="A351" s="44" t="s">
        <v>809</v>
      </c>
      <c r="B351" s="51" t="s">
        <v>810</v>
      </c>
      <c r="C351" s="37" t="s">
        <v>2512</v>
      </c>
      <c r="D351" s="37">
        <v>3.4259999999999998E-3</v>
      </c>
      <c r="E351" s="37">
        <v>1.7156000000000001E-2</v>
      </c>
      <c r="F351" s="37">
        <v>9.2446E-2</v>
      </c>
    </row>
    <row r="352" spans="1:6" x14ac:dyDescent="0.2">
      <c r="A352" s="42" t="s">
        <v>811</v>
      </c>
      <c r="B352" s="50" t="s">
        <v>812</v>
      </c>
      <c r="C352" s="40" t="s">
        <v>2512</v>
      </c>
      <c r="D352" s="40" t="s">
        <v>2512</v>
      </c>
      <c r="E352" s="40">
        <v>6.1419999999999999E-3</v>
      </c>
      <c r="F352" s="40" t="s">
        <v>2512</v>
      </c>
    </row>
    <row r="353" spans="1:6" x14ac:dyDescent="0.2">
      <c r="A353" s="44" t="s">
        <v>813</v>
      </c>
      <c r="B353" s="51" t="s">
        <v>814</v>
      </c>
      <c r="C353" s="37" t="s">
        <v>2512</v>
      </c>
      <c r="D353" s="37" t="s">
        <v>2512</v>
      </c>
      <c r="E353" s="37" t="s">
        <v>2512</v>
      </c>
      <c r="F353" s="37">
        <v>1.596E-3</v>
      </c>
    </row>
    <row r="354" spans="1:6" ht="25.5" x14ac:dyDescent="0.2">
      <c r="A354" s="42" t="s">
        <v>815</v>
      </c>
      <c r="B354" s="50" t="s">
        <v>816</v>
      </c>
      <c r="C354" s="40" t="s">
        <v>2512</v>
      </c>
      <c r="D354" s="40" t="s">
        <v>2512</v>
      </c>
      <c r="E354" s="40" t="s">
        <v>2512</v>
      </c>
      <c r="F354" s="40">
        <v>0.10993600000000001</v>
      </c>
    </row>
    <row r="355" spans="1:6" ht="38.25" x14ac:dyDescent="0.2">
      <c r="A355" s="44" t="s">
        <v>817</v>
      </c>
      <c r="B355" s="51" t="s">
        <v>818</v>
      </c>
      <c r="C355" s="37" t="s">
        <v>2512</v>
      </c>
      <c r="D355" s="37" t="s">
        <v>2512</v>
      </c>
      <c r="E355" s="37">
        <v>0.124214</v>
      </c>
      <c r="F355" s="37">
        <v>3.8789999999999998E-2</v>
      </c>
    </row>
    <row r="356" spans="1:6" ht="38.25" x14ac:dyDescent="0.2">
      <c r="A356" s="42" t="s">
        <v>819</v>
      </c>
      <c r="B356" s="50" t="s">
        <v>820</v>
      </c>
      <c r="C356" s="40" t="s">
        <v>2512</v>
      </c>
      <c r="D356" s="40">
        <v>0.20088900000000001</v>
      </c>
      <c r="E356" s="40">
        <v>0.53299300000000005</v>
      </c>
      <c r="F356" s="40">
        <v>1.0090079999999999</v>
      </c>
    </row>
    <row r="357" spans="1:6" ht="25.5" x14ac:dyDescent="0.2">
      <c r="A357" s="44" t="s">
        <v>821</v>
      </c>
      <c r="B357" s="51" t="s">
        <v>822</v>
      </c>
      <c r="C357" s="37">
        <v>7.5000000000000002E-4</v>
      </c>
      <c r="D357" s="37" t="s">
        <v>2512</v>
      </c>
      <c r="E357" s="37">
        <v>7.5000000000000002E-4</v>
      </c>
      <c r="F357" s="37">
        <v>4.1999999999999997E-3</v>
      </c>
    </row>
    <row r="358" spans="1:6" x14ac:dyDescent="0.2">
      <c r="A358" s="42" t="s">
        <v>823</v>
      </c>
      <c r="B358" s="50" t="s">
        <v>824</v>
      </c>
      <c r="C358" s="40">
        <v>3.4055000000000002E-2</v>
      </c>
      <c r="D358" s="40">
        <v>0.11744599999999999</v>
      </c>
      <c r="E358" s="40">
        <v>0.462953</v>
      </c>
      <c r="F358" s="40">
        <v>2.0498720000000001</v>
      </c>
    </row>
    <row r="359" spans="1:6" x14ac:dyDescent="0.2">
      <c r="A359" s="44" t="s">
        <v>825</v>
      </c>
      <c r="B359" s="51" t="s">
        <v>826</v>
      </c>
      <c r="C359" s="37" t="s">
        <v>2512</v>
      </c>
      <c r="D359" s="37">
        <v>1.06E-3</v>
      </c>
      <c r="E359" s="37">
        <v>0.179838</v>
      </c>
      <c r="F359" s="37">
        <v>0.45719799999999999</v>
      </c>
    </row>
    <row r="360" spans="1:6" x14ac:dyDescent="0.2">
      <c r="A360" s="42" t="s">
        <v>827</v>
      </c>
      <c r="B360" s="50" t="s">
        <v>828</v>
      </c>
      <c r="C360" s="40">
        <v>1.2149999999999999E-2</v>
      </c>
      <c r="D360" s="40">
        <v>1.7999999999999999E-2</v>
      </c>
      <c r="E360" s="40">
        <v>2.9649999999999999E-2</v>
      </c>
      <c r="F360" s="40">
        <v>0.45630799999999999</v>
      </c>
    </row>
    <row r="361" spans="1:6" x14ac:dyDescent="0.2">
      <c r="A361" s="44" t="s">
        <v>829</v>
      </c>
      <c r="B361" s="51" t="s">
        <v>830</v>
      </c>
      <c r="C361" s="37" t="s">
        <v>2512</v>
      </c>
      <c r="D361" s="37" t="s">
        <v>2512</v>
      </c>
      <c r="E361" s="37">
        <v>1.2800000000000001E-2</v>
      </c>
      <c r="F361" s="37">
        <v>8.5400000000000005E-4</v>
      </c>
    </row>
    <row r="362" spans="1:6" ht="25.5" x14ac:dyDescent="0.2">
      <c r="A362" s="42" t="s">
        <v>831</v>
      </c>
      <c r="B362" s="50" t="s">
        <v>832</v>
      </c>
      <c r="C362" s="40">
        <v>0.19243499999999999</v>
      </c>
      <c r="D362" s="40">
        <v>4.5832230000000003</v>
      </c>
      <c r="E362" s="40">
        <v>3.2439830000000001</v>
      </c>
      <c r="F362" s="40">
        <v>16.881459</v>
      </c>
    </row>
    <row r="363" spans="1:6" ht="25.5" x14ac:dyDescent="0.2">
      <c r="A363" s="44" t="s">
        <v>833</v>
      </c>
      <c r="B363" s="51" t="s">
        <v>834</v>
      </c>
      <c r="C363" s="37" t="s">
        <v>2512</v>
      </c>
      <c r="D363" s="37" t="s">
        <v>2512</v>
      </c>
      <c r="E363" s="37" t="s">
        <v>2512</v>
      </c>
      <c r="F363" s="37">
        <v>6.424E-3</v>
      </c>
    </row>
    <row r="364" spans="1:6" ht="25.5" x14ac:dyDescent="0.2">
      <c r="A364" s="42" t="s">
        <v>835</v>
      </c>
      <c r="B364" s="50" t="s">
        <v>836</v>
      </c>
      <c r="C364" s="40">
        <v>0.163685</v>
      </c>
      <c r="D364" s="40">
        <v>1.7162520000000001</v>
      </c>
      <c r="E364" s="40">
        <v>1.57528</v>
      </c>
      <c r="F364" s="40">
        <v>3.651151</v>
      </c>
    </row>
    <row r="365" spans="1:6" x14ac:dyDescent="0.2">
      <c r="A365" s="44" t="s">
        <v>837</v>
      </c>
      <c r="B365" s="51" t="s">
        <v>838</v>
      </c>
      <c r="C365" s="37" t="s">
        <v>2512</v>
      </c>
      <c r="D365" s="37">
        <v>1.207E-3</v>
      </c>
      <c r="E365" s="37">
        <v>2.1270000000000001E-2</v>
      </c>
      <c r="F365" s="37">
        <v>7.9059999999999998E-3</v>
      </c>
    </row>
    <row r="366" spans="1:6" ht="25.5" x14ac:dyDescent="0.2">
      <c r="A366" s="42" t="s">
        <v>839</v>
      </c>
      <c r="B366" s="50" t="s">
        <v>840</v>
      </c>
      <c r="C366" s="40">
        <v>8.5780000000000006E-3</v>
      </c>
      <c r="D366" s="40">
        <v>0.20556199999999999</v>
      </c>
      <c r="E366" s="40">
        <v>0.138406</v>
      </c>
      <c r="F366" s="40">
        <v>1.5266059999999999</v>
      </c>
    </row>
    <row r="367" spans="1:6" x14ac:dyDescent="0.2">
      <c r="A367" s="44" t="s">
        <v>841</v>
      </c>
      <c r="B367" s="51" t="s">
        <v>842</v>
      </c>
      <c r="C367" s="37">
        <v>1.3940000000000001E-3</v>
      </c>
      <c r="D367" s="37">
        <v>1.5047E-2</v>
      </c>
      <c r="E367" s="37">
        <v>17.278248000000001</v>
      </c>
      <c r="F367" s="37">
        <v>3.1391610000000001</v>
      </c>
    </row>
    <row r="368" spans="1:6" ht="25.5" x14ac:dyDescent="0.2">
      <c r="A368" s="42" t="s">
        <v>843</v>
      </c>
      <c r="B368" s="50" t="s">
        <v>844</v>
      </c>
      <c r="C368" s="40" t="s">
        <v>2512</v>
      </c>
      <c r="D368" s="40" t="s">
        <v>2512</v>
      </c>
      <c r="E368" s="40" t="s">
        <v>2512</v>
      </c>
      <c r="F368" s="40">
        <v>1.2486000000000001E-2</v>
      </c>
    </row>
    <row r="369" spans="1:6" x14ac:dyDescent="0.2">
      <c r="A369" s="44" t="s">
        <v>845</v>
      </c>
      <c r="B369" s="51" t="s">
        <v>846</v>
      </c>
      <c r="C369" s="37">
        <v>3.7766000000000001E-2</v>
      </c>
      <c r="D369" s="37">
        <v>0.13903699999999999</v>
      </c>
      <c r="E369" s="37">
        <v>0.10578600000000001</v>
      </c>
      <c r="F369" s="37">
        <v>0.18875700000000001</v>
      </c>
    </row>
    <row r="370" spans="1:6" x14ac:dyDescent="0.2">
      <c r="A370" s="42" t="s">
        <v>847</v>
      </c>
      <c r="B370" s="50" t="s">
        <v>848</v>
      </c>
      <c r="C370" s="40">
        <v>1.2999999999999999E-3</v>
      </c>
      <c r="D370" s="40" t="s">
        <v>2512</v>
      </c>
      <c r="E370" s="40">
        <v>0.318996</v>
      </c>
      <c r="F370" s="40">
        <v>0.40072999999999998</v>
      </c>
    </row>
    <row r="371" spans="1:6" ht="38.25" x14ac:dyDescent="0.2">
      <c r="A371" s="44" t="s">
        <v>849</v>
      </c>
      <c r="B371" s="51" t="s">
        <v>850</v>
      </c>
      <c r="C371" s="37">
        <v>3.0651000000000001E-2</v>
      </c>
      <c r="D371" s="37">
        <v>3.5118999999999997E-2</v>
      </c>
      <c r="E371" s="37">
        <v>0.32461299999999998</v>
      </c>
      <c r="F371" s="37">
        <v>0.46835399999999999</v>
      </c>
    </row>
    <row r="372" spans="1:6" ht="25.5" x14ac:dyDescent="0.2">
      <c r="A372" s="42" t="s">
        <v>851</v>
      </c>
      <c r="B372" s="50" t="s">
        <v>852</v>
      </c>
      <c r="C372" s="40">
        <v>0.53115400000000002</v>
      </c>
      <c r="D372" s="40">
        <v>0.16689999999999999</v>
      </c>
      <c r="E372" s="40">
        <v>0.99695500000000004</v>
      </c>
      <c r="F372" s="40">
        <v>1.0101100000000001</v>
      </c>
    </row>
    <row r="373" spans="1:6" x14ac:dyDescent="0.2">
      <c r="A373" s="44" t="s">
        <v>853</v>
      </c>
      <c r="B373" s="51" t="s">
        <v>854</v>
      </c>
      <c r="C373" s="37" t="s">
        <v>2512</v>
      </c>
      <c r="D373" s="37" t="s">
        <v>2512</v>
      </c>
      <c r="E373" s="37" t="s">
        <v>2512</v>
      </c>
      <c r="F373" s="37">
        <v>3.5636000000000001E-2</v>
      </c>
    </row>
    <row r="374" spans="1:6" x14ac:dyDescent="0.2">
      <c r="A374" s="42" t="s">
        <v>855</v>
      </c>
      <c r="B374" s="50" t="s">
        <v>856</v>
      </c>
      <c r="C374" s="40" t="s">
        <v>2512</v>
      </c>
      <c r="D374" s="40" t="s">
        <v>2512</v>
      </c>
      <c r="E374" s="40">
        <v>3.5999999999999999E-3</v>
      </c>
      <c r="F374" s="40">
        <v>4.1999999999999998E-5</v>
      </c>
    </row>
    <row r="375" spans="1:6" x14ac:dyDescent="0.2">
      <c r="A375" s="44" t="s">
        <v>857</v>
      </c>
      <c r="B375" s="51" t="s">
        <v>858</v>
      </c>
      <c r="C375" s="37" t="s">
        <v>2512</v>
      </c>
      <c r="D375" s="37" t="s">
        <v>2512</v>
      </c>
      <c r="E375" s="37">
        <v>0.252606</v>
      </c>
      <c r="F375" s="37" t="s">
        <v>2512</v>
      </c>
    </row>
    <row r="376" spans="1:6" ht="38.25" x14ac:dyDescent="0.2">
      <c r="A376" s="42" t="s">
        <v>859</v>
      </c>
      <c r="B376" s="50" t="s">
        <v>860</v>
      </c>
      <c r="C376" s="40">
        <v>18.558527999999999</v>
      </c>
      <c r="D376" s="40">
        <v>26.211396000000001</v>
      </c>
      <c r="E376" s="40">
        <v>184.90125900000001</v>
      </c>
      <c r="F376" s="40">
        <v>145.28722999999999</v>
      </c>
    </row>
    <row r="377" spans="1:6" ht="38.25" x14ac:dyDescent="0.2">
      <c r="A377" s="44" t="s">
        <v>861</v>
      </c>
      <c r="B377" s="51" t="s">
        <v>862</v>
      </c>
      <c r="C377" s="37">
        <v>48.295704000000001</v>
      </c>
      <c r="D377" s="37">
        <v>48.982934999999998</v>
      </c>
      <c r="E377" s="37">
        <v>240.27046899999999</v>
      </c>
      <c r="F377" s="37">
        <v>297.40281399999998</v>
      </c>
    </row>
    <row r="378" spans="1:6" x14ac:dyDescent="0.2">
      <c r="A378" s="42" t="s">
        <v>863</v>
      </c>
      <c r="B378" s="50" t="s">
        <v>864</v>
      </c>
      <c r="C378" s="40">
        <v>2.0301E-2</v>
      </c>
      <c r="D378" s="40">
        <v>0.118282</v>
      </c>
      <c r="E378" s="40">
        <v>0.91560600000000003</v>
      </c>
      <c r="F378" s="40">
        <v>1.154541</v>
      </c>
    </row>
    <row r="379" spans="1:6" ht="25.5" x14ac:dyDescent="0.2">
      <c r="A379" s="44" t="s">
        <v>865</v>
      </c>
      <c r="B379" s="51" t="s">
        <v>866</v>
      </c>
      <c r="C379" s="37">
        <v>2.6104400000000001</v>
      </c>
      <c r="D379" s="37">
        <v>33.844974999999998</v>
      </c>
      <c r="E379" s="37">
        <v>24.101503000000001</v>
      </c>
      <c r="F379" s="37">
        <v>157.635457</v>
      </c>
    </row>
    <row r="380" spans="1:6" ht="25.5" x14ac:dyDescent="0.2">
      <c r="A380" s="42" t="s">
        <v>867</v>
      </c>
      <c r="B380" s="50" t="s">
        <v>868</v>
      </c>
      <c r="C380" s="40">
        <v>0.35954599999999998</v>
      </c>
      <c r="D380" s="40">
        <v>5.5958000000000001E-2</v>
      </c>
      <c r="E380" s="40">
        <v>1.08656</v>
      </c>
      <c r="F380" s="40">
        <v>0.42102600000000001</v>
      </c>
    </row>
    <row r="381" spans="1:6" ht="25.5" x14ac:dyDescent="0.2">
      <c r="A381" s="44" t="s">
        <v>869</v>
      </c>
      <c r="B381" s="51" t="s">
        <v>870</v>
      </c>
      <c r="C381" s="37">
        <v>2.7109999999999999E-2</v>
      </c>
      <c r="D381" s="37">
        <v>0.44173400000000002</v>
      </c>
      <c r="E381" s="37">
        <v>1.7808139999999999</v>
      </c>
      <c r="F381" s="37">
        <v>2.2232660000000002</v>
      </c>
    </row>
    <row r="382" spans="1:6" ht="25.5" x14ac:dyDescent="0.2">
      <c r="A382" s="42" t="s">
        <v>871</v>
      </c>
      <c r="B382" s="50" t="s">
        <v>872</v>
      </c>
      <c r="C382" s="40">
        <v>0.31262600000000001</v>
      </c>
      <c r="D382" s="40">
        <v>0.61729199999999995</v>
      </c>
      <c r="E382" s="40">
        <v>1.5608759999999999</v>
      </c>
      <c r="F382" s="40">
        <v>2.7487010000000001</v>
      </c>
    </row>
    <row r="383" spans="1:6" ht="25.5" x14ac:dyDescent="0.2">
      <c r="A383" s="44" t="s">
        <v>873</v>
      </c>
      <c r="B383" s="51" t="s">
        <v>874</v>
      </c>
      <c r="C383" s="37" t="s">
        <v>2512</v>
      </c>
      <c r="D383" s="37">
        <v>4.7650000000000001E-3</v>
      </c>
      <c r="E383" s="37">
        <v>2.0209999999999998E-3</v>
      </c>
      <c r="F383" s="37">
        <v>9.2630000000000004E-3</v>
      </c>
    </row>
    <row r="384" spans="1:6" ht="38.25" x14ac:dyDescent="0.2">
      <c r="A384" s="42" t="s">
        <v>875</v>
      </c>
      <c r="B384" s="50" t="s">
        <v>876</v>
      </c>
      <c r="C384" s="40">
        <v>0.66044199999999997</v>
      </c>
      <c r="D384" s="40">
        <v>1.2630920000000001</v>
      </c>
      <c r="E384" s="40">
        <v>7.6211029999999997</v>
      </c>
      <c r="F384" s="40">
        <v>12.354067000000001</v>
      </c>
    </row>
    <row r="385" spans="1:6" ht="38.25" x14ac:dyDescent="0.2">
      <c r="A385" s="44" t="s">
        <v>877</v>
      </c>
      <c r="B385" s="51" t="s">
        <v>878</v>
      </c>
      <c r="C385" s="37">
        <v>1.283596</v>
      </c>
      <c r="D385" s="37">
        <v>7.3116960000000004</v>
      </c>
      <c r="E385" s="37">
        <v>9.8690650000000009</v>
      </c>
      <c r="F385" s="37">
        <v>30.759591</v>
      </c>
    </row>
    <row r="386" spans="1:6" x14ac:dyDescent="0.2">
      <c r="A386" s="42" t="s">
        <v>879</v>
      </c>
      <c r="B386" s="50" t="s">
        <v>880</v>
      </c>
      <c r="C386" s="40">
        <v>5.5331999999999999E-2</v>
      </c>
      <c r="D386" s="40" t="s">
        <v>2512</v>
      </c>
      <c r="E386" s="40">
        <v>6.7455000000000001E-2</v>
      </c>
      <c r="F386" s="40" t="s">
        <v>2512</v>
      </c>
    </row>
    <row r="387" spans="1:6" ht="25.5" x14ac:dyDescent="0.2">
      <c r="A387" s="44" t="s">
        <v>881</v>
      </c>
      <c r="B387" s="51" t="s">
        <v>882</v>
      </c>
      <c r="C387" s="37" t="s">
        <v>2512</v>
      </c>
      <c r="D387" s="37" t="s">
        <v>2512</v>
      </c>
      <c r="E387" s="37">
        <v>1.0285000000000001E-2</v>
      </c>
      <c r="F387" s="37" t="s">
        <v>2512</v>
      </c>
    </row>
    <row r="388" spans="1:6" ht="25.5" x14ac:dyDescent="0.2">
      <c r="A388" s="42" t="s">
        <v>883</v>
      </c>
      <c r="B388" s="50" t="s">
        <v>884</v>
      </c>
      <c r="C388" s="40">
        <v>0.75188500000000003</v>
      </c>
      <c r="D388" s="40">
        <v>1.7363329999999999</v>
      </c>
      <c r="E388" s="40">
        <v>5.6757109999999997</v>
      </c>
      <c r="F388" s="40">
        <v>9.2996189999999999</v>
      </c>
    </row>
    <row r="389" spans="1:6" ht="51" x14ac:dyDescent="0.2">
      <c r="A389" s="44" t="s">
        <v>885</v>
      </c>
      <c r="B389" s="51" t="s">
        <v>886</v>
      </c>
      <c r="C389" s="37">
        <v>12.885844000000001</v>
      </c>
      <c r="D389" s="37">
        <v>19.025938</v>
      </c>
      <c r="E389" s="37">
        <v>92.713779000000002</v>
      </c>
      <c r="F389" s="37">
        <v>111.733649</v>
      </c>
    </row>
    <row r="390" spans="1:6" ht="38.25" x14ac:dyDescent="0.2">
      <c r="A390" s="42" t="s">
        <v>887</v>
      </c>
      <c r="B390" s="50" t="s">
        <v>888</v>
      </c>
      <c r="C390" s="40">
        <v>10.363657999999999</v>
      </c>
      <c r="D390" s="40">
        <v>20.709178999999999</v>
      </c>
      <c r="E390" s="40">
        <v>97.117850000000004</v>
      </c>
      <c r="F390" s="40">
        <v>105.412819</v>
      </c>
    </row>
    <row r="391" spans="1:6" ht="51" x14ac:dyDescent="0.2">
      <c r="A391" s="44" t="s">
        <v>889</v>
      </c>
      <c r="B391" s="51" t="s">
        <v>890</v>
      </c>
      <c r="C391" s="37">
        <v>1.1657759999999999</v>
      </c>
      <c r="D391" s="37">
        <v>0.186555</v>
      </c>
      <c r="E391" s="37">
        <v>2.4705569999999999</v>
      </c>
      <c r="F391" s="37">
        <v>0.56261300000000003</v>
      </c>
    </row>
    <row r="392" spans="1:6" x14ac:dyDescent="0.2">
      <c r="A392" s="42" t="s">
        <v>891</v>
      </c>
      <c r="B392" s="50" t="s">
        <v>892</v>
      </c>
      <c r="C392" s="40">
        <v>1.7804009999999999</v>
      </c>
      <c r="D392" s="40">
        <v>3.7479800000000001</v>
      </c>
      <c r="E392" s="40">
        <v>15.87518</v>
      </c>
      <c r="F392" s="40">
        <v>17.842452999999999</v>
      </c>
    </row>
    <row r="393" spans="1:6" ht="25.5" x14ac:dyDescent="0.2">
      <c r="A393" s="44" t="s">
        <v>893</v>
      </c>
      <c r="B393" s="51" t="s">
        <v>894</v>
      </c>
      <c r="C393" s="37" t="s">
        <v>2512</v>
      </c>
      <c r="D393" s="37">
        <v>3.5469870000000001</v>
      </c>
      <c r="E393" s="37">
        <v>8.3715999999999999E-2</v>
      </c>
      <c r="F393" s="37">
        <v>16.491357000000001</v>
      </c>
    </row>
    <row r="394" spans="1:6" ht="25.5" x14ac:dyDescent="0.2">
      <c r="A394" s="42" t="s">
        <v>895</v>
      </c>
      <c r="B394" s="50" t="s">
        <v>896</v>
      </c>
      <c r="C394" s="40">
        <v>3.2422230000000001</v>
      </c>
      <c r="D394" s="40">
        <v>5.9104070000000002</v>
      </c>
      <c r="E394" s="40">
        <v>21.890080999999999</v>
      </c>
      <c r="F394" s="40">
        <v>29.843551999999999</v>
      </c>
    </row>
    <row r="395" spans="1:6" x14ac:dyDescent="0.2">
      <c r="A395" s="44" t="s">
        <v>897</v>
      </c>
      <c r="B395" s="51" t="s">
        <v>898</v>
      </c>
      <c r="C395" s="37">
        <v>55.424292999999999</v>
      </c>
      <c r="D395" s="37">
        <v>37.610292000000001</v>
      </c>
      <c r="E395" s="37">
        <v>264.43451399999998</v>
      </c>
      <c r="F395" s="37">
        <v>162.281013</v>
      </c>
    </row>
    <row r="396" spans="1:6" x14ac:dyDescent="0.2">
      <c r="A396" s="42" t="s">
        <v>899</v>
      </c>
      <c r="B396" s="50" t="s">
        <v>900</v>
      </c>
      <c r="C396" s="40" t="s">
        <v>2512</v>
      </c>
      <c r="D396" s="40">
        <v>1.9147999999999998E-2</v>
      </c>
      <c r="E396" s="40">
        <v>0.48474099999999998</v>
      </c>
      <c r="F396" s="40">
        <v>8.3375000000000005E-2</v>
      </c>
    </row>
    <row r="397" spans="1:6" ht="25.5" x14ac:dyDescent="0.2">
      <c r="A397" s="44" t="s">
        <v>901</v>
      </c>
      <c r="B397" s="51" t="s">
        <v>902</v>
      </c>
      <c r="C397" s="37" t="s">
        <v>2512</v>
      </c>
      <c r="D397" s="37">
        <v>7.6680000000000003E-3</v>
      </c>
      <c r="E397" s="37">
        <v>1.2999999999999999E-3</v>
      </c>
      <c r="F397" s="37">
        <v>8.2638000000000003E-2</v>
      </c>
    </row>
    <row r="398" spans="1:6" ht="38.25" x14ac:dyDescent="0.2">
      <c r="A398" s="42" t="s">
        <v>903</v>
      </c>
      <c r="B398" s="50" t="s">
        <v>904</v>
      </c>
      <c r="C398" s="40" t="s">
        <v>2512</v>
      </c>
      <c r="D398" s="40" t="s">
        <v>2512</v>
      </c>
      <c r="E398" s="40">
        <v>9.0360000000000006E-3</v>
      </c>
      <c r="F398" s="40">
        <v>4.8510000000000003E-3</v>
      </c>
    </row>
    <row r="399" spans="1:6" ht="38.25" x14ac:dyDescent="0.2">
      <c r="A399" s="44" t="s">
        <v>905</v>
      </c>
      <c r="B399" s="51" t="s">
        <v>906</v>
      </c>
      <c r="C399" s="37">
        <v>5.5649999999999996E-3</v>
      </c>
      <c r="D399" s="37">
        <v>54.943413999999997</v>
      </c>
      <c r="E399" s="37">
        <v>0.15648300000000001</v>
      </c>
      <c r="F399" s="37">
        <v>217.271322</v>
      </c>
    </row>
    <row r="400" spans="1:6" x14ac:dyDescent="0.2">
      <c r="A400" s="42" t="s">
        <v>1983</v>
      </c>
      <c r="B400" s="50" t="s">
        <v>1984</v>
      </c>
      <c r="C400" s="40">
        <v>1.8749999999999999E-3</v>
      </c>
      <c r="D400" s="40" t="s">
        <v>2512</v>
      </c>
      <c r="E400" s="40">
        <v>1.8749999999999999E-3</v>
      </c>
      <c r="F400" s="40" t="s">
        <v>2512</v>
      </c>
    </row>
    <row r="401" spans="1:6" ht="25.5" x14ac:dyDescent="0.2">
      <c r="A401" s="44" t="s">
        <v>907</v>
      </c>
      <c r="B401" s="51" t="s">
        <v>908</v>
      </c>
      <c r="C401" s="37" t="s">
        <v>2512</v>
      </c>
      <c r="D401" s="37" t="s">
        <v>2512</v>
      </c>
      <c r="E401" s="37" t="s">
        <v>2512</v>
      </c>
      <c r="F401" s="37">
        <v>2.9459999999999998E-3</v>
      </c>
    </row>
    <row r="402" spans="1:6" x14ac:dyDescent="0.2">
      <c r="A402" s="42" t="s">
        <v>909</v>
      </c>
      <c r="B402" s="50" t="s">
        <v>910</v>
      </c>
      <c r="C402" s="40" t="s">
        <v>2512</v>
      </c>
      <c r="D402" s="40">
        <v>1.1195999999999999E-2</v>
      </c>
      <c r="E402" s="40">
        <v>1.0321E-2</v>
      </c>
      <c r="F402" s="40">
        <v>5.5253999999999998E-2</v>
      </c>
    </row>
    <row r="403" spans="1:6" x14ac:dyDescent="0.2">
      <c r="A403" s="44" t="s">
        <v>911</v>
      </c>
      <c r="B403" s="51" t="s">
        <v>912</v>
      </c>
      <c r="C403" s="37">
        <v>1.569709</v>
      </c>
      <c r="D403" s="37">
        <v>0.82551799999999997</v>
      </c>
      <c r="E403" s="37">
        <v>7.8229519999999999</v>
      </c>
      <c r="F403" s="37">
        <v>9.6861859999999993</v>
      </c>
    </row>
    <row r="404" spans="1:6" x14ac:dyDescent="0.2">
      <c r="A404" s="42" t="s">
        <v>913</v>
      </c>
      <c r="B404" s="50" t="s">
        <v>914</v>
      </c>
      <c r="C404" s="40">
        <v>5.1000000000000004E-4</v>
      </c>
      <c r="D404" s="40" t="s">
        <v>2512</v>
      </c>
      <c r="E404" s="40">
        <v>5.1000000000000004E-4</v>
      </c>
      <c r="F404" s="40">
        <v>3.3E-4</v>
      </c>
    </row>
    <row r="405" spans="1:6" x14ac:dyDescent="0.2">
      <c r="A405" s="44" t="s">
        <v>915</v>
      </c>
      <c r="B405" s="51" t="s">
        <v>916</v>
      </c>
      <c r="C405" s="37" t="s">
        <v>2512</v>
      </c>
      <c r="D405" s="37" t="s">
        <v>2512</v>
      </c>
      <c r="E405" s="37" t="s">
        <v>2512</v>
      </c>
      <c r="F405" s="37">
        <v>3.0990000000000002E-3</v>
      </c>
    </row>
    <row r="406" spans="1:6" x14ac:dyDescent="0.2">
      <c r="A406" s="42" t="s">
        <v>2009</v>
      </c>
      <c r="B406" s="50" t="s">
        <v>2010</v>
      </c>
      <c r="C406" s="40" t="s">
        <v>2512</v>
      </c>
      <c r="D406" s="40">
        <v>3.2722000000000001E-2</v>
      </c>
      <c r="E406" s="40" t="s">
        <v>2512</v>
      </c>
      <c r="F406" s="40">
        <v>3.2722000000000001E-2</v>
      </c>
    </row>
    <row r="407" spans="1:6" ht="25.5" x14ac:dyDescent="0.2">
      <c r="A407" s="44" t="s">
        <v>917</v>
      </c>
      <c r="B407" s="51" t="s">
        <v>918</v>
      </c>
      <c r="C407" s="37" t="s">
        <v>2512</v>
      </c>
      <c r="D407" s="37" t="s">
        <v>2512</v>
      </c>
      <c r="E407" s="37">
        <v>0.19408300000000001</v>
      </c>
      <c r="F407" s="37" t="s">
        <v>2512</v>
      </c>
    </row>
    <row r="408" spans="1:6" x14ac:dyDescent="0.2">
      <c r="A408" s="42" t="s">
        <v>919</v>
      </c>
      <c r="B408" s="50" t="s">
        <v>920</v>
      </c>
      <c r="C408" s="40" t="s">
        <v>2512</v>
      </c>
      <c r="D408" s="40" t="s">
        <v>2512</v>
      </c>
      <c r="E408" s="40">
        <v>4.8999999999999998E-5</v>
      </c>
      <c r="F408" s="40">
        <v>1.3190000000000001E-3</v>
      </c>
    </row>
    <row r="409" spans="1:6" ht="25.5" x14ac:dyDescent="0.2">
      <c r="A409" s="44" t="s">
        <v>921</v>
      </c>
      <c r="B409" s="51" t="s">
        <v>922</v>
      </c>
      <c r="C409" s="37" t="s">
        <v>2512</v>
      </c>
      <c r="D409" s="37" t="s">
        <v>2512</v>
      </c>
      <c r="E409" s="37" t="s">
        <v>2512</v>
      </c>
      <c r="F409" s="37">
        <v>3.7273000000000001E-2</v>
      </c>
    </row>
    <row r="410" spans="1:6" x14ac:dyDescent="0.2">
      <c r="A410" s="42" t="s">
        <v>923</v>
      </c>
      <c r="B410" s="50" t="s">
        <v>924</v>
      </c>
      <c r="C410" s="40" t="s">
        <v>2512</v>
      </c>
      <c r="D410" s="40">
        <v>1.9499999999999999E-3</v>
      </c>
      <c r="E410" s="40">
        <v>4.0000000000000002E-4</v>
      </c>
      <c r="F410" s="40">
        <v>1.4319E-2</v>
      </c>
    </row>
    <row r="411" spans="1:6" ht="25.5" x14ac:dyDescent="0.2">
      <c r="A411" s="44" t="s">
        <v>925</v>
      </c>
      <c r="B411" s="51" t="s">
        <v>926</v>
      </c>
      <c r="C411" s="37" t="s">
        <v>2512</v>
      </c>
      <c r="D411" s="37">
        <v>1.1584000000000001E-2</v>
      </c>
      <c r="E411" s="37">
        <v>0.34663899999999997</v>
      </c>
      <c r="F411" s="37">
        <v>0.147395</v>
      </c>
    </row>
    <row r="412" spans="1:6" x14ac:dyDescent="0.2">
      <c r="A412" s="42" t="s">
        <v>927</v>
      </c>
      <c r="B412" s="50" t="s">
        <v>928</v>
      </c>
      <c r="C412" s="40" t="s">
        <v>2512</v>
      </c>
      <c r="D412" s="40">
        <v>2.725E-3</v>
      </c>
      <c r="E412" s="40">
        <v>1.9665999999999999E-2</v>
      </c>
      <c r="F412" s="40">
        <v>4.9695000000000003E-2</v>
      </c>
    </row>
    <row r="413" spans="1:6" x14ac:dyDescent="0.2">
      <c r="A413" s="44" t="s">
        <v>929</v>
      </c>
      <c r="B413" s="51" t="s">
        <v>930</v>
      </c>
      <c r="C413" s="37">
        <v>3.6041999999999998E-2</v>
      </c>
      <c r="D413" s="37" t="s">
        <v>2512</v>
      </c>
      <c r="E413" s="37">
        <v>0.52650600000000003</v>
      </c>
      <c r="F413" s="37">
        <v>7.3249060000000004</v>
      </c>
    </row>
    <row r="414" spans="1:6" x14ac:dyDescent="0.2">
      <c r="A414" s="42" t="s">
        <v>931</v>
      </c>
      <c r="B414" s="50" t="s">
        <v>932</v>
      </c>
      <c r="C414" s="40" t="s">
        <v>2512</v>
      </c>
      <c r="D414" s="40" t="s">
        <v>2512</v>
      </c>
      <c r="E414" s="40">
        <v>7.4842000000000006E-2</v>
      </c>
      <c r="F414" s="40">
        <v>1.9394119999999999</v>
      </c>
    </row>
    <row r="415" spans="1:6" x14ac:dyDescent="0.2">
      <c r="A415" s="44" t="s">
        <v>933</v>
      </c>
      <c r="B415" s="51" t="s">
        <v>934</v>
      </c>
      <c r="C415" s="37" t="s">
        <v>2512</v>
      </c>
      <c r="D415" s="37" t="s">
        <v>2512</v>
      </c>
      <c r="E415" s="37">
        <v>3.0172000000000001E-2</v>
      </c>
      <c r="F415" s="37" t="s">
        <v>2512</v>
      </c>
    </row>
    <row r="416" spans="1:6" x14ac:dyDescent="0.2">
      <c r="A416" s="42" t="s">
        <v>935</v>
      </c>
      <c r="B416" s="50" t="s">
        <v>936</v>
      </c>
      <c r="C416" s="40" t="s">
        <v>2512</v>
      </c>
      <c r="D416" s="40">
        <v>0.92688099999999995</v>
      </c>
      <c r="E416" s="40">
        <v>0.76424000000000003</v>
      </c>
      <c r="F416" s="40">
        <v>1.126673</v>
      </c>
    </row>
    <row r="417" spans="1:6" ht="25.5" x14ac:dyDescent="0.2">
      <c r="A417" s="44" t="s">
        <v>937</v>
      </c>
      <c r="B417" s="51" t="s">
        <v>938</v>
      </c>
      <c r="C417" s="37">
        <v>5.0000000000000001E-3</v>
      </c>
      <c r="D417" s="37" t="s">
        <v>2512</v>
      </c>
      <c r="E417" s="37">
        <v>7.4999999999999997E-3</v>
      </c>
      <c r="F417" s="37">
        <v>7.0109999999999999E-3</v>
      </c>
    </row>
    <row r="418" spans="1:6" ht="25.5" x14ac:dyDescent="0.2">
      <c r="A418" s="42" t="s">
        <v>939</v>
      </c>
      <c r="B418" s="50" t="s">
        <v>940</v>
      </c>
      <c r="C418" s="40" t="s">
        <v>2512</v>
      </c>
      <c r="D418" s="40" t="s">
        <v>2512</v>
      </c>
      <c r="E418" s="40" t="s">
        <v>2512</v>
      </c>
      <c r="F418" s="40">
        <v>3.5000000000000001E-3</v>
      </c>
    </row>
    <row r="419" spans="1:6" x14ac:dyDescent="0.2">
      <c r="A419" s="44" t="s">
        <v>2045</v>
      </c>
      <c r="B419" s="51" t="s">
        <v>2046</v>
      </c>
      <c r="C419" s="37">
        <v>1.1019999999999999E-3</v>
      </c>
      <c r="D419" s="37" t="s">
        <v>2512</v>
      </c>
      <c r="E419" s="37">
        <v>2.2039999999999998E-3</v>
      </c>
      <c r="F419" s="37" t="s">
        <v>2512</v>
      </c>
    </row>
    <row r="420" spans="1:6" ht="25.5" x14ac:dyDescent="0.2">
      <c r="A420" s="42" t="s">
        <v>941</v>
      </c>
      <c r="B420" s="50" t="s">
        <v>942</v>
      </c>
      <c r="C420" s="40">
        <v>1.4437E-2</v>
      </c>
      <c r="D420" s="40">
        <v>2.2169999999999998E-3</v>
      </c>
      <c r="E420" s="40">
        <v>2.5738E-2</v>
      </c>
      <c r="F420" s="40">
        <v>2.1492000000000001E-2</v>
      </c>
    </row>
    <row r="421" spans="1:6" x14ac:dyDescent="0.2">
      <c r="A421" s="44" t="s">
        <v>943</v>
      </c>
      <c r="B421" s="51" t="s">
        <v>944</v>
      </c>
      <c r="C421" s="37">
        <v>1.5800000000000002E-2</v>
      </c>
      <c r="D421" s="37" t="s">
        <v>2512</v>
      </c>
      <c r="E421" s="37">
        <v>1.5800000000000002E-2</v>
      </c>
      <c r="F421" s="37">
        <v>4.9976E-2</v>
      </c>
    </row>
    <row r="422" spans="1:6" x14ac:dyDescent="0.2">
      <c r="A422" s="42" t="s">
        <v>945</v>
      </c>
      <c r="B422" s="50" t="s">
        <v>946</v>
      </c>
      <c r="C422" s="40">
        <v>0.21157400000000001</v>
      </c>
      <c r="D422" s="40">
        <v>0.80694600000000005</v>
      </c>
      <c r="E422" s="40">
        <v>3.2016390000000001</v>
      </c>
      <c r="F422" s="40">
        <v>5.507371</v>
      </c>
    </row>
    <row r="423" spans="1:6" ht="25.5" x14ac:dyDescent="0.2">
      <c r="A423" s="44" t="s">
        <v>947</v>
      </c>
      <c r="B423" s="51" t="s">
        <v>948</v>
      </c>
      <c r="C423" s="37" t="s">
        <v>2512</v>
      </c>
      <c r="D423" s="37" t="s">
        <v>2512</v>
      </c>
      <c r="E423" s="37">
        <v>0.27352300000000002</v>
      </c>
      <c r="F423" s="37">
        <v>0.15800600000000001</v>
      </c>
    </row>
    <row r="424" spans="1:6" ht="25.5" x14ac:dyDescent="0.2">
      <c r="A424" s="42" t="s">
        <v>949</v>
      </c>
      <c r="B424" s="50" t="s">
        <v>950</v>
      </c>
      <c r="C424" s="40">
        <v>0.36598000000000003</v>
      </c>
      <c r="D424" s="40">
        <v>0.33073999999999998</v>
      </c>
      <c r="E424" s="40">
        <v>3.3284609999999999</v>
      </c>
      <c r="F424" s="40">
        <v>2.7559480000000001</v>
      </c>
    </row>
    <row r="425" spans="1:6" x14ac:dyDescent="0.2">
      <c r="A425" s="44" t="s">
        <v>951</v>
      </c>
      <c r="B425" s="51" t="s">
        <v>952</v>
      </c>
      <c r="C425" s="37">
        <v>0.1125</v>
      </c>
      <c r="D425" s="37">
        <v>4.6800000000000001E-2</v>
      </c>
      <c r="E425" s="37">
        <v>0.51524999999999999</v>
      </c>
      <c r="F425" s="37">
        <v>0.35830000000000001</v>
      </c>
    </row>
    <row r="426" spans="1:6" ht="25.5" x14ac:dyDescent="0.2">
      <c r="A426" s="42" t="s">
        <v>953</v>
      </c>
      <c r="B426" s="50" t="s">
        <v>954</v>
      </c>
      <c r="C426" s="40">
        <v>2.7460000000000002E-3</v>
      </c>
      <c r="D426" s="40">
        <v>8.2887000000000002E-2</v>
      </c>
      <c r="E426" s="40">
        <v>0.34290500000000002</v>
      </c>
      <c r="F426" s="40">
        <v>0.480765</v>
      </c>
    </row>
    <row r="427" spans="1:6" x14ac:dyDescent="0.2">
      <c r="A427" s="44" t="s">
        <v>955</v>
      </c>
      <c r="B427" s="51" t="s">
        <v>956</v>
      </c>
      <c r="C427" s="37">
        <v>8.2000000000000007E-3</v>
      </c>
      <c r="D427" s="37">
        <v>2.6840419999999998</v>
      </c>
      <c r="E427" s="37">
        <v>8.7100999999999998E-2</v>
      </c>
      <c r="F427" s="37">
        <v>20.160307</v>
      </c>
    </row>
    <row r="428" spans="1:6" ht="25.5" x14ac:dyDescent="0.2">
      <c r="A428" s="42" t="s">
        <v>957</v>
      </c>
      <c r="B428" s="50" t="s">
        <v>958</v>
      </c>
      <c r="C428" s="40">
        <v>1.7365470000000001</v>
      </c>
      <c r="D428" s="40">
        <v>9.8436590000000006</v>
      </c>
      <c r="E428" s="40">
        <v>11.138918</v>
      </c>
      <c r="F428" s="40">
        <v>33.847718999999998</v>
      </c>
    </row>
    <row r="429" spans="1:6" x14ac:dyDescent="0.2">
      <c r="A429" s="44" t="s">
        <v>959</v>
      </c>
      <c r="B429" s="51" t="s">
        <v>960</v>
      </c>
      <c r="C429" s="37">
        <v>4.8665669999999999</v>
      </c>
      <c r="D429" s="37">
        <v>28.595119</v>
      </c>
      <c r="E429" s="37">
        <v>72.835874000000004</v>
      </c>
      <c r="F429" s="37">
        <v>138.30546000000001</v>
      </c>
    </row>
    <row r="430" spans="1:6" x14ac:dyDescent="0.2">
      <c r="A430" s="42" t="s">
        <v>961</v>
      </c>
      <c r="B430" s="50" t="s">
        <v>962</v>
      </c>
      <c r="C430" s="40">
        <v>0.10648299999999999</v>
      </c>
      <c r="D430" s="40">
        <v>1.192801</v>
      </c>
      <c r="E430" s="40">
        <v>6.4360010000000001</v>
      </c>
      <c r="F430" s="40">
        <v>8.0247519999999994</v>
      </c>
    </row>
    <row r="431" spans="1:6" x14ac:dyDescent="0.2">
      <c r="A431" s="44" t="s">
        <v>963</v>
      </c>
      <c r="B431" s="51" t="s">
        <v>964</v>
      </c>
      <c r="C431" s="37" t="s">
        <v>2512</v>
      </c>
      <c r="D431" s="37" t="s">
        <v>2512</v>
      </c>
      <c r="E431" s="37" t="s">
        <v>2512</v>
      </c>
      <c r="F431" s="37">
        <v>1.0059999999999999E-2</v>
      </c>
    </row>
    <row r="432" spans="1:6" x14ac:dyDescent="0.2">
      <c r="A432" s="42" t="s">
        <v>965</v>
      </c>
      <c r="B432" s="50" t="s">
        <v>966</v>
      </c>
      <c r="C432" s="40" t="s">
        <v>2512</v>
      </c>
      <c r="D432" s="40" t="s">
        <v>2512</v>
      </c>
      <c r="E432" s="40">
        <v>7.1299999999999998E-4</v>
      </c>
      <c r="F432" s="40" t="s">
        <v>2512</v>
      </c>
    </row>
    <row r="433" spans="1:6" ht="25.5" x14ac:dyDescent="0.2">
      <c r="A433" s="44" t="s">
        <v>967</v>
      </c>
      <c r="B433" s="51" t="s">
        <v>968</v>
      </c>
      <c r="C433" s="37">
        <v>2.101E-3</v>
      </c>
      <c r="D433" s="37">
        <v>2.0000000000000001E-4</v>
      </c>
      <c r="E433" s="37">
        <v>1.9442999999999998E-2</v>
      </c>
      <c r="F433" s="37">
        <v>0.14021600000000001</v>
      </c>
    </row>
    <row r="434" spans="1:6" ht="25.5" x14ac:dyDescent="0.2">
      <c r="A434" s="42" t="s">
        <v>969</v>
      </c>
      <c r="B434" s="50" t="s">
        <v>970</v>
      </c>
      <c r="C434" s="40" t="s">
        <v>2512</v>
      </c>
      <c r="D434" s="40">
        <v>1.4999999999999999E-4</v>
      </c>
      <c r="E434" s="40">
        <v>1.9289999999999999E-3</v>
      </c>
      <c r="F434" s="40">
        <v>0.115832</v>
      </c>
    </row>
    <row r="435" spans="1:6" ht="25.5" x14ac:dyDescent="0.2">
      <c r="A435" s="44" t="s">
        <v>971</v>
      </c>
      <c r="B435" s="51" t="s">
        <v>972</v>
      </c>
      <c r="C435" s="37" t="s">
        <v>2512</v>
      </c>
      <c r="D435" s="37">
        <v>3.1481000000000002E-2</v>
      </c>
      <c r="E435" s="37" t="s">
        <v>2512</v>
      </c>
      <c r="F435" s="37">
        <v>7.7676999999999996E-2</v>
      </c>
    </row>
    <row r="436" spans="1:6" ht="25.5" x14ac:dyDescent="0.2">
      <c r="A436" s="42" t="s">
        <v>973</v>
      </c>
      <c r="B436" s="50" t="s">
        <v>974</v>
      </c>
      <c r="C436" s="40" t="s">
        <v>2512</v>
      </c>
      <c r="D436" s="40">
        <v>9.0539999999999995E-3</v>
      </c>
      <c r="E436" s="40">
        <v>8.3799999999999999E-4</v>
      </c>
      <c r="F436" s="40">
        <v>9.3240000000000007E-3</v>
      </c>
    </row>
    <row r="437" spans="1:6" ht="38.25" x14ac:dyDescent="0.2">
      <c r="A437" s="44" t="s">
        <v>975</v>
      </c>
      <c r="B437" s="51" t="s">
        <v>976</v>
      </c>
      <c r="C437" s="37" t="s">
        <v>2512</v>
      </c>
      <c r="D437" s="37" t="s">
        <v>2512</v>
      </c>
      <c r="E437" s="37" t="s">
        <v>2512</v>
      </c>
      <c r="F437" s="37">
        <v>7.2000000000000005E-4</v>
      </c>
    </row>
    <row r="438" spans="1:6" x14ac:dyDescent="0.2">
      <c r="A438" s="42" t="s">
        <v>977</v>
      </c>
      <c r="B438" s="50" t="s">
        <v>978</v>
      </c>
      <c r="C438" s="40" t="s">
        <v>2512</v>
      </c>
      <c r="D438" s="40">
        <v>6.1107000000000002E-2</v>
      </c>
      <c r="E438" s="40">
        <v>0.13203000000000001</v>
      </c>
      <c r="F438" s="40">
        <v>0.25400600000000001</v>
      </c>
    </row>
    <row r="439" spans="1:6" ht="25.5" x14ac:dyDescent="0.2">
      <c r="A439" s="44" t="s">
        <v>979</v>
      </c>
      <c r="B439" s="51" t="s">
        <v>980</v>
      </c>
      <c r="C439" s="37" t="s">
        <v>2512</v>
      </c>
      <c r="D439" s="37" t="s">
        <v>2512</v>
      </c>
      <c r="E439" s="37" t="s">
        <v>2512</v>
      </c>
      <c r="F439" s="37">
        <v>9.3900999999999998E-2</v>
      </c>
    </row>
    <row r="440" spans="1:6" x14ac:dyDescent="0.2">
      <c r="A440" s="42" t="s">
        <v>981</v>
      </c>
      <c r="B440" s="50" t="s">
        <v>982</v>
      </c>
      <c r="C440" s="40">
        <v>0.13608300000000001</v>
      </c>
      <c r="D440" s="40">
        <v>3.3500000000000002E-2</v>
      </c>
      <c r="E440" s="40">
        <v>1.6773389999999999</v>
      </c>
      <c r="F440" s="40">
        <v>0.85223000000000004</v>
      </c>
    </row>
    <row r="441" spans="1:6" ht="25.5" x14ac:dyDescent="0.2">
      <c r="A441" s="44" t="s">
        <v>983</v>
      </c>
      <c r="B441" s="51" t="s">
        <v>984</v>
      </c>
      <c r="C441" s="37" t="s">
        <v>2512</v>
      </c>
      <c r="D441" s="37" t="s">
        <v>2512</v>
      </c>
      <c r="E441" s="37">
        <v>5.5368000000000001E-2</v>
      </c>
      <c r="F441" s="37" t="s">
        <v>2512</v>
      </c>
    </row>
    <row r="442" spans="1:6" x14ac:dyDescent="0.2">
      <c r="A442" s="42" t="s">
        <v>985</v>
      </c>
      <c r="B442" s="50" t="s">
        <v>986</v>
      </c>
      <c r="C442" s="40" t="s">
        <v>2512</v>
      </c>
      <c r="D442" s="40">
        <v>2.0362999999999999E-2</v>
      </c>
      <c r="E442" s="40">
        <v>9.0522000000000005E-2</v>
      </c>
      <c r="F442" s="40">
        <v>6.8560999999999997E-2</v>
      </c>
    </row>
    <row r="443" spans="1:6" x14ac:dyDescent="0.2">
      <c r="A443" s="44" t="s">
        <v>987</v>
      </c>
      <c r="B443" s="51" t="s">
        <v>988</v>
      </c>
      <c r="C443" s="37" t="s">
        <v>2512</v>
      </c>
      <c r="D443" s="37" t="s">
        <v>2512</v>
      </c>
      <c r="E443" s="37">
        <v>3.8802999999999997E-2</v>
      </c>
      <c r="F443" s="37">
        <v>0.108963</v>
      </c>
    </row>
    <row r="444" spans="1:6" ht="25.5" x14ac:dyDescent="0.2">
      <c r="A444" s="42" t="s">
        <v>989</v>
      </c>
      <c r="B444" s="50" t="s">
        <v>990</v>
      </c>
      <c r="C444" s="40" t="s">
        <v>2512</v>
      </c>
      <c r="D444" s="40" t="s">
        <v>2512</v>
      </c>
      <c r="E444" s="40" t="s">
        <v>2512</v>
      </c>
      <c r="F444" s="40">
        <v>0.21423200000000001</v>
      </c>
    </row>
    <row r="445" spans="1:6" x14ac:dyDescent="0.2">
      <c r="A445" s="44" t="s">
        <v>991</v>
      </c>
      <c r="B445" s="51" t="s">
        <v>992</v>
      </c>
      <c r="C445" s="37" t="s">
        <v>2512</v>
      </c>
      <c r="D445" s="37" t="s">
        <v>2512</v>
      </c>
      <c r="E445" s="37" t="s">
        <v>2512</v>
      </c>
      <c r="F445" s="37">
        <v>8.3300000000000006E-3</v>
      </c>
    </row>
    <row r="446" spans="1:6" ht="25.5" x14ac:dyDescent="0.2">
      <c r="A446" s="42" t="s">
        <v>993</v>
      </c>
      <c r="B446" s="50" t="s">
        <v>994</v>
      </c>
      <c r="C446" s="40" t="s">
        <v>2512</v>
      </c>
      <c r="D446" s="40" t="s">
        <v>2512</v>
      </c>
      <c r="E446" s="40">
        <v>0.10913</v>
      </c>
      <c r="F446" s="40" t="s">
        <v>2512</v>
      </c>
    </row>
    <row r="447" spans="1:6" ht="25.5" x14ac:dyDescent="0.2">
      <c r="A447" s="44" t="s">
        <v>995</v>
      </c>
      <c r="B447" s="51" t="s">
        <v>996</v>
      </c>
      <c r="C447" s="37" t="s">
        <v>2512</v>
      </c>
      <c r="D447" s="37">
        <v>1.3559999999999999E-2</v>
      </c>
      <c r="E447" s="37" t="s">
        <v>2512</v>
      </c>
      <c r="F447" s="37">
        <v>0.65237100000000003</v>
      </c>
    </row>
    <row r="448" spans="1:6" ht="25.5" x14ac:dyDescent="0.2">
      <c r="A448" s="42" t="s">
        <v>997</v>
      </c>
      <c r="B448" s="50" t="s">
        <v>998</v>
      </c>
      <c r="C448" s="40">
        <v>6.7499999999999999E-3</v>
      </c>
      <c r="D448" s="40">
        <v>4.2084000000000003E-2</v>
      </c>
      <c r="E448" s="40">
        <v>0.48655100000000001</v>
      </c>
      <c r="F448" s="40">
        <v>0.47900599999999999</v>
      </c>
    </row>
    <row r="449" spans="1:6" x14ac:dyDescent="0.2">
      <c r="A449" s="44" t="s">
        <v>999</v>
      </c>
      <c r="B449" s="51" t="s">
        <v>1000</v>
      </c>
      <c r="C449" s="37" t="s">
        <v>2512</v>
      </c>
      <c r="D449" s="37" t="s">
        <v>2512</v>
      </c>
      <c r="E449" s="37">
        <v>0.25352200000000003</v>
      </c>
      <c r="F449" s="37">
        <v>7.2220000000000006E-2</v>
      </c>
    </row>
    <row r="450" spans="1:6" x14ac:dyDescent="0.2">
      <c r="A450" s="42" t="s">
        <v>1001</v>
      </c>
      <c r="B450" s="50" t="s">
        <v>1002</v>
      </c>
      <c r="C450" s="40" t="s">
        <v>2512</v>
      </c>
      <c r="D450" s="40">
        <v>0.35228900000000002</v>
      </c>
      <c r="E450" s="40" t="s">
        <v>2512</v>
      </c>
      <c r="F450" s="40">
        <v>0.40809600000000001</v>
      </c>
    </row>
    <row r="451" spans="1:6" ht="25.5" x14ac:dyDescent="0.2">
      <c r="A451" s="44" t="s">
        <v>1003</v>
      </c>
      <c r="B451" s="51" t="s">
        <v>1004</v>
      </c>
      <c r="C451" s="37" t="s">
        <v>2512</v>
      </c>
      <c r="D451" s="37" t="s">
        <v>2512</v>
      </c>
      <c r="E451" s="37">
        <v>4.6979999999999999E-3</v>
      </c>
      <c r="F451" s="37">
        <v>0.34688999999999998</v>
      </c>
    </row>
    <row r="452" spans="1:6" x14ac:dyDescent="0.2">
      <c r="A452" s="42" t="s">
        <v>1005</v>
      </c>
      <c r="B452" s="50" t="s">
        <v>1006</v>
      </c>
      <c r="C452" s="40" t="s">
        <v>2512</v>
      </c>
      <c r="D452" s="40">
        <v>0.32750800000000002</v>
      </c>
      <c r="E452" s="40">
        <v>0.15748200000000001</v>
      </c>
      <c r="F452" s="40">
        <v>1.8841049999999999</v>
      </c>
    </row>
    <row r="453" spans="1:6" x14ac:dyDescent="0.2">
      <c r="A453" s="44" t="s">
        <v>1007</v>
      </c>
      <c r="B453" s="51" t="s">
        <v>1008</v>
      </c>
      <c r="C453" s="37" t="s">
        <v>2512</v>
      </c>
      <c r="D453" s="37" t="s">
        <v>2512</v>
      </c>
      <c r="E453" s="37">
        <v>2.2748000000000001E-2</v>
      </c>
      <c r="F453" s="37">
        <v>8.2909999999999998E-2</v>
      </c>
    </row>
    <row r="454" spans="1:6" x14ac:dyDescent="0.2">
      <c r="A454" s="42" t="s">
        <v>1009</v>
      </c>
      <c r="B454" s="50" t="s">
        <v>1010</v>
      </c>
      <c r="C454" s="40" t="s">
        <v>2512</v>
      </c>
      <c r="D454" s="40">
        <v>3.0000000000000001E-3</v>
      </c>
      <c r="E454" s="40">
        <v>0.16691300000000001</v>
      </c>
      <c r="F454" s="40">
        <v>3.5484000000000002E-2</v>
      </c>
    </row>
    <row r="455" spans="1:6" x14ac:dyDescent="0.2">
      <c r="A455" s="44" t="s">
        <v>1011</v>
      </c>
      <c r="B455" s="51" t="s">
        <v>1012</v>
      </c>
      <c r="C455" s="37" t="s">
        <v>2512</v>
      </c>
      <c r="D455" s="37" t="s">
        <v>2512</v>
      </c>
      <c r="E455" s="37" t="s">
        <v>2512</v>
      </c>
      <c r="F455" s="37">
        <v>0.179843</v>
      </c>
    </row>
    <row r="456" spans="1:6" x14ac:dyDescent="0.2">
      <c r="A456" s="42" t="s">
        <v>1013</v>
      </c>
      <c r="B456" s="50" t="s">
        <v>1014</v>
      </c>
      <c r="C456" s="40">
        <v>0.23205000000000001</v>
      </c>
      <c r="D456" s="40">
        <v>5.5999999999999999E-3</v>
      </c>
      <c r="E456" s="40">
        <v>0.46928700000000001</v>
      </c>
      <c r="F456" s="40">
        <v>2.621483</v>
      </c>
    </row>
    <row r="457" spans="1:6" ht="25.5" x14ac:dyDescent="0.2">
      <c r="A457" s="44" t="s">
        <v>1015</v>
      </c>
      <c r="B457" s="51" t="s">
        <v>1016</v>
      </c>
      <c r="C457" s="37">
        <v>0.08</v>
      </c>
      <c r="D457" s="37">
        <v>0.18134</v>
      </c>
      <c r="E457" s="37">
        <v>0.167738</v>
      </c>
      <c r="F457" s="37">
        <v>0.194635</v>
      </c>
    </row>
    <row r="458" spans="1:6" x14ac:dyDescent="0.2">
      <c r="A458" s="42" t="s">
        <v>1017</v>
      </c>
      <c r="B458" s="50" t="s">
        <v>1018</v>
      </c>
      <c r="C458" s="40" t="s">
        <v>2512</v>
      </c>
      <c r="D458" s="40" t="s">
        <v>2512</v>
      </c>
      <c r="E458" s="40">
        <v>2.5734E-2</v>
      </c>
      <c r="F458" s="40">
        <v>1.7523E-2</v>
      </c>
    </row>
    <row r="459" spans="1:6" ht="25.5" x14ac:dyDescent="0.2">
      <c r="A459" s="44" t="s">
        <v>1019</v>
      </c>
      <c r="B459" s="51" t="s">
        <v>1020</v>
      </c>
      <c r="C459" s="37" t="s">
        <v>2512</v>
      </c>
      <c r="D459" s="37" t="s">
        <v>2512</v>
      </c>
      <c r="E459" s="37">
        <v>0.71712699999999996</v>
      </c>
      <c r="F459" s="37" t="s">
        <v>2512</v>
      </c>
    </row>
    <row r="460" spans="1:6" ht="25.5" x14ac:dyDescent="0.2">
      <c r="A460" s="42" t="s">
        <v>1021</v>
      </c>
      <c r="B460" s="50" t="s">
        <v>1022</v>
      </c>
      <c r="C460" s="40">
        <v>1.0815E-2</v>
      </c>
      <c r="D460" s="40" t="s">
        <v>2512</v>
      </c>
      <c r="E460" s="40">
        <v>2.2100000000000002E-2</v>
      </c>
      <c r="F460" s="40">
        <v>4.44E-4</v>
      </c>
    </row>
    <row r="461" spans="1:6" ht="25.5" x14ac:dyDescent="0.2">
      <c r="A461" s="44" t="s">
        <v>1023</v>
      </c>
      <c r="B461" s="51" t="s">
        <v>1024</v>
      </c>
      <c r="C461" s="37" t="s">
        <v>2512</v>
      </c>
      <c r="D461" s="37" t="s">
        <v>2512</v>
      </c>
      <c r="E461" s="37">
        <v>0.56889500000000004</v>
      </c>
      <c r="F461" s="37">
        <v>0.92521699999999996</v>
      </c>
    </row>
    <row r="462" spans="1:6" ht="25.5" x14ac:dyDescent="0.2">
      <c r="A462" s="42" t="s">
        <v>1025</v>
      </c>
      <c r="B462" s="50" t="s">
        <v>1026</v>
      </c>
      <c r="C462" s="40" t="s">
        <v>2512</v>
      </c>
      <c r="D462" s="40">
        <v>2.0131519999999998</v>
      </c>
      <c r="E462" s="40">
        <v>0.299321</v>
      </c>
      <c r="F462" s="40">
        <v>12.607073</v>
      </c>
    </row>
    <row r="463" spans="1:6" x14ac:dyDescent="0.2">
      <c r="A463" s="44" t="s">
        <v>1027</v>
      </c>
      <c r="B463" s="51" t="s">
        <v>1028</v>
      </c>
      <c r="C463" s="37" t="s">
        <v>2512</v>
      </c>
      <c r="D463" s="37">
        <v>9.0650000000000001E-3</v>
      </c>
      <c r="E463" s="37">
        <v>6.8913000000000002E-2</v>
      </c>
      <c r="F463" s="37">
        <v>0.283717</v>
      </c>
    </row>
    <row r="464" spans="1:6" x14ac:dyDescent="0.2">
      <c r="A464" s="42" t="s">
        <v>1029</v>
      </c>
      <c r="B464" s="50" t="s">
        <v>1030</v>
      </c>
      <c r="C464" s="40" t="s">
        <v>2512</v>
      </c>
      <c r="D464" s="40">
        <v>1.3679999999999999E-2</v>
      </c>
      <c r="E464" s="40">
        <v>4.3875999999999998E-2</v>
      </c>
      <c r="F464" s="40">
        <v>1.3679999999999999E-2</v>
      </c>
    </row>
    <row r="465" spans="1:6" ht="25.5" x14ac:dyDescent="0.2">
      <c r="A465" s="44" t="s">
        <v>1031</v>
      </c>
      <c r="B465" s="51" t="s">
        <v>1032</v>
      </c>
      <c r="C465" s="37" t="s">
        <v>2512</v>
      </c>
      <c r="D465" s="37" t="s">
        <v>2512</v>
      </c>
      <c r="E465" s="37">
        <v>0.16712199999999999</v>
      </c>
      <c r="F465" s="37">
        <v>0.49484099999999998</v>
      </c>
    </row>
    <row r="466" spans="1:6" ht="25.5" x14ac:dyDescent="0.2">
      <c r="A466" s="42" t="s">
        <v>1033</v>
      </c>
      <c r="B466" s="50" t="s">
        <v>1034</v>
      </c>
      <c r="C466" s="40" t="s">
        <v>2512</v>
      </c>
      <c r="D466" s="40">
        <v>0.24469099999999999</v>
      </c>
      <c r="E466" s="40">
        <v>0.12005200000000001</v>
      </c>
      <c r="F466" s="40">
        <v>0.89071599999999995</v>
      </c>
    </row>
    <row r="467" spans="1:6" x14ac:dyDescent="0.2">
      <c r="A467" s="44" t="s">
        <v>1035</v>
      </c>
      <c r="B467" s="51" t="s">
        <v>1036</v>
      </c>
      <c r="C467" s="37" t="s">
        <v>2512</v>
      </c>
      <c r="D467" s="37" t="s">
        <v>2512</v>
      </c>
      <c r="E467" s="37">
        <v>4.9560000000000003E-3</v>
      </c>
      <c r="F467" s="37" t="s">
        <v>2512</v>
      </c>
    </row>
    <row r="468" spans="1:6" x14ac:dyDescent="0.2">
      <c r="A468" s="42" t="s">
        <v>1037</v>
      </c>
      <c r="B468" s="50" t="s">
        <v>1038</v>
      </c>
      <c r="C468" s="40" t="s">
        <v>2512</v>
      </c>
      <c r="D468" s="40" t="s">
        <v>2512</v>
      </c>
      <c r="E468" s="40">
        <v>2.7902E-2</v>
      </c>
      <c r="F468" s="40">
        <v>0.23746600000000001</v>
      </c>
    </row>
    <row r="469" spans="1:6" x14ac:dyDescent="0.2">
      <c r="A469" s="44" t="s">
        <v>1039</v>
      </c>
      <c r="B469" s="51" t="s">
        <v>1040</v>
      </c>
      <c r="C469" s="37" t="s">
        <v>2512</v>
      </c>
      <c r="D469" s="37">
        <v>1.047682</v>
      </c>
      <c r="E469" s="37">
        <v>2.0597099999999999</v>
      </c>
      <c r="F469" s="37">
        <v>7.022424</v>
      </c>
    </row>
    <row r="470" spans="1:6" x14ac:dyDescent="0.2">
      <c r="A470" s="42" t="s">
        <v>1041</v>
      </c>
      <c r="B470" s="50" t="s">
        <v>1042</v>
      </c>
      <c r="C470" s="40" t="s">
        <v>2512</v>
      </c>
      <c r="D470" s="40" t="s">
        <v>2512</v>
      </c>
      <c r="E470" s="40">
        <v>8.5199999999999998E-3</v>
      </c>
      <c r="F470" s="40">
        <v>1.668E-2</v>
      </c>
    </row>
    <row r="471" spans="1:6" x14ac:dyDescent="0.2">
      <c r="A471" s="44" t="s">
        <v>2089</v>
      </c>
      <c r="B471" s="51" t="s">
        <v>2090</v>
      </c>
      <c r="C471" s="37" t="s">
        <v>2512</v>
      </c>
      <c r="D471" s="37">
        <v>8.9999999999999993E-3</v>
      </c>
      <c r="E471" s="37" t="s">
        <v>2512</v>
      </c>
      <c r="F471" s="37">
        <v>8.9999999999999993E-3</v>
      </c>
    </row>
    <row r="472" spans="1:6" x14ac:dyDescent="0.2">
      <c r="A472" s="42" t="s">
        <v>1043</v>
      </c>
      <c r="B472" s="50" t="s">
        <v>1044</v>
      </c>
      <c r="C472" s="40" t="s">
        <v>2512</v>
      </c>
      <c r="D472" s="40" t="s">
        <v>2512</v>
      </c>
      <c r="E472" s="40">
        <v>9.3469999999999994E-3</v>
      </c>
      <c r="F472" s="40">
        <v>2.4399999999999999E-4</v>
      </c>
    </row>
    <row r="473" spans="1:6" x14ac:dyDescent="0.2">
      <c r="A473" s="44" t="s">
        <v>1045</v>
      </c>
      <c r="B473" s="51" t="s">
        <v>1046</v>
      </c>
      <c r="C473" s="37" t="s">
        <v>2512</v>
      </c>
      <c r="D473" s="37">
        <v>0.121533</v>
      </c>
      <c r="E473" s="37">
        <v>4.3117999999999997E-2</v>
      </c>
      <c r="F473" s="37">
        <v>0.60665899999999995</v>
      </c>
    </row>
    <row r="474" spans="1:6" x14ac:dyDescent="0.2">
      <c r="A474" s="42" t="s">
        <v>1047</v>
      </c>
      <c r="B474" s="50" t="s">
        <v>1048</v>
      </c>
      <c r="C474" s="40">
        <v>0.10097200000000001</v>
      </c>
      <c r="D474" s="40">
        <v>8.4990999999999997E-2</v>
      </c>
      <c r="E474" s="40">
        <v>1.520599</v>
      </c>
      <c r="F474" s="40">
        <v>1.124754</v>
      </c>
    </row>
    <row r="475" spans="1:6" x14ac:dyDescent="0.2">
      <c r="A475" s="44" t="s">
        <v>1049</v>
      </c>
      <c r="B475" s="51" t="s">
        <v>1050</v>
      </c>
      <c r="C475" s="37">
        <v>2.2000000000000001E-4</v>
      </c>
      <c r="D475" s="37">
        <v>0.633135</v>
      </c>
      <c r="E475" s="37">
        <v>2.3086440000000001</v>
      </c>
      <c r="F475" s="37">
        <v>3.6638839999999999</v>
      </c>
    </row>
    <row r="476" spans="1:6" x14ac:dyDescent="0.2">
      <c r="A476" s="42" t="s">
        <v>1051</v>
      </c>
      <c r="B476" s="50" t="s">
        <v>1052</v>
      </c>
      <c r="C476" s="40">
        <v>2.4994079999999999</v>
      </c>
      <c r="D476" s="40">
        <v>3.4732280000000002</v>
      </c>
      <c r="E476" s="40">
        <v>11.214605000000001</v>
      </c>
      <c r="F476" s="40">
        <v>16.983257999999999</v>
      </c>
    </row>
    <row r="477" spans="1:6" x14ac:dyDescent="0.2">
      <c r="A477" s="44" t="s">
        <v>1053</v>
      </c>
      <c r="B477" s="51" t="s">
        <v>1054</v>
      </c>
      <c r="C477" s="37">
        <v>1.2234719999999999</v>
      </c>
      <c r="D477" s="37">
        <v>1.5794680000000001</v>
      </c>
      <c r="E477" s="37">
        <v>4.1561959999999996</v>
      </c>
      <c r="F477" s="37">
        <v>8.6132019999999994</v>
      </c>
    </row>
    <row r="478" spans="1:6" x14ac:dyDescent="0.2">
      <c r="A478" s="42" t="s">
        <v>1055</v>
      </c>
      <c r="B478" s="50" t="s">
        <v>1056</v>
      </c>
      <c r="C478" s="40">
        <v>0.80415800000000004</v>
      </c>
      <c r="D478" s="40">
        <v>0.47822300000000001</v>
      </c>
      <c r="E478" s="40">
        <v>4.8545610000000003</v>
      </c>
      <c r="F478" s="40">
        <v>3.5530460000000001</v>
      </c>
    </row>
    <row r="479" spans="1:6" x14ac:dyDescent="0.2">
      <c r="A479" s="44" t="s">
        <v>1057</v>
      </c>
      <c r="B479" s="51" t="s">
        <v>1058</v>
      </c>
      <c r="C479" s="37">
        <v>1.75E-3</v>
      </c>
      <c r="D479" s="37">
        <v>8.4627999999999995E-2</v>
      </c>
      <c r="E479" s="37">
        <v>1.7871490000000001</v>
      </c>
      <c r="F479" s="37">
        <v>0.64900400000000003</v>
      </c>
    </row>
    <row r="480" spans="1:6" x14ac:dyDescent="0.2">
      <c r="A480" s="42" t="s">
        <v>1059</v>
      </c>
      <c r="B480" s="50" t="s">
        <v>1060</v>
      </c>
      <c r="C480" s="40">
        <v>9.0820999999999999E-2</v>
      </c>
      <c r="D480" s="40">
        <v>6.8799999999999998E-3</v>
      </c>
      <c r="E480" s="40">
        <v>0.68565900000000002</v>
      </c>
      <c r="F480" s="40">
        <v>0.81250100000000003</v>
      </c>
    </row>
    <row r="481" spans="1:6" x14ac:dyDescent="0.2">
      <c r="A481" s="44" t="s">
        <v>1061</v>
      </c>
      <c r="B481" s="51" t="s">
        <v>1062</v>
      </c>
      <c r="C481" s="37" t="s">
        <v>2512</v>
      </c>
      <c r="D481" s="37" t="s">
        <v>2512</v>
      </c>
      <c r="E481" s="37" t="s">
        <v>2512</v>
      </c>
      <c r="F481" s="37">
        <v>7.3999999999999996E-5</v>
      </c>
    </row>
    <row r="482" spans="1:6" ht="25.5" x14ac:dyDescent="0.2">
      <c r="A482" s="42" t="s">
        <v>1063</v>
      </c>
      <c r="B482" s="50" t="s">
        <v>1064</v>
      </c>
      <c r="C482" s="40">
        <v>2.5000000000000001E-3</v>
      </c>
      <c r="D482" s="40">
        <v>2.0739E-2</v>
      </c>
      <c r="E482" s="40">
        <v>2.5149999999999999E-3</v>
      </c>
      <c r="F482" s="40">
        <v>4.6918000000000001E-2</v>
      </c>
    </row>
    <row r="483" spans="1:6" ht="25.5" x14ac:dyDescent="0.2">
      <c r="A483" s="44" t="s">
        <v>1065</v>
      </c>
      <c r="B483" s="51" t="s">
        <v>1066</v>
      </c>
      <c r="C483" s="37" t="s">
        <v>2512</v>
      </c>
      <c r="D483" s="37" t="s">
        <v>2512</v>
      </c>
      <c r="E483" s="37" t="s">
        <v>2512</v>
      </c>
      <c r="F483" s="37">
        <v>9.1409999999999998E-3</v>
      </c>
    </row>
    <row r="484" spans="1:6" x14ac:dyDescent="0.2">
      <c r="A484" s="42" t="s">
        <v>1067</v>
      </c>
      <c r="B484" s="50" t="s">
        <v>1068</v>
      </c>
      <c r="C484" s="40" t="s">
        <v>2512</v>
      </c>
      <c r="D484" s="40">
        <v>3.0193999999999999E-2</v>
      </c>
      <c r="E484" s="40">
        <v>3.0660000000000001E-3</v>
      </c>
      <c r="F484" s="40">
        <v>3.0193999999999999E-2</v>
      </c>
    </row>
    <row r="485" spans="1:6" x14ac:dyDescent="0.2">
      <c r="A485" s="44" t="s">
        <v>1069</v>
      </c>
      <c r="B485" s="51" t="s">
        <v>1070</v>
      </c>
      <c r="C485" s="37" t="s">
        <v>2512</v>
      </c>
      <c r="D485" s="37" t="s">
        <v>2512</v>
      </c>
      <c r="E485" s="37">
        <v>0.16003999999999999</v>
      </c>
      <c r="F485" s="37">
        <v>2.1800169999999999</v>
      </c>
    </row>
    <row r="486" spans="1:6" x14ac:dyDescent="0.2">
      <c r="A486" s="42" t="s">
        <v>1071</v>
      </c>
      <c r="B486" s="50" t="s">
        <v>1072</v>
      </c>
      <c r="C486" s="40" t="s">
        <v>2512</v>
      </c>
      <c r="D486" s="40" t="s">
        <v>2512</v>
      </c>
      <c r="E486" s="40" t="s">
        <v>2512</v>
      </c>
      <c r="F486" s="40">
        <v>1.508E-2</v>
      </c>
    </row>
    <row r="487" spans="1:6" x14ac:dyDescent="0.2">
      <c r="A487" s="44" t="s">
        <v>1073</v>
      </c>
      <c r="B487" s="51" t="s">
        <v>1074</v>
      </c>
      <c r="C487" s="37" t="s">
        <v>2512</v>
      </c>
      <c r="D487" s="37">
        <v>7.7999999999999999E-4</v>
      </c>
      <c r="E487" s="37">
        <v>0.40293400000000001</v>
      </c>
      <c r="F487" s="37">
        <v>2.315E-2</v>
      </c>
    </row>
    <row r="488" spans="1:6" ht="25.5" x14ac:dyDescent="0.2">
      <c r="A488" s="42" t="s">
        <v>1075</v>
      </c>
      <c r="B488" s="50" t="s">
        <v>1076</v>
      </c>
      <c r="C488" s="40" t="s">
        <v>2512</v>
      </c>
      <c r="D488" s="40" t="s">
        <v>2512</v>
      </c>
      <c r="E488" s="40">
        <v>3.62E-3</v>
      </c>
      <c r="F488" s="40">
        <v>1.3132E-2</v>
      </c>
    </row>
    <row r="489" spans="1:6" x14ac:dyDescent="0.2">
      <c r="A489" s="44" t="s">
        <v>1077</v>
      </c>
      <c r="B489" s="51" t="s">
        <v>1078</v>
      </c>
      <c r="C489" s="37">
        <v>2.0000000000000001E-4</v>
      </c>
      <c r="D489" s="37">
        <v>2.9031999999999999E-2</v>
      </c>
      <c r="E489" s="37">
        <v>4.8226999999999999E-2</v>
      </c>
      <c r="F489" s="37">
        <v>3.2031999999999998E-2</v>
      </c>
    </row>
    <row r="490" spans="1:6" x14ac:dyDescent="0.2">
      <c r="A490" s="42" t="s">
        <v>1079</v>
      </c>
      <c r="B490" s="50" t="s">
        <v>1080</v>
      </c>
      <c r="C490" s="40" t="s">
        <v>2512</v>
      </c>
      <c r="D490" s="40">
        <v>8.0800000000000004E-3</v>
      </c>
      <c r="E490" s="40">
        <v>6.2805E-2</v>
      </c>
      <c r="F490" s="40">
        <v>4.8330999999999999E-2</v>
      </c>
    </row>
    <row r="491" spans="1:6" x14ac:dyDescent="0.2">
      <c r="A491" s="44" t="s">
        <v>1081</v>
      </c>
      <c r="B491" s="51" t="s">
        <v>1082</v>
      </c>
      <c r="C491" s="37" t="s">
        <v>2512</v>
      </c>
      <c r="D491" s="37" t="s">
        <v>2512</v>
      </c>
      <c r="E491" s="37" t="s">
        <v>2512</v>
      </c>
      <c r="F491" s="37">
        <v>3.68E-4</v>
      </c>
    </row>
    <row r="492" spans="1:6" x14ac:dyDescent="0.2">
      <c r="A492" s="42" t="s">
        <v>1083</v>
      </c>
      <c r="B492" s="50" t="s">
        <v>1084</v>
      </c>
      <c r="C492" s="40" t="s">
        <v>2512</v>
      </c>
      <c r="D492" s="40" t="s">
        <v>2512</v>
      </c>
      <c r="E492" s="40">
        <v>7.1825E-2</v>
      </c>
      <c r="F492" s="40">
        <v>7.3575000000000002E-2</v>
      </c>
    </row>
    <row r="493" spans="1:6" x14ac:dyDescent="0.2">
      <c r="A493" s="44" t="s">
        <v>1085</v>
      </c>
      <c r="B493" s="51" t="s">
        <v>1086</v>
      </c>
      <c r="C493" s="37" t="s">
        <v>2512</v>
      </c>
      <c r="D493" s="37">
        <v>5.3788000000000002E-2</v>
      </c>
      <c r="E493" s="37">
        <v>6.9526000000000004E-2</v>
      </c>
      <c r="F493" s="37">
        <v>0.30349500000000001</v>
      </c>
    </row>
    <row r="494" spans="1:6" x14ac:dyDescent="0.2">
      <c r="A494" s="42" t="s">
        <v>1087</v>
      </c>
      <c r="B494" s="50" t="s">
        <v>1088</v>
      </c>
      <c r="C494" s="40" t="s">
        <v>2512</v>
      </c>
      <c r="D494" s="40" t="s">
        <v>2512</v>
      </c>
      <c r="E494" s="40">
        <v>4.5391000000000001E-2</v>
      </c>
      <c r="F494" s="40">
        <v>1.5573999999999999E-2</v>
      </c>
    </row>
    <row r="495" spans="1:6" ht="38.25" x14ac:dyDescent="0.2">
      <c r="A495" s="44" t="s">
        <v>1089</v>
      </c>
      <c r="B495" s="51" t="s">
        <v>1090</v>
      </c>
      <c r="C495" s="37">
        <v>0.67190499999999997</v>
      </c>
      <c r="D495" s="37">
        <v>2.7518739999999999</v>
      </c>
      <c r="E495" s="37">
        <v>3.2126260000000002</v>
      </c>
      <c r="F495" s="37">
        <v>12.022970000000001</v>
      </c>
    </row>
    <row r="496" spans="1:6" x14ac:dyDescent="0.2">
      <c r="A496" s="42" t="s">
        <v>1091</v>
      </c>
      <c r="B496" s="50" t="s">
        <v>1092</v>
      </c>
      <c r="C496" s="40">
        <v>9.7437999999999997E-2</v>
      </c>
      <c r="D496" s="40">
        <v>2.5711999999999999E-2</v>
      </c>
      <c r="E496" s="40">
        <v>0.37151200000000001</v>
      </c>
      <c r="F496" s="40">
        <v>0.14033599999999999</v>
      </c>
    </row>
    <row r="497" spans="1:6" ht="38.25" x14ac:dyDescent="0.2">
      <c r="A497" s="44" t="s">
        <v>1093</v>
      </c>
      <c r="B497" s="51" t="s">
        <v>1094</v>
      </c>
      <c r="C497" s="37">
        <v>5.0400000000000002E-3</v>
      </c>
      <c r="D497" s="37">
        <v>8.6750000000000004E-3</v>
      </c>
      <c r="E497" s="37">
        <v>9.7820000000000008E-3</v>
      </c>
      <c r="F497" s="37">
        <v>1.6389000000000001E-2</v>
      </c>
    </row>
    <row r="498" spans="1:6" ht="25.5" x14ac:dyDescent="0.2">
      <c r="A498" s="42" t="s">
        <v>1095</v>
      </c>
      <c r="B498" s="50" t="s">
        <v>1096</v>
      </c>
      <c r="C498" s="40">
        <v>2.7229E-2</v>
      </c>
      <c r="D498" s="40">
        <v>0.15693799999999999</v>
      </c>
      <c r="E498" s="40">
        <v>0.43786399999999998</v>
      </c>
      <c r="F498" s="40">
        <v>0.79271599999999998</v>
      </c>
    </row>
    <row r="499" spans="1:6" ht="38.25" x14ac:dyDescent="0.2">
      <c r="A499" s="44" t="s">
        <v>1097</v>
      </c>
      <c r="B499" s="51" t="s">
        <v>1098</v>
      </c>
      <c r="C499" s="37">
        <v>0.64508399999999999</v>
      </c>
      <c r="D499" s="37">
        <v>1.650531</v>
      </c>
      <c r="E499" s="37">
        <v>8.4624279999999992</v>
      </c>
      <c r="F499" s="37">
        <v>13.922008999999999</v>
      </c>
    </row>
    <row r="500" spans="1:6" x14ac:dyDescent="0.2">
      <c r="A500" s="42" t="s">
        <v>1099</v>
      </c>
      <c r="B500" s="50" t="s">
        <v>1100</v>
      </c>
      <c r="C500" s="40">
        <v>6.0073000000000001E-2</v>
      </c>
      <c r="D500" s="40">
        <v>0.287132</v>
      </c>
      <c r="E500" s="40">
        <v>2.0009790000000001</v>
      </c>
      <c r="F500" s="40">
        <v>2.4753949999999998</v>
      </c>
    </row>
    <row r="501" spans="1:6" ht="25.5" x14ac:dyDescent="0.2">
      <c r="A501" s="44" t="s">
        <v>1101</v>
      </c>
      <c r="B501" s="51" t="s">
        <v>1102</v>
      </c>
      <c r="C501" s="37">
        <v>8.6400000000000001E-3</v>
      </c>
      <c r="D501" s="37" t="s">
        <v>2512</v>
      </c>
      <c r="E501" s="37">
        <v>0.12003900000000001</v>
      </c>
      <c r="F501" s="37">
        <v>4.6000000000000001E-4</v>
      </c>
    </row>
    <row r="502" spans="1:6" x14ac:dyDescent="0.2">
      <c r="A502" s="42" t="s">
        <v>1103</v>
      </c>
      <c r="B502" s="50" t="s">
        <v>1104</v>
      </c>
      <c r="C502" s="40">
        <v>1.1899820000000001</v>
      </c>
      <c r="D502" s="40">
        <v>1.756769</v>
      </c>
      <c r="E502" s="40">
        <v>9.4263510000000004</v>
      </c>
      <c r="F502" s="40">
        <v>15.070142000000001</v>
      </c>
    </row>
    <row r="503" spans="1:6" x14ac:dyDescent="0.2">
      <c r="A503" s="44" t="s">
        <v>1105</v>
      </c>
      <c r="B503" s="51" t="s">
        <v>1106</v>
      </c>
      <c r="C503" s="37">
        <v>4.855308</v>
      </c>
      <c r="D503" s="37">
        <v>3.0788609999999998</v>
      </c>
      <c r="E503" s="37">
        <v>49.343870000000003</v>
      </c>
      <c r="F503" s="37">
        <v>14.539021</v>
      </c>
    </row>
    <row r="504" spans="1:6" x14ac:dyDescent="0.2">
      <c r="A504" s="42" t="s">
        <v>1107</v>
      </c>
      <c r="B504" s="50" t="s">
        <v>1108</v>
      </c>
      <c r="C504" s="40">
        <v>5.607E-3</v>
      </c>
      <c r="D504" s="40">
        <v>1.6719999999999999E-2</v>
      </c>
      <c r="E504" s="40">
        <v>2.2671E-2</v>
      </c>
      <c r="F504" s="40">
        <v>0.29016199999999998</v>
      </c>
    </row>
    <row r="505" spans="1:6" ht="38.25" x14ac:dyDescent="0.2">
      <c r="A505" s="44" t="s">
        <v>1109</v>
      </c>
      <c r="B505" s="51" t="s">
        <v>1110</v>
      </c>
      <c r="C505" s="37" t="s">
        <v>2512</v>
      </c>
      <c r="D505" s="37" t="s">
        <v>2512</v>
      </c>
      <c r="E505" s="37">
        <v>1.9230000000000001E-2</v>
      </c>
      <c r="F505" s="37">
        <v>2.3999999999999998E-3</v>
      </c>
    </row>
    <row r="506" spans="1:6" ht="38.25" x14ac:dyDescent="0.2">
      <c r="A506" s="42" t="s">
        <v>1111</v>
      </c>
      <c r="B506" s="50" t="s">
        <v>1112</v>
      </c>
      <c r="C506" s="40" t="s">
        <v>2512</v>
      </c>
      <c r="D506" s="40" t="s">
        <v>2512</v>
      </c>
      <c r="E506" s="40">
        <v>1.4466E-2</v>
      </c>
      <c r="F506" s="40">
        <v>2.2245000000000001E-2</v>
      </c>
    </row>
    <row r="507" spans="1:6" ht="25.5" x14ac:dyDescent="0.2">
      <c r="A507" s="44" t="s">
        <v>1113</v>
      </c>
      <c r="B507" s="51" t="s">
        <v>1114</v>
      </c>
      <c r="C507" s="37" t="s">
        <v>2512</v>
      </c>
      <c r="D507" s="37" t="s">
        <v>2512</v>
      </c>
      <c r="E507" s="37" t="s">
        <v>2512</v>
      </c>
      <c r="F507" s="37">
        <v>0.04</v>
      </c>
    </row>
    <row r="508" spans="1:6" ht="25.5" x14ac:dyDescent="0.2">
      <c r="A508" s="42" t="s">
        <v>1115</v>
      </c>
      <c r="B508" s="50" t="s">
        <v>1116</v>
      </c>
      <c r="C508" s="40" t="s">
        <v>2512</v>
      </c>
      <c r="D508" s="40" t="s">
        <v>2512</v>
      </c>
      <c r="E508" s="40">
        <v>5.2197E-2</v>
      </c>
      <c r="F508" s="40">
        <v>2.2037999999999999E-2</v>
      </c>
    </row>
    <row r="509" spans="1:6" ht="25.5" x14ac:dyDescent="0.2">
      <c r="A509" s="44" t="s">
        <v>1117</v>
      </c>
      <c r="B509" s="51" t="s">
        <v>1118</v>
      </c>
      <c r="C509" s="37" t="s">
        <v>2512</v>
      </c>
      <c r="D509" s="37" t="s">
        <v>2512</v>
      </c>
      <c r="E509" s="37">
        <v>3.5397999999999999E-2</v>
      </c>
      <c r="F509" s="37" t="s">
        <v>2512</v>
      </c>
    </row>
    <row r="510" spans="1:6" ht="25.5" x14ac:dyDescent="0.2">
      <c r="A510" s="42" t="s">
        <v>1119</v>
      </c>
      <c r="B510" s="50" t="s">
        <v>1120</v>
      </c>
      <c r="C510" s="40">
        <v>0.20122599999999999</v>
      </c>
      <c r="D510" s="40">
        <v>0.19155</v>
      </c>
      <c r="E510" s="40">
        <v>1.156712</v>
      </c>
      <c r="F510" s="40">
        <v>1.2970440000000001</v>
      </c>
    </row>
    <row r="511" spans="1:6" ht="25.5" x14ac:dyDescent="0.2">
      <c r="A511" s="44" t="s">
        <v>1121</v>
      </c>
      <c r="B511" s="51" t="s">
        <v>1122</v>
      </c>
      <c r="C511" s="37">
        <v>0.18637100000000001</v>
      </c>
      <c r="D511" s="37" t="s">
        <v>2512</v>
      </c>
      <c r="E511" s="37">
        <v>0.210952</v>
      </c>
      <c r="F511" s="37">
        <v>0.11486200000000001</v>
      </c>
    </row>
    <row r="512" spans="1:6" x14ac:dyDescent="0.2">
      <c r="A512" s="42" t="s">
        <v>1123</v>
      </c>
      <c r="B512" s="50" t="s">
        <v>1124</v>
      </c>
      <c r="C512" s="40">
        <v>0.19692200000000001</v>
      </c>
      <c r="D512" s="40">
        <v>0.38417800000000002</v>
      </c>
      <c r="E512" s="40">
        <v>0.68701699999999999</v>
      </c>
      <c r="F512" s="40">
        <v>2.4400249999999999</v>
      </c>
    </row>
    <row r="513" spans="1:6" ht="25.5" x14ac:dyDescent="0.2">
      <c r="A513" s="44" t="s">
        <v>2107</v>
      </c>
      <c r="B513" s="51" t="s">
        <v>2108</v>
      </c>
      <c r="C513" s="37" t="s">
        <v>2512</v>
      </c>
      <c r="D513" s="37" t="s">
        <v>2512</v>
      </c>
      <c r="E513" s="37" t="s">
        <v>2512</v>
      </c>
      <c r="F513" s="37">
        <v>0.101094</v>
      </c>
    </row>
    <row r="514" spans="1:6" ht="25.5" x14ac:dyDescent="0.2">
      <c r="A514" s="42" t="s">
        <v>1125</v>
      </c>
      <c r="B514" s="50" t="s">
        <v>1126</v>
      </c>
      <c r="C514" s="40">
        <v>24.280218999999999</v>
      </c>
      <c r="D514" s="40">
        <v>40.049104</v>
      </c>
      <c r="E514" s="40">
        <v>124.644109</v>
      </c>
      <c r="F514" s="40">
        <v>245.69676200000001</v>
      </c>
    </row>
    <row r="515" spans="1:6" ht="38.25" x14ac:dyDescent="0.2">
      <c r="A515" s="44" t="s">
        <v>1127</v>
      </c>
      <c r="B515" s="51" t="s">
        <v>1128</v>
      </c>
      <c r="C515" s="37" t="s">
        <v>2512</v>
      </c>
      <c r="D515" s="37" t="s">
        <v>2512</v>
      </c>
      <c r="E515" s="37">
        <v>0.19018699999999999</v>
      </c>
      <c r="F515" s="37">
        <v>4.8239999999999998E-2</v>
      </c>
    </row>
    <row r="516" spans="1:6" ht="25.5" x14ac:dyDescent="0.2">
      <c r="A516" s="42" t="s">
        <v>1129</v>
      </c>
      <c r="B516" s="50" t="s">
        <v>1130</v>
      </c>
      <c r="C516" s="40">
        <v>1.0935189999999999</v>
      </c>
      <c r="D516" s="40">
        <v>1.7106049999999999</v>
      </c>
      <c r="E516" s="40">
        <v>6.1831779999999998</v>
      </c>
      <c r="F516" s="40">
        <v>7.9717789999999997</v>
      </c>
    </row>
    <row r="517" spans="1:6" x14ac:dyDescent="0.2">
      <c r="A517" s="44" t="s">
        <v>1131</v>
      </c>
      <c r="B517" s="51" t="s">
        <v>1132</v>
      </c>
      <c r="C517" s="37">
        <v>1.9621949999999999</v>
      </c>
      <c r="D517" s="37">
        <v>0.29977700000000002</v>
      </c>
      <c r="E517" s="37">
        <v>7.1492690000000003</v>
      </c>
      <c r="F517" s="37">
        <v>4.2341329999999999</v>
      </c>
    </row>
    <row r="518" spans="1:6" x14ac:dyDescent="0.2">
      <c r="A518" s="42" t="s">
        <v>1133</v>
      </c>
      <c r="B518" s="50" t="s">
        <v>1134</v>
      </c>
      <c r="C518" s="40" t="s">
        <v>2512</v>
      </c>
      <c r="D518" s="40">
        <v>1.4E-3</v>
      </c>
      <c r="E518" s="40">
        <v>8.3699999999999996E-4</v>
      </c>
      <c r="F518" s="40">
        <v>0.13422500000000001</v>
      </c>
    </row>
    <row r="519" spans="1:6" x14ac:dyDescent="0.2">
      <c r="A519" s="44" t="s">
        <v>1135</v>
      </c>
      <c r="B519" s="51" t="s">
        <v>1136</v>
      </c>
      <c r="C519" s="37" t="s">
        <v>2512</v>
      </c>
      <c r="D519" s="37" t="s">
        <v>2512</v>
      </c>
      <c r="E519" s="37">
        <v>8.3199999999999995E-4</v>
      </c>
      <c r="F519" s="37">
        <v>9.4031000000000003E-2</v>
      </c>
    </row>
    <row r="520" spans="1:6" x14ac:dyDescent="0.2">
      <c r="A520" s="42" t="s">
        <v>1137</v>
      </c>
      <c r="B520" s="50" t="s">
        <v>1138</v>
      </c>
      <c r="C520" s="40" t="s">
        <v>2512</v>
      </c>
      <c r="D520" s="40">
        <v>9.6952999999999998E-2</v>
      </c>
      <c r="E520" s="40">
        <v>6.5204999999999999E-2</v>
      </c>
      <c r="F520" s="40">
        <v>9.8903000000000005E-2</v>
      </c>
    </row>
    <row r="521" spans="1:6" x14ac:dyDescent="0.2">
      <c r="A521" s="44" t="s">
        <v>1139</v>
      </c>
      <c r="B521" s="51" t="s">
        <v>1140</v>
      </c>
      <c r="C521" s="37" t="s">
        <v>2512</v>
      </c>
      <c r="D521" s="37">
        <v>0.66045600000000004</v>
      </c>
      <c r="E521" s="37">
        <v>1.7999999999999999E-2</v>
      </c>
      <c r="F521" s="37">
        <v>1.8404510000000001</v>
      </c>
    </row>
    <row r="522" spans="1:6" ht="25.5" x14ac:dyDescent="0.2">
      <c r="A522" s="42" t="s">
        <v>1141</v>
      </c>
      <c r="B522" s="50" t="s">
        <v>1142</v>
      </c>
      <c r="C522" s="40">
        <v>0.50562799999999997</v>
      </c>
      <c r="D522" s="40">
        <v>3.1426999999999997E-2</v>
      </c>
      <c r="E522" s="40">
        <v>0.74941100000000005</v>
      </c>
      <c r="F522" s="40">
        <v>0.46895799999999999</v>
      </c>
    </row>
    <row r="523" spans="1:6" ht="25.5" x14ac:dyDescent="0.2">
      <c r="A523" s="44" t="s">
        <v>1143</v>
      </c>
      <c r="B523" s="51" t="s">
        <v>1144</v>
      </c>
      <c r="C523" s="37">
        <v>6.1130000000000004E-3</v>
      </c>
      <c r="D523" s="37" t="s">
        <v>2512</v>
      </c>
      <c r="E523" s="37">
        <v>0.110765</v>
      </c>
      <c r="F523" s="37">
        <v>1.3225560000000001</v>
      </c>
    </row>
    <row r="524" spans="1:6" ht="25.5" x14ac:dyDescent="0.2">
      <c r="A524" s="42" t="s">
        <v>1145</v>
      </c>
      <c r="B524" s="50" t="s">
        <v>1146</v>
      </c>
      <c r="C524" s="40">
        <v>1.5034959999999999</v>
      </c>
      <c r="D524" s="40">
        <v>19.441452000000002</v>
      </c>
      <c r="E524" s="40">
        <v>23.456835999999999</v>
      </c>
      <c r="F524" s="40">
        <v>91.123405000000005</v>
      </c>
    </row>
    <row r="525" spans="1:6" ht="25.5" x14ac:dyDescent="0.2">
      <c r="A525" s="44" t="s">
        <v>1147</v>
      </c>
      <c r="B525" s="51" t="s">
        <v>1148</v>
      </c>
      <c r="C525" s="37">
        <v>1.3495999999999999E-2</v>
      </c>
      <c r="D525" s="37">
        <v>2.839245</v>
      </c>
      <c r="E525" s="37">
        <v>0.36305599999999999</v>
      </c>
      <c r="F525" s="37">
        <v>14.970176</v>
      </c>
    </row>
    <row r="526" spans="1:6" x14ac:dyDescent="0.2">
      <c r="A526" s="42" t="s">
        <v>1149</v>
      </c>
      <c r="B526" s="50" t="s">
        <v>1150</v>
      </c>
      <c r="C526" s="40">
        <v>1.3908999999999999E-2</v>
      </c>
      <c r="D526" s="40">
        <v>0.983707</v>
      </c>
      <c r="E526" s="40">
        <v>2.1114280000000001</v>
      </c>
      <c r="F526" s="40">
        <v>3.7853690000000002</v>
      </c>
    </row>
    <row r="527" spans="1:6" x14ac:dyDescent="0.2">
      <c r="A527" s="44" t="s">
        <v>1151</v>
      </c>
      <c r="B527" s="51" t="s">
        <v>1152</v>
      </c>
      <c r="C527" s="37">
        <v>0.62149600000000005</v>
      </c>
      <c r="D527" s="37">
        <v>5.5008629999999998</v>
      </c>
      <c r="E527" s="37">
        <v>13.134543000000001</v>
      </c>
      <c r="F527" s="37">
        <v>13.527251</v>
      </c>
    </row>
    <row r="528" spans="1:6" x14ac:dyDescent="0.2">
      <c r="A528" s="42" t="s">
        <v>1153</v>
      </c>
      <c r="B528" s="50" t="s">
        <v>1154</v>
      </c>
      <c r="C528" s="40" t="s">
        <v>2512</v>
      </c>
      <c r="D528" s="40" t="s">
        <v>2512</v>
      </c>
      <c r="E528" s="40">
        <v>0.29114099999999998</v>
      </c>
      <c r="F528" s="40">
        <v>0.22988700000000001</v>
      </c>
    </row>
    <row r="529" spans="1:6" ht="25.5" x14ac:dyDescent="0.2">
      <c r="A529" s="44" t="s">
        <v>1155</v>
      </c>
      <c r="B529" s="51" t="s">
        <v>1156</v>
      </c>
      <c r="C529" s="37">
        <v>1.999093</v>
      </c>
      <c r="D529" s="37">
        <v>1.256659</v>
      </c>
      <c r="E529" s="37">
        <v>11.364354000000001</v>
      </c>
      <c r="F529" s="37">
        <v>9.3078230000000008</v>
      </c>
    </row>
    <row r="530" spans="1:6" ht="25.5" x14ac:dyDescent="0.2">
      <c r="A530" s="42" t="s">
        <v>1157</v>
      </c>
      <c r="B530" s="50" t="s">
        <v>1158</v>
      </c>
      <c r="C530" s="40">
        <v>5.5999999999999995E-4</v>
      </c>
      <c r="D530" s="40">
        <v>6.9499999999999996E-3</v>
      </c>
      <c r="E530" s="40">
        <v>1.066435</v>
      </c>
      <c r="F530" s="40">
        <v>6.9499999999999996E-3</v>
      </c>
    </row>
    <row r="531" spans="1:6" ht="25.5" x14ac:dyDescent="0.2">
      <c r="A531" s="44" t="s">
        <v>1159</v>
      </c>
      <c r="B531" s="51" t="s">
        <v>1160</v>
      </c>
      <c r="C531" s="37">
        <v>1.364692</v>
      </c>
      <c r="D531" s="37">
        <v>2.2569400000000002</v>
      </c>
      <c r="E531" s="37">
        <v>7.005058</v>
      </c>
      <c r="F531" s="37">
        <v>15.691955999999999</v>
      </c>
    </row>
    <row r="532" spans="1:6" ht="51" x14ac:dyDescent="0.2">
      <c r="A532" s="42" t="s">
        <v>1161</v>
      </c>
      <c r="B532" s="50" t="s">
        <v>1162</v>
      </c>
      <c r="C532" s="40" t="s">
        <v>2512</v>
      </c>
      <c r="D532" s="40">
        <v>0.23153000000000001</v>
      </c>
      <c r="E532" s="40">
        <v>4.3747000000000001E-2</v>
      </c>
      <c r="F532" s="40">
        <v>0.35171999999999998</v>
      </c>
    </row>
    <row r="533" spans="1:6" x14ac:dyDescent="0.2">
      <c r="A533" s="44" t="s">
        <v>1163</v>
      </c>
      <c r="B533" s="51" t="s">
        <v>1164</v>
      </c>
      <c r="C533" s="37" t="s">
        <v>2512</v>
      </c>
      <c r="D533" s="37" t="s">
        <v>2512</v>
      </c>
      <c r="E533" s="37">
        <v>1.3892E-2</v>
      </c>
      <c r="F533" s="37" t="s">
        <v>2512</v>
      </c>
    </row>
    <row r="534" spans="1:6" x14ac:dyDescent="0.2">
      <c r="A534" s="42" t="s">
        <v>1165</v>
      </c>
      <c r="B534" s="50" t="s">
        <v>1166</v>
      </c>
      <c r="C534" s="40">
        <v>9.3120980000000007</v>
      </c>
      <c r="D534" s="40">
        <v>11.904049000000001</v>
      </c>
      <c r="E534" s="40">
        <v>55.443297999999999</v>
      </c>
      <c r="F534" s="40">
        <v>104.429177</v>
      </c>
    </row>
    <row r="535" spans="1:6" x14ac:dyDescent="0.2">
      <c r="A535" s="44" t="s">
        <v>1167</v>
      </c>
      <c r="B535" s="51" t="s">
        <v>1168</v>
      </c>
      <c r="C535" s="37">
        <v>4.2639999999999997E-2</v>
      </c>
      <c r="D535" s="37">
        <v>0.15757299999999999</v>
      </c>
      <c r="E535" s="37">
        <v>0.222973</v>
      </c>
      <c r="F535" s="37">
        <v>0.92296199999999995</v>
      </c>
    </row>
    <row r="536" spans="1:6" x14ac:dyDescent="0.2">
      <c r="A536" s="42" t="s">
        <v>1169</v>
      </c>
      <c r="B536" s="50" t="s">
        <v>1170</v>
      </c>
      <c r="C536" s="40">
        <v>0.62899899999999997</v>
      </c>
      <c r="D536" s="40">
        <v>6.0659970000000003</v>
      </c>
      <c r="E536" s="40">
        <v>12.080297</v>
      </c>
      <c r="F536" s="40">
        <v>43.177205000000001</v>
      </c>
    </row>
    <row r="537" spans="1:6" x14ac:dyDescent="0.2">
      <c r="A537" s="44" t="s">
        <v>1171</v>
      </c>
      <c r="B537" s="51" t="s">
        <v>1172</v>
      </c>
      <c r="C537" s="37">
        <v>3990.4472510000001</v>
      </c>
      <c r="D537" s="37">
        <v>2567.1528920000001</v>
      </c>
      <c r="E537" s="37">
        <v>10242.595628999999</v>
      </c>
      <c r="F537" s="37">
        <v>11709.51721</v>
      </c>
    </row>
    <row r="538" spans="1:6" x14ac:dyDescent="0.2">
      <c r="A538" s="42" t="s">
        <v>1173</v>
      </c>
      <c r="B538" s="50" t="s">
        <v>1174</v>
      </c>
      <c r="C538" s="40" t="s">
        <v>2512</v>
      </c>
      <c r="D538" s="40" t="s">
        <v>2512</v>
      </c>
      <c r="E538" s="40" t="s">
        <v>2512</v>
      </c>
      <c r="F538" s="40">
        <v>1.21702</v>
      </c>
    </row>
    <row r="539" spans="1:6" x14ac:dyDescent="0.2">
      <c r="A539" s="44" t="s">
        <v>1175</v>
      </c>
      <c r="B539" s="51" t="s">
        <v>1176</v>
      </c>
      <c r="C539" s="37" t="s">
        <v>2512</v>
      </c>
      <c r="D539" s="37">
        <v>3.4525269999999999</v>
      </c>
      <c r="E539" s="37">
        <v>5.8353159999999997</v>
      </c>
      <c r="F539" s="37">
        <v>51.660550000000001</v>
      </c>
    </row>
    <row r="540" spans="1:6" x14ac:dyDescent="0.2">
      <c r="A540" s="42" t="s">
        <v>2131</v>
      </c>
      <c r="B540" s="50" t="s">
        <v>2132</v>
      </c>
      <c r="C540" s="40" t="s">
        <v>2512</v>
      </c>
      <c r="D540" s="40">
        <v>2.3860000000000001E-3</v>
      </c>
      <c r="E540" s="40" t="s">
        <v>2512</v>
      </c>
      <c r="F540" s="40">
        <v>2.3860000000000001E-3</v>
      </c>
    </row>
    <row r="541" spans="1:6" x14ac:dyDescent="0.2">
      <c r="A541" s="44" t="s">
        <v>1177</v>
      </c>
      <c r="B541" s="51" t="s">
        <v>1178</v>
      </c>
      <c r="C541" s="37">
        <v>0.37878400000000001</v>
      </c>
      <c r="D541" s="37">
        <v>8.3269999999999993E-3</v>
      </c>
      <c r="E541" s="37">
        <v>1.8855109999999999</v>
      </c>
      <c r="F541" s="37">
        <v>0.56750199999999995</v>
      </c>
    </row>
    <row r="542" spans="1:6" x14ac:dyDescent="0.2">
      <c r="A542" s="42" t="s">
        <v>1179</v>
      </c>
      <c r="B542" s="50" t="s">
        <v>1180</v>
      </c>
      <c r="C542" s="40">
        <v>1.5890000000000001E-2</v>
      </c>
      <c r="D542" s="40">
        <v>0.13772000000000001</v>
      </c>
      <c r="E542" s="40">
        <v>2.9457000000000001E-2</v>
      </c>
      <c r="F542" s="40">
        <v>0.417661</v>
      </c>
    </row>
    <row r="543" spans="1:6" x14ac:dyDescent="0.2">
      <c r="A543" s="44" t="s">
        <v>1181</v>
      </c>
      <c r="B543" s="51" t="s">
        <v>1182</v>
      </c>
      <c r="C543" s="37" t="s">
        <v>2512</v>
      </c>
      <c r="D543" s="37" t="s">
        <v>2512</v>
      </c>
      <c r="E543" s="37">
        <v>5.3955000000000003E-2</v>
      </c>
      <c r="F543" s="37">
        <v>1.8E-3</v>
      </c>
    </row>
    <row r="544" spans="1:6" ht="25.5" x14ac:dyDescent="0.2">
      <c r="A544" s="42" t="s">
        <v>1183</v>
      </c>
      <c r="B544" s="50" t="s">
        <v>1184</v>
      </c>
      <c r="C544" s="40">
        <v>2.6800000000000001E-2</v>
      </c>
      <c r="D544" s="40">
        <v>8.2864959999999996</v>
      </c>
      <c r="E544" s="40">
        <v>94.713408000000001</v>
      </c>
      <c r="F544" s="40">
        <v>321.98038200000002</v>
      </c>
    </row>
    <row r="545" spans="1:6" x14ac:dyDescent="0.2">
      <c r="A545" s="44" t="s">
        <v>1185</v>
      </c>
      <c r="B545" s="51" t="s">
        <v>1186</v>
      </c>
      <c r="C545" s="37" t="s">
        <v>2512</v>
      </c>
      <c r="D545" s="37" t="s">
        <v>2512</v>
      </c>
      <c r="E545" s="37">
        <v>0.132082</v>
      </c>
      <c r="F545" s="37" t="s">
        <v>2512</v>
      </c>
    </row>
    <row r="546" spans="1:6" x14ac:dyDescent="0.2">
      <c r="A546" s="42" t="s">
        <v>1187</v>
      </c>
      <c r="B546" s="50" t="s">
        <v>1188</v>
      </c>
      <c r="C546" s="40">
        <v>0.19051000000000001</v>
      </c>
      <c r="D546" s="40">
        <v>2.9000000000000001E-2</v>
      </c>
      <c r="E546" s="40">
        <v>0.19320999999999999</v>
      </c>
      <c r="F546" s="40">
        <v>0.64551400000000003</v>
      </c>
    </row>
    <row r="547" spans="1:6" x14ac:dyDescent="0.2">
      <c r="A547" s="44" t="s">
        <v>1189</v>
      </c>
      <c r="B547" s="51" t="s">
        <v>1190</v>
      </c>
      <c r="C547" s="37" t="s">
        <v>2512</v>
      </c>
      <c r="D547" s="37">
        <v>1.2244E-2</v>
      </c>
      <c r="E547" s="37">
        <v>37.830392000000003</v>
      </c>
      <c r="F547" s="37">
        <v>57.269323</v>
      </c>
    </row>
    <row r="548" spans="1:6" x14ac:dyDescent="0.2">
      <c r="A548" s="42" t="s">
        <v>1191</v>
      </c>
      <c r="B548" s="50" t="s">
        <v>1192</v>
      </c>
      <c r="C548" s="40">
        <v>2.2891370000000002</v>
      </c>
      <c r="D548" s="40">
        <v>2.3401070000000002</v>
      </c>
      <c r="E548" s="40">
        <v>15.631239000000001</v>
      </c>
      <c r="F548" s="40">
        <v>8.6264380000000003</v>
      </c>
    </row>
    <row r="549" spans="1:6" ht="25.5" x14ac:dyDescent="0.2">
      <c r="A549" s="44" t="s">
        <v>1193</v>
      </c>
      <c r="B549" s="51" t="s">
        <v>1194</v>
      </c>
      <c r="C549" s="37" t="s">
        <v>2512</v>
      </c>
      <c r="D549" s="37">
        <v>0.399926</v>
      </c>
      <c r="E549" s="37">
        <v>0.89503600000000005</v>
      </c>
      <c r="F549" s="37">
        <v>1.4083410000000001</v>
      </c>
    </row>
    <row r="550" spans="1:6" x14ac:dyDescent="0.2">
      <c r="A550" s="42" t="s">
        <v>1195</v>
      </c>
      <c r="B550" s="50" t="s">
        <v>1196</v>
      </c>
      <c r="C550" s="40">
        <v>88.819291000000007</v>
      </c>
      <c r="D550" s="40">
        <v>125.548158</v>
      </c>
      <c r="E550" s="40">
        <v>447.81353300000001</v>
      </c>
      <c r="F550" s="40">
        <v>721.63129100000003</v>
      </c>
    </row>
    <row r="551" spans="1:6" x14ac:dyDescent="0.2">
      <c r="A551" s="44" t="s">
        <v>1197</v>
      </c>
      <c r="B551" s="51" t="s">
        <v>1198</v>
      </c>
      <c r="C551" s="37">
        <v>0.894123</v>
      </c>
      <c r="D551" s="37">
        <v>0.30875900000000001</v>
      </c>
      <c r="E551" s="37">
        <v>2.6234199999999999</v>
      </c>
      <c r="F551" s="37">
        <v>0.86821199999999998</v>
      </c>
    </row>
    <row r="552" spans="1:6" x14ac:dyDescent="0.2">
      <c r="A552" s="42" t="s">
        <v>1199</v>
      </c>
      <c r="B552" s="50" t="s">
        <v>1200</v>
      </c>
      <c r="C552" s="40" t="s">
        <v>2512</v>
      </c>
      <c r="D552" s="40">
        <v>3.2281</v>
      </c>
      <c r="E552" s="40">
        <v>1.60503</v>
      </c>
      <c r="F552" s="40">
        <v>15.41625</v>
      </c>
    </row>
    <row r="553" spans="1:6" x14ac:dyDescent="0.2">
      <c r="A553" s="44" t="s">
        <v>1201</v>
      </c>
      <c r="B553" s="51" t="s">
        <v>1202</v>
      </c>
      <c r="C553" s="37">
        <v>7.4395660000000001</v>
      </c>
      <c r="D553" s="37">
        <v>39.851435000000002</v>
      </c>
      <c r="E553" s="37">
        <v>120.575287</v>
      </c>
      <c r="F553" s="37">
        <v>275.00199099999998</v>
      </c>
    </row>
    <row r="554" spans="1:6" ht="25.5" x14ac:dyDescent="0.2">
      <c r="A554" s="42" t="s">
        <v>1203</v>
      </c>
      <c r="B554" s="50" t="s">
        <v>1204</v>
      </c>
      <c r="C554" s="40">
        <v>68.991917999999998</v>
      </c>
      <c r="D554" s="40">
        <v>261.94010200000002</v>
      </c>
      <c r="E554" s="40">
        <v>373.67623500000002</v>
      </c>
      <c r="F554" s="40">
        <v>933.36582499999997</v>
      </c>
    </row>
    <row r="555" spans="1:6" x14ac:dyDescent="0.2">
      <c r="A555" s="44" t="s">
        <v>1205</v>
      </c>
      <c r="B555" s="51" t="s">
        <v>1206</v>
      </c>
      <c r="C555" s="37" t="s">
        <v>2512</v>
      </c>
      <c r="D555" s="37" t="s">
        <v>2512</v>
      </c>
      <c r="E555" s="37">
        <v>0.52889299999999995</v>
      </c>
      <c r="F555" s="37">
        <v>1.3417999999999999E-2</v>
      </c>
    </row>
    <row r="556" spans="1:6" x14ac:dyDescent="0.2">
      <c r="A556" s="42" t="s">
        <v>1207</v>
      </c>
      <c r="B556" s="50" t="s">
        <v>1208</v>
      </c>
      <c r="C556" s="40">
        <v>37.836117000000002</v>
      </c>
      <c r="D556" s="40">
        <v>72.175122000000002</v>
      </c>
      <c r="E556" s="40">
        <v>302.696302</v>
      </c>
      <c r="F556" s="40">
        <v>512.08148100000005</v>
      </c>
    </row>
    <row r="557" spans="1:6" x14ac:dyDescent="0.2">
      <c r="A557" s="44" t="s">
        <v>1209</v>
      </c>
      <c r="B557" s="51" t="s">
        <v>1210</v>
      </c>
      <c r="C557" s="37">
        <v>3.9461349999999999</v>
      </c>
      <c r="D557" s="37">
        <v>19.709346</v>
      </c>
      <c r="E557" s="37">
        <v>37.756895</v>
      </c>
      <c r="F557" s="37">
        <v>55.957591000000001</v>
      </c>
    </row>
    <row r="558" spans="1:6" x14ac:dyDescent="0.2">
      <c r="A558" s="42" t="s">
        <v>1211</v>
      </c>
      <c r="B558" s="50" t="s">
        <v>1212</v>
      </c>
      <c r="C558" s="40">
        <v>0.67427999999999999</v>
      </c>
      <c r="D558" s="40">
        <v>1.0500000000000001E-2</v>
      </c>
      <c r="E558" s="40">
        <v>0.74428000000000005</v>
      </c>
      <c r="F558" s="40">
        <v>1.2082120000000001</v>
      </c>
    </row>
    <row r="559" spans="1:6" x14ac:dyDescent="0.2">
      <c r="A559" s="44" t="s">
        <v>1213</v>
      </c>
      <c r="B559" s="51" t="s">
        <v>1214</v>
      </c>
      <c r="C559" s="37">
        <v>0.36284899999999998</v>
      </c>
      <c r="D559" s="37">
        <v>0.23704600000000001</v>
      </c>
      <c r="E559" s="37">
        <v>0.81317600000000001</v>
      </c>
      <c r="F559" s="37">
        <v>1.4019159999999999</v>
      </c>
    </row>
    <row r="560" spans="1:6" x14ac:dyDescent="0.2">
      <c r="A560" s="42" t="s">
        <v>1215</v>
      </c>
      <c r="B560" s="50" t="s">
        <v>1216</v>
      </c>
      <c r="C560" s="40" t="s">
        <v>2512</v>
      </c>
      <c r="D560" s="40" t="s">
        <v>2512</v>
      </c>
      <c r="E560" s="40">
        <v>4.3590999999999998E-2</v>
      </c>
      <c r="F560" s="40" t="s">
        <v>2512</v>
      </c>
    </row>
    <row r="561" spans="1:6" x14ac:dyDescent="0.2">
      <c r="A561" s="44" t="s">
        <v>1217</v>
      </c>
      <c r="B561" s="51" t="s">
        <v>1218</v>
      </c>
      <c r="C561" s="37" t="s">
        <v>2512</v>
      </c>
      <c r="D561" s="37">
        <v>9.8400000000000001E-2</v>
      </c>
      <c r="E561" s="37">
        <v>2.2717139999999998</v>
      </c>
      <c r="F561" s="37">
        <v>1.08134</v>
      </c>
    </row>
    <row r="562" spans="1:6" x14ac:dyDescent="0.2">
      <c r="A562" s="42" t="s">
        <v>1219</v>
      </c>
      <c r="B562" s="50" t="s">
        <v>1220</v>
      </c>
      <c r="C562" s="40">
        <v>1.7099999999999999E-3</v>
      </c>
      <c r="D562" s="40" t="s">
        <v>2512</v>
      </c>
      <c r="E562" s="40">
        <v>3.1670410000000002</v>
      </c>
      <c r="F562" s="40">
        <v>0.21235799999999999</v>
      </c>
    </row>
    <row r="563" spans="1:6" x14ac:dyDescent="0.2">
      <c r="A563" s="44" t="s">
        <v>1221</v>
      </c>
      <c r="B563" s="51" t="s">
        <v>1222</v>
      </c>
      <c r="C563" s="37" t="s">
        <v>2512</v>
      </c>
      <c r="D563" s="37" t="s">
        <v>2512</v>
      </c>
      <c r="E563" s="37">
        <v>8.9925000000000005E-2</v>
      </c>
      <c r="F563" s="37" t="s">
        <v>2512</v>
      </c>
    </row>
    <row r="564" spans="1:6" x14ac:dyDescent="0.2">
      <c r="A564" s="42" t="s">
        <v>1223</v>
      </c>
      <c r="B564" s="50" t="s">
        <v>1224</v>
      </c>
      <c r="C564" s="40" t="s">
        <v>2512</v>
      </c>
      <c r="D564" s="40" t="s">
        <v>2512</v>
      </c>
      <c r="E564" s="40" t="s">
        <v>2512</v>
      </c>
      <c r="F564" s="40">
        <v>0.217502</v>
      </c>
    </row>
    <row r="565" spans="1:6" x14ac:dyDescent="0.2">
      <c r="A565" s="44" t="s">
        <v>1225</v>
      </c>
      <c r="B565" s="51" t="s">
        <v>1226</v>
      </c>
      <c r="C565" s="37">
        <v>0.23810100000000001</v>
      </c>
      <c r="D565" s="37" t="s">
        <v>2512</v>
      </c>
      <c r="E565" s="37">
        <v>0.45210099999999998</v>
      </c>
      <c r="F565" s="37">
        <v>1.112638</v>
      </c>
    </row>
    <row r="566" spans="1:6" x14ac:dyDescent="0.2">
      <c r="A566" s="42" t="s">
        <v>1227</v>
      </c>
      <c r="B566" s="50" t="s">
        <v>1228</v>
      </c>
      <c r="C566" s="40" t="s">
        <v>2512</v>
      </c>
      <c r="D566" s="40">
        <v>0.280607</v>
      </c>
      <c r="E566" s="40">
        <v>0.28995799999999999</v>
      </c>
      <c r="F566" s="40">
        <v>0.66612899999999997</v>
      </c>
    </row>
    <row r="567" spans="1:6" x14ac:dyDescent="0.2">
      <c r="A567" s="44" t="s">
        <v>1229</v>
      </c>
      <c r="B567" s="51" t="s">
        <v>1230</v>
      </c>
      <c r="C567" s="37">
        <v>0.1007</v>
      </c>
      <c r="D567" s="37">
        <v>0.22220200000000001</v>
      </c>
      <c r="E567" s="37">
        <v>7.3986130000000001</v>
      </c>
      <c r="F567" s="37">
        <v>12.422643000000001</v>
      </c>
    </row>
    <row r="568" spans="1:6" ht="25.5" x14ac:dyDescent="0.2">
      <c r="A568" s="42" t="s">
        <v>1231</v>
      </c>
      <c r="B568" s="50" t="s">
        <v>1232</v>
      </c>
      <c r="C568" s="40">
        <v>0.78917099999999996</v>
      </c>
      <c r="D568" s="40">
        <v>0.53600800000000004</v>
      </c>
      <c r="E568" s="40">
        <v>1.3628439999999999</v>
      </c>
      <c r="F568" s="40">
        <v>1.65137</v>
      </c>
    </row>
    <row r="569" spans="1:6" ht="25.5" x14ac:dyDescent="0.2">
      <c r="A569" s="44" t="s">
        <v>1233</v>
      </c>
      <c r="B569" s="51" t="s">
        <v>1234</v>
      </c>
      <c r="C569" s="37">
        <v>19.542055999999999</v>
      </c>
      <c r="D569" s="37">
        <v>9.7675990000000006</v>
      </c>
      <c r="E569" s="37">
        <v>79.167929999999998</v>
      </c>
      <c r="F569" s="37">
        <v>36.852303999999997</v>
      </c>
    </row>
    <row r="570" spans="1:6" ht="51" x14ac:dyDescent="0.2">
      <c r="A570" s="42" t="s">
        <v>1235</v>
      </c>
      <c r="B570" s="50" t="s">
        <v>1236</v>
      </c>
      <c r="C570" s="40">
        <v>0.465891</v>
      </c>
      <c r="D570" s="40">
        <v>1.7001109999999999</v>
      </c>
      <c r="E570" s="40">
        <v>6.5492840000000001</v>
      </c>
      <c r="F570" s="40">
        <v>13.947145000000001</v>
      </c>
    </row>
    <row r="571" spans="1:6" x14ac:dyDescent="0.2">
      <c r="A571" s="44" t="s">
        <v>1237</v>
      </c>
      <c r="B571" s="51" t="s">
        <v>1238</v>
      </c>
      <c r="C571" s="37">
        <v>11.278302999999999</v>
      </c>
      <c r="D571" s="37">
        <v>31.590198000000001</v>
      </c>
      <c r="E571" s="37">
        <v>59.781190000000002</v>
      </c>
      <c r="F571" s="37">
        <v>184.20924099999999</v>
      </c>
    </row>
    <row r="572" spans="1:6" x14ac:dyDescent="0.2">
      <c r="A572" s="42" t="s">
        <v>1239</v>
      </c>
      <c r="B572" s="50" t="s">
        <v>1240</v>
      </c>
      <c r="C572" s="40">
        <v>2.7355550000000002</v>
      </c>
      <c r="D572" s="40">
        <v>3.5812050000000002</v>
      </c>
      <c r="E572" s="40">
        <v>28.359038999999999</v>
      </c>
      <c r="F572" s="40">
        <v>26.051983</v>
      </c>
    </row>
    <row r="573" spans="1:6" ht="25.5" x14ac:dyDescent="0.2">
      <c r="A573" s="44" t="s">
        <v>1241</v>
      </c>
      <c r="B573" s="51" t="s">
        <v>1242</v>
      </c>
      <c r="C573" s="37" t="s">
        <v>2512</v>
      </c>
      <c r="D573" s="37">
        <v>0.112703</v>
      </c>
      <c r="E573" s="37">
        <v>34.644063000000003</v>
      </c>
      <c r="F573" s="37">
        <v>3.4459469999999999</v>
      </c>
    </row>
    <row r="574" spans="1:6" ht="25.5" x14ac:dyDescent="0.2">
      <c r="A574" s="42" t="s">
        <v>1243</v>
      </c>
      <c r="B574" s="50" t="s">
        <v>1244</v>
      </c>
      <c r="C574" s="40">
        <v>188.582155</v>
      </c>
      <c r="D574" s="40">
        <v>57.266965999999996</v>
      </c>
      <c r="E574" s="40">
        <v>840.47428600000001</v>
      </c>
      <c r="F574" s="40">
        <v>321.55103200000002</v>
      </c>
    </row>
    <row r="575" spans="1:6" x14ac:dyDescent="0.2">
      <c r="A575" s="44" t="s">
        <v>1245</v>
      </c>
      <c r="B575" s="51" t="s">
        <v>1246</v>
      </c>
      <c r="C575" s="37">
        <v>0.31301499999999999</v>
      </c>
      <c r="D575" s="37">
        <v>1.342436</v>
      </c>
      <c r="E575" s="37">
        <v>4.4702700000000002</v>
      </c>
      <c r="F575" s="37">
        <v>9.0394559999999995</v>
      </c>
    </row>
    <row r="576" spans="1:6" ht="51" x14ac:dyDescent="0.2">
      <c r="A576" s="42" t="s">
        <v>1247</v>
      </c>
      <c r="B576" s="50" t="s">
        <v>1248</v>
      </c>
      <c r="C576" s="40">
        <v>20.673335000000002</v>
      </c>
      <c r="D576" s="40">
        <v>52.085903999999999</v>
      </c>
      <c r="E576" s="40">
        <v>276.65276699999998</v>
      </c>
      <c r="F576" s="40">
        <v>331.79563400000001</v>
      </c>
    </row>
    <row r="577" spans="1:6" ht="38.25" x14ac:dyDescent="0.2">
      <c r="A577" s="44" t="s">
        <v>1249</v>
      </c>
      <c r="B577" s="51" t="s">
        <v>1250</v>
      </c>
      <c r="C577" s="37">
        <v>8.7769499999999994</v>
      </c>
      <c r="D577" s="37">
        <v>4.789911</v>
      </c>
      <c r="E577" s="37">
        <v>23.696318000000002</v>
      </c>
      <c r="F577" s="37">
        <v>8.9346460000000008</v>
      </c>
    </row>
    <row r="578" spans="1:6" ht="38.25" x14ac:dyDescent="0.2">
      <c r="A578" s="42" t="s">
        <v>1251</v>
      </c>
      <c r="B578" s="50" t="s">
        <v>1252</v>
      </c>
      <c r="C578" s="40">
        <v>3.8166869999999999</v>
      </c>
      <c r="D578" s="40">
        <v>2.2820510000000001</v>
      </c>
      <c r="E578" s="40">
        <v>104.052159</v>
      </c>
      <c r="F578" s="40">
        <v>23.461583000000001</v>
      </c>
    </row>
    <row r="579" spans="1:6" x14ac:dyDescent="0.2">
      <c r="A579" s="44" t="s">
        <v>1253</v>
      </c>
      <c r="B579" s="51" t="s">
        <v>1254</v>
      </c>
      <c r="C579" s="37">
        <v>3.1151000000000002E-2</v>
      </c>
      <c r="D579" s="37">
        <v>0.52529199999999998</v>
      </c>
      <c r="E579" s="37">
        <v>0.44845600000000002</v>
      </c>
      <c r="F579" s="37">
        <v>1.235892</v>
      </c>
    </row>
    <row r="580" spans="1:6" x14ac:dyDescent="0.2">
      <c r="A580" s="42" t="s">
        <v>1255</v>
      </c>
      <c r="B580" s="50" t="s">
        <v>1256</v>
      </c>
      <c r="C580" s="40" t="s">
        <v>2512</v>
      </c>
      <c r="D580" s="40">
        <v>0.89453199999999999</v>
      </c>
      <c r="E580" s="40">
        <v>0.69608899999999996</v>
      </c>
      <c r="F580" s="40">
        <v>6.4639930000000003</v>
      </c>
    </row>
    <row r="581" spans="1:6" ht="25.5" x14ac:dyDescent="0.2">
      <c r="A581" s="44" t="s">
        <v>1257</v>
      </c>
      <c r="B581" s="51" t="s">
        <v>1258</v>
      </c>
      <c r="C581" s="37">
        <v>0.15010000000000001</v>
      </c>
      <c r="D581" s="37">
        <v>3.0744E-2</v>
      </c>
      <c r="E581" s="37">
        <v>0.44115399999999999</v>
      </c>
      <c r="F581" s="37">
        <v>0.806948</v>
      </c>
    </row>
    <row r="582" spans="1:6" x14ac:dyDescent="0.2">
      <c r="A582" s="42" t="s">
        <v>1259</v>
      </c>
      <c r="B582" s="50" t="s">
        <v>1260</v>
      </c>
      <c r="C582" s="40">
        <v>0.99526199999999998</v>
      </c>
      <c r="D582" s="40">
        <v>4.112533</v>
      </c>
      <c r="E582" s="40">
        <v>14.061228</v>
      </c>
      <c r="F582" s="40">
        <v>25.054117000000002</v>
      </c>
    </row>
    <row r="583" spans="1:6" x14ac:dyDescent="0.2">
      <c r="A583" s="44" t="s">
        <v>1261</v>
      </c>
      <c r="B583" s="51" t="s">
        <v>1262</v>
      </c>
      <c r="C583" s="37">
        <v>0.31432199999999999</v>
      </c>
      <c r="D583" s="37">
        <v>0.98568199999999995</v>
      </c>
      <c r="E583" s="37">
        <v>2.1672500000000001</v>
      </c>
      <c r="F583" s="37">
        <v>4.1694529999999999</v>
      </c>
    </row>
    <row r="584" spans="1:6" x14ac:dyDescent="0.2">
      <c r="A584" s="42" t="s">
        <v>1263</v>
      </c>
      <c r="B584" s="50" t="s">
        <v>1264</v>
      </c>
      <c r="C584" s="40" t="s">
        <v>2512</v>
      </c>
      <c r="D584" s="40" t="s">
        <v>2512</v>
      </c>
      <c r="E584" s="40">
        <v>0.56587799999999999</v>
      </c>
      <c r="F584" s="40">
        <v>5.3779E-2</v>
      </c>
    </row>
    <row r="585" spans="1:6" ht="25.5" x14ac:dyDescent="0.2">
      <c r="A585" s="44" t="s">
        <v>1265</v>
      </c>
      <c r="B585" s="51" t="s">
        <v>1266</v>
      </c>
      <c r="C585" s="37" t="s">
        <v>2512</v>
      </c>
      <c r="D585" s="37">
        <v>4.8349999999999999E-3</v>
      </c>
      <c r="E585" s="37">
        <v>1.1117999999999999E-2</v>
      </c>
      <c r="F585" s="37">
        <v>7.8704999999999997E-2</v>
      </c>
    </row>
    <row r="586" spans="1:6" ht="25.5" x14ac:dyDescent="0.2">
      <c r="A586" s="42" t="s">
        <v>1267</v>
      </c>
      <c r="B586" s="50" t="s">
        <v>1268</v>
      </c>
      <c r="C586" s="40">
        <v>1.551901</v>
      </c>
      <c r="D586" s="40">
        <v>4.7044290000000002</v>
      </c>
      <c r="E586" s="40">
        <v>27.464220999999998</v>
      </c>
      <c r="F586" s="40">
        <v>25.544900999999999</v>
      </c>
    </row>
    <row r="587" spans="1:6" ht="25.5" x14ac:dyDescent="0.2">
      <c r="A587" s="44" t="s">
        <v>1269</v>
      </c>
      <c r="B587" s="51" t="s">
        <v>1270</v>
      </c>
      <c r="C587" s="37">
        <v>0.112237</v>
      </c>
      <c r="D587" s="37">
        <v>4.3672999999999997E-2</v>
      </c>
      <c r="E587" s="37">
        <v>0.48255100000000001</v>
      </c>
      <c r="F587" s="37">
        <v>0.66941200000000001</v>
      </c>
    </row>
    <row r="588" spans="1:6" x14ac:dyDescent="0.2">
      <c r="A588" s="42" t="s">
        <v>1271</v>
      </c>
      <c r="B588" s="50" t="s">
        <v>1272</v>
      </c>
      <c r="C588" s="40">
        <v>1.9578999999999999E-2</v>
      </c>
      <c r="D588" s="40">
        <v>0.15596299999999999</v>
      </c>
      <c r="E588" s="40">
        <v>0.268704</v>
      </c>
      <c r="F588" s="40">
        <v>0.58965800000000002</v>
      </c>
    </row>
    <row r="589" spans="1:6" ht="25.5" x14ac:dyDescent="0.2">
      <c r="A589" s="44" t="s">
        <v>1273</v>
      </c>
      <c r="B589" s="51" t="s">
        <v>1274</v>
      </c>
      <c r="C589" s="37" t="s">
        <v>2512</v>
      </c>
      <c r="D589" s="37">
        <v>4.3E-3</v>
      </c>
      <c r="E589" s="37">
        <v>5.4829999999999997E-2</v>
      </c>
      <c r="F589" s="37">
        <v>0.1285</v>
      </c>
    </row>
    <row r="590" spans="1:6" ht="38.25" x14ac:dyDescent="0.2">
      <c r="A590" s="42" t="s">
        <v>1275</v>
      </c>
      <c r="B590" s="50" t="s">
        <v>1276</v>
      </c>
      <c r="C590" s="40" t="s">
        <v>2512</v>
      </c>
      <c r="D590" s="40" t="s">
        <v>2512</v>
      </c>
      <c r="E590" s="40">
        <v>8.7947999999999998E-2</v>
      </c>
      <c r="F590" s="40">
        <v>3.5140000000000002E-3</v>
      </c>
    </row>
    <row r="591" spans="1:6" ht="25.5" x14ac:dyDescent="0.2">
      <c r="A591" s="44" t="s">
        <v>1277</v>
      </c>
      <c r="B591" s="51" t="s">
        <v>1278</v>
      </c>
      <c r="C591" s="37">
        <v>0.31392399999999998</v>
      </c>
      <c r="D591" s="37">
        <v>0.31319900000000001</v>
      </c>
      <c r="E591" s="37">
        <v>2.0117509999999998</v>
      </c>
      <c r="F591" s="37">
        <v>1.470005</v>
      </c>
    </row>
    <row r="592" spans="1:6" x14ac:dyDescent="0.2">
      <c r="A592" s="42" t="s">
        <v>1279</v>
      </c>
      <c r="B592" s="50" t="s">
        <v>1280</v>
      </c>
      <c r="C592" s="40">
        <v>8.3007999999999998E-2</v>
      </c>
      <c r="D592" s="40">
        <v>0.14110400000000001</v>
      </c>
      <c r="E592" s="40">
        <v>0.358794</v>
      </c>
      <c r="F592" s="40">
        <v>0.62265000000000004</v>
      </c>
    </row>
    <row r="593" spans="1:6" x14ac:dyDescent="0.2">
      <c r="A593" s="44" t="s">
        <v>1281</v>
      </c>
      <c r="B593" s="51" t="s">
        <v>1282</v>
      </c>
      <c r="C593" s="37">
        <v>2.2288489999999999</v>
      </c>
      <c r="D593" s="37">
        <v>2.3517600000000001</v>
      </c>
      <c r="E593" s="37">
        <v>12.679254999999999</v>
      </c>
      <c r="F593" s="37">
        <v>15.959644000000001</v>
      </c>
    </row>
    <row r="594" spans="1:6" x14ac:dyDescent="0.2">
      <c r="A594" s="42" t="s">
        <v>1283</v>
      </c>
      <c r="B594" s="50" t="s">
        <v>1284</v>
      </c>
      <c r="C594" s="40">
        <v>3.6630410000000002</v>
      </c>
      <c r="D594" s="40">
        <v>5.5254599999999998</v>
      </c>
      <c r="E594" s="40">
        <v>18.638399</v>
      </c>
      <c r="F594" s="40">
        <v>36.600462999999998</v>
      </c>
    </row>
    <row r="595" spans="1:6" x14ac:dyDescent="0.2">
      <c r="A595" s="44" t="s">
        <v>1285</v>
      </c>
      <c r="B595" s="51" t="s">
        <v>1286</v>
      </c>
      <c r="C595" s="37">
        <v>2.460591</v>
      </c>
      <c r="D595" s="37" t="s">
        <v>2512</v>
      </c>
      <c r="E595" s="37">
        <v>3.3434810000000001</v>
      </c>
      <c r="F595" s="37">
        <v>1.5206580000000001</v>
      </c>
    </row>
    <row r="596" spans="1:6" x14ac:dyDescent="0.2">
      <c r="A596" s="42" t="s">
        <v>1287</v>
      </c>
      <c r="B596" s="50" t="s">
        <v>1288</v>
      </c>
      <c r="C596" s="40" t="s">
        <v>2512</v>
      </c>
      <c r="D596" s="40">
        <v>1.511142</v>
      </c>
      <c r="E596" s="40">
        <v>0.51397000000000004</v>
      </c>
      <c r="F596" s="40">
        <v>7.6738429999999997</v>
      </c>
    </row>
    <row r="597" spans="1:6" x14ac:dyDescent="0.2">
      <c r="A597" s="44" t="s">
        <v>1289</v>
      </c>
      <c r="B597" s="51" t="s">
        <v>1290</v>
      </c>
      <c r="C597" s="37">
        <v>1.7468570000000001</v>
      </c>
      <c r="D597" s="37">
        <v>6.8970349999999998</v>
      </c>
      <c r="E597" s="37">
        <v>22.971184999999998</v>
      </c>
      <c r="F597" s="37">
        <v>26.150884000000001</v>
      </c>
    </row>
    <row r="598" spans="1:6" x14ac:dyDescent="0.2">
      <c r="A598" s="42" t="s">
        <v>1291</v>
      </c>
      <c r="B598" s="50" t="s">
        <v>1292</v>
      </c>
      <c r="C598" s="40">
        <v>199.66862499999999</v>
      </c>
      <c r="D598" s="40">
        <v>606.45310800000004</v>
      </c>
      <c r="E598" s="40">
        <v>1937.630263</v>
      </c>
      <c r="F598" s="40">
        <v>3108.2272870000002</v>
      </c>
    </row>
    <row r="599" spans="1:6" x14ac:dyDescent="0.2">
      <c r="A599" s="44" t="s">
        <v>1293</v>
      </c>
      <c r="B599" s="51" t="s">
        <v>1294</v>
      </c>
      <c r="C599" s="37" t="s">
        <v>2512</v>
      </c>
      <c r="D599" s="37" t="s">
        <v>2512</v>
      </c>
      <c r="E599" s="37">
        <v>6.9699999999999996E-3</v>
      </c>
      <c r="F599" s="37">
        <v>4.4079999999999996E-3</v>
      </c>
    </row>
    <row r="600" spans="1:6" ht="25.5" x14ac:dyDescent="0.2">
      <c r="A600" s="42" t="s">
        <v>1295</v>
      </c>
      <c r="B600" s="50" t="s">
        <v>1296</v>
      </c>
      <c r="C600" s="40" t="s">
        <v>2512</v>
      </c>
      <c r="D600" s="40" t="s">
        <v>2512</v>
      </c>
      <c r="E600" s="40" t="s">
        <v>2512</v>
      </c>
      <c r="F600" s="40">
        <v>1.0411999999999999E-2</v>
      </c>
    </row>
    <row r="601" spans="1:6" x14ac:dyDescent="0.2">
      <c r="A601" s="44" t="s">
        <v>1297</v>
      </c>
      <c r="B601" s="51" t="s">
        <v>1298</v>
      </c>
      <c r="C601" s="37" t="s">
        <v>2512</v>
      </c>
      <c r="D601" s="37">
        <v>8.0289999999999997E-3</v>
      </c>
      <c r="E601" s="37">
        <v>9.2512999999999998E-2</v>
      </c>
      <c r="F601" s="37">
        <v>5.8589000000000002E-2</v>
      </c>
    </row>
    <row r="602" spans="1:6" x14ac:dyDescent="0.2">
      <c r="A602" s="42" t="s">
        <v>1299</v>
      </c>
      <c r="B602" s="50" t="s">
        <v>1300</v>
      </c>
      <c r="C602" s="40" t="s">
        <v>2512</v>
      </c>
      <c r="D602" s="40" t="s">
        <v>2512</v>
      </c>
      <c r="E602" s="40">
        <v>2.4399999999999999E-4</v>
      </c>
      <c r="F602" s="40">
        <v>0.204597</v>
      </c>
    </row>
    <row r="603" spans="1:6" x14ac:dyDescent="0.2">
      <c r="A603" s="44" t="s">
        <v>1301</v>
      </c>
      <c r="B603" s="51" t="s">
        <v>1302</v>
      </c>
      <c r="C603" s="37">
        <v>0.59797400000000001</v>
      </c>
      <c r="D603" s="37">
        <v>3.0304099999999998</v>
      </c>
      <c r="E603" s="37">
        <v>4.5188639999999998</v>
      </c>
      <c r="F603" s="37">
        <v>14.529541999999999</v>
      </c>
    </row>
    <row r="604" spans="1:6" ht="38.25" x14ac:dyDescent="0.2">
      <c r="A604" s="42" t="s">
        <v>1303</v>
      </c>
      <c r="B604" s="50" t="s">
        <v>1304</v>
      </c>
      <c r="C604" s="40" t="s">
        <v>2512</v>
      </c>
      <c r="D604" s="40">
        <v>6.7730000000000004E-3</v>
      </c>
      <c r="E604" s="40">
        <v>0.41536200000000001</v>
      </c>
      <c r="F604" s="40">
        <v>2.3487000000000001E-2</v>
      </c>
    </row>
    <row r="605" spans="1:6" ht="25.5" x14ac:dyDescent="0.2">
      <c r="A605" s="44" t="s">
        <v>1305</v>
      </c>
      <c r="B605" s="51" t="s">
        <v>1306</v>
      </c>
      <c r="C605" s="37">
        <v>7.2249999999999997E-3</v>
      </c>
      <c r="D605" s="37" t="s">
        <v>2512</v>
      </c>
      <c r="E605" s="37">
        <v>8.4409999999999999E-2</v>
      </c>
      <c r="F605" s="37">
        <v>4.7200000000000002E-3</v>
      </c>
    </row>
    <row r="606" spans="1:6" x14ac:dyDescent="0.2">
      <c r="A606" s="42" t="s">
        <v>1307</v>
      </c>
      <c r="B606" s="50" t="s">
        <v>1308</v>
      </c>
      <c r="C606" s="40">
        <v>0.113512</v>
      </c>
      <c r="D606" s="40" t="s">
        <v>2512</v>
      </c>
      <c r="E606" s="40">
        <v>1.080792</v>
      </c>
      <c r="F606" s="40">
        <v>0.10637000000000001</v>
      </c>
    </row>
    <row r="607" spans="1:6" x14ac:dyDescent="0.2">
      <c r="A607" s="44" t="s">
        <v>1309</v>
      </c>
      <c r="B607" s="51" t="s">
        <v>1310</v>
      </c>
      <c r="C607" s="37" t="s">
        <v>2512</v>
      </c>
      <c r="D607" s="37" t="s">
        <v>2512</v>
      </c>
      <c r="E607" s="37" t="s">
        <v>2512</v>
      </c>
      <c r="F607" s="37">
        <v>3.4709999999999998E-2</v>
      </c>
    </row>
    <row r="608" spans="1:6" x14ac:dyDescent="0.2">
      <c r="A608" s="42" t="s">
        <v>1311</v>
      </c>
      <c r="B608" s="50" t="s">
        <v>1312</v>
      </c>
      <c r="C608" s="40" t="s">
        <v>2512</v>
      </c>
      <c r="D608" s="40">
        <v>1.3018E-2</v>
      </c>
      <c r="E608" s="40">
        <v>3.8990000000000001E-3</v>
      </c>
      <c r="F608" s="40">
        <v>1.9526999999999999E-2</v>
      </c>
    </row>
    <row r="609" spans="1:6" x14ac:dyDescent="0.2">
      <c r="A609" s="44" t="s">
        <v>1313</v>
      </c>
      <c r="B609" s="51" t="s">
        <v>1314</v>
      </c>
      <c r="C609" s="37" t="s">
        <v>2512</v>
      </c>
      <c r="D609" s="37" t="s">
        <v>2512</v>
      </c>
      <c r="E609" s="37" t="s">
        <v>2512</v>
      </c>
      <c r="F609" s="37">
        <v>0.141153</v>
      </c>
    </row>
    <row r="610" spans="1:6" x14ac:dyDescent="0.2">
      <c r="A610" s="42" t="s">
        <v>1315</v>
      </c>
      <c r="B610" s="50" t="s">
        <v>1316</v>
      </c>
      <c r="C610" s="40" t="s">
        <v>2512</v>
      </c>
      <c r="D610" s="40">
        <v>0.17193600000000001</v>
      </c>
      <c r="E610" s="40">
        <v>0.25877499999999998</v>
      </c>
      <c r="F610" s="40">
        <v>0.73355599999999999</v>
      </c>
    </row>
    <row r="611" spans="1:6" x14ac:dyDescent="0.2">
      <c r="A611" s="44" t="s">
        <v>1317</v>
      </c>
      <c r="B611" s="51" t="s">
        <v>1318</v>
      </c>
      <c r="C611" s="37">
        <v>239.26479499999999</v>
      </c>
      <c r="D611" s="37">
        <v>302.53777600000001</v>
      </c>
      <c r="E611" s="37">
        <v>1316.1078210000001</v>
      </c>
      <c r="F611" s="37">
        <v>2339.3143679999998</v>
      </c>
    </row>
    <row r="612" spans="1:6" x14ac:dyDescent="0.2">
      <c r="A612" s="42" t="s">
        <v>1319</v>
      </c>
      <c r="B612" s="50" t="s">
        <v>1320</v>
      </c>
      <c r="C612" s="40" t="s">
        <v>2512</v>
      </c>
      <c r="D612" s="40" t="s">
        <v>2512</v>
      </c>
      <c r="E612" s="40" t="s">
        <v>2512</v>
      </c>
      <c r="F612" s="40">
        <v>6.4113000000000003E-2</v>
      </c>
    </row>
    <row r="613" spans="1:6" x14ac:dyDescent="0.2">
      <c r="A613" s="44" t="s">
        <v>1321</v>
      </c>
      <c r="B613" s="51" t="s">
        <v>1322</v>
      </c>
      <c r="C613" s="37">
        <v>37.811765000000001</v>
      </c>
      <c r="D613" s="37">
        <v>50.931122999999999</v>
      </c>
      <c r="E613" s="37">
        <v>230.159617</v>
      </c>
      <c r="F613" s="37">
        <v>287.22201100000001</v>
      </c>
    </row>
    <row r="614" spans="1:6" x14ac:dyDescent="0.2">
      <c r="A614" s="42" t="s">
        <v>1323</v>
      </c>
      <c r="B614" s="50" t="s">
        <v>1324</v>
      </c>
      <c r="C614" s="40">
        <v>0.86187100000000005</v>
      </c>
      <c r="D614" s="40">
        <v>18.386552999999999</v>
      </c>
      <c r="E614" s="40">
        <v>110.997202</v>
      </c>
      <c r="F614" s="40">
        <v>114.095637</v>
      </c>
    </row>
    <row r="615" spans="1:6" x14ac:dyDescent="0.2">
      <c r="A615" s="44" t="s">
        <v>1325</v>
      </c>
      <c r="B615" s="51" t="s">
        <v>1326</v>
      </c>
      <c r="C615" s="37">
        <v>17.176791000000001</v>
      </c>
      <c r="D615" s="37">
        <v>17.064187</v>
      </c>
      <c r="E615" s="37">
        <v>105.78670099999999</v>
      </c>
      <c r="F615" s="37">
        <v>104.74497700000001</v>
      </c>
    </row>
    <row r="616" spans="1:6" ht="25.5" x14ac:dyDescent="0.2">
      <c r="A616" s="42" t="s">
        <v>1327</v>
      </c>
      <c r="B616" s="50" t="s">
        <v>1328</v>
      </c>
      <c r="C616" s="40">
        <v>3.087081</v>
      </c>
      <c r="D616" s="40">
        <v>5.2863850000000001</v>
      </c>
      <c r="E616" s="40">
        <v>27.206682000000001</v>
      </c>
      <c r="F616" s="40">
        <v>35.854644999999998</v>
      </c>
    </row>
    <row r="617" spans="1:6" x14ac:dyDescent="0.2">
      <c r="A617" s="44" t="s">
        <v>1329</v>
      </c>
      <c r="B617" s="51" t="s">
        <v>1330</v>
      </c>
      <c r="C617" s="37" t="s">
        <v>2512</v>
      </c>
      <c r="D617" s="37">
        <v>0.343138</v>
      </c>
      <c r="E617" s="37">
        <v>3.8211000000000002E-2</v>
      </c>
      <c r="F617" s="37">
        <v>0.90996500000000002</v>
      </c>
    </row>
    <row r="618" spans="1:6" x14ac:dyDescent="0.2">
      <c r="A618" s="42" t="s">
        <v>1331</v>
      </c>
      <c r="B618" s="50" t="s">
        <v>1332</v>
      </c>
      <c r="C618" s="40" t="s">
        <v>2512</v>
      </c>
      <c r="D618" s="40" t="s">
        <v>2512</v>
      </c>
      <c r="E618" s="40">
        <v>4.9508000000000003E-2</v>
      </c>
      <c r="F618" s="40">
        <v>4.8884999999999998E-2</v>
      </c>
    </row>
    <row r="619" spans="1:6" ht="51" x14ac:dyDescent="0.2">
      <c r="A619" s="44" t="s">
        <v>1333</v>
      </c>
      <c r="B619" s="51" t="s">
        <v>1334</v>
      </c>
      <c r="C619" s="37">
        <v>9.1990529999999993</v>
      </c>
      <c r="D619" s="37">
        <v>35.962739999999997</v>
      </c>
      <c r="E619" s="37">
        <v>46.897635000000001</v>
      </c>
      <c r="F619" s="37">
        <v>113.75738699999999</v>
      </c>
    </row>
    <row r="620" spans="1:6" ht="38.25" x14ac:dyDescent="0.2">
      <c r="A620" s="42" t="s">
        <v>1335</v>
      </c>
      <c r="B620" s="50" t="s">
        <v>1336</v>
      </c>
      <c r="C620" s="40" t="s">
        <v>2512</v>
      </c>
      <c r="D620" s="40">
        <v>0.17522799999999999</v>
      </c>
      <c r="E620" s="40">
        <v>0.90651800000000005</v>
      </c>
      <c r="F620" s="40">
        <v>1.0607759999999999</v>
      </c>
    </row>
    <row r="621" spans="1:6" ht="38.25" x14ac:dyDescent="0.2">
      <c r="A621" s="44" t="s">
        <v>1337</v>
      </c>
      <c r="B621" s="51" t="s">
        <v>1338</v>
      </c>
      <c r="C621" s="37">
        <v>4.8271810000000004</v>
      </c>
      <c r="D621" s="37">
        <v>10.147451</v>
      </c>
      <c r="E621" s="37">
        <v>24.770878</v>
      </c>
      <c r="F621" s="37">
        <v>62.146675000000002</v>
      </c>
    </row>
    <row r="622" spans="1:6" x14ac:dyDescent="0.2">
      <c r="A622" s="42" t="s">
        <v>1339</v>
      </c>
      <c r="B622" s="50" t="s">
        <v>1340</v>
      </c>
      <c r="C622" s="40" t="s">
        <v>2512</v>
      </c>
      <c r="D622" s="40">
        <v>0.36912899999999998</v>
      </c>
      <c r="E622" s="40">
        <v>3.4595880000000001</v>
      </c>
      <c r="F622" s="40">
        <v>1.008186</v>
      </c>
    </row>
    <row r="623" spans="1:6" ht="25.5" x14ac:dyDescent="0.2">
      <c r="A623" s="44" t="s">
        <v>1341</v>
      </c>
      <c r="B623" s="51" t="s">
        <v>1342</v>
      </c>
      <c r="C623" s="37">
        <v>0.68044800000000005</v>
      </c>
      <c r="D623" s="37">
        <v>5.2944800000000001</v>
      </c>
      <c r="E623" s="37">
        <v>3.1505930000000002</v>
      </c>
      <c r="F623" s="37">
        <v>30.41864</v>
      </c>
    </row>
    <row r="624" spans="1:6" x14ac:dyDescent="0.2">
      <c r="A624" s="42" t="s">
        <v>1343</v>
      </c>
      <c r="B624" s="50" t="s">
        <v>1344</v>
      </c>
      <c r="C624" s="40">
        <v>1.2964800000000001</v>
      </c>
      <c r="D624" s="40">
        <v>6.4663449999999996</v>
      </c>
      <c r="E624" s="40">
        <v>11.458802</v>
      </c>
      <c r="F624" s="40">
        <v>32.203265000000002</v>
      </c>
    </row>
    <row r="625" spans="1:6" x14ac:dyDescent="0.2">
      <c r="A625" s="44" t="s">
        <v>1345</v>
      </c>
      <c r="B625" s="51" t="s">
        <v>1346</v>
      </c>
      <c r="C625" s="37" t="s">
        <v>2512</v>
      </c>
      <c r="D625" s="37">
        <v>0.22042999999999999</v>
      </c>
      <c r="E625" s="37">
        <v>0.770783</v>
      </c>
      <c r="F625" s="37">
        <v>0.50043000000000004</v>
      </c>
    </row>
    <row r="626" spans="1:6" x14ac:dyDescent="0.2">
      <c r="A626" s="42" t="s">
        <v>1347</v>
      </c>
      <c r="B626" s="50" t="s">
        <v>1348</v>
      </c>
      <c r="C626" s="40" t="s">
        <v>2512</v>
      </c>
      <c r="D626" s="40" t="s">
        <v>2512</v>
      </c>
      <c r="E626" s="40" t="s">
        <v>2512</v>
      </c>
      <c r="F626" s="40">
        <v>8.0000000000000002E-3</v>
      </c>
    </row>
    <row r="627" spans="1:6" x14ac:dyDescent="0.2">
      <c r="A627" s="44" t="s">
        <v>1349</v>
      </c>
      <c r="B627" s="51" t="s">
        <v>1350</v>
      </c>
      <c r="C627" s="37" t="s">
        <v>2512</v>
      </c>
      <c r="D627" s="37" t="s">
        <v>2512</v>
      </c>
      <c r="E627" s="37" t="s">
        <v>2512</v>
      </c>
      <c r="F627" s="37">
        <v>0.25178499999999998</v>
      </c>
    </row>
    <row r="628" spans="1:6" x14ac:dyDescent="0.2">
      <c r="A628" s="42" t="s">
        <v>1351</v>
      </c>
      <c r="B628" s="50" t="s">
        <v>1352</v>
      </c>
      <c r="C628" s="40">
        <v>0.15507299999999999</v>
      </c>
      <c r="D628" s="40">
        <v>1.4221889999999999</v>
      </c>
      <c r="E628" s="40">
        <v>1.6224209999999999</v>
      </c>
      <c r="F628" s="40">
        <v>3.859734</v>
      </c>
    </row>
    <row r="629" spans="1:6" x14ac:dyDescent="0.2">
      <c r="A629" s="44" t="s">
        <v>1353</v>
      </c>
      <c r="B629" s="51" t="s">
        <v>1354</v>
      </c>
      <c r="C629" s="37" t="s">
        <v>2512</v>
      </c>
      <c r="D629" s="37" t="s">
        <v>2512</v>
      </c>
      <c r="E629" s="37">
        <v>2.7570000000000001E-2</v>
      </c>
      <c r="F629" s="37">
        <v>0.170292</v>
      </c>
    </row>
    <row r="630" spans="1:6" x14ac:dyDescent="0.2">
      <c r="A630" s="42" t="s">
        <v>1355</v>
      </c>
      <c r="B630" s="50" t="s">
        <v>1356</v>
      </c>
      <c r="C630" s="40">
        <v>9.4499999999999998E-4</v>
      </c>
      <c r="D630" s="40">
        <v>6.3000000000000003E-4</v>
      </c>
      <c r="E630" s="40">
        <v>4.1159999999999999E-3</v>
      </c>
      <c r="F630" s="40">
        <v>7.3850000000000001E-3</v>
      </c>
    </row>
    <row r="631" spans="1:6" x14ac:dyDescent="0.2">
      <c r="A631" s="44" t="s">
        <v>1357</v>
      </c>
      <c r="B631" s="51" t="s">
        <v>1358</v>
      </c>
      <c r="C631" s="37" t="s">
        <v>2512</v>
      </c>
      <c r="D631" s="37" t="s">
        <v>2512</v>
      </c>
      <c r="E631" s="37">
        <v>2.8E-3</v>
      </c>
      <c r="F631" s="37" t="s">
        <v>2512</v>
      </c>
    </row>
    <row r="632" spans="1:6" x14ac:dyDescent="0.2">
      <c r="A632" s="42" t="s">
        <v>1359</v>
      </c>
      <c r="B632" s="50" t="s">
        <v>1360</v>
      </c>
      <c r="C632" s="40">
        <v>1.257053</v>
      </c>
      <c r="D632" s="40">
        <v>1.559741</v>
      </c>
      <c r="E632" s="40">
        <v>6.8492480000000002</v>
      </c>
      <c r="F632" s="40">
        <v>6.8781920000000003</v>
      </c>
    </row>
    <row r="633" spans="1:6" x14ac:dyDescent="0.2">
      <c r="A633" s="44" t="s">
        <v>1361</v>
      </c>
      <c r="B633" s="51" t="s">
        <v>1362</v>
      </c>
      <c r="C633" s="37" t="s">
        <v>2512</v>
      </c>
      <c r="D633" s="37" t="s">
        <v>2512</v>
      </c>
      <c r="E633" s="37" t="s">
        <v>2512</v>
      </c>
      <c r="F633" s="37">
        <v>0.20116300000000001</v>
      </c>
    </row>
    <row r="634" spans="1:6" x14ac:dyDescent="0.2">
      <c r="A634" s="42" t="s">
        <v>1363</v>
      </c>
      <c r="B634" s="50" t="s">
        <v>1364</v>
      </c>
      <c r="C634" s="40">
        <v>5.143E-3</v>
      </c>
      <c r="D634" s="40">
        <v>1.8E-3</v>
      </c>
      <c r="E634" s="40">
        <v>0.30290800000000001</v>
      </c>
      <c r="F634" s="40">
        <v>0.13735600000000001</v>
      </c>
    </row>
    <row r="635" spans="1:6" x14ac:dyDescent="0.2">
      <c r="A635" s="44" t="s">
        <v>1365</v>
      </c>
      <c r="B635" s="51" t="s">
        <v>1366</v>
      </c>
      <c r="C635" s="37" t="s">
        <v>2512</v>
      </c>
      <c r="D635" s="37" t="s">
        <v>2512</v>
      </c>
      <c r="E635" s="37">
        <v>2.2039E-2</v>
      </c>
      <c r="F635" s="37" t="s">
        <v>2512</v>
      </c>
    </row>
    <row r="636" spans="1:6" x14ac:dyDescent="0.2">
      <c r="A636" s="42" t="s">
        <v>1367</v>
      </c>
      <c r="B636" s="50" t="s">
        <v>1368</v>
      </c>
      <c r="C636" s="40" t="s">
        <v>2512</v>
      </c>
      <c r="D636" s="40" t="s">
        <v>2512</v>
      </c>
      <c r="E636" s="40">
        <v>5.94E-3</v>
      </c>
      <c r="F636" s="40" t="s">
        <v>2512</v>
      </c>
    </row>
    <row r="637" spans="1:6" x14ac:dyDescent="0.2">
      <c r="A637" s="44" t="s">
        <v>1369</v>
      </c>
      <c r="B637" s="51" t="s">
        <v>1370</v>
      </c>
      <c r="C637" s="37" t="s">
        <v>2512</v>
      </c>
      <c r="D637" s="37">
        <v>8.1200000000000005E-3</v>
      </c>
      <c r="E637" s="37">
        <v>1.2919999999999999E-2</v>
      </c>
      <c r="F637" s="37">
        <v>0.52780499999999997</v>
      </c>
    </row>
    <row r="638" spans="1:6" x14ac:dyDescent="0.2">
      <c r="A638" s="42" t="s">
        <v>1371</v>
      </c>
      <c r="B638" s="50" t="s">
        <v>1372</v>
      </c>
      <c r="C638" s="40">
        <v>4.3929000000000003E-2</v>
      </c>
      <c r="D638" s="40">
        <v>3.2829999999999999E-3</v>
      </c>
      <c r="E638" s="40">
        <v>0.15418200000000001</v>
      </c>
      <c r="F638" s="40">
        <v>0.14741000000000001</v>
      </c>
    </row>
    <row r="639" spans="1:6" ht="25.5" x14ac:dyDescent="0.2">
      <c r="A639" s="44" t="s">
        <v>1373</v>
      </c>
      <c r="B639" s="51" t="s">
        <v>1374</v>
      </c>
      <c r="C639" s="37" t="s">
        <v>2512</v>
      </c>
      <c r="D639" s="37" t="s">
        <v>2512</v>
      </c>
      <c r="E639" s="37">
        <v>4.0000000000000001E-3</v>
      </c>
      <c r="F639" s="37" t="s">
        <v>2512</v>
      </c>
    </row>
    <row r="640" spans="1:6" ht="38.25" x14ac:dyDescent="0.2">
      <c r="A640" s="42" t="s">
        <v>1375</v>
      </c>
      <c r="B640" s="50" t="s">
        <v>1376</v>
      </c>
      <c r="C640" s="40">
        <v>1.0285000000000001E-2</v>
      </c>
      <c r="D640" s="40" t="s">
        <v>2512</v>
      </c>
      <c r="E640" s="40">
        <v>2.0027E-2</v>
      </c>
      <c r="F640" s="40">
        <v>6.5599999999999999E-3</v>
      </c>
    </row>
    <row r="641" spans="1:6" x14ac:dyDescent="0.2">
      <c r="A641" s="44" t="s">
        <v>1377</v>
      </c>
      <c r="B641" s="51" t="s">
        <v>1378</v>
      </c>
      <c r="C641" s="37" t="s">
        <v>2512</v>
      </c>
      <c r="D641" s="37" t="s">
        <v>2512</v>
      </c>
      <c r="E641" s="37">
        <v>7.3999999999999996E-5</v>
      </c>
      <c r="F641" s="37">
        <v>3.6400000000000001E-4</v>
      </c>
    </row>
    <row r="642" spans="1:6" ht="25.5" x14ac:dyDescent="0.2">
      <c r="A642" s="42" t="s">
        <v>1379</v>
      </c>
      <c r="B642" s="50" t="s">
        <v>1380</v>
      </c>
      <c r="C642" s="40" t="s">
        <v>2512</v>
      </c>
      <c r="D642" s="40" t="s">
        <v>2512</v>
      </c>
      <c r="E642" s="40">
        <v>9.9419999999999994E-3</v>
      </c>
      <c r="F642" s="40">
        <v>2.1048000000000001E-2</v>
      </c>
    </row>
    <row r="643" spans="1:6" ht="25.5" x14ac:dyDescent="0.2">
      <c r="A643" s="44" t="s">
        <v>1381</v>
      </c>
      <c r="B643" s="51" t="s">
        <v>1382</v>
      </c>
      <c r="C643" s="37" t="s">
        <v>2512</v>
      </c>
      <c r="D643" s="37">
        <v>3.3249999999999998E-3</v>
      </c>
      <c r="E643" s="37">
        <v>6.0029999999999997E-3</v>
      </c>
      <c r="F643" s="37">
        <v>0.161524</v>
      </c>
    </row>
    <row r="644" spans="1:6" ht="38.25" x14ac:dyDescent="0.2">
      <c r="A644" s="42" t="s">
        <v>1383</v>
      </c>
      <c r="B644" s="50" t="s">
        <v>1384</v>
      </c>
      <c r="C644" s="40">
        <v>3.1570000000000001E-3</v>
      </c>
      <c r="D644" s="40">
        <v>2.2591E-2</v>
      </c>
      <c r="E644" s="40">
        <v>0.230905</v>
      </c>
      <c r="F644" s="40">
        <v>0.59307399999999999</v>
      </c>
    </row>
    <row r="645" spans="1:6" ht="38.25" x14ac:dyDescent="0.2">
      <c r="A645" s="44" t="s">
        <v>1385</v>
      </c>
      <c r="B645" s="51" t="s">
        <v>1386</v>
      </c>
      <c r="C645" s="37">
        <v>0.15157499999999999</v>
      </c>
      <c r="D645" s="37">
        <v>0.40776600000000002</v>
      </c>
      <c r="E645" s="37">
        <v>2.3871549999999999</v>
      </c>
      <c r="F645" s="37">
        <v>3.3195070000000002</v>
      </c>
    </row>
    <row r="646" spans="1:6" x14ac:dyDescent="0.2">
      <c r="A646" s="42" t="s">
        <v>2163</v>
      </c>
      <c r="B646" s="50" t="s">
        <v>2164</v>
      </c>
      <c r="C646" s="40">
        <v>4.4905E-2</v>
      </c>
      <c r="D646" s="40" t="s">
        <v>2512</v>
      </c>
      <c r="E646" s="40">
        <v>4.7199999999999999E-2</v>
      </c>
      <c r="F646" s="40">
        <v>1.5E-5</v>
      </c>
    </row>
    <row r="647" spans="1:6" ht="25.5" x14ac:dyDescent="0.2">
      <c r="A647" s="44" t="s">
        <v>1387</v>
      </c>
      <c r="B647" s="51" t="s">
        <v>1388</v>
      </c>
      <c r="C647" s="37" t="s">
        <v>2512</v>
      </c>
      <c r="D647" s="37" t="s">
        <v>2512</v>
      </c>
      <c r="E647" s="37" t="s">
        <v>2512</v>
      </c>
      <c r="F647" s="37">
        <v>3.9599999999999998E-4</v>
      </c>
    </row>
    <row r="648" spans="1:6" ht="25.5" x14ac:dyDescent="0.2">
      <c r="A648" s="42" t="s">
        <v>1389</v>
      </c>
      <c r="B648" s="50" t="s">
        <v>1390</v>
      </c>
      <c r="C648" s="40" t="s">
        <v>2512</v>
      </c>
      <c r="D648" s="40">
        <v>1.65E-3</v>
      </c>
      <c r="E648" s="40">
        <v>5.04E-4</v>
      </c>
      <c r="F648" s="40">
        <v>8.3719999999999992E-3</v>
      </c>
    </row>
    <row r="649" spans="1:6" x14ac:dyDescent="0.2">
      <c r="A649" s="44" t="s">
        <v>1391</v>
      </c>
      <c r="B649" s="51" t="s">
        <v>1392</v>
      </c>
      <c r="C649" s="37">
        <v>7.4999999999999997E-3</v>
      </c>
      <c r="D649" s="37">
        <v>5.4349999999999997E-3</v>
      </c>
      <c r="E649" s="37">
        <v>1.8762000000000001E-2</v>
      </c>
      <c r="F649" s="37">
        <v>8.7469000000000005E-2</v>
      </c>
    </row>
    <row r="650" spans="1:6" x14ac:dyDescent="0.2">
      <c r="A650" s="42" t="s">
        <v>1393</v>
      </c>
      <c r="B650" s="50" t="s">
        <v>1394</v>
      </c>
      <c r="C650" s="40" t="s">
        <v>2512</v>
      </c>
      <c r="D650" s="40" t="s">
        <v>2512</v>
      </c>
      <c r="E650" s="40">
        <v>2.2571000000000001E-2</v>
      </c>
      <c r="F650" s="40" t="s">
        <v>2512</v>
      </c>
    </row>
    <row r="651" spans="1:6" ht="25.5" x14ac:dyDescent="0.2">
      <c r="A651" s="44" t="s">
        <v>1395</v>
      </c>
      <c r="B651" s="51" t="s">
        <v>1396</v>
      </c>
      <c r="C651" s="37" t="s">
        <v>2512</v>
      </c>
      <c r="D651" s="37">
        <v>1.2748000000000001E-2</v>
      </c>
      <c r="E651" s="37" t="s">
        <v>2512</v>
      </c>
      <c r="F651" s="37">
        <v>0.13556299999999999</v>
      </c>
    </row>
    <row r="652" spans="1:6" ht="25.5" x14ac:dyDescent="0.2">
      <c r="A652" s="42" t="s">
        <v>1397</v>
      </c>
      <c r="B652" s="50" t="s">
        <v>1398</v>
      </c>
      <c r="C652" s="40" t="s">
        <v>2512</v>
      </c>
      <c r="D652" s="40">
        <v>1.7184999999999999E-2</v>
      </c>
      <c r="E652" s="40">
        <v>0.69183300000000003</v>
      </c>
      <c r="F652" s="40">
        <v>4.1036999999999997E-2</v>
      </c>
    </row>
    <row r="653" spans="1:6" ht="38.25" x14ac:dyDescent="0.2">
      <c r="A653" s="44" t="s">
        <v>1399</v>
      </c>
      <c r="B653" s="51" t="s">
        <v>1400</v>
      </c>
      <c r="C653" s="37">
        <v>1.3440380000000001</v>
      </c>
      <c r="D653" s="37">
        <v>0.210117</v>
      </c>
      <c r="E653" s="37">
        <v>8.0316430000000008</v>
      </c>
      <c r="F653" s="37">
        <v>1.5005729999999999</v>
      </c>
    </row>
    <row r="654" spans="1:6" ht="25.5" x14ac:dyDescent="0.2">
      <c r="A654" s="42" t="s">
        <v>1401</v>
      </c>
      <c r="B654" s="50" t="s">
        <v>1402</v>
      </c>
      <c r="C654" s="40" t="s">
        <v>2512</v>
      </c>
      <c r="D654" s="40">
        <v>6.2399999999999997E-2</v>
      </c>
      <c r="E654" s="40">
        <v>0.88963899999999996</v>
      </c>
      <c r="F654" s="40">
        <v>0.25013999999999997</v>
      </c>
    </row>
    <row r="655" spans="1:6" ht="25.5" x14ac:dyDescent="0.2">
      <c r="A655" s="44" t="s">
        <v>1403</v>
      </c>
      <c r="B655" s="51" t="s">
        <v>1404</v>
      </c>
      <c r="C655" s="37">
        <v>4.4999999999999997E-3</v>
      </c>
      <c r="D655" s="37">
        <v>5.2252E-2</v>
      </c>
      <c r="E655" s="37">
        <v>0.85666100000000001</v>
      </c>
      <c r="F655" s="37">
        <v>0.30199599999999999</v>
      </c>
    </row>
    <row r="656" spans="1:6" ht="25.5" x14ac:dyDescent="0.2">
      <c r="A656" s="42" t="s">
        <v>1405</v>
      </c>
      <c r="B656" s="50" t="s">
        <v>1406</v>
      </c>
      <c r="C656" s="40" t="s">
        <v>2512</v>
      </c>
      <c r="D656" s="40" t="s">
        <v>2512</v>
      </c>
      <c r="E656" s="40">
        <v>7.3000000000000001E-3</v>
      </c>
      <c r="F656" s="40">
        <v>1.6000000000000001E-4</v>
      </c>
    </row>
    <row r="657" spans="1:6" ht="25.5" x14ac:dyDescent="0.2">
      <c r="A657" s="44" t="s">
        <v>1407</v>
      </c>
      <c r="B657" s="51" t="s">
        <v>1408</v>
      </c>
      <c r="C657" s="37" t="s">
        <v>2512</v>
      </c>
      <c r="D657" s="37">
        <v>8.8000000000000003E-4</v>
      </c>
      <c r="E657" s="37">
        <v>0.20499999999999999</v>
      </c>
      <c r="F657" s="37">
        <v>1.8485000000000001E-2</v>
      </c>
    </row>
    <row r="658" spans="1:6" x14ac:dyDescent="0.2">
      <c r="A658" s="42" t="s">
        <v>1409</v>
      </c>
      <c r="B658" s="50" t="s">
        <v>1410</v>
      </c>
      <c r="C658" s="40">
        <v>1.1999999999999999E-3</v>
      </c>
      <c r="D658" s="40">
        <v>0.17343800000000001</v>
      </c>
      <c r="E658" s="40">
        <v>0.47602</v>
      </c>
      <c r="F658" s="40">
        <v>0.55350100000000002</v>
      </c>
    </row>
    <row r="659" spans="1:6" ht="38.25" x14ac:dyDescent="0.2">
      <c r="A659" s="44" t="s">
        <v>1411</v>
      </c>
      <c r="B659" s="51" t="s">
        <v>1412</v>
      </c>
      <c r="C659" s="37" t="s">
        <v>2512</v>
      </c>
      <c r="D659" s="37">
        <v>1.0660000000000001E-3</v>
      </c>
      <c r="E659" s="37">
        <v>0.508023</v>
      </c>
      <c r="F659" s="37">
        <v>3.7607000000000002E-2</v>
      </c>
    </row>
    <row r="660" spans="1:6" ht="25.5" x14ac:dyDescent="0.2">
      <c r="A660" s="42" t="s">
        <v>1413</v>
      </c>
      <c r="B660" s="50" t="s">
        <v>1414</v>
      </c>
      <c r="C660" s="40">
        <v>12.792157</v>
      </c>
      <c r="D660" s="40">
        <v>12.158868999999999</v>
      </c>
      <c r="E660" s="40">
        <v>69.670473999999999</v>
      </c>
      <c r="F660" s="40">
        <v>70.735754</v>
      </c>
    </row>
    <row r="661" spans="1:6" ht="25.5" x14ac:dyDescent="0.2">
      <c r="A661" s="44" t="s">
        <v>1415</v>
      </c>
      <c r="B661" s="51" t="s">
        <v>1416</v>
      </c>
      <c r="C661" s="37">
        <v>0.32291199999999998</v>
      </c>
      <c r="D661" s="37">
        <v>5.8153999999999997E-2</v>
      </c>
      <c r="E661" s="37">
        <v>1.83053</v>
      </c>
      <c r="F661" s="37">
        <v>0.91774599999999995</v>
      </c>
    </row>
    <row r="662" spans="1:6" ht="38.25" x14ac:dyDescent="0.2">
      <c r="A662" s="42" t="s">
        <v>1417</v>
      </c>
      <c r="B662" s="50" t="s">
        <v>1418</v>
      </c>
      <c r="C662" s="40" t="s">
        <v>2512</v>
      </c>
      <c r="D662" s="40" t="s">
        <v>2512</v>
      </c>
      <c r="E662" s="40">
        <v>5.1879999999999999E-3</v>
      </c>
      <c r="F662" s="40">
        <v>9.0139999999999998E-2</v>
      </c>
    </row>
    <row r="663" spans="1:6" ht="25.5" x14ac:dyDescent="0.2">
      <c r="A663" s="44" t="s">
        <v>2169</v>
      </c>
      <c r="B663" s="51" t="s">
        <v>2170</v>
      </c>
      <c r="C663" s="37" t="s">
        <v>2512</v>
      </c>
      <c r="D663" s="37">
        <v>2.1900000000000001E-3</v>
      </c>
      <c r="E663" s="37" t="s">
        <v>2512</v>
      </c>
      <c r="F663" s="37">
        <v>2.1900000000000001E-3</v>
      </c>
    </row>
    <row r="664" spans="1:6" ht="25.5" x14ac:dyDescent="0.2">
      <c r="A664" s="42" t="s">
        <v>1419</v>
      </c>
      <c r="B664" s="50" t="s">
        <v>1420</v>
      </c>
      <c r="C664" s="40" t="s">
        <v>2512</v>
      </c>
      <c r="D664" s="40" t="s">
        <v>2512</v>
      </c>
      <c r="E664" s="40">
        <v>3.0500000000000002E-3</v>
      </c>
      <c r="F664" s="40">
        <v>3.4099999999999998E-3</v>
      </c>
    </row>
    <row r="665" spans="1:6" ht="25.5" x14ac:dyDescent="0.2">
      <c r="A665" s="44" t="s">
        <v>1421</v>
      </c>
      <c r="B665" s="51" t="s">
        <v>1422</v>
      </c>
      <c r="C665" s="37" t="s">
        <v>2512</v>
      </c>
      <c r="D665" s="37" t="s">
        <v>2512</v>
      </c>
      <c r="E665" s="37" t="s">
        <v>2512</v>
      </c>
      <c r="F665" s="37">
        <v>0.53358799999999995</v>
      </c>
    </row>
    <row r="666" spans="1:6" x14ac:dyDescent="0.2">
      <c r="A666" s="42" t="s">
        <v>2173</v>
      </c>
      <c r="B666" s="50" t="s">
        <v>2174</v>
      </c>
      <c r="C666" s="40">
        <v>3.692E-3</v>
      </c>
      <c r="D666" s="40" t="s">
        <v>2512</v>
      </c>
      <c r="E666" s="40">
        <v>3.692E-3</v>
      </c>
      <c r="F666" s="40" t="s">
        <v>2512</v>
      </c>
    </row>
    <row r="667" spans="1:6" x14ac:dyDescent="0.2">
      <c r="A667" s="44" t="s">
        <v>1423</v>
      </c>
      <c r="B667" s="51" t="s">
        <v>1424</v>
      </c>
      <c r="C667" s="37" t="s">
        <v>2512</v>
      </c>
      <c r="D667" s="37">
        <v>0.75673299999999999</v>
      </c>
      <c r="E667" s="37">
        <v>0.13159100000000001</v>
      </c>
      <c r="F667" s="37">
        <v>2.8796940000000002</v>
      </c>
    </row>
    <row r="668" spans="1:6" x14ac:dyDescent="0.2">
      <c r="A668" s="42" t="s">
        <v>2175</v>
      </c>
      <c r="B668" s="50" t="s">
        <v>2176</v>
      </c>
      <c r="C668" s="40" t="s">
        <v>2512</v>
      </c>
      <c r="D668" s="40">
        <v>5.0000000000000001E-3</v>
      </c>
      <c r="E668" s="40" t="s">
        <v>2512</v>
      </c>
      <c r="F668" s="40">
        <v>5.0000000000000001E-3</v>
      </c>
    </row>
    <row r="669" spans="1:6" x14ac:dyDescent="0.2">
      <c r="A669" s="44" t="s">
        <v>1425</v>
      </c>
      <c r="B669" s="51" t="s">
        <v>1426</v>
      </c>
      <c r="C669" s="37" t="s">
        <v>2512</v>
      </c>
      <c r="D669" s="37">
        <v>6.8100000000000001E-3</v>
      </c>
      <c r="E669" s="37">
        <v>3.8448000000000003E-2</v>
      </c>
      <c r="F669" s="37">
        <v>0.55438600000000005</v>
      </c>
    </row>
    <row r="670" spans="1:6" x14ac:dyDescent="0.2">
      <c r="A670" s="42" t="s">
        <v>2177</v>
      </c>
      <c r="B670" s="50" t="s">
        <v>2178</v>
      </c>
      <c r="C670" s="40" t="s">
        <v>2512</v>
      </c>
      <c r="D670" s="40">
        <v>9.8476999999999995E-2</v>
      </c>
      <c r="E670" s="40" t="s">
        <v>2512</v>
      </c>
      <c r="F670" s="40">
        <v>9.8476999999999995E-2</v>
      </c>
    </row>
    <row r="671" spans="1:6" x14ac:dyDescent="0.2">
      <c r="A671" s="44" t="s">
        <v>1427</v>
      </c>
      <c r="B671" s="51" t="s">
        <v>1428</v>
      </c>
      <c r="C671" s="37">
        <v>0.99569099999999999</v>
      </c>
      <c r="D671" s="37">
        <v>1.698089</v>
      </c>
      <c r="E671" s="37">
        <v>2.1262759999999998</v>
      </c>
      <c r="F671" s="37">
        <v>10.386932</v>
      </c>
    </row>
    <row r="672" spans="1:6" x14ac:dyDescent="0.2">
      <c r="A672" s="42" t="s">
        <v>1429</v>
      </c>
      <c r="B672" s="50" t="s">
        <v>1430</v>
      </c>
      <c r="C672" s="40" t="s">
        <v>2512</v>
      </c>
      <c r="D672" s="40">
        <v>1.2358130000000001</v>
      </c>
      <c r="E672" s="40">
        <v>0.74229199999999995</v>
      </c>
      <c r="F672" s="40">
        <v>12.23756</v>
      </c>
    </row>
    <row r="673" spans="1:6" x14ac:dyDescent="0.2">
      <c r="A673" s="44" t="s">
        <v>1431</v>
      </c>
      <c r="B673" s="51" t="s">
        <v>1432</v>
      </c>
      <c r="C673" s="37">
        <v>3.4215230000000001</v>
      </c>
      <c r="D673" s="37">
        <v>8.8396869999999996</v>
      </c>
      <c r="E673" s="37">
        <v>17.472422000000002</v>
      </c>
      <c r="F673" s="37">
        <v>41.837803000000001</v>
      </c>
    </row>
    <row r="674" spans="1:6" ht="25.5" x14ac:dyDescent="0.2">
      <c r="A674" s="42" t="s">
        <v>1433</v>
      </c>
      <c r="B674" s="50" t="s">
        <v>1434</v>
      </c>
      <c r="C674" s="40">
        <v>0.55443799999999999</v>
      </c>
      <c r="D674" s="40">
        <v>1.829415</v>
      </c>
      <c r="E674" s="40">
        <v>5.6456309999999998</v>
      </c>
      <c r="F674" s="40">
        <v>11.988963999999999</v>
      </c>
    </row>
    <row r="675" spans="1:6" ht="25.5" x14ac:dyDescent="0.2">
      <c r="A675" s="44" t="s">
        <v>1435</v>
      </c>
      <c r="B675" s="51" t="s">
        <v>1436</v>
      </c>
      <c r="C675" s="37">
        <v>20.364315000000001</v>
      </c>
      <c r="D675" s="37">
        <v>16.022040000000001</v>
      </c>
      <c r="E675" s="37">
        <v>80.061773000000002</v>
      </c>
      <c r="F675" s="37">
        <v>77.185005000000004</v>
      </c>
    </row>
    <row r="676" spans="1:6" ht="25.5" x14ac:dyDescent="0.2">
      <c r="A676" s="42" t="s">
        <v>1437</v>
      </c>
      <c r="B676" s="50" t="s">
        <v>1438</v>
      </c>
      <c r="C676" s="40" t="s">
        <v>2512</v>
      </c>
      <c r="D676" s="40" t="s">
        <v>2512</v>
      </c>
      <c r="E676" s="40">
        <v>0.202655</v>
      </c>
      <c r="F676" s="40">
        <v>0.220835</v>
      </c>
    </row>
    <row r="677" spans="1:6" x14ac:dyDescent="0.2">
      <c r="A677" s="44" t="s">
        <v>1439</v>
      </c>
      <c r="B677" s="51" t="s">
        <v>1440</v>
      </c>
      <c r="C677" s="37">
        <v>5.8213000000000001E-2</v>
      </c>
      <c r="D677" s="37">
        <v>2.0789999999999999E-2</v>
      </c>
      <c r="E677" s="37">
        <v>0.27424700000000002</v>
      </c>
      <c r="F677" s="37">
        <v>0.96495500000000001</v>
      </c>
    </row>
    <row r="678" spans="1:6" ht="25.5" x14ac:dyDescent="0.2">
      <c r="A678" s="42" t="s">
        <v>1441</v>
      </c>
      <c r="B678" s="50" t="s">
        <v>1442</v>
      </c>
      <c r="C678" s="40">
        <v>6.6371989999999998</v>
      </c>
      <c r="D678" s="40">
        <v>12.364000000000001</v>
      </c>
      <c r="E678" s="40">
        <v>29.490244000000001</v>
      </c>
      <c r="F678" s="40">
        <v>45.497290999999997</v>
      </c>
    </row>
    <row r="679" spans="1:6" ht="63.75" x14ac:dyDescent="0.2">
      <c r="A679" s="44" t="s">
        <v>1443</v>
      </c>
      <c r="B679" s="51" t="s">
        <v>1444</v>
      </c>
      <c r="C679" s="37">
        <v>0.25107099999999999</v>
      </c>
      <c r="D679" s="37">
        <v>10.353128999999999</v>
      </c>
      <c r="E679" s="37">
        <v>2.2984119999999999</v>
      </c>
      <c r="F679" s="37">
        <v>31.775959</v>
      </c>
    </row>
    <row r="680" spans="1:6" x14ac:dyDescent="0.2">
      <c r="A680" s="42" t="s">
        <v>1445</v>
      </c>
      <c r="B680" s="50" t="s">
        <v>1446</v>
      </c>
      <c r="C680" s="40">
        <v>7.5900000000000002E-4</v>
      </c>
      <c r="D680" s="40" t="s">
        <v>2512</v>
      </c>
      <c r="E680" s="40">
        <v>0.37608200000000003</v>
      </c>
      <c r="F680" s="40">
        <v>4.9514000000000002E-2</v>
      </c>
    </row>
    <row r="681" spans="1:6" x14ac:dyDescent="0.2">
      <c r="A681" s="44" t="s">
        <v>1447</v>
      </c>
      <c r="B681" s="51" t="s">
        <v>1448</v>
      </c>
      <c r="C681" s="37">
        <v>6.9165979999999996</v>
      </c>
      <c r="D681" s="37">
        <v>24.835266000000001</v>
      </c>
      <c r="E681" s="37">
        <v>42.925134999999997</v>
      </c>
      <c r="F681" s="37">
        <v>88.924379000000002</v>
      </c>
    </row>
    <row r="682" spans="1:6" ht="51" x14ac:dyDescent="0.2">
      <c r="A682" s="42" t="s">
        <v>1449</v>
      </c>
      <c r="B682" s="50" t="s">
        <v>1450</v>
      </c>
      <c r="C682" s="40">
        <v>6.4999999999999997E-4</v>
      </c>
      <c r="D682" s="40" t="s">
        <v>2512</v>
      </c>
      <c r="E682" s="40">
        <v>4.9109999999999996E-3</v>
      </c>
      <c r="F682" s="40">
        <v>0.16625000000000001</v>
      </c>
    </row>
    <row r="683" spans="1:6" ht="25.5" x14ac:dyDescent="0.2">
      <c r="A683" s="44" t="s">
        <v>1451</v>
      </c>
      <c r="B683" s="51" t="s">
        <v>1452</v>
      </c>
      <c r="C683" s="37">
        <v>0.26161099999999998</v>
      </c>
      <c r="D683" s="37" t="s">
        <v>2512</v>
      </c>
      <c r="E683" s="37">
        <v>0.33951999999999999</v>
      </c>
      <c r="F683" s="37">
        <v>0.157723</v>
      </c>
    </row>
    <row r="684" spans="1:6" ht="38.25" x14ac:dyDescent="0.2">
      <c r="A684" s="42" t="s">
        <v>1453</v>
      </c>
      <c r="B684" s="50" t="s">
        <v>1454</v>
      </c>
      <c r="C684" s="40">
        <v>1.9188240000000001</v>
      </c>
      <c r="D684" s="40">
        <v>3.1797179999999998</v>
      </c>
      <c r="E684" s="40">
        <v>7.36456</v>
      </c>
      <c r="F684" s="40">
        <v>12.032323</v>
      </c>
    </row>
    <row r="685" spans="1:6" x14ac:dyDescent="0.2">
      <c r="A685" s="44" t="s">
        <v>1455</v>
      </c>
      <c r="B685" s="51" t="s">
        <v>1456</v>
      </c>
      <c r="C685" s="37">
        <v>7.3499999999999998E-4</v>
      </c>
      <c r="D685" s="37">
        <v>1.219562</v>
      </c>
      <c r="E685" s="37">
        <v>0.28301799999999999</v>
      </c>
      <c r="F685" s="37">
        <v>2.5836079999999999</v>
      </c>
    </row>
    <row r="686" spans="1:6" ht="25.5" x14ac:dyDescent="0.2">
      <c r="A686" s="42" t="s">
        <v>1457</v>
      </c>
      <c r="B686" s="50" t="s">
        <v>1458</v>
      </c>
      <c r="C686" s="40" t="s">
        <v>2512</v>
      </c>
      <c r="D686" s="40">
        <v>0.24057200000000001</v>
      </c>
      <c r="E686" s="40">
        <v>0.44325999999999999</v>
      </c>
      <c r="F686" s="40">
        <v>1.7282580000000001</v>
      </c>
    </row>
    <row r="687" spans="1:6" x14ac:dyDescent="0.2">
      <c r="A687" s="44" t="s">
        <v>1459</v>
      </c>
      <c r="B687" s="51" t="s">
        <v>1460</v>
      </c>
      <c r="C687" s="37">
        <v>1.1018999999999999E-2</v>
      </c>
      <c r="D687" s="37" t="s">
        <v>2512</v>
      </c>
      <c r="E687" s="37">
        <v>1.6069E-2</v>
      </c>
      <c r="F687" s="37">
        <v>6.0000000000000001E-3</v>
      </c>
    </row>
    <row r="688" spans="1:6" x14ac:dyDescent="0.2">
      <c r="A688" s="42" t="s">
        <v>1461</v>
      </c>
      <c r="B688" s="50" t="s">
        <v>1462</v>
      </c>
      <c r="C688" s="40">
        <v>0.72348299999999999</v>
      </c>
      <c r="D688" s="40">
        <v>9.2899999999999996E-2</v>
      </c>
      <c r="E688" s="40">
        <v>1.512632</v>
      </c>
      <c r="F688" s="40">
        <v>1.582705</v>
      </c>
    </row>
    <row r="689" spans="1:6" ht="25.5" x14ac:dyDescent="0.2">
      <c r="A689" s="44" t="s">
        <v>2179</v>
      </c>
      <c r="B689" s="51" t="s">
        <v>2180</v>
      </c>
      <c r="C689" s="37" t="s">
        <v>2512</v>
      </c>
      <c r="D689" s="37" t="s">
        <v>2512</v>
      </c>
      <c r="E689" s="37" t="s">
        <v>2512</v>
      </c>
      <c r="F689" s="37">
        <v>1.1999999999999999E-3</v>
      </c>
    </row>
    <row r="690" spans="1:6" ht="25.5" x14ac:dyDescent="0.2">
      <c r="A690" s="42" t="s">
        <v>1463</v>
      </c>
      <c r="B690" s="50" t="s">
        <v>1464</v>
      </c>
      <c r="C690" s="40" t="s">
        <v>2512</v>
      </c>
      <c r="D690" s="40">
        <v>1.4985999999999999E-2</v>
      </c>
      <c r="E690" s="40">
        <v>6.2752000000000002E-2</v>
      </c>
      <c r="F690" s="40">
        <v>1.4985999999999999E-2</v>
      </c>
    </row>
    <row r="691" spans="1:6" x14ac:dyDescent="0.2">
      <c r="A691" s="44" t="s">
        <v>1465</v>
      </c>
      <c r="B691" s="51" t="s">
        <v>1466</v>
      </c>
      <c r="C691" s="37">
        <v>3.543088</v>
      </c>
      <c r="D691" s="37">
        <v>10.839475999999999</v>
      </c>
      <c r="E691" s="37">
        <v>40.056750999999998</v>
      </c>
      <c r="F691" s="37">
        <v>47.911951000000002</v>
      </c>
    </row>
    <row r="692" spans="1:6" x14ac:dyDescent="0.2">
      <c r="A692" s="42" t="s">
        <v>1467</v>
      </c>
      <c r="B692" s="50" t="s">
        <v>1468</v>
      </c>
      <c r="C692" s="40" t="s">
        <v>2512</v>
      </c>
      <c r="D692" s="40" t="s">
        <v>2512</v>
      </c>
      <c r="E692" s="40" t="s">
        <v>2512</v>
      </c>
      <c r="F692" s="40">
        <v>1.4200000000000001E-2</v>
      </c>
    </row>
    <row r="693" spans="1:6" ht="25.5" x14ac:dyDescent="0.2">
      <c r="A693" s="44" t="s">
        <v>1469</v>
      </c>
      <c r="B693" s="51" t="s">
        <v>1470</v>
      </c>
      <c r="C693" s="37" t="s">
        <v>2512</v>
      </c>
      <c r="D693" s="37">
        <v>0.22500000000000001</v>
      </c>
      <c r="E693" s="37">
        <v>2.5000000000000001E-3</v>
      </c>
      <c r="F693" s="37">
        <v>0.22500000000000001</v>
      </c>
    </row>
    <row r="694" spans="1:6" x14ac:dyDescent="0.2">
      <c r="A694" s="42" t="s">
        <v>1471</v>
      </c>
      <c r="B694" s="50" t="s">
        <v>1472</v>
      </c>
      <c r="C694" s="40" t="s">
        <v>2512</v>
      </c>
      <c r="D694" s="40" t="s">
        <v>2512</v>
      </c>
      <c r="E694" s="40" t="s">
        <v>2512</v>
      </c>
      <c r="F694" s="40">
        <v>4.7E-2</v>
      </c>
    </row>
    <row r="695" spans="1:6" ht="25.5" x14ac:dyDescent="0.2">
      <c r="A695" s="44" t="s">
        <v>1473</v>
      </c>
      <c r="B695" s="51" t="s">
        <v>1474</v>
      </c>
      <c r="C695" s="37" t="s">
        <v>2512</v>
      </c>
      <c r="D695" s="37" t="s">
        <v>2512</v>
      </c>
      <c r="E695" s="37" t="s">
        <v>2512</v>
      </c>
      <c r="F695" s="37">
        <v>4.4999999999999997E-3</v>
      </c>
    </row>
    <row r="696" spans="1:6" ht="25.5" x14ac:dyDescent="0.2">
      <c r="A696" s="42" t="s">
        <v>1475</v>
      </c>
      <c r="B696" s="50" t="s">
        <v>1476</v>
      </c>
      <c r="C696" s="40" t="s">
        <v>2512</v>
      </c>
      <c r="D696" s="40" t="s">
        <v>2512</v>
      </c>
      <c r="E696" s="40">
        <v>5.2659999999999998E-2</v>
      </c>
      <c r="F696" s="40">
        <v>0.16771</v>
      </c>
    </row>
    <row r="697" spans="1:6" ht="25.5" x14ac:dyDescent="0.2">
      <c r="A697" s="44" t="s">
        <v>1477</v>
      </c>
      <c r="B697" s="51" t="s">
        <v>1478</v>
      </c>
      <c r="C697" s="37" t="s">
        <v>2512</v>
      </c>
      <c r="D697" s="37" t="s">
        <v>2512</v>
      </c>
      <c r="E697" s="37">
        <v>1.3069999999999999</v>
      </c>
      <c r="F697" s="37">
        <v>9.3619999999999995E-2</v>
      </c>
    </row>
    <row r="698" spans="1:6" x14ac:dyDescent="0.2">
      <c r="A698" s="42" t="s">
        <v>1479</v>
      </c>
      <c r="B698" s="50" t="s">
        <v>1480</v>
      </c>
      <c r="C698" s="40" t="s">
        <v>2512</v>
      </c>
      <c r="D698" s="40" t="s">
        <v>2512</v>
      </c>
      <c r="E698" s="40">
        <v>1.9880000000000002E-3</v>
      </c>
      <c r="F698" s="40" t="s">
        <v>2512</v>
      </c>
    </row>
    <row r="699" spans="1:6" x14ac:dyDescent="0.2">
      <c r="A699" s="44" t="s">
        <v>1481</v>
      </c>
      <c r="B699" s="51" t="s">
        <v>1482</v>
      </c>
      <c r="C699" s="37" t="s">
        <v>2512</v>
      </c>
      <c r="D699" s="37" t="s">
        <v>2512</v>
      </c>
      <c r="E699" s="37">
        <v>0.14548</v>
      </c>
      <c r="F699" s="37">
        <v>2.785E-2</v>
      </c>
    </row>
    <row r="700" spans="1:6" ht="38.25" x14ac:dyDescent="0.2">
      <c r="A700" s="42" t="s">
        <v>1483</v>
      </c>
      <c r="B700" s="50" t="s">
        <v>1484</v>
      </c>
      <c r="C700" s="40">
        <v>0.122673</v>
      </c>
      <c r="D700" s="40">
        <v>0.89815199999999995</v>
      </c>
      <c r="E700" s="40">
        <v>0.77471900000000005</v>
      </c>
      <c r="F700" s="40">
        <v>1.5871919999999999</v>
      </c>
    </row>
    <row r="701" spans="1:6" ht="25.5" x14ac:dyDescent="0.2">
      <c r="A701" s="44" t="s">
        <v>1485</v>
      </c>
      <c r="B701" s="51" t="s">
        <v>1486</v>
      </c>
      <c r="C701" s="37">
        <v>4.5739999999999999E-3</v>
      </c>
      <c r="D701" s="37">
        <v>2.4000000000000001E-4</v>
      </c>
      <c r="E701" s="37">
        <v>5.3400999999999997E-2</v>
      </c>
      <c r="F701" s="37">
        <v>7.2319999999999997E-3</v>
      </c>
    </row>
    <row r="702" spans="1:6" ht="51" x14ac:dyDescent="0.2">
      <c r="A702" s="42" t="s">
        <v>1487</v>
      </c>
      <c r="B702" s="50" t="s">
        <v>1488</v>
      </c>
      <c r="C702" s="40" t="s">
        <v>2512</v>
      </c>
      <c r="D702" s="40" t="s">
        <v>2512</v>
      </c>
      <c r="E702" s="40">
        <v>2.4299999999999999E-2</v>
      </c>
      <c r="F702" s="40">
        <v>9.4870999999999997E-2</v>
      </c>
    </row>
    <row r="703" spans="1:6" x14ac:dyDescent="0.2">
      <c r="A703" s="44" t="s">
        <v>1489</v>
      </c>
      <c r="B703" s="51" t="s">
        <v>1490</v>
      </c>
      <c r="C703" s="37" t="s">
        <v>2512</v>
      </c>
      <c r="D703" s="37" t="s">
        <v>2512</v>
      </c>
      <c r="E703" s="37" t="s">
        <v>2512</v>
      </c>
      <c r="F703" s="37">
        <v>4.4000000000000003E-3</v>
      </c>
    </row>
    <row r="704" spans="1:6" x14ac:dyDescent="0.2">
      <c r="A704" s="42" t="s">
        <v>1491</v>
      </c>
      <c r="B704" s="50" t="s">
        <v>1492</v>
      </c>
      <c r="C704" s="40">
        <v>0.18706100000000001</v>
      </c>
      <c r="D704" s="40" t="s">
        <v>2512</v>
      </c>
      <c r="E704" s="40">
        <v>0.53027899999999994</v>
      </c>
      <c r="F704" s="40" t="s">
        <v>2512</v>
      </c>
    </row>
    <row r="705" spans="1:6" ht="38.25" x14ac:dyDescent="0.2">
      <c r="A705" s="44" t="s">
        <v>1493</v>
      </c>
      <c r="B705" s="51" t="s">
        <v>1494</v>
      </c>
      <c r="C705" s="37" t="s">
        <v>2512</v>
      </c>
      <c r="D705" s="37" t="s">
        <v>2512</v>
      </c>
      <c r="E705" s="37">
        <v>0.25</v>
      </c>
      <c r="F705" s="37" t="s">
        <v>2512</v>
      </c>
    </row>
    <row r="706" spans="1:6" ht="25.5" x14ac:dyDescent="0.2">
      <c r="A706" s="42" t="s">
        <v>1495</v>
      </c>
      <c r="B706" s="50" t="s">
        <v>1496</v>
      </c>
      <c r="C706" s="40" t="s">
        <v>2512</v>
      </c>
      <c r="D706" s="40">
        <v>0.15233099999999999</v>
      </c>
      <c r="E706" s="40">
        <v>9.1825000000000004E-2</v>
      </c>
      <c r="F706" s="40">
        <v>9.2879170000000002</v>
      </c>
    </row>
    <row r="707" spans="1:6" ht="25.5" x14ac:dyDescent="0.2">
      <c r="A707" s="44" t="s">
        <v>1497</v>
      </c>
      <c r="B707" s="51" t="s">
        <v>1498</v>
      </c>
      <c r="C707" s="37" t="s">
        <v>2512</v>
      </c>
      <c r="D707" s="37">
        <v>7.4999999999999997E-2</v>
      </c>
      <c r="E707" s="37">
        <v>0.36</v>
      </c>
      <c r="F707" s="37">
        <v>0.31</v>
      </c>
    </row>
    <row r="708" spans="1:6" ht="38.25" x14ac:dyDescent="0.2">
      <c r="A708" s="42" t="s">
        <v>1499</v>
      </c>
      <c r="B708" s="50" t="s">
        <v>1500</v>
      </c>
      <c r="C708" s="40" t="s">
        <v>2512</v>
      </c>
      <c r="D708" s="40">
        <v>5.0000000000000001E-4</v>
      </c>
      <c r="E708" s="40">
        <v>0.74604000000000004</v>
      </c>
      <c r="F708" s="40">
        <v>5.0000000000000001E-4</v>
      </c>
    </row>
    <row r="709" spans="1:6" ht="25.5" x14ac:dyDescent="0.2">
      <c r="A709" s="44" t="s">
        <v>1501</v>
      </c>
      <c r="B709" s="51" t="s">
        <v>1502</v>
      </c>
      <c r="C709" s="37" t="s">
        <v>2512</v>
      </c>
      <c r="D709" s="37" t="s">
        <v>2512</v>
      </c>
      <c r="E709" s="37">
        <v>4.3089000000000002E-2</v>
      </c>
      <c r="F709" s="37">
        <v>9.6000000000000002E-5</v>
      </c>
    </row>
    <row r="710" spans="1:6" ht="38.25" x14ac:dyDescent="0.2">
      <c r="A710" s="42" t="s">
        <v>1503</v>
      </c>
      <c r="B710" s="50" t="s">
        <v>1504</v>
      </c>
      <c r="C710" s="40" t="s">
        <v>2512</v>
      </c>
      <c r="D710" s="40" t="s">
        <v>2512</v>
      </c>
      <c r="E710" s="40">
        <v>1.225E-2</v>
      </c>
      <c r="F710" s="40" t="s">
        <v>2512</v>
      </c>
    </row>
    <row r="711" spans="1:6" ht="25.5" x14ac:dyDescent="0.2">
      <c r="A711" s="44" t="s">
        <v>1505</v>
      </c>
      <c r="B711" s="51" t="s">
        <v>1506</v>
      </c>
      <c r="C711" s="37">
        <v>2.0000000000000001E-4</v>
      </c>
      <c r="D711" s="37">
        <v>5.9596999999999997E-2</v>
      </c>
      <c r="E711" s="37">
        <v>2.8500000000000001E-3</v>
      </c>
      <c r="F711" s="37">
        <v>0.41414099999999998</v>
      </c>
    </row>
    <row r="712" spans="1:6" ht="38.25" x14ac:dyDescent="0.2">
      <c r="A712" s="42" t="s">
        <v>1507</v>
      </c>
      <c r="B712" s="50" t="s">
        <v>1508</v>
      </c>
      <c r="C712" s="40" t="s">
        <v>2512</v>
      </c>
      <c r="D712" s="40" t="s">
        <v>2512</v>
      </c>
      <c r="E712" s="40">
        <v>7.5000000000000002E-4</v>
      </c>
      <c r="F712" s="40">
        <v>0.82745599999999997</v>
      </c>
    </row>
    <row r="713" spans="1:6" x14ac:dyDescent="0.2">
      <c r="A713" s="44" t="s">
        <v>1509</v>
      </c>
      <c r="B713" s="51" t="s">
        <v>1510</v>
      </c>
      <c r="C713" s="37">
        <v>1.11E-2</v>
      </c>
      <c r="D713" s="37">
        <v>1.3960000000000001E-3</v>
      </c>
      <c r="E713" s="37">
        <v>3.8080999999999997E-2</v>
      </c>
      <c r="F713" s="37">
        <v>5.7611999999999997E-2</v>
      </c>
    </row>
    <row r="714" spans="1:6" ht="25.5" x14ac:dyDescent="0.2">
      <c r="A714" s="42" t="s">
        <v>1511</v>
      </c>
      <c r="B714" s="50" t="s">
        <v>1512</v>
      </c>
      <c r="C714" s="40" t="s">
        <v>2512</v>
      </c>
      <c r="D714" s="40" t="s">
        <v>2512</v>
      </c>
      <c r="E714" s="40">
        <v>7.6599999999999997E-4</v>
      </c>
      <c r="F714" s="40">
        <v>5.9290000000000002E-3</v>
      </c>
    </row>
    <row r="715" spans="1:6" ht="38.25" x14ac:dyDescent="0.2">
      <c r="A715" s="44" t="s">
        <v>1513</v>
      </c>
      <c r="B715" s="51" t="s">
        <v>1514</v>
      </c>
      <c r="C715" s="37" t="s">
        <v>2512</v>
      </c>
      <c r="D715" s="37">
        <v>2.6699999999999998E-4</v>
      </c>
      <c r="E715" s="37">
        <v>1.15E-3</v>
      </c>
      <c r="F715" s="37">
        <v>2.2120000000000001E-2</v>
      </c>
    </row>
    <row r="716" spans="1:6" ht="25.5" x14ac:dyDescent="0.2">
      <c r="A716" s="42" t="s">
        <v>1515</v>
      </c>
      <c r="B716" s="50" t="s">
        <v>1516</v>
      </c>
      <c r="C716" s="40">
        <v>0.22661400000000001</v>
      </c>
      <c r="D716" s="40" t="s">
        <v>2512</v>
      </c>
      <c r="E716" s="40">
        <v>0.43915100000000001</v>
      </c>
      <c r="F716" s="40">
        <v>1.4087149999999999</v>
      </c>
    </row>
    <row r="717" spans="1:6" ht="38.25" x14ac:dyDescent="0.2">
      <c r="A717" s="44" t="s">
        <v>1517</v>
      </c>
      <c r="B717" s="51" t="s">
        <v>1518</v>
      </c>
      <c r="C717" s="37" t="s">
        <v>2512</v>
      </c>
      <c r="D717" s="37" t="s">
        <v>2512</v>
      </c>
      <c r="E717" s="37">
        <v>6.6200000000000005E-4</v>
      </c>
      <c r="F717" s="37" t="s">
        <v>2512</v>
      </c>
    </row>
    <row r="718" spans="1:6" ht="25.5" x14ac:dyDescent="0.2">
      <c r="A718" s="42" t="s">
        <v>1519</v>
      </c>
      <c r="B718" s="50" t="s">
        <v>1520</v>
      </c>
      <c r="C718" s="40" t="s">
        <v>2512</v>
      </c>
      <c r="D718" s="40">
        <v>0.23834</v>
      </c>
      <c r="E718" s="40" t="s">
        <v>2512</v>
      </c>
      <c r="F718" s="40">
        <v>0.55684599999999995</v>
      </c>
    </row>
    <row r="719" spans="1:6" ht="51" x14ac:dyDescent="0.2">
      <c r="A719" s="44" t="s">
        <v>1521</v>
      </c>
      <c r="B719" s="51" t="s">
        <v>1522</v>
      </c>
      <c r="C719" s="37">
        <v>0.66249999999999998</v>
      </c>
      <c r="D719" s="37">
        <v>0.30130000000000001</v>
      </c>
      <c r="E719" s="37">
        <v>1.4091480000000001</v>
      </c>
      <c r="F719" s="37">
        <v>3.217908</v>
      </c>
    </row>
    <row r="720" spans="1:6" ht="25.5" x14ac:dyDescent="0.2">
      <c r="A720" s="42" t="s">
        <v>2207</v>
      </c>
      <c r="B720" s="50" t="s">
        <v>2208</v>
      </c>
      <c r="C720" s="40" t="s">
        <v>2512</v>
      </c>
      <c r="D720" s="40" t="s">
        <v>2512</v>
      </c>
      <c r="E720" s="40" t="s">
        <v>2512</v>
      </c>
      <c r="F720" s="40">
        <v>0.44681500000000002</v>
      </c>
    </row>
    <row r="721" spans="1:6" ht="25.5" x14ac:dyDescent="0.2">
      <c r="A721" s="44" t="s">
        <v>1523</v>
      </c>
      <c r="B721" s="51" t="s">
        <v>1524</v>
      </c>
      <c r="C721" s="37">
        <v>5.3940000000000002E-2</v>
      </c>
      <c r="D721" s="37">
        <v>0.141074</v>
      </c>
      <c r="E721" s="37">
        <v>0.58093700000000004</v>
      </c>
      <c r="F721" s="37">
        <v>0.340943</v>
      </c>
    </row>
    <row r="722" spans="1:6" x14ac:dyDescent="0.2">
      <c r="A722" s="42" t="s">
        <v>1525</v>
      </c>
      <c r="B722" s="50" t="s">
        <v>1526</v>
      </c>
      <c r="C722" s="40" t="s">
        <v>2512</v>
      </c>
      <c r="D722" s="40" t="s">
        <v>2512</v>
      </c>
      <c r="E722" s="40">
        <v>0.222582</v>
      </c>
      <c r="F722" s="40">
        <v>0.201988</v>
      </c>
    </row>
    <row r="723" spans="1:6" ht="25.5" x14ac:dyDescent="0.2">
      <c r="A723" s="44" t="s">
        <v>1527</v>
      </c>
      <c r="B723" s="51" t="s">
        <v>1528</v>
      </c>
      <c r="C723" s="37">
        <v>18.012181999999999</v>
      </c>
      <c r="D723" s="37">
        <v>10.981102999999999</v>
      </c>
      <c r="E723" s="37">
        <v>85.477557000000004</v>
      </c>
      <c r="F723" s="37">
        <v>54.688032</v>
      </c>
    </row>
    <row r="724" spans="1:6" ht="25.5" x14ac:dyDescent="0.2">
      <c r="A724" s="42" t="s">
        <v>1529</v>
      </c>
      <c r="B724" s="50" t="s">
        <v>1530</v>
      </c>
      <c r="C724" s="40">
        <v>8.3947999999999995E-2</v>
      </c>
      <c r="D724" s="40">
        <v>0.29964400000000002</v>
      </c>
      <c r="E724" s="40">
        <v>0.22479299999999999</v>
      </c>
      <c r="F724" s="40">
        <v>0.91954999999999998</v>
      </c>
    </row>
    <row r="725" spans="1:6" ht="25.5" x14ac:dyDescent="0.2">
      <c r="A725" s="44" t="s">
        <v>1531</v>
      </c>
      <c r="B725" s="51" t="s">
        <v>1532</v>
      </c>
      <c r="C725" s="37">
        <v>6.8543349999999998</v>
      </c>
      <c r="D725" s="37">
        <v>20.274764999999999</v>
      </c>
      <c r="E725" s="37">
        <v>22.758143</v>
      </c>
      <c r="F725" s="37">
        <v>95.259743</v>
      </c>
    </row>
    <row r="726" spans="1:6" x14ac:dyDescent="0.2">
      <c r="A726" s="42" t="s">
        <v>1533</v>
      </c>
      <c r="B726" s="50" t="s">
        <v>1534</v>
      </c>
      <c r="C726" s="40" t="s">
        <v>2512</v>
      </c>
      <c r="D726" s="40" t="s">
        <v>2512</v>
      </c>
      <c r="E726" s="40">
        <v>1.952E-3</v>
      </c>
      <c r="F726" s="40">
        <v>3.6150000000000002E-2</v>
      </c>
    </row>
    <row r="727" spans="1:6" ht="38.25" x14ac:dyDescent="0.2">
      <c r="A727" s="44" t="s">
        <v>1535</v>
      </c>
      <c r="B727" s="51" t="s">
        <v>1536</v>
      </c>
      <c r="C727" s="37" t="s">
        <v>2512</v>
      </c>
      <c r="D727" s="37">
        <v>2.5000000000000001E-3</v>
      </c>
      <c r="E727" s="37">
        <v>0.28991600000000001</v>
      </c>
      <c r="F727" s="37">
        <v>5.9582000000000003E-2</v>
      </c>
    </row>
    <row r="728" spans="1:6" ht="38.25" x14ac:dyDescent="0.2">
      <c r="A728" s="42" t="s">
        <v>1537</v>
      </c>
      <c r="B728" s="50" t="s">
        <v>1538</v>
      </c>
      <c r="C728" s="40" t="s">
        <v>2512</v>
      </c>
      <c r="D728" s="40">
        <v>3.0908999999999999E-2</v>
      </c>
      <c r="E728" s="40">
        <v>8.4653000000000006E-2</v>
      </c>
      <c r="F728" s="40">
        <v>0.516154</v>
      </c>
    </row>
    <row r="729" spans="1:6" ht="38.25" x14ac:dyDescent="0.2">
      <c r="A729" s="44" t="s">
        <v>1539</v>
      </c>
      <c r="B729" s="51" t="s">
        <v>1540</v>
      </c>
      <c r="C729" s="37" t="s">
        <v>2512</v>
      </c>
      <c r="D729" s="37" t="s">
        <v>2512</v>
      </c>
      <c r="E729" s="37">
        <v>8.9999999999999998E-4</v>
      </c>
      <c r="F729" s="37">
        <v>8.2279999999999992E-3</v>
      </c>
    </row>
    <row r="730" spans="1:6" ht="25.5" x14ac:dyDescent="0.2">
      <c r="A730" s="42" t="s">
        <v>1541</v>
      </c>
      <c r="B730" s="50" t="s">
        <v>1542</v>
      </c>
      <c r="C730" s="40" t="s">
        <v>2512</v>
      </c>
      <c r="D730" s="40" t="s">
        <v>2512</v>
      </c>
      <c r="E730" s="40">
        <v>0.65832599999999997</v>
      </c>
      <c r="F730" s="40">
        <v>0.15728600000000001</v>
      </c>
    </row>
    <row r="731" spans="1:6" x14ac:dyDescent="0.2">
      <c r="A731" s="44" t="s">
        <v>1543</v>
      </c>
      <c r="B731" s="51" t="s">
        <v>1544</v>
      </c>
      <c r="C731" s="37">
        <v>7.4999999999999997E-3</v>
      </c>
      <c r="D731" s="37">
        <v>0.03</v>
      </c>
      <c r="E731" s="37">
        <v>0.167464</v>
      </c>
      <c r="F731" s="37">
        <v>0.186108</v>
      </c>
    </row>
    <row r="732" spans="1:6" x14ac:dyDescent="0.2">
      <c r="A732" s="42" t="s">
        <v>1545</v>
      </c>
      <c r="B732" s="50" t="s">
        <v>1546</v>
      </c>
      <c r="C732" s="40">
        <v>6.8133689999999998</v>
      </c>
      <c r="D732" s="40">
        <v>5.7481220000000004</v>
      </c>
      <c r="E732" s="40">
        <v>26.567456</v>
      </c>
      <c r="F732" s="40">
        <v>23.227651000000002</v>
      </c>
    </row>
    <row r="733" spans="1:6" x14ac:dyDescent="0.2">
      <c r="A733" s="44" t="s">
        <v>1547</v>
      </c>
      <c r="B733" s="51" t="s">
        <v>1548</v>
      </c>
      <c r="C733" s="37" t="s">
        <v>2512</v>
      </c>
      <c r="D733" s="37">
        <v>0.16275000000000001</v>
      </c>
      <c r="E733" s="37" t="s">
        <v>2512</v>
      </c>
      <c r="F733" s="37">
        <v>0.246277</v>
      </c>
    </row>
    <row r="734" spans="1:6" x14ac:dyDescent="0.2">
      <c r="A734" s="42" t="s">
        <v>1549</v>
      </c>
      <c r="B734" s="50" t="s">
        <v>1550</v>
      </c>
      <c r="C734" s="40">
        <v>3.517004</v>
      </c>
      <c r="D734" s="40">
        <v>8.6274259999999998</v>
      </c>
      <c r="E734" s="40">
        <v>18.088739</v>
      </c>
      <c r="F734" s="40">
        <v>32.844490999999998</v>
      </c>
    </row>
    <row r="735" spans="1:6" ht="38.25" x14ac:dyDescent="0.2">
      <c r="A735" s="44" t="s">
        <v>1551</v>
      </c>
      <c r="B735" s="51" t="s">
        <v>1552</v>
      </c>
      <c r="C735" s="37" t="s">
        <v>2512</v>
      </c>
      <c r="D735" s="37">
        <v>2.7550000000000001E-3</v>
      </c>
      <c r="E735" s="37" t="s">
        <v>2512</v>
      </c>
      <c r="F735" s="37">
        <v>2.0320000000000001E-2</v>
      </c>
    </row>
    <row r="736" spans="1:6" x14ac:dyDescent="0.2">
      <c r="A736" s="42" t="s">
        <v>1553</v>
      </c>
      <c r="B736" s="50" t="s">
        <v>1554</v>
      </c>
      <c r="C736" s="40" t="s">
        <v>2512</v>
      </c>
      <c r="D736" s="40">
        <v>0.94054599999999999</v>
      </c>
      <c r="E736" s="40">
        <v>0.103468</v>
      </c>
      <c r="F736" s="40">
        <v>3.7925939999999998</v>
      </c>
    </row>
    <row r="737" spans="1:6" x14ac:dyDescent="0.2">
      <c r="A737" s="44" t="s">
        <v>1555</v>
      </c>
      <c r="B737" s="51" t="s">
        <v>1556</v>
      </c>
      <c r="C737" s="37" t="s">
        <v>2512</v>
      </c>
      <c r="D737" s="37" t="s">
        <v>2512</v>
      </c>
      <c r="E737" s="37" t="s">
        <v>2512</v>
      </c>
      <c r="F737" s="37">
        <v>8.2500000000000004E-2</v>
      </c>
    </row>
    <row r="738" spans="1:6" x14ac:dyDescent="0.2">
      <c r="A738" s="42" t="s">
        <v>1557</v>
      </c>
      <c r="B738" s="50" t="s">
        <v>1558</v>
      </c>
      <c r="C738" s="40">
        <v>5.0000000000000001E-4</v>
      </c>
      <c r="D738" s="40">
        <v>4.8000000000000001E-2</v>
      </c>
      <c r="E738" s="40">
        <v>9.9299999999999996E-4</v>
      </c>
      <c r="F738" s="40">
        <v>5.3892000000000002E-2</v>
      </c>
    </row>
    <row r="739" spans="1:6" ht="51" x14ac:dyDescent="0.2">
      <c r="A739" s="44" t="s">
        <v>1559</v>
      </c>
      <c r="B739" s="51" t="s">
        <v>1560</v>
      </c>
      <c r="C739" s="37" t="s">
        <v>2512</v>
      </c>
      <c r="D739" s="37" t="s">
        <v>2512</v>
      </c>
      <c r="E739" s="37">
        <v>8.0000000000000002E-3</v>
      </c>
      <c r="F739" s="37">
        <v>0.30349999999999999</v>
      </c>
    </row>
    <row r="740" spans="1:6" ht="25.5" x14ac:dyDescent="0.2">
      <c r="A740" s="42" t="s">
        <v>1561</v>
      </c>
      <c r="B740" s="50" t="s">
        <v>1562</v>
      </c>
      <c r="C740" s="40" t="s">
        <v>2512</v>
      </c>
      <c r="D740" s="40" t="s">
        <v>2512</v>
      </c>
      <c r="E740" s="40" t="s">
        <v>2512</v>
      </c>
      <c r="F740" s="40">
        <v>9.0300000000000005E-4</v>
      </c>
    </row>
    <row r="741" spans="1:6" ht="25.5" x14ac:dyDescent="0.2">
      <c r="A741" s="44" t="s">
        <v>1563</v>
      </c>
      <c r="B741" s="51" t="s">
        <v>1564</v>
      </c>
      <c r="C741" s="37" t="s">
        <v>2512</v>
      </c>
      <c r="D741" s="37" t="s">
        <v>2512</v>
      </c>
      <c r="E741" s="37">
        <v>8.9608999999999994E-2</v>
      </c>
      <c r="F741" s="37">
        <v>7.5301000000000007E-2</v>
      </c>
    </row>
    <row r="742" spans="1:6" ht="25.5" x14ac:dyDescent="0.2">
      <c r="A742" s="42" t="s">
        <v>1565</v>
      </c>
      <c r="B742" s="50" t="s">
        <v>1566</v>
      </c>
      <c r="C742" s="40" t="s">
        <v>2512</v>
      </c>
      <c r="D742" s="40" t="s">
        <v>2512</v>
      </c>
      <c r="E742" s="40">
        <v>2.1000000000000001E-2</v>
      </c>
      <c r="F742" s="40" t="s">
        <v>2512</v>
      </c>
    </row>
    <row r="743" spans="1:6" ht="38.25" x14ac:dyDescent="0.2">
      <c r="A743" s="44" t="s">
        <v>1567</v>
      </c>
      <c r="B743" s="51" t="s">
        <v>1568</v>
      </c>
      <c r="C743" s="37">
        <v>4.2500000000000003E-3</v>
      </c>
      <c r="D743" s="37">
        <v>2.5709999999999999E-3</v>
      </c>
      <c r="E743" s="37">
        <v>0.16954</v>
      </c>
      <c r="F743" s="37">
        <v>1.0515E-2</v>
      </c>
    </row>
    <row r="744" spans="1:6" ht="51" x14ac:dyDescent="0.2">
      <c r="A744" s="42" t="s">
        <v>1569</v>
      </c>
      <c r="B744" s="50" t="s">
        <v>1570</v>
      </c>
      <c r="C744" s="40">
        <v>3.2206589999999999</v>
      </c>
      <c r="D744" s="40">
        <v>1.505703</v>
      </c>
      <c r="E744" s="40">
        <v>16.195347000000002</v>
      </c>
      <c r="F744" s="40">
        <v>13.720853999999999</v>
      </c>
    </row>
    <row r="745" spans="1:6" ht="51" x14ac:dyDescent="0.2">
      <c r="A745" s="44" t="s">
        <v>1571</v>
      </c>
      <c r="B745" s="51" t="s">
        <v>1572</v>
      </c>
      <c r="C745" s="37" t="s">
        <v>2512</v>
      </c>
      <c r="D745" s="37">
        <v>1.5430000000000001E-3</v>
      </c>
      <c r="E745" s="37" t="s">
        <v>2512</v>
      </c>
      <c r="F745" s="37">
        <v>0.87807100000000005</v>
      </c>
    </row>
    <row r="746" spans="1:6" ht="38.25" x14ac:dyDescent="0.2">
      <c r="A746" s="42" t="s">
        <v>1573</v>
      </c>
      <c r="B746" s="50" t="s">
        <v>1574</v>
      </c>
      <c r="C746" s="40" t="s">
        <v>2512</v>
      </c>
      <c r="D746" s="40" t="s">
        <v>2512</v>
      </c>
      <c r="E746" s="40">
        <v>5.0000000000000001E-3</v>
      </c>
      <c r="F746" s="40">
        <v>6.28E-3</v>
      </c>
    </row>
    <row r="747" spans="1:6" ht="38.25" x14ac:dyDescent="0.2">
      <c r="A747" s="44" t="s">
        <v>1575</v>
      </c>
      <c r="B747" s="51" t="s">
        <v>1576</v>
      </c>
      <c r="C747" s="37" t="s">
        <v>2512</v>
      </c>
      <c r="D747" s="37">
        <v>0.11698500000000001</v>
      </c>
      <c r="E747" s="37">
        <v>1.258802</v>
      </c>
      <c r="F747" s="37">
        <v>0.54659100000000005</v>
      </c>
    </row>
    <row r="748" spans="1:6" ht="25.5" x14ac:dyDescent="0.2">
      <c r="A748" s="42" t="s">
        <v>1577</v>
      </c>
      <c r="B748" s="50" t="s">
        <v>1578</v>
      </c>
      <c r="C748" s="40" t="s">
        <v>2512</v>
      </c>
      <c r="D748" s="40" t="s">
        <v>2512</v>
      </c>
      <c r="E748" s="40" t="s">
        <v>2512</v>
      </c>
      <c r="F748" s="40">
        <v>0.55265799999999998</v>
      </c>
    </row>
    <row r="749" spans="1:6" ht="25.5" x14ac:dyDescent="0.2">
      <c r="A749" s="44" t="s">
        <v>1579</v>
      </c>
      <c r="B749" s="51" t="s">
        <v>1580</v>
      </c>
      <c r="C749" s="37" t="s">
        <v>2512</v>
      </c>
      <c r="D749" s="37" t="s">
        <v>2512</v>
      </c>
      <c r="E749" s="37">
        <v>5.2350000000000001E-3</v>
      </c>
      <c r="F749" s="37" t="s">
        <v>2512</v>
      </c>
    </row>
    <row r="750" spans="1:6" ht="25.5" x14ac:dyDescent="0.2">
      <c r="A750" s="42" t="s">
        <v>1581</v>
      </c>
      <c r="B750" s="50" t="s">
        <v>1582</v>
      </c>
      <c r="C750" s="40" t="s">
        <v>2512</v>
      </c>
      <c r="D750" s="40" t="s">
        <v>2512</v>
      </c>
      <c r="E750" s="40">
        <v>1.5E-3</v>
      </c>
      <c r="F750" s="40">
        <v>9.8829999999999994E-3</v>
      </c>
    </row>
    <row r="751" spans="1:6" ht="25.5" x14ac:dyDescent="0.2">
      <c r="A751" s="44" t="s">
        <v>1583</v>
      </c>
      <c r="B751" s="51" t="s">
        <v>1584</v>
      </c>
      <c r="C751" s="37">
        <v>7.2304999999999994E-2</v>
      </c>
      <c r="D751" s="37">
        <v>3.1199999999999999E-3</v>
      </c>
      <c r="E751" s="37">
        <v>0.131659</v>
      </c>
      <c r="F751" s="37">
        <v>0.79902899999999999</v>
      </c>
    </row>
    <row r="752" spans="1:6" ht="25.5" x14ac:dyDescent="0.2">
      <c r="A752" s="42" t="s">
        <v>1585</v>
      </c>
      <c r="B752" s="50" t="s">
        <v>1586</v>
      </c>
      <c r="C752" s="40" t="s">
        <v>2512</v>
      </c>
      <c r="D752" s="40">
        <v>5.7759999999999999E-2</v>
      </c>
      <c r="E752" s="40">
        <v>6.0798999999999999E-2</v>
      </c>
      <c r="F752" s="40">
        <v>0.124393</v>
      </c>
    </row>
    <row r="753" spans="1:6" x14ac:dyDescent="0.2">
      <c r="A753" s="44" t="s">
        <v>2225</v>
      </c>
      <c r="B753" s="51" t="s">
        <v>2226</v>
      </c>
      <c r="C753" s="37">
        <v>3.8830000000000002E-3</v>
      </c>
      <c r="D753" s="37">
        <v>3.2000000000000001E-2</v>
      </c>
      <c r="E753" s="37">
        <v>3.8830000000000002E-3</v>
      </c>
      <c r="F753" s="37">
        <v>3.2000000000000001E-2</v>
      </c>
    </row>
    <row r="754" spans="1:6" x14ac:dyDescent="0.2">
      <c r="A754" s="42" t="s">
        <v>1587</v>
      </c>
      <c r="B754" s="50" t="s">
        <v>1588</v>
      </c>
      <c r="C754" s="40" t="s">
        <v>2512</v>
      </c>
      <c r="D754" s="40" t="s">
        <v>2512</v>
      </c>
      <c r="E754" s="40">
        <v>2.2499999999999999E-2</v>
      </c>
      <c r="F754" s="40" t="s">
        <v>2512</v>
      </c>
    </row>
    <row r="755" spans="1:6" ht="38.25" x14ac:dyDescent="0.2">
      <c r="A755" s="44" t="s">
        <v>1589</v>
      </c>
      <c r="B755" s="51" t="s">
        <v>1590</v>
      </c>
      <c r="C755" s="37" t="s">
        <v>2512</v>
      </c>
      <c r="D755" s="37">
        <v>7.3042999999999996</v>
      </c>
      <c r="E755" s="37">
        <v>0.12418999999999999</v>
      </c>
      <c r="F755" s="37">
        <v>16.091895999999998</v>
      </c>
    </row>
    <row r="756" spans="1:6" ht="51" x14ac:dyDescent="0.2">
      <c r="A756" s="42" t="s">
        <v>1591</v>
      </c>
      <c r="B756" s="50" t="s">
        <v>1592</v>
      </c>
      <c r="C756" s="40">
        <v>4.2819909999999997</v>
      </c>
      <c r="D756" s="40">
        <v>1.1105370000000001</v>
      </c>
      <c r="E756" s="40">
        <v>12.384824</v>
      </c>
      <c r="F756" s="40">
        <v>15.166421</v>
      </c>
    </row>
    <row r="757" spans="1:6" ht="38.25" x14ac:dyDescent="0.2">
      <c r="A757" s="44" t="s">
        <v>1593</v>
      </c>
      <c r="B757" s="51" t="s">
        <v>1594</v>
      </c>
      <c r="C757" s="37">
        <v>6.8542509999999996</v>
      </c>
      <c r="D757" s="37">
        <v>2.0368469999999999</v>
      </c>
      <c r="E757" s="37">
        <v>22.319213999999999</v>
      </c>
      <c r="F757" s="37">
        <v>34.524909000000001</v>
      </c>
    </row>
    <row r="758" spans="1:6" x14ac:dyDescent="0.2">
      <c r="A758" s="42" t="s">
        <v>1595</v>
      </c>
      <c r="B758" s="50" t="s">
        <v>1596</v>
      </c>
      <c r="C758" s="40">
        <v>3.6777090000000001</v>
      </c>
      <c r="D758" s="40">
        <v>1.491449</v>
      </c>
      <c r="E758" s="40">
        <v>10.96317</v>
      </c>
      <c r="F758" s="40">
        <v>9.1356739999999999</v>
      </c>
    </row>
    <row r="759" spans="1:6" ht="25.5" x14ac:dyDescent="0.2">
      <c r="A759" s="44" t="s">
        <v>1597</v>
      </c>
      <c r="B759" s="51" t="s">
        <v>1598</v>
      </c>
      <c r="C759" s="37" t="s">
        <v>2512</v>
      </c>
      <c r="D759" s="37">
        <v>0.38761800000000002</v>
      </c>
      <c r="E759" s="37">
        <v>3.8334E-2</v>
      </c>
      <c r="F759" s="37">
        <v>1.364444</v>
      </c>
    </row>
    <row r="760" spans="1:6" ht="25.5" x14ac:dyDescent="0.2">
      <c r="A760" s="42" t="s">
        <v>1599</v>
      </c>
      <c r="B760" s="50" t="s">
        <v>1600</v>
      </c>
      <c r="C760" s="40" t="s">
        <v>2512</v>
      </c>
      <c r="D760" s="40" t="s">
        <v>2512</v>
      </c>
      <c r="E760" s="40">
        <v>0.37220399999999998</v>
      </c>
      <c r="F760" s="40" t="s">
        <v>2512</v>
      </c>
    </row>
    <row r="761" spans="1:6" ht="38.25" x14ac:dyDescent="0.2">
      <c r="A761" s="44" t="s">
        <v>1601</v>
      </c>
      <c r="B761" s="51" t="s">
        <v>1602</v>
      </c>
      <c r="C761" s="37" t="s">
        <v>2512</v>
      </c>
      <c r="D761" s="37">
        <v>0.83283200000000002</v>
      </c>
      <c r="E761" s="37">
        <v>0.113764</v>
      </c>
      <c r="F761" s="37">
        <v>0.83703099999999997</v>
      </c>
    </row>
    <row r="762" spans="1:6" x14ac:dyDescent="0.2">
      <c r="A762" s="42" t="s">
        <v>1603</v>
      </c>
      <c r="B762" s="50" t="s">
        <v>1604</v>
      </c>
      <c r="C762" s="40" t="s">
        <v>2512</v>
      </c>
      <c r="D762" s="40" t="s">
        <v>2512</v>
      </c>
      <c r="E762" s="40">
        <v>0.44495899999999999</v>
      </c>
      <c r="F762" s="40">
        <v>0.18049999999999999</v>
      </c>
    </row>
    <row r="763" spans="1:6" x14ac:dyDescent="0.2">
      <c r="A763" s="44" t="s">
        <v>1605</v>
      </c>
      <c r="B763" s="51" t="s">
        <v>1606</v>
      </c>
      <c r="C763" s="37" t="s">
        <v>2512</v>
      </c>
      <c r="D763" s="37" t="s">
        <v>2512</v>
      </c>
      <c r="E763" s="37">
        <v>0.33506399999999997</v>
      </c>
      <c r="F763" s="37" t="s">
        <v>2512</v>
      </c>
    </row>
    <row r="764" spans="1:6" ht="38.25" x14ac:dyDescent="0.2">
      <c r="A764" s="42" t="s">
        <v>1607</v>
      </c>
      <c r="B764" s="50" t="s">
        <v>1608</v>
      </c>
      <c r="C764" s="40">
        <v>8.3593039999999998</v>
      </c>
      <c r="D764" s="40">
        <v>30.677636</v>
      </c>
      <c r="E764" s="40">
        <v>166.21188000000001</v>
      </c>
      <c r="F764" s="40">
        <v>159.26692399999999</v>
      </c>
    </row>
    <row r="765" spans="1:6" ht="25.5" x14ac:dyDescent="0.2">
      <c r="A765" s="44" t="s">
        <v>1609</v>
      </c>
      <c r="B765" s="51" t="s">
        <v>1610</v>
      </c>
      <c r="C765" s="37" t="s">
        <v>2512</v>
      </c>
      <c r="D765" s="37" t="s">
        <v>2512</v>
      </c>
      <c r="E765" s="37" t="s">
        <v>2512</v>
      </c>
      <c r="F765" s="37">
        <v>4.1999999999999998E-5</v>
      </c>
    </row>
    <row r="766" spans="1:6" x14ac:dyDescent="0.2">
      <c r="A766" s="42" t="s">
        <v>1611</v>
      </c>
      <c r="B766" s="50" t="s">
        <v>1612</v>
      </c>
      <c r="C766" s="40" t="s">
        <v>2512</v>
      </c>
      <c r="D766" s="40" t="s">
        <v>2512</v>
      </c>
      <c r="E766" s="40">
        <v>8.8000999999999996E-2</v>
      </c>
      <c r="F766" s="40">
        <v>5.1187999999999997E-2</v>
      </c>
    </row>
    <row r="767" spans="1:6" ht="51" x14ac:dyDescent="0.2">
      <c r="A767" s="44" t="s">
        <v>1613</v>
      </c>
      <c r="B767" s="51" t="s">
        <v>1614</v>
      </c>
      <c r="C767" s="37">
        <v>0.103672</v>
      </c>
      <c r="D767" s="37">
        <v>0.46760200000000002</v>
      </c>
      <c r="E767" s="37">
        <v>1.1191040000000001</v>
      </c>
      <c r="F767" s="37">
        <v>2.3955060000000001</v>
      </c>
    </row>
    <row r="768" spans="1:6" x14ac:dyDescent="0.2">
      <c r="A768" s="42" t="s">
        <v>1615</v>
      </c>
      <c r="B768" s="50" t="s">
        <v>1616</v>
      </c>
      <c r="C768" s="40" t="s">
        <v>2512</v>
      </c>
      <c r="D768" s="40" t="s">
        <v>2512</v>
      </c>
      <c r="E768" s="40">
        <v>1.2999999999999999E-2</v>
      </c>
      <c r="F768" s="40" t="s">
        <v>2512</v>
      </c>
    </row>
    <row r="769" spans="1:6" x14ac:dyDescent="0.2">
      <c r="A769" s="44" t="s">
        <v>1617</v>
      </c>
      <c r="B769" s="51" t="s">
        <v>1618</v>
      </c>
      <c r="C769" s="37" t="s">
        <v>2512</v>
      </c>
      <c r="D769" s="37" t="s">
        <v>2512</v>
      </c>
      <c r="E769" s="37">
        <v>1E-3</v>
      </c>
      <c r="F769" s="37" t="s">
        <v>2512</v>
      </c>
    </row>
    <row r="770" spans="1:6" ht="38.25" x14ac:dyDescent="0.2">
      <c r="A770" s="42" t="s">
        <v>1619</v>
      </c>
      <c r="B770" s="50" t="s">
        <v>1620</v>
      </c>
      <c r="C770" s="40" t="s">
        <v>2512</v>
      </c>
      <c r="D770" s="40" t="s">
        <v>2512</v>
      </c>
      <c r="E770" s="40">
        <v>0.29619099999999998</v>
      </c>
      <c r="F770" s="40">
        <v>0.19803699999999999</v>
      </c>
    </row>
    <row r="771" spans="1:6" ht="25.5" x14ac:dyDescent="0.2">
      <c r="A771" s="44" t="s">
        <v>1621</v>
      </c>
      <c r="B771" s="51" t="s">
        <v>1622</v>
      </c>
      <c r="C771" s="37">
        <v>0.101559</v>
      </c>
      <c r="D771" s="37">
        <v>0.24682399999999999</v>
      </c>
      <c r="E771" s="37">
        <v>6.7231249999999996</v>
      </c>
      <c r="F771" s="37">
        <v>4.2632459999999996</v>
      </c>
    </row>
    <row r="772" spans="1:6" x14ac:dyDescent="0.2">
      <c r="A772" s="42" t="s">
        <v>1623</v>
      </c>
      <c r="B772" s="50" t="s">
        <v>1624</v>
      </c>
      <c r="C772" s="40">
        <v>1.0350379999999999</v>
      </c>
      <c r="D772" s="40">
        <v>0.86460000000000004</v>
      </c>
      <c r="E772" s="40">
        <v>3.9050379999999998</v>
      </c>
      <c r="F772" s="40">
        <v>3.2895300000000001</v>
      </c>
    </row>
    <row r="773" spans="1:6" x14ac:dyDescent="0.2">
      <c r="A773" s="44" t="s">
        <v>1625</v>
      </c>
      <c r="B773" s="51" t="s">
        <v>1626</v>
      </c>
      <c r="C773" s="37">
        <v>10.139689000000001</v>
      </c>
      <c r="D773" s="37">
        <v>7.5419210000000003</v>
      </c>
      <c r="E773" s="37">
        <v>43.645752999999999</v>
      </c>
      <c r="F773" s="37">
        <v>41.66037</v>
      </c>
    </row>
    <row r="774" spans="1:6" ht="25.5" x14ac:dyDescent="0.2">
      <c r="A774" s="42" t="s">
        <v>1627</v>
      </c>
      <c r="B774" s="50" t="s">
        <v>1628</v>
      </c>
      <c r="C774" s="40">
        <v>0.13828599999999999</v>
      </c>
      <c r="D774" s="40">
        <v>0.04</v>
      </c>
      <c r="E774" s="40">
        <v>0.56955299999999998</v>
      </c>
      <c r="F774" s="40">
        <v>7.6678759999999997</v>
      </c>
    </row>
    <row r="775" spans="1:6" x14ac:dyDescent="0.2">
      <c r="A775" s="44" t="s">
        <v>1629</v>
      </c>
      <c r="B775" s="51" t="s">
        <v>1630</v>
      </c>
      <c r="C775" s="37">
        <v>0.7</v>
      </c>
      <c r="D775" s="37" t="s">
        <v>2512</v>
      </c>
      <c r="E775" s="37">
        <v>1.1910000000000001</v>
      </c>
      <c r="F775" s="37">
        <v>0.58118199999999998</v>
      </c>
    </row>
    <row r="776" spans="1:6" ht="38.25" x14ac:dyDescent="0.2">
      <c r="A776" s="42" t="s">
        <v>1631</v>
      </c>
      <c r="B776" s="50" t="s">
        <v>1632</v>
      </c>
      <c r="C776" s="40">
        <v>0.1</v>
      </c>
      <c r="D776" s="40" t="s">
        <v>2512</v>
      </c>
      <c r="E776" s="40">
        <v>0.1</v>
      </c>
      <c r="F776" s="40">
        <v>0.02</v>
      </c>
    </row>
    <row r="777" spans="1:6" x14ac:dyDescent="0.2">
      <c r="A777" s="44" t="s">
        <v>1633</v>
      </c>
      <c r="B777" s="51" t="s">
        <v>1634</v>
      </c>
      <c r="C777" s="37">
        <v>0.18</v>
      </c>
      <c r="D777" s="37">
        <v>0.05</v>
      </c>
      <c r="E777" s="37">
        <v>0.86299999999999999</v>
      </c>
      <c r="F777" s="37">
        <v>1.0293699999999999</v>
      </c>
    </row>
    <row r="778" spans="1:6" x14ac:dyDescent="0.2">
      <c r="A778" s="42" t="s">
        <v>1635</v>
      </c>
      <c r="B778" s="50" t="s">
        <v>1636</v>
      </c>
      <c r="C778" s="40" t="s">
        <v>2512</v>
      </c>
      <c r="D778" s="40">
        <v>1.0999999999999999E-2</v>
      </c>
      <c r="E778" s="40">
        <v>0.3075</v>
      </c>
      <c r="F778" s="40">
        <v>0.36649999999999999</v>
      </c>
    </row>
    <row r="779" spans="1:6" x14ac:dyDescent="0.2">
      <c r="A779" s="44" t="s">
        <v>1637</v>
      </c>
      <c r="B779" s="51" t="s">
        <v>1638</v>
      </c>
      <c r="C779" s="37">
        <v>1.9778009999999999</v>
      </c>
      <c r="D779" s="37">
        <v>1.3825829999999999</v>
      </c>
      <c r="E779" s="37">
        <v>7.1102359999999996</v>
      </c>
      <c r="F779" s="37">
        <v>6.2343120000000001</v>
      </c>
    </row>
    <row r="780" spans="1:6" ht="38.25" x14ac:dyDescent="0.2">
      <c r="A780" s="42" t="s">
        <v>1639</v>
      </c>
      <c r="B780" s="50" t="s">
        <v>1640</v>
      </c>
      <c r="C780" s="40">
        <v>4.3830000000000001E-2</v>
      </c>
      <c r="D780" s="40" t="s">
        <v>2512</v>
      </c>
      <c r="E780" s="40">
        <v>9.7684000000000007E-2</v>
      </c>
      <c r="F780" s="40">
        <v>2.1129999999999999E-2</v>
      </c>
    </row>
    <row r="781" spans="1:6" x14ac:dyDescent="0.2">
      <c r="A781" s="44" t="s">
        <v>1641</v>
      </c>
      <c r="B781" s="51" t="s">
        <v>1642</v>
      </c>
      <c r="C781" s="37" t="s">
        <v>2512</v>
      </c>
      <c r="D781" s="37">
        <v>9.2100000000000005E-4</v>
      </c>
      <c r="E781" s="37" t="s">
        <v>2512</v>
      </c>
      <c r="F781" s="37">
        <v>2.0600000000000002E-3</v>
      </c>
    </row>
    <row r="782" spans="1:6" x14ac:dyDescent="0.2">
      <c r="A782" s="42" t="s">
        <v>2235</v>
      </c>
      <c r="B782" s="50" t="s">
        <v>2236</v>
      </c>
      <c r="C782" s="40">
        <v>4.0125000000000001E-2</v>
      </c>
      <c r="D782" s="40">
        <v>6.3219999999999998E-2</v>
      </c>
      <c r="E782" s="40">
        <v>4.0125000000000001E-2</v>
      </c>
      <c r="F782" s="40">
        <v>6.3219999999999998E-2</v>
      </c>
    </row>
    <row r="783" spans="1:6" x14ac:dyDescent="0.2">
      <c r="A783" s="44" t="s">
        <v>1643</v>
      </c>
      <c r="B783" s="51" t="s">
        <v>1644</v>
      </c>
      <c r="C783" s="37">
        <v>1.1762600000000001</v>
      </c>
      <c r="D783" s="37">
        <v>0.92867699999999997</v>
      </c>
      <c r="E783" s="37">
        <v>5.2907310000000001</v>
      </c>
      <c r="F783" s="37">
        <v>6.2930200000000003</v>
      </c>
    </row>
    <row r="784" spans="1:6" x14ac:dyDescent="0.2">
      <c r="A784" s="42" t="s">
        <v>1645</v>
      </c>
      <c r="B784" s="50" t="s">
        <v>1646</v>
      </c>
      <c r="C784" s="40" t="s">
        <v>2512</v>
      </c>
      <c r="D784" s="40">
        <v>5.9100000000000005E-4</v>
      </c>
      <c r="E784" s="40">
        <v>1.5E-3</v>
      </c>
      <c r="F784" s="40">
        <v>5.9100000000000005E-4</v>
      </c>
    </row>
    <row r="785" spans="1:6" x14ac:dyDescent="0.2">
      <c r="A785" s="44" t="s">
        <v>2237</v>
      </c>
      <c r="B785" s="51" t="s">
        <v>2238</v>
      </c>
      <c r="C785" s="37" t="s">
        <v>2512</v>
      </c>
      <c r="D785" s="37" t="s">
        <v>2512</v>
      </c>
      <c r="E785" s="37">
        <v>3.2499999999999999E-3</v>
      </c>
      <c r="F785" s="37" t="s">
        <v>2512</v>
      </c>
    </row>
    <row r="786" spans="1:6" x14ac:dyDescent="0.2">
      <c r="A786" s="42" t="s">
        <v>1647</v>
      </c>
      <c r="B786" s="50" t="s">
        <v>1648</v>
      </c>
      <c r="C786" s="40">
        <v>25.017388</v>
      </c>
      <c r="D786" s="40">
        <v>20.694399000000001</v>
      </c>
      <c r="E786" s="40">
        <v>126.31921</v>
      </c>
      <c r="F786" s="40">
        <v>91.924645999999996</v>
      </c>
    </row>
    <row r="787" spans="1:6" ht="25.5" x14ac:dyDescent="0.2">
      <c r="A787" s="44" t="s">
        <v>2241</v>
      </c>
      <c r="B787" s="51" t="s">
        <v>2242</v>
      </c>
      <c r="C787" s="37" t="s">
        <v>2512</v>
      </c>
      <c r="D787" s="37" t="s">
        <v>2512</v>
      </c>
      <c r="E787" s="37">
        <v>0.55095000000000005</v>
      </c>
      <c r="F787" s="37" t="s">
        <v>2512</v>
      </c>
    </row>
    <row r="788" spans="1:6" x14ac:dyDescent="0.2">
      <c r="A788" s="42" t="s">
        <v>1649</v>
      </c>
      <c r="B788" s="50" t="s">
        <v>1650</v>
      </c>
      <c r="C788" s="40">
        <v>12.555770000000001</v>
      </c>
      <c r="D788" s="40">
        <v>7.9585869999999996</v>
      </c>
      <c r="E788" s="40">
        <v>133.88993199999999</v>
      </c>
      <c r="F788" s="40">
        <v>65.217434999999995</v>
      </c>
    </row>
    <row r="789" spans="1:6" ht="25.5" x14ac:dyDescent="0.2">
      <c r="A789" s="44" t="s">
        <v>1651</v>
      </c>
      <c r="B789" s="51" t="s">
        <v>1652</v>
      </c>
      <c r="C789" s="37">
        <v>0.7</v>
      </c>
      <c r="D789" s="37">
        <v>1.5563100000000001</v>
      </c>
      <c r="E789" s="37">
        <v>0.7</v>
      </c>
      <c r="F789" s="37">
        <v>4.9604600000000003</v>
      </c>
    </row>
    <row r="790" spans="1:6" x14ac:dyDescent="0.2">
      <c r="A790" s="42" t="s">
        <v>1653</v>
      </c>
      <c r="B790" s="50" t="s">
        <v>1654</v>
      </c>
      <c r="C790" s="40" t="s">
        <v>2512</v>
      </c>
      <c r="D790" s="40">
        <v>4.5945260000000001</v>
      </c>
      <c r="E790" s="40">
        <v>11.002347</v>
      </c>
      <c r="F790" s="40">
        <v>14.519181</v>
      </c>
    </row>
    <row r="791" spans="1:6" ht="25.5" x14ac:dyDescent="0.2">
      <c r="A791" s="44" t="s">
        <v>1655</v>
      </c>
      <c r="B791" s="51" t="s">
        <v>1656</v>
      </c>
      <c r="C791" s="37" t="s">
        <v>2512</v>
      </c>
      <c r="D791" s="37" t="s">
        <v>2512</v>
      </c>
      <c r="E791" s="37" t="s">
        <v>2512</v>
      </c>
      <c r="F791" s="37">
        <v>0.40719300000000003</v>
      </c>
    </row>
    <row r="792" spans="1:6" x14ac:dyDescent="0.2">
      <c r="A792" s="42" t="s">
        <v>1657</v>
      </c>
      <c r="B792" s="50" t="s">
        <v>1658</v>
      </c>
      <c r="C792" s="40" t="s">
        <v>2512</v>
      </c>
      <c r="D792" s="40" t="s">
        <v>2512</v>
      </c>
      <c r="E792" s="40">
        <v>6.3787159999999998</v>
      </c>
      <c r="F792" s="40" t="s">
        <v>2512</v>
      </c>
    </row>
    <row r="793" spans="1:6" x14ac:dyDescent="0.2">
      <c r="A793" s="44" t="s">
        <v>1659</v>
      </c>
      <c r="B793" s="51" t="s">
        <v>1660</v>
      </c>
      <c r="C793" s="37" t="s">
        <v>2512</v>
      </c>
      <c r="D793" s="37">
        <v>2.0714410000000001</v>
      </c>
      <c r="E793" s="37">
        <v>1.3067</v>
      </c>
      <c r="F793" s="37">
        <v>6.6755829999999996</v>
      </c>
    </row>
    <row r="794" spans="1:6" x14ac:dyDescent="0.2">
      <c r="A794" s="42" t="s">
        <v>1661</v>
      </c>
      <c r="B794" s="50" t="s">
        <v>1662</v>
      </c>
      <c r="C794" s="40" t="s">
        <v>2512</v>
      </c>
      <c r="D794" s="40" t="s">
        <v>2512</v>
      </c>
      <c r="E794" s="40">
        <v>0.25</v>
      </c>
      <c r="F794" s="40" t="s">
        <v>2512</v>
      </c>
    </row>
    <row r="795" spans="1:6" ht="38.25" x14ac:dyDescent="0.2">
      <c r="A795" s="44" t="s">
        <v>1663</v>
      </c>
      <c r="B795" s="51" t="s">
        <v>1664</v>
      </c>
      <c r="C795" s="37" t="s">
        <v>2512</v>
      </c>
      <c r="D795" s="37" t="s">
        <v>2512</v>
      </c>
      <c r="E795" s="37">
        <v>1.2840000000000001E-2</v>
      </c>
      <c r="F795" s="37">
        <v>4.8510000000000003E-3</v>
      </c>
    </row>
    <row r="796" spans="1:6" ht="25.5" x14ac:dyDescent="0.2">
      <c r="A796" s="42" t="s">
        <v>1665</v>
      </c>
      <c r="B796" s="50" t="s">
        <v>1666</v>
      </c>
      <c r="C796" s="40">
        <v>0.12537899999999999</v>
      </c>
      <c r="D796" s="40">
        <v>0.29757600000000001</v>
      </c>
      <c r="E796" s="40">
        <v>0.33584199999999997</v>
      </c>
      <c r="F796" s="40">
        <v>0.43025999999999998</v>
      </c>
    </row>
    <row r="797" spans="1:6" x14ac:dyDescent="0.2">
      <c r="A797" s="44" t="s">
        <v>1667</v>
      </c>
      <c r="B797" s="51" t="s">
        <v>1668</v>
      </c>
      <c r="C797" s="37" t="s">
        <v>2512</v>
      </c>
      <c r="D797" s="37" t="s">
        <v>2512</v>
      </c>
      <c r="E797" s="37">
        <v>0.484537</v>
      </c>
      <c r="F797" s="37">
        <v>2.5000000000000001E-3</v>
      </c>
    </row>
    <row r="798" spans="1:6" x14ac:dyDescent="0.2">
      <c r="A798" s="42" t="s">
        <v>1669</v>
      </c>
      <c r="B798" s="50" t="s">
        <v>1670</v>
      </c>
      <c r="C798" s="40" t="s">
        <v>2512</v>
      </c>
      <c r="D798" s="40" t="s">
        <v>2512</v>
      </c>
      <c r="E798" s="40">
        <v>2E-3</v>
      </c>
      <c r="F798" s="40" t="s">
        <v>2512</v>
      </c>
    </row>
    <row r="799" spans="1:6" ht="25.5" x14ac:dyDescent="0.2">
      <c r="A799" s="44" t="s">
        <v>1671</v>
      </c>
      <c r="B799" s="51" t="s">
        <v>1672</v>
      </c>
      <c r="C799" s="37">
        <v>0.49200899999999997</v>
      </c>
      <c r="D799" s="37" t="s">
        <v>2512</v>
      </c>
      <c r="E799" s="37">
        <v>0.52029199999999998</v>
      </c>
      <c r="F799" s="37">
        <v>0.30743500000000001</v>
      </c>
    </row>
    <row r="800" spans="1:6" x14ac:dyDescent="0.2">
      <c r="A800" s="42" t="s">
        <v>1673</v>
      </c>
      <c r="B800" s="50" t="s">
        <v>1674</v>
      </c>
      <c r="C800" s="40" t="s">
        <v>2512</v>
      </c>
      <c r="D800" s="40" t="s">
        <v>2512</v>
      </c>
      <c r="E800" s="40">
        <v>2.5000000000000001E-4</v>
      </c>
      <c r="F800" s="40" t="s">
        <v>2512</v>
      </c>
    </row>
    <row r="801" spans="1:6" ht="25.5" x14ac:dyDescent="0.2">
      <c r="A801" s="44" t="s">
        <v>1675</v>
      </c>
      <c r="B801" s="51" t="s">
        <v>1676</v>
      </c>
      <c r="C801" s="37" t="s">
        <v>2512</v>
      </c>
      <c r="D801" s="37" t="s">
        <v>2512</v>
      </c>
      <c r="E801" s="37">
        <v>1.7149999999999999E-3</v>
      </c>
      <c r="F801" s="37" t="s">
        <v>2512</v>
      </c>
    </row>
    <row r="802" spans="1:6" x14ac:dyDescent="0.2">
      <c r="A802" s="42" t="s">
        <v>1677</v>
      </c>
      <c r="B802" s="50" t="s">
        <v>1678</v>
      </c>
      <c r="C802" s="40" t="s">
        <v>2512</v>
      </c>
      <c r="D802" s="40" t="s">
        <v>2512</v>
      </c>
      <c r="E802" s="40" t="s">
        <v>2512</v>
      </c>
      <c r="F802" s="40">
        <v>6.8050000000000003E-3</v>
      </c>
    </row>
    <row r="803" spans="1:6" ht="25.5" x14ac:dyDescent="0.2">
      <c r="A803" s="44" t="s">
        <v>1679</v>
      </c>
      <c r="B803" s="51" t="s">
        <v>1680</v>
      </c>
      <c r="C803" s="37" t="s">
        <v>2512</v>
      </c>
      <c r="D803" s="37" t="s">
        <v>2512</v>
      </c>
      <c r="E803" s="37" t="s">
        <v>2512</v>
      </c>
      <c r="F803" s="37">
        <v>5.0000000000000001E-4</v>
      </c>
    </row>
    <row r="804" spans="1:6" x14ac:dyDescent="0.2">
      <c r="A804" s="42" t="s">
        <v>2251</v>
      </c>
      <c r="B804" s="50" t="s">
        <v>2252</v>
      </c>
      <c r="C804" s="40" t="s">
        <v>2512</v>
      </c>
      <c r="D804" s="40" t="s">
        <v>2512</v>
      </c>
      <c r="E804" s="40">
        <v>0.61706399999999995</v>
      </c>
      <c r="F804" s="40" t="s">
        <v>2512</v>
      </c>
    </row>
    <row r="805" spans="1:6" ht="25.5" x14ac:dyDescent="0.2">
      <c r="A805" s="44" t="s">
        <v>1681</v>
      </c>
      <c r="B805" s="51" t="s">
        <v>1682</v>
      </c>
      <c r="C805" s="37">
        <v>0.10249800000000001</v>
      </c>
      <c r="D805" s="37" t="s">
        <v>2512</v>
      </c>
      <c r="E805" s="37">
        <v>0.37695000000000001</v>
      </c>
      <c r="F805" s="37">
        <v>0.16228999999999999</v>
      </c>
    </row>
    <row r="806" spans="1:6" ht="25.5" x14ac:dyDescent="0.2">
      <c r="A806" s="42" t="s">
        <v>1683</v>
      </c>
      <c r="B806" s="50" t="s">
        <v>1684</v>
      </c>
      <c r="C806" s="40">
        <v>0.01</v>
      </c>
      <c r="D806" s="40" t="s">
        <v>2512</v>
      </c>
      <c r="E806" s="40">
        <v>5.3495000000000001E-2</v>
      </c>
      <c r="F806" s="40">
        <v>0.64591600000000005</v>
      </c>
    </row>
    <row r="807" spans="1:6" ht="25.5" x14ac:dyDescent="0.2">
      <c r="A807" s="44" t="s">
        <v>1685</v>
      </c>
      <c r="B807" s="51" t="s">
        <v>1686</v>
      </c>
      <c r="C807" s="37" t="s">
        <v>2512</v>
      </c>
      <c r="D807" s="37" t="s">
        <v>2512</v>
      </c>
      <c r="E807" s="37" t="s">
        <v>2512</v>
      </c>
      <c r="F807" s="37">
        <v>5.8595000000000001E-2</v>
      </c>
    </row>
    <row r="808" spans="1:6" ht="51" x14ac:dyDescent="0.2">
      <c r="A808" s="42" t="s">
        <v>1687</v>
      </c>
      <c r="B808" s="50" t="s">
        <v>1688</v>
      </c>
      <c r="C808" s="40" t="s">
        <v>2512</v>
      </c>
      <c r="D808" s="40" t="s">
        <v>2512</v>
      </c>
      <c r="E808" s="40">
        <v>7.2704000000000005E-2</v>
      </c>
      <c r="F808" s="40" t="s">
        <v>2512</v>
      </c>
    </row>
    <row r="809" spans="1:6" ht="25.5" x14ac:dyDescent="0.2">
      <c r="A809" s="44" t="s">
        <v>1689</v>
      </c>
      <c r="B809" s="51" t="s">
        <v>1690</v>
      </c>
      <c r="C809" s="37">
        <v>4.078E-3</v>
      </c>
      <c r="D809" s="37">
        <v>1.9042E-2</v>
      </c>
      <c r="E809" s="37">
        <v>14.426485</v>
      </c>
      <c r="F809" s="37">
        <v>0.77094200000000002</v>
      </c>
    </row>
    <row r="810" spans="1:6" ht="25.5" x14ac:dyDescent="0.2">
      <c r="A810" s="42" t="s">
        <v>2259</v>
      </c>
      <c r="B810" s="50" t="s">
        <v>2260</v>
      </c>
      <c r="C810" s="40" t="s">
        <v>2512</v>
      </c>
      <c r="D810" s="40" t="s">
        <v>2512</v>
      </c>
      <c r="E810" s="40">
        <v>0.100082</v>
      </c>
      <c r="F810" s="40" t="s">
        <v>2512</v>
      </c>
    </row>
    <row r="811" spans="1:6" ht="25.5" x14ac:dyDescent="0.2">
      <c r="A811" s="44" t="s">
        <v>1691</v>
      </c>
      <c r="B811" s="51" t="s">
        <v>1692</v>
      </c>
      <c r="C811" s="37">
        <v>1.3436999999999999E-2</v>
      </c>
      <c r="D811" s="37">
        <v>1.8200000000000001E-2</v>
      </c>
      <c r="E811" s="37">
        <v>2.143014</v>
      </c>
      <c r="F811" s="37">
        <v>1.8200000000000001E-2</v>
      </c>
    </row>
    <row r="812" spans="1:6" ht="38.25" x14ac:dyDescent="0.2">
      <c r="A812" s="42" t="s">
        <v>1693</v>
      </c>
      <c r="B812" s="50" t="s">
        <v>1694</v>
      </c>
      <c r="C812" s="40">
        <v>0.73460000000000003</v>
      </c>
      <c r="D812" s="40">
        <v>0.62156900000000004</v>
      </c>
      <c r="E812" s="40">
        <v>16.867412999999999</v>
      </c>
      <c r="F812" s="40">
        <v>1.052859</v>
      </c>
    </row>
    <row r="813" spans="1:6" ht="51" x14ac:dyDescent="0.2">
      <c r="A813" s="44" t="s">
        <v>1695</v>
      </c>
      <c r="B813" s="51" t="s">
        <v>1696</v>
      </c>
      <c r="C813" s="37">
        <v>0.34698899999999999</v>
      </c>
      <c r="D813" s="37" t="s">
        <v>2512</v>
      </c>
      <c r="E813" s="37">
        <v>2.4068740000000002</v>
      </c>
      <c r="F813" s="37">
        <v>0.102128</v>
      </c>
    </row>
    <row r="814" spans="1:6" ht="25.5" x14ac:dyDescent="0.2">
      <c r="A814" s="42" t="s">
        <v>1697</v>
      </c>
      <c r="B814" s="50" t="s">
        <v>1698</v>
      </c>
      <c r="C814" s="40" t="s">
        <v>2512</v>
      </c>
      <c r="D814" s="40" t="s">
        <v>2512</v>
      </c>
      <c r="E814" s="40">
        <v>4.3209999999999998E-2</v>
      </c>
      <c r="F814" s="40" t="s">
        <v>2512</v>
      </c>
    </row>
    <row r="815" spans="1:6" ht="25.5" x14ac:dyDescent="0.2">
      <c r="A815" s="44" t="s">
        <v>1699</v>
      </c>
      <c r="B815" s="51" t="s">
        <v>1700</v>
      </c>
      <c r="C815" s="37" t="s">
        <v>2512</v>
      </c>
      <c r="D815" s="37">
        <v>0.130742</v>
      </c>
      <c r="E815" s="37">
        <v>0.18360699999999999</v>
      </c>
      <c r="F815" s="37">
        <v>1.100984</v>
      </c>
    </row>
    <row r="816" spans="1:6" x14ac:dyDescent="0.2">
      <c r="A816" s="42" t="s">
        <v>1701</v>
      </c>
      <c r="B816" s="50" t="s">
        <v>1702</v>
      </c>
      <c r="C816" s="40">
        <v>0.2581</v>
      </c>
      <c r="D816" s="40">
        <v>0.86988100000000002</v>
      </c>
      <c r="E816" s="40">
        <v>0.941272</v>
      </c>
      <c r="F816" s="40">
        <v>2.844249</v>
      </c>
    </row>
    <row r="817" spans="1:6" ht="25.5" x14ac:dyDescent="0.2">
      <c r="A817" s="44" t="s">
        <v>1703</v>
      </c>
      <c r="B817" s="51" t="s">
        <v>1704</v>
      </c>
      <c r="C817" s="37" t="s">
        <v>2512</v>
      </c>
      <c r="D817" s="37" t="s">
        <v>2512</v>
      </c>
      <c r="E817" s="37">
        <v>5.1599999999999997E-4</v>
      </c>
      <c r="F817" s="37" t="s">
        <v>2512</v>
      </c>
    </row>
    <row r="818" spans="1:6" x14ac:dyDescent="0.2">
      <c r="A818" s="42" t="s">
        <v>2267</v>
      </c>
      <c r="B818" s="50" t="s">
        <v>2268</v>
      </c>
      <c r="C818" s="40" t="s">
        <v>2512</v>
      </c>
      <c r="D818" s="40">
        <v>10.601167999999999</v>
      </c>
      <c r="E818" s="40" t="s">
        <v>2512</v>
      </c>
      <c r="F818" s="40">
        <v>10.601167999999999</v>
      </c>
    </row>
    <row r="819" spans="1:6" x14ac:dyDescent="0.2">
      <c r="A819" s="44" t="s">
        <v>1705</v>
      </c>
      <c r="B819" s="51" t="s">
        <v>1706</v>
      </c>
      <c r="C819" s="37" t="s">
        <v>2512</v>
      </c>
      <c r="D819" s="37" t="s">
        <v>2512</v>
      </c>
      <c r="E819" s="37">
        <v>3.9249999999999997E-3</v>
      </c>
      <c r="F819" s="37" t="s">
        <v>2512</v>
      </c>
    </row>
    <row r="820" spans="1:6" ht="25.5" x14ac:dyDescent="0.2">
      <c r="A820" s="42" t="s">
        <v>1707</v>
      </c>
      <c r="B820" s="50" t="s">
        <v>1708</v>
      </c>
      <c r="C820" s="40" t="s">
        <v>2512</v>
      </c>
      <c r="D820" s="40">
        <v>1.4477E-2</v>
      </c>
      <c r="E820" s="40">
        <v>0.24044199999999999</v>
      </c>
      <c r="F820" s="40">
        <v>0.36905700000000002</v>
      </c>
    </row>
    <row r="821" spans="1:6" x14ac:dyDescent="0.2">
      <c r="A821" s="44" t="s">
        <v>1709</v>
      </c>
      <c r="B821" s="51" t="s">
        <v>1710</v>
      </c>
      <c r="C821" s="37" t="s">
        <v>2512</v>
      </c>
      <c r="D821" s="37" t="s">
        <v>2512</v>
      </c>
      <c r="E821" s="37">
        <v>0.01</v>
      </c>
      <c r="F821" s="37" t="s">
        <v>2512</v>
      </c>
    </row>
    <row r="822" spans="1:6" x14ac:dyDescent="0.2">
      <c r="A822" s="42" t="s">
        <v>1711</v>
      </c>
      <c r="B822" s="50" t="s">
        <v>1712</v>
      </c>
      <c r="C822" s="40" t="s">
        <v>2512</v>
      </c>
      <c r="D822" s="40" t="s">
        <v>2512</v>
      </c>
      <c r="E822" s="40" t="s">
        <v>2512</v>
      </c>
      <c r="F822" s="40">
        <v>3.0000000000000001E-3</v>
      </c>
    </row>
    <row r="823" spans="1:6" ht="25.5" x14ac:dyDescent="0.2">
      <c r="A823" s="44" t="s">
        <v>1713</v>
      </c>
      <c r="B823" s="51" t="s">
        <v>1714</v>
      </c>
      <c r="C823" s="37" t="s">
        <v>2512</v>
      </c>
      <c r="D823" s="37" t="s">
        <v>2512</v>
      </c>
      <c r="E823" s="37" t="s">
        <v>2512</v>
      </c>
      <c r="F823" s="37">
        <v>1.2E-2</v>
      </c>
    </row>
    <row r="824" spans="1:6" x14ac:dyDescent="0.2">
      <c r="A824" s="42" t="s">
        <v>1715</v>
      </c>
      <c r="B824" s="50" t="s">
        <v>1716</v>
      </c>
      <c r="C824" s="40">
        <v>2.5685519999999999</v>
      </c>
      <c r="D824" s="40">
        <v>2.2786580000000001</v>
      </c>
      <c r="E824" s="40">
        <v>9.3703070000000004</v>
      </c>
      <c r="F824" s="40">
        <v>13.03149</v>
      </c>
    </row>
    <row r="825" spans="1:6" ht="38.25" x14ac:dyDescent="0.2">
      <c r="A825" s="44" t="s">
        <v>1717</v>
      </c>
      <c r="B825" s="51" t="s">
        <v>1718</v>
      </c>
      <c r="C825" s="37">
        <v>7.4799999999999997E-3</v>
      </c>
      <c r="D825" s="37" t="s">
        <v>2512</v>
      </c>
      <c r="E825" s="37">
        <v>0.17809</v>
      </c>
      <c r="F825" s="37">
        <v>6.6350000000000006E-2</v>
      </c>
    </row>
    <row r="826" spans="1:6" x14ac:dyDescent="0.2">
      <c r="A826" s="42" t="s">
        <v>1719</v>
      </c>
      <c r="B826" s="50" t="s">
        <v>1720</v>
      </c>
      <c r="C826" s="40">
        <v>5.3320080000000001</v>
      </c>
      <c r="D826" s="40">
        <v>9.1580809999999992</v>
      </c>
      <c r="E826" s="40">
        <v>49.493963000000001</v>
      </c>
      <c r="F826" s="40">
        <v>57.733024</v>
      </c>
    </row>
    <row r="827" spans="1:6" ht="38.25" x14ac:dyDescent="0.2">
      <c r="A827" s="44" t="s">
        <v>1721</v>
      </c>
      <c r="B827" s="51" t="s">
        <v>1722</v>
      </c>
      <c r="C827" s="37">
        <v>5.2749969999999999</v>
      </c>
      <c r="D827" s="37">
        <v>10.910522</v>
      </c>
      <c r="E827" s="37">
        <v>40.321140999999997</v>
      </c>
      <c r="F827" s="37">
        <v>64.303978000000001</v>
      </c>
    </row>
    <row r="828" spans="1:6" ht="38.25" x14ac:dyDescent="0.2">
      <c r="A828" s="42" t="s">
        <v>1723</v>
      </c>
      <c r="B828" s="50" t="s">
        <v>1724</v>
      </c>
      <c r="C828" s="40">
        <v>0.40213100000000002</v>
      </c>
      <c r="D828" s="40">
        <v>1.218756</v>
      </c>
      <c r="E828" s="40">
        <v>10.668468000000001</v>
      </c>
      <c r="F828" s="40">
        <v>8.5379819999999995</v>
      </c>
    </row>
    <row r="829" spans="1:6" x14ac:dyDescent="0.2">
      <c r="A829" s="44" t="s">
        <v>1725</v>
      </c>
      <c r="B829" s="51" t="s">
        <v>1726</v>
      </c>
      <c r="C829" s="37">
        <v>3.5364810000000002</v>
      </c>
      <c r="D829" s="37">
        <v>7.6853949999999998</v>
      </c>
      <c r="E829" s="37">
        <v>14.886827</v>
      </c>
      <c r="F829" s="37">
        <v>19.131962000000001</v>
      </c>
    </row>
    <row r="830" spans="1:6" ht="25.5" x14ac:dyDescent="0.2">
      <c r="A830" s="42" t="s">
        <v>1727</v>
      </c>
      <c r="B830" s="50" t="s">
        <v>1728</v>
      </c>
      <c r="C830" s="40" t="s">
        <v>2512</v>
      </c>
      <c r="D830" s="40">
        <v>1.84E-4</v>
      </c>
      <c r="E830" s="40" t="s">
        <v>2512</v>
      </c>
      <c r="F830" s="40">
        <v>1.8898000000000002E-2</v>
      </c>
    </row>
    <row r="831" spans="1:6" ht="25.5" x14ac:dyDescent="0.2">
      <c r="A831" s="44" t="s">
        <v>1729</v>
      </c>
      <c r="B831" s="51" t="s">
        <v>1730</v>
      </c>
      <c r="C831" s="37" t="s">
        <v>2512</v>
      </c>
      <c r="D831" s="37">
        <v>1.7205699999999999</v>
      </c>
      <c r="E831" s="37">
        <v>6.1536E-2</v>
      </c>
      <c r="F831" s="37">
        <v>1.9848250000000001</v>
      </c>
    </row>
    <row r="832" spans="1:6" x14ac:dyDescent="0.2">
      <c r="A832" s="42" t="s">
        <v>1731</v>
      </c>
      <c r="B832" s="50" t="s">
        <v>1732</v>
      </c>
      <c r="C832" s="40" t="s">
        <v>2512</v>
      </c>
      <c r="D832" s="40" t="s">
        <v>2512</v>
      </c>
      <c r="E832" s="40" t="s">
        <v>2512</v>
      </c>
      <c r="F832" s="40">
        <v>4.7999999999999996E-3</v>
      </c>
    </row>
    <row r="833" spans="1:6" ht="25.5" x14ac:dyDescent="0.2">
      <c r="A833" s="44" t="s">
        <v>1733</v>
      </c>
      <c r="B833" s="51" t="s">
        <v>1734</v>
      </c>
      <c r="C833" s="37">
        <v>9.5689999999999994E-3</v>
      </c>
      <c r="D833" s="37">
        <v>5.9500000000000004E-3</v>
      </c>
      <c r="E833" s="37">
        <v>0.19957900000000001</v>
      </c>
      <c r="F833" s="37">
        <v>0.17061999999999999</v>
      </c>
    </row>
    <row r="834" spans="1:6" ht="25.5" x14ac:dyDescent="0.2">
      <c r="A834" s="42" t="s">
        <v>1735</v>
      </c>
      <c r="B834" s="50" t="s">
        <v>1736</v>
      </c>
      <c r="C834" s="40" t="s">
        <v>2512</v>
      </c>
      <c r="D834" s="40" t="s">
        <v>2512</v>
      </c>
      <c r="E834" s="40" t="s">
        <v>2512</v>
      </c>
      <c r="F834" s="40">
        <v>5.1799999999999997E-3</v>
      </c>
    </row>
    <row r="835" spans="1:6" ht="25.5" x14ac:dyDescent="0.2">
      <c r="A835" s="44" t="s">
        <v>1737</v>
      </c>
      <c r="B835" s="51" t="s">
        <v>1738</v>
      </c>
      <c r="C835" s="37" t="s">
        <v>2512</v>
      </c>
      <c r="D835" s="37" t="s">
        <v>2512</v>
      </c>
      <c r="E835" s="37">
        <v>5.8235000000000002E-2</v>
      </c>
      <c r="F835" s="37">
        <v>5.0916999999999997E-2</v>
      </c>
    </row>
    <row r="836" spans="1:6" ht="51" x14ac:dyDescent="0.2">
      <c r="A836" s="42" t="s">
        <v>1739</v>
      </c>
      <c r="B836" s="50" t="s">
        <v>1740</v>
      </c>
      <c r="C836" s="40" t="s">
        <v>2512</v>
      </c>
      <c r="D836" s="40" t="s">
        <v>2512</v>
      </c>
      <c r="E836" s="40">
        <v>1.9717999999999999E-2</v>
      </c>
      <c r="F836" s="40" t="s">
        <v>2512</v>
      </c>
    </row>
    <row r="837" spans="1:6" ht="38.25" x14ac:dyDescent="0.2">
      <c r="A837" s="44" t="s">
        <v>1741</v>
      </c>
      <c r="B837" s="51" t="s">
        <v>1742</v>
      </c>
      <c r="C837" s="37" t="s">
        <v>2512</v>
      </c>
      <c r="D837" s="37">
        <v>0.15092</v>
      </c>
      <c r="E837" s="37">
        <v>0.10234</v>
      </c>
      <c r="F837" s="37">
        <v>1.1081730000000001</v>
      </c>
    </row>
    <row r="838" spans="1:6" x14ac:dyDescent="0.2">
      <c r="A838" s="42" t="s">
        <v>1743</v>
      </c>
      <c r="B838" s="50" t="s">
        <v>1744</v>
      </c>
      <c r="C838" s="40" t="s">
        <v>2512</v>
      </c>
      <c r="D838" s="40" t="s">
        <v>2512</v>
      </c>
      <c r="E838" s="40">
        <v>1.2800000000000001E-2</v>
      </c>
      <c r="F838" s="40" t="s">
        <v>2512</v>
      </c>
    </row>
    <row r="839" spans="1:6" ht="38.25" x14ac:dyDescent="0.2">
      <c r="A839" s="44" t="s">
        <v>1745</v>
      </c>
      <c r="B839" s="51" t="s">
        <v>1746</v>
      </c>
      <c r="C839" s="37" t="s">
        <v>2512</v>
      </c>
      <c r="D839" s="37">
        <v>1.4999999999999999E-4</v>
      </c>
      <c r="E839" s="37">
        <v>6.2500000000000001E-4</v>
      </c>
      <c r="F839" s="37">
        <v>6.4279999999999997E-3</v>
      </c>
    </row>
    <row r="840" spans="1:6" ht="25.5" x14ac:dyDescent="0.2">
      <c r="A840" s="42" t="s">
        <v>1747</v>
      </c>
      <c r="B840" s="50" t="s">
        <v>1748</v>
      </c>
      <c r="C840" s="40" t="s">
        <v>2512</v>
      </c>
      <c r="D840" s="40" t="s">
        <v>2512</v>
      </c>
      <c r="E840" s="40" t="s">
        <v>2512</v>
      </c>
      <c r="F840" s="40">
        <v>3.0000000000000001E-5</v>
      </c>
    </row>
    <row r="841" spans="1:6" x14ac:dyDescent="0.2">
      <c r="A841" s="44" t="s">
        <v>2305</v>
      </c>
      <c r="B841" s="51" t="s">
        <v>2306</v>
      </c>
      <c r="C841" s="37" t="s">
        <v>2512</v>
      </c>
      <c r="D841" s="37" t="s">
        <v>2512</v>
      </c>
      <c r="E841" s="37" t="s">
        <v>2512</v>
      </c>
      <c r="F841" s="37">
        <v>6.3000000000000003E-4</v>
      </c>
    </row>
    <row r="842" spans="1:6" ht="25.5" x14ac:dyDescent="0.2">
      <c r="A842" s="42" t="s">
        <v>1749</v>
      </c>
      <c r="B842" s="50" t="s">
        <v>1750</v>
      </c>
      <c r="C842" s="40" t="s">
        <v>2512</v>
      </c>
      <c r="D842" s="40">
        <v>4.6509999999999998E-3</v>
      </c>
      <c r="E842" s="40">
        <v>5.3030000000000001E-2</v>
      </c>
      <c r="F842" s="40">
        <v>1.9843E-2</v>
      </c>
    </row>
    <row r="843" spans="1:6" ht="25.5" x14ac:dyDescent="0.2">
      <c r="A843" s="44" t="s">
        <v>1751</v>
      </c>
      <c r="B843" s="51" t="s">
        <v>1752</v>
      </c>
      <c r="C843" s="37" t="s">
        <v>2512</v>
      </c>
      <c r="D843" s="37" t="s">
        <v>2512</v>
      </c>
      <c r="E843" s="37">
        <v>5.7599999999999998E-2</v>
      </c>
      <c r="F843" s="37">
        <v>2.114E-3</v>
      </c>
    </row>
    <row r="844" spans="1:6" x14ac:dyDescent="0.2">
      <c r="A844" s="42" t="s">
        <v>1753</v>
      </c>
      <c r="B844" s="50" t="s">
        <v>1754</v>
      </c>
      <c r="C844" s="40" t="s">
        <v>2512</v>
      </c>
      <c r="D844" s="40">
        <v>3.0000000000000001E-3</v>
      </c>
      <c r="E844" s="40">
        <v>2.8091999999999999E-2</v>
      </c>
      <c r="F844" s="40">
        <v>4.2657E-2</v>
      </c>
    </row>
    <row r="845" spans="1:6" ht="25.5" x14ac:dyDescent="0.2">
      <c r="A845" s="44" t="s">
        <v>1755</v>
      </c>
      <c r="B845" s="51" t="s">
        <v>1756</v>
      </c>
      <c r="C845" s="37" t="s">
        <v>2512</v>
      </c>
      <c r="D845" s="37" t="s">
        <v>2512</v>
      </c>
      <c r="E845" s="37" t="s">
        <v>2512</v>
      </c>
      <c r="F845" s="37">
        <v>6.0396999999999999E-2</v>
      </c>
    </row>
    <row r="846" spans="1:6" ht="25.5" x14ac:dyDescent="0.2">
      <c r="A846" s="42" t="s">
        <v>1757</v>
      </c>
      <c r="B846" s="50" t="s">
        <v>1758</v>
      </c>
      <c r="C846" s="40">
        <v>1.4250000000000001E-2</v>
      </c>
      <c r="D846" s="40" t="s">
        <v>2512</v>
      </c>
      <c r="E846" s="40">
        <v>2.589E-2</v>
      </c>
      <c r="F846" s="40">
        <v>1.2272E-2</v>
      </c>
    </row>
    <row r="847" spans="1:6" x14ac:dyDescent="0.2">
      <c r="A847" s="44" t="s">
        <v>1759</v>
      </c>
      <c r="B847" s="51" t="s">
        <v>1760</v>
      </c>
      <c r="C847" s="37">
        <v>1E-3</v>
      </c>
      <c r="D847" s="37" t="s">
        <v>2512</v>
      </c>
      <c r="E847" s="37">
        <v>1E-3</v>
      </c>
      <c r="F847" s="37">
        <v>1.5E-3</v>
      </c>
    </row>
    <row r="848" spans="1:6" x14ac:dyDescent="0.2">
      <c r="A848" s="42" t="s">
        <v>1761</v>
      </c>
      <c r="B848" s="50" t="s">
        <v>1762</v>
      </c>
      <c r="C848" s="40">
        <v>0.169985</v>
      </c>
      <c r="D848" s="40">
        <v>0.13999800000000001</v>
      </c>
      <c r="E848" s="40">
        <v>0.68519099999999999</v>
      </c>
      <c r="F848" s="40">
        <v>0.95672100000000004</v>
      </c>
    </row>
    <row r="849" spans="1:6" ht="25.5" x14ac:dyDescent="0.2">
      <c r="A849" s="44" t="s">
        <v>1763</v>
      </c>
      <c r="B849" s="51" t="s">
        <v>1764</v>
      </c>
      <c r="C849" s="37">
        <v>1.6000000000000001E-3</v>
      </c>
      <c r="D849" s="37">
        <v>4.0281999999999998E-2</v>
      </c>
      <c r="E849" s="37">
        <v>2.6949999999999999E-3</v>
      </c>
      <c r="F849" s="37">
        <v>5.8111999999999997E-2</v>
      </c>
    </row>
    <row r="850" spans="1:6" x14ac:dyDescent="0.2">
      <c r="A850" s="42" t="s">
        <v>1765</v>
      </c>
      <c r="B850" s="50" t="s">
        <v>1766</v>
      </c>
      <c r="C850" s="40" t="s">
        <v>2512</v>
      </c>
      <c r="D850" s="40">
        <v>9.7890000000000008E-3</v>
      </c>
      <c r="E850" s="40">
        <v>3.5054000000000002E-2</v>
      </c>
      <c r="F850" s="40">
        <v>7.9236000000000001E-2</v>
      </c>
    </row>
    <row r="851" spans="1:6" x14ac:dyDescent="0.2">
      <c r="A851" s="44" t="s">
        <v>1767</v>
      </c>
      <c r="B851" s="51" t="s">
        <v>1768</v>
      </c>
      <c r="C851" s="37" t="s">
        <v>2512</v>
      </c>
      <c r="D851" s="37" t="s">
        <v>2512</v>
      </c>
      <c r="E851" s="37">
        <v>3.0469999999999998E-3</v>
      </c>
      <c r="F851" s="37">
        <v>6.2882999999999994E-2</v>
      </c>
    </row>
    <row r="852" spans="1:6" x14ac:dyDescent="0.2">
      <c r="A852" s="42" t="s">
        <v>2313</v>
      </c>
      <c r="B852" s="50" t="s">
        <v>2314</v>
      </c>
      <c r="C852" s="40">
        <v>2.52E-2</v>
      </c>
      <c r="D852" s="40">
        <v>3.1399999999999997E-2</v>
      </c>
      <c r="E852" s="40">
        <v>2.52E-2</v>
      </c>
      <c r="F852" s="40">
        <v>3.1399999999999997E-2</v>
      </c>
    </row>
    <row r="853" spans="1:6" ht="25.5" x14ac:dyDescent="0.2">
      <c r="A853" s="44" t="s">
        <v>1769</v>
      </c>
      <c r="B853" s="51" t="s">
        <v>1770</v>
      </c>
      <c r="C853" s="37">
        <v>0.32227899999999998</v>
      </c>
      <c r="D853" s="37">
        <v>1.296019</v>
      </c>
      <c r="E853" s="37">
        <v>1.863869</v>
      </c>
      <c r="F853" s="37">
        <v>4.3456219999999997</v>
      </c>
    </row>
    <row r="854" spans="1:6" ht="25.5" x14ac:dyDescent="0.2">
      <c r="A854" s="48" t="s">
        <v>1771</v>
      </c>
      <c r="B854" s="52" t="s">
        <v>1772</v>
      </c>
      <c r="C854" s="41" t="s">
        <v>2512</v>
      </c>
      <c r="D854" s="41" t="s">
        <v>2512</v>
      </c>
      <c r="E854" s="41">
        <v>0.01</v>
      </c>
      <c r="F854" s="41">
        <v>0.113</v>
      </c>
    </row>
    <row r="856" spans="1:6" x14ac:dyDescent="0.2">
      <c r="A856" s="30" t="s">
        <v>2511</v>
      </c>
    </row>
    <row r="857" spans="1:6" x14ac:dyDescent="0.2">
      <c r="A857" s="68" t="str">
        <f>'working sheet'!$B$33</f>
        <v>*The data for 2021 are preliminary</v>
      </c>
      <c r="B857" s="68"/>
      <c r="C857" s="68"/>
      <c r="D857" s="68"/>
      <c r="E857" s="68"/>
    </row>
  </sheetData>
  <mergeCells count="6">
    <mergeCell ref="A857:E857"/>
    <mergeCell ref="A4:G4"/>
    <mergeCell ref="A5:A6"/>
    <mergeCell ref="B5:B6"/>
    <mergeCell ref="C5:D5"/>
    <mergeCell ref="E5:F5"/>
  </mergeCells>
  <printOptions verticalCentered="1"/>
  <pageMargins left="0.7" right="0.7" top="0.75" bottom="0.75" header="0.3" footer="0.3"/>
  <pageSetup paperSize="9" scale="57" fitToHeight="0" orientation="portrait"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091"/>
  <sheetViews>
    <sheetView showGridLines="0" topLeftCell="A2" zoomScale="90" zoomScaleNormal="90" zoomScaleSheetLayoutView="85" workbookViewId="0">
      <selection activeCell="A4" sqref="A4:G4"/>
    </sheetView>
  </sheetViews>
  <sheetFormatPr defaultRowHeight="14.25" x14ac:dyDescent="0.2"/>
  <cols>
    <col min="1" max="1" width="11.85546875" style="3" customWidth="1"/>
    <col min="2" max="2" width="97.425781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2" customFormat="1" ht="40.15" customHeight="1" x14ac:dyDescent="0.2">
      <c r="A2" s="29" t="str">
        <f>'working sheet'!J5</f>
        <v>Non-oil Foreign Merchandise Trade Through Abu Dhabi Ports, June 2021</v>
      </c>
      <c r="B2" s="21"/>
      <c r="C2" s="21"/>
      <c r="D2" s="21"/>
      <c r="E2" s="21"/>
      <c r="F2" s="21"/>
      <c r="G2" s="21"/>
      <c r="H2" s="21"/>
    </row>
    <row r="3" spans="1:12" s="22" customFormat="1" ht="30" customHeight="1" x14ac:dyDescent="0.2">
      <c r="A3" s="57" t="s">
        <v>2506</v>
      </c>
      <c r="B3" s="33"/>
      <c r="C3" s="33"/>
      <c r="D3" s="33"/>
      <c r="E3" s="33"/>
      <c r="F3" s="23"/>
      <c r="G3" s="23"/>
      <c r="H3" s="23"/>
      <c r="I3" s="23"/>
      <c r="J3" s="23"/>
      <c r="K3" s="23"/>
      <c r="L3" s="23"/>
    </row>
    <row r="4" spans="1:12" s="22" customFormat="1" ht="15" customHeight="1" x14ac:dyDescent="0.2">
      <c r="A4" s="69" t="s">
        <v>95</v>
      </c>
      <c r="B4" s="69"/>
      <c r="C4" s="69"/>
      <c r="D4" s="69"/>
      <c r="E4" s="69"/>
      <c r="F4" s="69"/>
      <c r="G4" s="69"/>
      <c r="H4" s="21"/>
    </row>
    <row r="5" spans="1:12" ht="29.25" customHeight="1" x14ac:dyDescent="0.2">
      <c r="A5" s="73"/>
      <c r="B5" s="73" t="s">
        <v>0</v>
      </c>
      <c r="C5" s="71" t="s">
        <v>1</v>
      </c>
      <c r="D5" s="71"/>
      <c r="E5" s="72" t="s">
        <v>2</v>
      </c>
      <c r="F5" s="72"/>
      <c r="G5" s="3"/>
      <c r="H5" s="3"/>
    </row>
    <row r="6" spans="1:12" x14ac:dyDescent="0.2">
      <c r="A6" s="73"/>
      <c r="B6" s="73"/>
      <c r="C6" s="39">
        <f>'working sheet'!$D$4</f>
        <v>2020</v>
      </c>
      <c r="D6" s="39">
        <f>'working sheet'!$D$5</f>
        <v>2021</v>
      </c>
      <c r="E6" s="39">
        <f>'working sheet'!$D$4</f>
        <v>2020</v>
      </c>
      <c r="F6" s="39">
        <f>'working sheet'!$D$5</f>
        <v>2021</v>
      </c>
      <c r="G6" s="3"/>
      <c r="H6" s="3"/>
    </row>
    <row r="7" spans="1:12" x14ac:dyDescent="0.2">
      <c r="A7" s="6" t="s">
        <v>152</v>
      </c>
      <c r="B7" s="49" t="s">
        <v>3</v>
      </c>
      <c r="C7" s="64">
        <v>3001.302533</v>
      </c>
      <c r="D7" s="64">
        <v>2980.016388</v>
      </c>
      <c r="E7" s="64">
        <v>17794.704657999999</v>
      </c>
      <c r="F7" s="64">
        <v>18062.723265000001</v>
      </c>
      <c r="G7" s="3"/>
      <c r="H7" s="3"/>
    </row>
    <row r="8" spans="1:12" x14ac:dyDescent="0.2">
      <c r="A8" s="42" t="s">
        <v>153</v>
      </c>
      <c r="B8" s="50" t="s">
        <v>154</v>
      </c>
      <c r="C8" s="40" t="s">
        <v>2512</v>
      </c>
      <c r="D8" s="40">
        <v>3.3000000000000002E-2</v>
      </c>
      <c r="E8" s="40">
        <v>0.65052500000000002</v>
      </c>
      <c r="F8" s="40">
        <v>1.03911</v>
      </c>
      <c r="G8" s="3"/>
      <c r="H8" s="3"/>
    </row>
    <row r="9" spans="1:12" x14ac:dyDescent="0.2">
      <c r="A9" s="44" t="s">
        <v>155</v>
      </c>
      <c r="B9" s="51" t="s">
        <v>156</v>
      </c>
      <c r="C9" s="37">
        <v>1.4500000000000001E-2</v>
      </c>
      <c r="D9" s="37">
        <v>9.9000000000000005E-2</v>
      </c>
      <c r="E9" s="37">
        <v>0.504</v>
      </c>
      <c r="F9" s="37">
        <v>0.92144499999999996</v>
      </c>
      <c r="G9" s="3"/>
      <c r="H9" s="3"/>
    </row>
    <row r="10" spans="1:12" x14ac:dyDescent="0.2">
      <c r="A10" s="42" t="s">
        <v>157</v>
      </c>
      <c r="B10" s="50" t="s">
        <v>158</v>
      </c>
      <c r="C10" s="40">
        <v>0.48118</v>
      </c>
      <c r="D10" s="40">
        <v>3.1375500000000001</v>
      </c>
      <c r="E10" s="40">
        <v>1.4983200000000001</v>
      </c>
      <c r="F10" s="40">
        <v>16.83474</v>
      </c>
      <c r="G10" s="3"/>
      <c r="H10" s="3"/>
    </row>
    <row r="11" spans="1:12" x14ac:dyDescent="0.2">
      <c r="A11" s="44" t="s">
        <v>159</v>
      </c>
      <c r="B11" s="51" t="s">
        <v>160</v>
      </c>
      <c r="C11" s="37" t="s">
        <v>2512</v>
      </c>
      <c r="D11" s="37" t="s">
        <v>2512</v>
      </c>
      <c r="E11" s="37">
        <v>2.0000000000000001E-4</v>
      </c>
      <c r="F11" s="37" t="s">
        <v>2512</v>
      </c>
      <c r="G11" s="3"/>
      <c r="H11" s="3"/>
    </row>
    <row r="12" spans="1:12" x14ac:dyDescent="0.2">
      <c r="A12" s="42" t="s">
        <v>161</v>
      </c>
      <c r="B12" s="50" t="s">
        <v>162</v>
      </c>
      <c r="C12" s="40">
        <v>2E-3</v>
      </c>
      <c r="D12" s="40" t="s">
        <v>2512</v>
      </c>
      <c r="E12" s="40">
        <v>0.104</v>
      </c>
      <c r="F12" s="40">
        <v>0.39100000000000001</v>
      </c>
      <c r="G12" s="3"/>
      <c r="H12" s="3"/>
    </row>
    <row r="13" spans="1:12" x14ac:dyDescent="0.2">
      <c r="A13" s="44" t="s">
        <v>163</v>
      </c>
      <c r="B13" s="51" t="s">
        <v>164</v>
      </c>
      <c r="C13" s="37">
        <v>1.3337000000000001</v>
      </c>
      <c r="D13" s="37">
        <v>0.151585</v>
      </c>
      <c r="E13" s="37">
        <v>4.8600199999999996</v>
      </c>
      <c r="F13" s="37">
        <v>1.6041000000000001</v>
      </c>
      <c r="G13" s="3"/>
      <c r="H13" s="3"/>
    </row>
    <row r="14" spans="1:12" x14ac:dyDescent="0.2">
      <c r="A14" s="42" t="s">
        <v>165</v>
      </c>
      <c r="B14" s="50" t="s">
        <v>166</v>
      </c>
      <c r="C14" s="40">
        <v>0.333177</v>
      </c>
      <c r="D14" s="40" t="s">
        <v>2512</v>
      </c>
      <c r="E14" s="40">
        <v>1.5591060000000001</v>
      </c>
      <c r="F14" s="40">
        <v>1.1416249999999999</v>
      </c>
      <c r="G14" s="3"/>
      <c r="H14" s="3"/>
    </row>
    <row r="15" spans="1:12" x14ac:dyDescent="0.2">
      <c r="A15" s="44" t="s">
        <v>1773</v>
      </c>
      <c r="B15" s="51" t="s">
        <v>1774</v>
      </c>
      <c r="C15" s="37" t="s">
        <v>2512</v>
      </c>
      <c r="D15" s="37" t="s">
        <v>2512</v>
      </c>
      <c r="E15" s="37">
        <v>0.124082</v>
      </c>
      <c r="F15" s="37" t="s">
        <v>2512</v>
      </c>
      <c r="G15" s="3"/>
      <c r="H15" s="3"/>
    </row>
    <row r="16" spans="1:12" x14ac:dyDescent="0.2">
      <c r="A16" s="42" t="s">
        <v>167</v>
      </c>
      <c r="B16" s="50" t="s">
        <v>168</v>
      </c>
      <c r="C16" s="40">
        <v>0.58181000000000005</v>
      </c>
      <c r="D16" s="40">
        <v>0.34104400000000001</v>
      </c>
      <c r="E16" s="40">
        <v>8.5725909999999992</v>
      </c>
      <c r="F16" s="40">
        <v>2.424963</v>
      </c>
      <c r="G16" s="3"/>
      <c r="H16" s="3"/>
    </row>
    <row r="17" spans="1:8" x14ac:dyDescent="0.2">
      <c r="A17" s="44" t="s">
        <v>1775</v>
      </c>
      <c r="B17" s="51" t="s">
        <v>1776</v>
      </c>
      <c r="C17" s="37" t="s">
        <v>2512</v>
      </c>
      <c r="D17" s="37">
        <v>7.1879999999999999E-2</v>
      </c>
      <c r="E17" s="37">
        <v>0.24799599999999999</v>
      </c>
      <c r="F17" s="37">
        <v>0.204064</v>
      </c>
      <c r="G17" s="3"/>
      <c r="H17" s="3"/>
    </row>
    <row r="18" spans="1:8" x14ac:dyDescent="0.2">
      <c r="A18" s="42" t="s">
        <v>169</v>
      </c>
      <c r="B18" s="50" t="s">
        <v>170</v>
      </c>
      <c r="C18" s="40">
        <v>13.216735999999999</v>
      </c>
      <c r="D18" s="40">
        <v>11.172001</v>
      </c>
      <c r="E18" s="40">
        <v>42.858601999999998</v>
      </c>
      <c r="F18" s="40">
        <v>57.092298999999997</v>
      </c>
      <c r="G18" s="3"/>
      <c r="H18" s="3"/>
    </row>
    <row r="19" spans="1:8" x14ac:dyDescent="0.2">
      <c r="A19" s="44" t="s">
        <v>171</v>
      </c>
      <c r="B19" s="51" t="s">
        <v>172</v>
      </c>
      <c r="C19" s="37" t="s">
        <v>2512</v>
      </c>
      <c r="D19" s="37" t="s">
        <v>2512</v>
      </c>
      <c r="E19" s="37">
        <v>0.19821</v>
      </c>
      <c r="F19" s="37">
        <v>3.6701999999999999E-2</v>
      </c>
      <c r="G19" s="3"/>
      <c r="H19" s="3"/>
    </row>
    <row r="20" spans="1:8" x14ac:dyDescent="0.2">
      <c r="A20" s="42" t="s">
        <v>173</v>
      </c>
      <c r="B20" s="50" t="s">
        <v>174</v>
      </c>
      <c r="C20" s="40">
        <v>1.085E-3</v>
      </c>
      <c r="D20" s="40">
        <v>3.8308000000000002E-2</v>
      </c>
      <c r="E20" s="40">
        <v>0.15167</v>
      </c>
      <c r="F20" s="40">
        <v>0.112598</v>
      </c>
      <c r="G20" s="3"/>
      <c r="H20" s="3"/>
    </row>
    <row r="21" spans="1:8" x14ac:dyDescent="0.2">
      <c r="A21" s="44" t="s">
        <v>175</v>
      </c>
      <c r="B21" s="51" t="s">
        <v>176</v>
      </c>
      <c r="C21" s="37">
        <v>4.4999999999999997E-3</v>
      </c>
      <c r="D21" s="37" t="s">
        <v>2512</v>
      </c>
      <c r="E21" s="37">
        <v>5.3899999999999998E-3</v>
      </c>
      <c r="F21" s="37" t="s">
        <v>2512</v>
      </c>
      <c r="G21" s="3"/>
      <c r="H21" s="3"/>
    </row>
    <row r="22" spans="1:8" x14ac:dyDescent="0.2">
      <c r="A22" s="42" t="s">
        <v>177</v>
      </c>
      <c r="B22" s="50" t="s">
        <v>178</v>
      </c>
      <c r="C22" s="40">
        <v>4.4787080000000001</v>
      </c>
      <c r="D22" s="40">
        <v>4.3053000000000001E-2</v>
      </c>
      <c r="E22" s="40">
        <v>19.603718000000001</v>
      </c>
      <c r="F22" s="40">
        <v>14.920195</v>
      </c>
      <c r="G22" s="3"/>
      <c r="H22" s="3"/>
    </row>
    <row r="23" spans="1:8" x14ac:dyDescent="0.2">
      <c r="A23" s="44" t="s">
        <v>179</v>
      </c>
      <c r="B23" s="51" t="s">
        <v>180</v>
      </c>
      <c r="C23" s="37">
        <v>7.5459999999999998E-3</v>
      </c>
      <c r="D23" s="37">
        <v>3.7260000000000001E-3</v>
      </c>
      <c r="E23" s="37">
        <v>3.1112000000000001E-2</v>
      </c>
      <c r="F23" s="37">
        <v>0.103244</v>
      </c>
      <c r="G23" s="3"/>
      <c r="H23" s="3"/>
    </row>
    <row r="24" spans="1:8" x14ac:dyDescent="0.2">
      <c r="A24" s="42" t="s">
        <v>181</v>
      </c>
      <c r="B24" s="50" t="s">
        <v>182</v>
      </c>
      <c r="C24" s="40">
        <v>0.107834</v>
      </c>
      <c r="D24" s="40">
        <v>1.1634E-2</v>
      </c>
      <c r="E24" s="40">
        <v>0.15395200000000001</v>
      </c>
      <c r="F24" s="40">
        <v>0.13551099999999999</v>
      </c>
      <c r="G24" s="3"/>
      <c r="H24" s="3"/>
    </row>
    <row r="25" spans="1:8" ht="25.5" x14ac:dyDescent="0.2">
      <c r="A25" s="44" t="s">
        <v>183</v>
      </c>
      <c r="B25" s="51" t="s">
        <v>184</v>
      </c>
      <c r="C25" s="37" t="s">
        <v>2512</v>
      </c>
      <c r="D25" s="37" t="s">
        <v>2512</v>
      </c>
      <c r="E25" s="37">
        <v>2.5000000000000001E-4</v>
      </c>
      <c r="F25" s="37">
        <v>1.596E-3</v>
      </c>
      <c r="G25" s="3"/>
      <c r="H25" s="3"/>
    </row>
    <row r="26" spans="1:8" ht="51" x14ac:dyDescent="0.2">
      <c r="A26" s="42" t="s">
        <v>185</v>
      </c>
      <c r="B26" s="50" t="s">
        <v>186</v>
      </c>
      <c r="C26" s="40">
        <v>5.7700000000000004E-4</v>
      </c>
      <c r="D26" s="40">
        <v>4.7806000000000001E-2</v>
      </c>
      <c r="E26" s="40">
        <v>9.2359999999999994E-3</v>
      </c>
      <c r="F26" s="40">
        <v>0.10573</v>
      </c>
      <c r="G26" s="3"/>
      <c r="H26" s="3"/>
    </row>
    <row r="27" spans="1:8" ht="38.25" x14ac:dyDescent="0.2">
      <c r="A27" s="44" t="s">
        <v>187</v>
      </c>
      <c r="B27" s="51" t="s">
        <v>188</v>
      </c>
      <c r="C27" s="37">
        <v>3.8399999999999997E-2</v>
      </c>
      <c r="D27" s="37">
        <v>0.17632700000000001</v>
      </c>
      <c r="E27" s="37">
        <v>7.0366999999999999E-2</v>
      </c>
      <c r="F27" s="37">
        <v>0.44185600000000003</v>
      </c>
      <c r="G27" s="3"/>
      <c r="H27" s="3"/>
    </row>
    <row r="28" spans="1:8" x14ac:dyDescent="0.2">
      <c r="A28" s="42" t="s">
        <v>189</v>
      </c>
      <c r="B28" s="50" t="s">
        <v>190</v>
      </c>
      <c r="C28" s="40">
        <v>9.135154</v>
      </c>
      <c r="D28" s="40">
        <v>0.107324</v>
      </c>
      <c r="E28" s="40">
        <v>36.900309999999998</v>
      </c>
      <c r="F28" s="40">
        <v>7.6104950000000002</v>
      </c>
      <c r="G28" s="3"/>
      <c r="H28" s="3"/>
    </row>
    <row r="29" spans="1:8" x14ac:dyDescent="0.2">
      <c r="A29" s="44" t="s">
        <v>191</v>
      </c>
      <c r="B29" s="51" t="s">
        <v>192</v>
      </c>
      <c r="C29" s="37">
        <v>17.760358</v>
      </c>
      <c r="D29" s="37">
        <v>18.252514999999999</v>
      </c>
      <c r="E29" s="37">
        <v>96.340984000000006</v>
      </c>
      <c r="F29" s="37">
        <v>137.28239300000001</v>
      </c>
      <c r="G29" s="3"/>
      <c r="H29" s="3"/>
    </row>
    <row r="30" spans="1:8" ht="38.25" x14ac:dyDescent="0.2">
      <c r="A30" s="42" t="s">
        <v>193</v>
      </c>
      <c r="B30" s="50" t="s">
        <v>194</v>
      </c>
      <c r="C30" s="40">
        <v>0.31425500000000001</v>
      </c>
      <c r="D30" s="40">
        <v>0.48926399999999998</v>
      </c>
      <c r="E30" s="40">
        <v>1.2994239999999999</v>
      </c>
      <c r="F30" s="40">
        <v>2.3664290000000001</v>
      </c>
      <c r="G30" s="3"/>
      <c r="H30" s="3"/>
    </row>
    <row r="31" spans="1:8" ht="38.25" x14ac:dyDescent="0.2">
      <c r="A31" s="44" t="s">
        <v>195</v>
      </c>
      <c r="B31" s="51" t="s">
        <v>196</v>
      </c>
      <c r="C31" s="37">
        <v>3.7373999999999998E-2</v>
      </c>
      <c r="D31" s="37">
        <v>3.15E-2</v>
      </c>
      <c r="E31" s="37">
        <v>0.24196699999999999</v>
      </c>
      <c r="F31" s="37">
        <v>0.134689</v>
      </c>
      <c r="G31" s="3"/>
      <c r="H31" s="3"/>
    </row>
    <row r="32" spans="1:8" x14ac:dyDescent="0.2">
      <c r="A32" s="42" t="s">
        <v>197</v>
      </c>
      <c r="B32" s="50" t="s">
        <v>198</v>
      </c>
      <c r="C32" s="40">
        <v>0.184227</v>
      </c>
      <c r="D32" s="40">
        <v>3.8140000000000001E-3</v>
      </c>
      <c r="E32" s="40">
        <v>1.62829</v>
      </c>
      <c r="F32" s="40">
        <v>2.9530240000000001</v>
      </c>
      <c r="G32" s="3"/>
      <c r="H32" s="3"/>
    </row>
    <row r="33" spans="1:8" x14ac:dyDescent="0.2">
      <c r="A33" s="44" t="s">
        <v>199</v>
      </c>
      <c r="B33" s="51" t="s">
        <v>200</v>
      </c>
      <c r="C33" s="37">
        <v>1.9464790000000001</v>
      </c>
      <c r="D33" s="37">
        <v>1.5759840000000001</v>
      </c>
      <c r="E33" s="37">
        <v>11.339021000000001</v>
      </c>
      <c r="F33" s="37">
        <v>11.223979</v>
      </c>
      <c r="G33" s="3"/>
      <c r="H33" s="3"/>
    </row>
    <row r="34" spans="1:8" x14ac:dyDescent="0.2">
      <c r="A34" s="42" t="s">
        <v>201</v>
      </c>
      <c r="B34" s="50" t="s">
        <v>202</v>
      </c>
      <c r="C34" s="40">
        <v>0.38674700000000001</v>
      </c>
      <c r="D34" s="40">
        <v>3.9926689999999998</v>
      </c>
      <c r="E34" s="40">
        <v>3.3734799999999998</v>
      </c>
      <c r="F34" s="40">
        <v>10.978534</v>
      </c>
      <c r="G34" s="3"/>
      <c r="H34" s="3"/>
    </row>
    <row r="35" spans="1:8" ht="25.5" x14ac:dyDescent="0.2">
      <c r="A35" s="44" t="s">
        <v>203</v>
      </c>
      <c r="B35" s="51" t="s">
        <v>204</v>
      </c>
      <c r="C35" s="37" t="s">
        <v>2512</v>
      </c>
      <c r="D35" s="37">
        <v>5.5099999999999995E-4</v>
      </c>
      <c r="E35" s="37">
        <v>0.38326199999999999</v>
      </c>
      <c r="F35" s="37">
        <v>0.21707499999999999</v>
      </c>
      <c r="G35" s="3"/>
      <c r="H35" s="3"/>
    </row>
    <row r="36" spans="1:8" x14ac:dyDescent="0.2">
      <c r="A36" s="42" t="s">
        <v>205</v>
      </c>
      <c r="B36" s="50" t="s">
        <v>206</v>
      </c>
      <c r="C36" s="40">
        <v>0.251114</v>
      </c>
      <c r="D36" s="40">
        <v>0.18789400000000001</v>
      </c>
      <c r="E36" s="40">
        <v>1.2474529999999999</v>
      </c>
      <c r="F36" s="40">
        <v>1.0742989999999999</v>
      </c>
      <c r="G36" s="3"/>
      <c r="H36" s="3"/>
    </row>
    <row r="37" spans="1:8" ht="38.25" x14ac:dyDescent="0.2">
      <c r="A37" s="44" t="s">
        <v>1777</v>
      </c>
      <c r="B37" s="51" t="s">
        <v>1778</v>
      </c>
      <c r="C37" s="37" t="s">
        <v>2512</v>
      </c>
      <c r="D37" s="37" t="s">
        <v>2512</v>
      </c>
      <c r="E37" s="37">
        <v>0.13799500000000001</v>
      </c>
      <c r="F37" s="37">
        <v>2.6067E-2</v>
      </c>
      <c r="G37" s="3"/>
      <c r="H37" s="3"/>
    </row>
    <row r="38" spans="1:8" ht="25.5" x14ac:dyDescent="0.2">
      <c r="A38" s="42" t="s">
        <v>2489</v>
      </c>
      <c r="B38" s="50" t="s">
        <v>2490</v>
      </c>
      <c r="C38" s="40" t="s">
        <v>2512</v>
      </c>
      <c r="D38" s="40" t="s">
        <v>2512</v>
      </c>
      <c r="E38" s="40">
        <v>1.4999999999999999E-2</v>
      </c>
      <c r="F38" s="40" t="s">
        <v>2512</v>
      </c>
      <c r="G38" s="3"/>
      <c r="H38" s="3"/>
    </row>
    <row r="39" spans="1:8" ht="25.5" x14ac:dyDescent="0.2">
      <c r="A39" s="44" t="s">
        <v>1779</v>
      </c>
      <c r="B39" s="51" t="s">
        <v>1780</v>
      </c>
      <c r="C39" s="37" t="s">
        <v>2512</v>
      </c>
      <c r="D39" s="37">
        <v>0.10399</v>
      </c>
      <c r="E39" s="37">
        <v>0.111606</v>
      </c>
      <c r="F39" s="37">
        <v>0.168131</v>
      </c>
      <c r="G39" s="3"/>
      <c r="H39" s="3"/>
    </row>
    <row r="40" spans="1:8" ht="25.5" x14ac:dyDescent="0.2">
      <c r="A40" s="42" t="s">
        <v>1781</v>
      </c>
      <c r="B40" s="50" t="s">
        <v>1782</v>
      </c>
      <c r="C40" s="40" t="s">
        <v>2512</v>
      </c>
      <c r="D40" s="40" t="s">
        <v>2512</v>
      </c>
      <c r="E40" s="40">
        <v>2.7678999999999999E-2</v>
      </c>
      <c r="F40" s="40" t="s">
        <v>2512</v>
      </c>
      <c r="G40" s="3"/>
      <c r="H40" s="3"/>
    </row>
    <row r="41" spans="1:8" ht="25.5" x14ac:dyDescent="0.2">
      <c r="A41" s="44" t="s">
        <v>207</v>
      </c>
      <c r="B41" s="51" t="s">
        <v>208</v>
      </c>
      <c r="C41" s="37">
        <v>0.14982699999999999</v>
      </c>
      <c r="D41" s="37">
        <v>0.199461</v>
      </c>
      <c r="E41" s="37">
        <v>0.66635299999999997</v>
      </c>
      <c r="F41" s="37">
        <v>0.83864099999999997</v>
      </c>
      <c r="G41" s="3"/>
      <c r="H41" s="3"/>
    </row>
    <row r="42" spans="1:8" x14ac:dyDescent="0.2">
      <c r="A42" s="42" t="s">
        <v>209</v>
      </c>
      <c r="B42" s="50" t="s">
        <v>210</v>
      </c>
      <c r="C42" s="40">
        <v>3.8999999999999998E-3</v>
      </c>
      <c r="D42" s="40">
        <v>1.4999999999999999E-2</v>
      </c>
      <c r="E42" s="40">
        <v>2.8774999999999998E-2</v>
      </c>
      <c r="F42" s="40">
        <v>0.1033</v>
      </c>
      <c r="G42" s="3"/>
      <c r="H42" s="3"/>
    </row>
    <row r="43" spans="1:8" ht="25.5" x14ac:dyDescent="0.2">
      <c r="A43" s="44" t="s">
        <v>1783</v>
      </c>
      <c r="B43" s="51" t="s">
        <v>1784</v>
      </c>
      <c r="C43" s="37">
        <v>3.2998E-2</v>
      </c>
      <c r="D43" s="37">
        <v>0.19881099999999999</v>
      </c>
      <c r="E43" s="37">
        <v>0.168632</v>
      </c>
      <c r="F43" s="37">
        <v>0.64927400000000002</v>
      </c>
      <c r="G43" s="3"/>
      <c r="H43" s="3"/>
    </row>
    <row r="44" spans="1:8" ht="38.25" x14ac:dyDescent="0.2">
      <c r="A44" s="42" t="s">
        <v>211</v>
      </c>
      <c r="B44" s="50" t="s">
        <v>212</v>
      </c>
      <c r="C44" s="40">
        <v>8.9999999999999998E-4</v>
      </c>
      <c r="D44" s="40">
        <v>1.6000000000000001E-3</v>
      </c>
      <c r="E44" s="40">
        <v>3.4710000000000001E-3</v>
      </c>
      <c r="F44" s="40">
        <v>1.439E-2</v>
      </c>
      <c r="G44" s="3"/>
      <c r="H44" s="3"/>
    </row>
    <row r="45" spans="1:8" x14ac:dyDescent="0.2">
      <c r="A45" s="44" t="s">
        <v>213</v>
      </c>
      <c r="B45" s="51" t="s">
        <v>214</v>
      </c>
      <c r="C45" s="37">
        <v>0.39475700000000002</v>
      </c>
      <c r="D45" s="37">
        <v>0.91647400000000001</v>
      </c>
      <c r="E45" s="37">
        <v>7.9439260000000003</v>
      </c>
      <c r="F45" s="37">
        <v>5.9816799999999999</v>
      </c>
      <c r="G45" s="3"/>
      <c r="H45" s="3"/>
    </row>
    <row r="46" spans="1:8" x14ac:dyDescent="0.2">
      <c r="A46" s="42" t="s">
        <v>215</v>
      </c>
      <c r="B46" s="50" t="s">
        <v>216</v>
      </c>
      <c r="C46" s="40">
        <v>2.3377500000000002</v>
      </c>
      <c r="D46" s="40">
        <v>4.5175E-2</v>
      </c>
      <c r="E46" s="40">
        <v>6.8539349999999999</v>
      </c>
      <c r="F46" s="40">
        <v>1.2518100000000001</v>
      </c>
      <c r="G46" s="3"/>
      <c r="H46" s="3"/>
    </row>
    <row r="47" spans="1:8" x14ac:dyDescent="0.2">
      <c r="A47" s="44" t="s">
        <v>217</v>
      </c>
      <c r="B47" s="51" t="s">
        <v>218</v>
      </c>
      <c r="C47" s="37">
        <v>9.8455180000000002</v>
      </c>
      <c r="D47" s="37">
        <v>11.274547</v>
      </c>
      <c r="E47" s="37">
        <v>94.455220999999995</v>
      </c>
      <c r="F47" s="37">
        <v>87.040339000000003</v>
      </c>
      <c r="G47" s="3"/>
      <c r="H47" s="3"/>
    </row>
    <row r="48" spans="1:8" x14ac:dyDescent="0.2">
      <c r="A48" s="42" t="s">
        <v>219</v>
      </c>
      <c r="B48" s="50" t="s">
        <v>220</v>
      </c>
      <c r="C48" s="40">
        <v>0.97882899999999995</v>
      </c>
      <c r="D48" s="40">
        <v>1.6474709999999999</v>
      </c>
      <c r="E48" s="40">
        <v>1.7198899999999999</v>
      </c>
      <c r="F48" s="40">
        <v>3.194868</v>
      </c>
      <c r="G48" s="3"/>
      <c r="H48" s="3"/>
    </row>
    <row r="49" spans="1:8" x14ac:dyDescent="0.2">
      <c r="A49" s="44" t="s">
        <v>221</v>
      </c>
      <c r="B49" s="51" t="s">
        <v>222</v>
      </c>
      <c r="C49" s="37">
        <v>0.46059</v>
      </c>
      <c r="D49" s="37">
        <v>1.410366</v>
      </c>
      <c r="E49" s="37">
        <v>0.87914400000000004</v>
      </c>
      <c r="F49" s="37">
        <v>2.3383349999999998</v>
      </c>
      <c r="G49" s="3"/>
      <c r="H49" s="3"/>
    </row>
    <row r="50" spans="1:8" x14ac:dyDescent="0.2">
      <c r="A50" s="42" t="s">
        <v>1785</v>
      </c>
      <c r="B50" s="50" t="s">
        <v>1786</v>
      </c>
      <c r="C50" s="40">
        <v>5.1272460000000004</v>
      </c>
      <c r="D50" s="40">
        <v>3.422974</v>
      </c>
      <c r="E50" s="40">
        <v>20.165800000000001</v>
      </c>
      <c r="F50" s="40">
        <v>17.740967000000001</v>
      </c>
      <c r="G50" s="3"/>
      <c r="H50" s="3"/>
    </row>
    <row r="51" spans="1:8" x14ac:dyDescent="0.2">
      <c r="A51" s="44" t="s">
        <v>223</v>
      </c>
      <c r="B51" s="51" t="s">
        <v>224</v>
      </c>
      <c r="C51" s="37">
        <v>2.5870000000000001E-2</v>
      </c>
      <c r="D51" s="37">
        <v>2.6332000000000001E-2</v>
      </c>
      <c r="E51" s="37">
        <v>0.131248</v>
      </c>
      <c r="F51" s="37">
        <v>3.2031999999999998E-2</v>
      </c>
      <c r="G51" s="3"/>
      <c r="H51" s="3"/>
    </row>
    <row r="52" spans="1:8" x14ac:dyDescent="0.2">
      <c r="A52" s="42" t="s">
        <v>225</v>
      </c>
      <c r="B52" s="50" t="s">
        <v>226</v>
      </c>
      <c r="C52" s="40">
        <v>8.0639000000000002E-2</v>
      </c>
      <c r="D52" s="40">
        <v>0.26427200000000001</v>
      </c>
      <c r="E52" s="40">
        <v>0.73416700000000001</v>
      </c>
      <c r="F52" s="40">
        <v>0.91905499999999996</v>
      </c>
      <c r="G52" s="3"/>
      <c r="H52" s="3"/>
    </row>
    <row r="53" spans="1:8" x14ac:dyDescent="0.2">
      <c r="A53" s="44" t="s">
        <v>227</v>
      </c>
      <c r="B53" s="51" t="s">
        <v>228</v>
      </c>
      <c r="C53" s="37">
        <v>4.5582180000000001</v>
      </c>
      <c r="D53" s="37">
        <v>4.5763319999999998</v>
      </c>
      <c r="E53" s="37">
        <v>33.405878999999999</v>
      </c>
      <c r="F53" s="37">
        <v>41.197561</v>
      </c>
      <c r="G53" s="3"/>
      <c r="H53" s="3"/>
    </row>
    <row r="54" spans="1:8" x14ac:dyDescent="0.2">
      <c r="A54" s="42" t="s">
        <v>229</v>
      </c>
      <c r="B54" s="50" t="s">
        <v>230</v>
      </c>
      <c r="C54" s="40">
        <v>0.55962400000000001</v>
      </c>
      <c r="D54" s="40">
        <v>0.49578</v>
      </c>
      <c r="E54" s="40">
        <v>3.234893</v>
      </c>
      <c r="F54" s="40">
        <v>2.3455430000000002</v>
      </c>
      <c r="G54" s="3"/>
      <c r="H54" s="3"/>
    </row>
    <row r="55" spans="1:8" ht="25.5" x14ac:dyDescent="0.2">
      <c r="A55" s="44" t="s">
        <v>231</v>
      </c>
      <c r="B55" s="51" t="s">
        <v>232</v>
      </c>
      <c r="C55" s="37">
        <v>1.7139999999999999E-2</v>
      </c>
      <c r="D55" s="37">
        <v>1.3008E-2</v>
      </c>
      <c r="E55" s="37">
        <v>0.488311</v>
      </c>
      <c r="F55" s="37">
        <v>8.0057000000000003E-2</v>
      </c>
      <c r="G55" s="3"/>
      <c r="H55" s="3"/>
    </row>
    <row r="56" spans="1:8" x14ac:dyDescent="0.2">
      <c r="A56" s="42" t="s">
        <v>233</v>
      </c>
      <c r="B56" s="50" t="s">
        <v>234</v>
      </c>
      <c r="C56" s="40">
        <v>2.9589999999999998E-3</v>
      </c>
      <c r="D56" s="40">
        <v>0.135876</v>
      </c>
      <c r="E56" s="40">
        <v>0.23804</v>
      </c>
      <c r="F56" s="40">
        <v>0.662462</v>
      </c>
      <c r="G56" s="3"/>
      <c r="H56" s="3"/>
    </row>
    <row r="57" spans="1:8" x14ac:dyDescent="0.2">
      <c r="A57" s="44" t="s">
        <v>235</v>
      </c>
      <c r="B57" s="51" t="s">
        <v>236</v>
      </c>
      <c r="C57" s="37">
        <v>0.68914600000000004</v>
      </c>
      <c r="D57" s="37">
        <v>0.77999499999999999</v>
      </c>
      <c r="E57" s="37">
        <v>5.22065</v>
      </c>
      <c r="F57" s="37">
        <v>6.0193000000000003</v>
      </c>
      <c r="G57" s="3"/>
      <c r="H57" s="3"/>
    </row>
    <row r="58" spans="1:8" ht="25.5" x14ac:dyDescent="0.2">
      <c r="A58" s="42" t="s">
        <v>237</v>
      </c>
      <c r="B58" s="50" t="s">
        <v>238</v>
      </c>
      <c r="C58" s="40">
        <v>0.429836</v>
      </c>
      <c r="D58" s="40">
        <v>0.55384699999999998</v>
      </c>
      <c r="E58" s="40">
        <v>3.1073</v>
      </c>
      <c r="F58" s="40">
        <v>3.096759</v>
      </c>
      <c r="G58" s="3"/>
      <c r="H58" s="3"/>
    </row>
    <row r="59" spans="1:8" ht="13.5" customHeight="1" x14ac:dyDescent="0.2">
      <c r="A59" s="44" t="s">
        <v>239</v>
      </c>
      <c r="B59" s="51" t="s">
        <v>240</v>
      </c>
      <c r="C59" s="37">
        <v>6.9019909999999998</v>
      </c>
      <c r="D59" s="37">
        <v>4.9200710000000001</v>
      </c>
      <c r="E59" s="37">
        <v>31.96771</v>
      </c>
      <c r="F59" s="37">
        <v>33.990743999999999</v>
      </c>
      <c r="G59" s="3"/>
      <c r="H59" s="3"/>
    </row>
    <row r="60" spans="1:8" x14ac:dyDescent="0.2">
      <c r="A60" s="42" t="s">
        <v>241</v>
      </c>
      <c r="B60" s="50" t="s">
        <v>242</v>
      </c>
      <c r="C60" s="40">
        <v>15.296150000000001</v>
      </c>
      <c r="D60" s="40">
        <v>18.456714999999999</v>
      </c>
      <c r="E60" s="40">
        <v>110.462174</v>
      </c>
      <c r="F60" s="40">
        <v>101.986215</v>
      </c>
      <c r="G60" s="3"/>
      <c r="H60" s="3"/>
    </row>
    <row r="61" spans="1:8" x14ac:dyDescent="0.2">
      <c r="A61" s="44" t="s">
        <v>243</v>
      </c>
      <c r="B61" s="51" t="s">
        <v>244</v>
      </c>
      <c r="C61" s="37">
        <v>1.331142</v>
      </c>
      <c r="D61" s="37">
        <v>0.69045699999999999</v>
      </c>
      <c r="E61" s="37">
        <v>4.5254370000000002</v>
      </c>
      <c r="F61" s="37">
        <v>4.73895</v>
      </c>
      <c r="G61" s="3"/>
      <c r="H61" s="3"/>
    </row>
    <row r="62" spans="1:8" x14ac:dyDescent="0.2">
      <c r="A62" s="42" t="s">
        <v>245</v>
      </c>
      <c r="B62" s="50" t="s">
        <v>246</v>
      </c>
      <c r="C62" s="40">
        <v>23.009477</v>
      </c>
      <c r="D62" s="40">
        <v>22.310480999999999</v>
      </c>
      <c r="E62" s="40">
        <v>72.396626999999995</v>
      </c>
      <c r="F62" s="40">
        <v>88.586626999999993</v>
      </c>
      <c r="G62" s="3"/>
      <c r="H62" s="3"/>
    </row>
    <row r="63" spans="1:8" x14ac:dyDescent="0.2">
      <c r="A63" s="44" t="s">
        <v>247</v>
      </c>
      <c r="B63" s="51" t="s">
        <v>248</v>
      </c>
      <c r="C63" s="37">
        <v>50.505094999999997</v>
      </c>
      <c r="D63" s="37">
        <v>39.365659999999998</v>
      </c>
      <c r="E63" s="37">
        <v>192.79879800000001</v>
      </c>
      <c r="F63" s="37">
        <v>164.56127699999999</v>
      </c>
      <c r="G63" s="3"/>
      <c r="H63" s="3"/>
    </row>
    <row r="64" spans="1:8" x14ac:dyDescent="0.2">
      <c r="A64" s="42" t="s">
        <v>249</v>
      </c>
      <c r="B64" s="50" t="s">
        <v>250</v>
      </c>
      <c r="C64" s="40">
        <v>8.0063859999999991</v>
      </c>
      <c r="D64" s="40">
        <v>8.7551220000000001</v>
      </c>
      <c r="E64" s="40">
        <v>75.949037000000004</v>
      </c>
      <c r="F64" s="40">
        <v>78.896985999999998</v>
      </c>
      <c r="G64" s="3"/>
      <c r="H64" s="3"/>
    </row>
    <row r="65" spans="1:8" x14ac:dyDescent="0.2">
      <c r="A65" s="44" t="s">
        <v>251</v>
      </c>
      <c r="B65" s="51" t="s">
        <v>252</v>
      </c>
      <c r="C65" s="37">
        <v>11.396144</v>
      </c>
      <c r="D65" s="37">
        <v>5.2090430000000003</v>
      </c>
      <c r="E65" s="37">
        <v>34.201663000000003</v>
      </c>
      <c r="F65" s="37">
        <v>52.867947999999998</v>
      </c>
      <c r="G65" s="3"/>
      <c r="H65" s="3"/>
    </row>
    <row r="66" spans="1:8" x14ac:dyDescent="0.2">
      <c r="A66" s="42" t="s">
        <v>253</v>
      </c>
      <c r="B66" s="50" t="s">
        <v>254</v>
      </c>
      <c r="C66" s="40">
        <v>22.584475000000001</v>
      </c>
      <c r="D66" s="40">
        <v>20.591273000000001</v>
      </c>
      <c r="E66" s="40">
        <v>174.15546000000001</v>
      </c>
      <c r="F66" s="40">
        <v>175.07891499999999</v>
      </c>
      <c r="G66" s="3"/>
      <c r="H66" s="3"/>
    </row>
    <row r="67" spans="1:8" x14ac:dyDescent="0.2">
      <c r="A67" s="44" t="s">
        <v>1787</v>
      </c>
      <c r="B67" s="51" t="s">
        <v>1788</v>
      </c>
      <c r="C67" s="37">
        <v>1.9402790000000001</v>
      </c>
      <c r="D67" s="37">
        <v>3.2008619999999999</v>
      </c>
      <c r="E67" s="37">
        <v>39.887600999999997</v>
      </c>
      <c r="F67" s="37">
        <v>51.338127999999998</v>
      </c>
      <c r="G67" s="3"/>
      <c r="H67" s="3"/>
    </row>
    <row r="68" spans="1:8" x14ac:dyDescent="0.2">
      <c r="A68" s="42" t="s">
        <v>255</v>
      </c>
      <c r="B68" s="50" t="s">
        <v>256</v>
      </c>
      <c r="C68" s="40">
        <v>10.051425</v>
      </c>
      <c r="D68" s="40">
        <v>12.024813</v>
      </c>
      <c r="E68" s="40">
        <v>62.121222000000003</v>
      </c>
      <c r="F68" s="40">
        <v>69.363094000000004</v>
      </c>
      <c r="G68" s="3"/>
      <c r="H68" s="3"/>
    </row>
    <row r="69" spans="1:8" ht="25.5" x14ac:dyDescent="0.2">
      <c r="A69" s="44" t="s">
        <v>257</v>
      </c>
      <c r="B69" s="51" t="s">
        <v>258</v>
      </c>
      <c r="C69" s="37">
        <v>2.7278E-2</v>
      </c>
      <c r="D69" s="37">
        <v>0.12048</v>
      </c>
      <c r="E69" s="37">
        <v>3.8096999999999999E-2</v>
      </c>
      <c r="F69" s="37">
        <v>0.58976099999999998</v>
      </c>
      <c r="G69" s="3"/>
      <c r="H69" s="3"/>
    </row>
    <row r="70" spans="1:8" ht="25.5" x14ac:dyDescent="0.2">
      <c r="A70" s="42" t="s">
        <v>1789</v>
      </c>
      <c r="B70" s="50" t="s">
        <v>1790</v>
      </c>
      <c r="C70" s="40">
        <v>3.3667999999999997E-2</v>
      </c>
      <c r="D70" s="40">
        <v>0.199045</v>
      </c>
      <c r="E70" s="40">
        <v>8.2798999999999998E-2</v>
      </c>
      <c r="F70" s="40">
        <v>0.21667600000000001</v>
      </c>
      <c r="G70" s="3"/>
      <c r="H70" s="3"/>
    </row>
    <row r="71" spans="1:8" x14ac:dyDescent="0.2">
      <c r="A71" s="44" t="s">
        <v>259</v>
      </c>
      <c r="B71" s="51" t="s">
        <v>260</v>
      </c>
      <c r="C71" s="37">
        <v>0.51686900000000002</v>
      </c>
      <c r="D71" s="37">
        <v>0.488039</v>
      </c>
      <c r="E71" s="37">
        <v>2.2656809999999998</v>
      </c>
      <c r="F71" s="37">
        <v>3.2712349999999999</v>
      </c>
      <c r="G71" s="3"/>
      <c r="H71" s="3"/>
    </row>
    <row r="72" spans="1:8" ht="25.5" x14ac:dyDescent="0.2">
      <c r="A72" s="42" t="s">
        <v>261</v>
      </c>
      <c r="B72" s="50" t="s">
        <v>262</v>
      </c>
      <c r="C72" s="40">
        <v>2.7014070000000001</v>
      </c>
      <c r="D72" s="40">
        <v>2.2854329999999998</v>
      </c>
      <c r="E72" s="40">
        <v>12.266332</v>
      </c>
      <c r="F72" s="40">
        <v>27.638226</v>
      </c>
      <c r="G72" s="3"/>
      <c r="H72" s="3"/>
    </row>
    <row r="73" spans="1:8" x14ac:dyDescent="0.2">
      <c r="A73" s="44" t="s">
        <v>263</v>
      </c>
      <c r="B73" s="51" t="s">
        <v>264</v>
      </c>
      <c r="C73" s="37">
        <v>1.822986</v>
      </c>
      <c r="D73" s="37">
        <v>0.52717499999999995</v>
      </c>
      <c r="E73" s="37">
        <v>10.339871</v>
      </c>
      <c r="F73" s="37">
        <v>9.516667</v>
      </c>
      <c r="G73" s="3"/>
      <c r="H73" s="3"/>
    </row>
    <row r="74" spans="1:8" x14ac:dyDescent="0.2">
      <c r="A74" s="42" t="s">
        <v>1791</v>
      </c>
      <c r="B74" s="50" t="s">
        <v>1792</v>
      </c>
      <c r="C74" s="40" t="s">
        <v>2512</v>
      </c>
      <c r="D74" s="40">
        <v>4.3499999999999997E-3</v>
      </c>
      <c r="E74" s="40">
        <v>1.5651000000000002E-2</v>
      </c>
      <c r="F74" s="40">
        <v>4.3499999999999997E-3</v>
      </c>
      <c r="G74" s="3"/>
      <c r="H74" s="3"/>
    </row>
    <row r="75" spans="1:8" x14ac:dyDescent="0.2">
      <c r="A75" s="44" t="s">
        <v>265</v>
      </c>
      <c r="B75" s="51" t="s">
        <v>266</v>
      </c>
      <c r="C75" s="37">
        <v>2.1174219999999999</v>
      </c>
      <c r="D75" s="37">
        <v>5.0307930000000001</v>
      </c>
      <c r="E75" s="37">
        <v>9.2115349999999996</v>
      </c>
      <c r="F75" s="37">
        <v>14.629930999999999</v>
      </c>
      <c r="G75" s="3"/>
      <c r="H75" s="3"/>
    </row>
    <row r="76" spans="1:8" x14ac:dyDescent="0.2">
      <c r="A76" s="42" t="s">
        <v>267</v>
      </c>
      <c r="B76" s="50" t="s">
        <v>268</v>
      </c>
      <c r="C76" s="40">
        <v>0.11662500000000001</v>
      </c>
      <c r="D76" s="40" t="s">
        <v>2512</v>
      </c>
      <c r="E76" s="40">
        <v>0.62268999999999997</v>
      </c>
      <c r="F76" s="40">
        <v>0.36747999999999997</v>
      </c>
      <c r="G76" s="3"/>
      <c r="H76" s="3"/>
    </row>
    <row r="77" spans="1:8" x14ac:dyDescent="0.2">
      <c r="A77" s="44" t="s">
        <v>269</v>
      </c>
      <c r="B77" s="51" t="s">
        <v>270</v>
      </c>
      <c r="C77" s="37">
        <v>1.0533699999999999</v>
      </c>
      <c r="D77" s="37">
        <v>0.64683100000000004</v>
      </c>
      <c r="E77" s="37">
        <v>4.97323</v>
      </c>
      <c r="F77" s="37">
        <v>2.9716420000000001</v>
      </c>
      <c r="G77" s="3"/>
      <c r="H77" s="3"/>
    </row>
    <row r="78" spans="1:8" x14ac:dyDescent="0.2">
      <c r="A78" s="42" t="s">
        <v>271</v>
      </c>
      <c r="B78" s="50" t="s">
        <v>272</v>
      </c>
      <c r="C78" s="40">
        <v>0.75801099999999999</v>
      </c>
      <c r="D78" s="40">
        <v>0.85921999999999998</v>
      </c>
      <c r="E78" s="40">
        <v>3.7313109999999998</v>
      </c>
      <c r="F78" s="40">
        <v>4.4111260000000003</v>
      </c>
      <c r="G78" s="3"/>
      <c r="H78" s="3"/>
    </row>
    <row r="79" spans="1:8" x14ac:dyDescent="0.2">
      <c r="A79" s="44" t="s">
        <v>273</v>
      </c>
      <c r="B79" s="51" t="s">
        <v>274</v>
      </c>
      <c r="C79" s="37">
        <v>5.7590620000000001</v>
      </c>
      <c r="D79" s="37">
        <v>15.572908</v>
      </c>
      <c r="E79" s="37">
        <v>51.557521000000001</v>
      </c>
      <c r="F79" s="37">
        <v>45.158783</v>
      </c>
      <c r="G79" s="3"/>
      <c r="H79" s="3"/>
    </row>
    <row r="80" spans="1:8" x14ac:dyDescent="0.2">
      <c r="A80" s="42" t="s">
        <v>275</v>
      </c>
      <c r="B80" s="50" t="s">
        <v>276</v>
      </c>
      <c r="C80" s="40">
        <v>0.62713600000000003</v>
      </c>
      <c r="D80" s="40">
        <v>1.203344</v>
      </c>
      <c r="E80" s="40">
        <v>6.9197839999999999</v>
      </c>
      <c r="F80" s="40">
        <v>8.0770479999999996</v>
      </c>
      <c r="G80" s="3"/>
      <c r="H80" s="3"/>
    </row>
    <row r="81" spans="1:8" x14ac:dyDescent="0.2">
      <c r="A81" s="44" t="s">
        <v>277</v>
      </c>
      <c r="B81" s="51" t="s">
        <v>278</v>
      </c>
      <c r="C81" s="37">
        <v>6.1491639999999999</v>
      </c>
      <c r="D81" s="37">
        <v>10.199109</v>
      </c>
      <c r="E81" s="37">
        <v>50.787686000000001</v>
      </c>
      <c r="F81" s="37">
        <v>51.052466000000003</v>
      </c>
      <c r="G81" s="3"/>
      <c r="H81" s="3"/>
    </row>
    <row r="82" spans="1:8" x14ac:dyDescent="0.2">
      <c r="A82" s="42" t="s">
        <v>279</v>
      </c>
      <c r="B82" s="50" t="s">
        <v>280</v>
      </c>
      <c r="C82" s="40" t="s">
        <v>2512</v>
      </c>
      <c r="D82" s="40" t="s">
        <v>2512</v>
      </c>
      <c r="E82" s="40">
        <v>2.3340000000000001E-3</v>
      </c>
      <c r="F82" s="40">
        <v>2.2058999999999999E-2</v>
      </c>
      <c r="G82" s="3"/>
      <c r="H82" s="3"/>
    </row>
    <row r="83" spans="1:8" x14ac:dyDescent="0.2">
      <c r="A83" s="44" t="s">
        <v>281</v>
      </c>
      <c r="B83" s="51" t="s">
        <v>282</v>
      </c>
      <c r="C83" s="37" t="s">
        <v>2512</v>
      </c>
      <c r="D83" s="37" t="s">
        <v>2512</v>
      </c>
      <c r="E83" s="37" t="s">
        <v>2512</v>
      </c>
      <c r="F83" s="37">
        <v>1.9237000000000001E-2</v>
      </c>
      <c r="G83" s="3"/>
      <c r="H83" s="3"/>
    </row>
    <row r="84" spans="1:8" x14ac:dyDescent="0.2">
      <c r="A84" s="42" t="s">
        <v>283</v>
      </c>
      <c r="B84" s="50" t="s">
        <v>284</v>
      </c>
      <c r="C84" s="40" t="s">
        <v>2512</v>
      </c>
      <c r="D84" s="40" t="s">
        <v>2512</v>
      </c>
      <c r="E84" s="40" t="s">
        <v>2512</v>
      </c>
      <c r="F84" s="40">
        <v>4.2900000000000001E-2</v>
      </c>
      <c r="G84" s="3"/>
      <c r="H84" s="3"/>
    </row>
    <row r="85" spans="1:8" x14ac:dyDescent="0.2">
      <c r="A85" s="44" t="s">
        <v>285</v>
      </c>
      <c r="B85" s="51" t="s">
        <v>286</v>
      </c>
      <c r="C85" s="37" t="s">
        <v>2512</v>
      </c>
      <c r="D85" s="37" t="s">
        <v>2512</v>
      </c>
      <c r="E85" s="37">
        <v>0.01</v>
      </c>
      <c r="F85" s="37">
        <v>1.6943E-2</v>
      </c>
      <c r="G85" s="3"/>
      <c r="H85" s="3"/>
    </row>
    <row r="86" spans="1:8" x14ac:dyDescent="0.2">
      <c r="A86" s="42" t="s">
        <v>287</v>
      </c>
      <c r="B86" s="50" t="s">
        <v>288</v>
      </c>
      <c r="C86" s="40">
        <v>0.14951400000000001</v>
      </c>
      <c r="D86" s="40">
        <v>6.3757999999999995E-2</v>
      </c>
      <c r="E86" s="40">
        <v>0.91255500000000001</v>
      </c>
      <c r="F86" s="40">
        <v>1.299307</v>
      </c>
      <c r="G86" s="3"/>
      <c r="H86" s="3"/>
    </row>
    <row r="87" spans="1:8" x14ac:dyDescent="0.2">
      <c r="A87" s="44" t="s">
        <v>289</v>
      </c>
      <c r="B87" s="51" t="s">
        <v>290</v>
      </c>
      <c r="C87" s="37">
        <v>1.08433</v>
      </c>
      <c r="D87" s="37">
        <v>1.3801909999999999</v>
      </c>
      <c r="E87" s="37">
        <v>5.2741910000000001</v>
      </c>
      <c r="F87" s="37">
        <v>7.5944060000000002</v>
      </c>
      <c r="G87" s="3"/>
      <c r="H87" s="3"/>
    </row>
    <row r="88" spans="1:8" x14ac:dyDescent="0.2">
      <c r="A88" s="42" t="s">
        <v>291</v>
      </c>
      <c r="B88" s="50" t="s">
        <v>292</v>
      </c>
      <c r="C88" s="40">
        <v>4.0000000000000001E-3</v>
      </c>
      <c r="D88" s="40" t="s">
        <v>2512</v>
      </c>
      <c r="E88" s="40">
        <v>3.9E-2</v>
      </c>
      <c r="F88" s="40">
        <v>1.6756E-2</v>
      </c>
      <c r="G88" s="3"/>
      <c r="H88" s="3"/>
    </row>
    <row r="89" spans="1:8" x14ac:dyDescent="0.2">
      <c r="A89" s="44" t="s">
        <v>293</v>
      </c>
      <c r="B89" s="51" t="s">
        <v>294</v>
      </c>
      <c r="C89" s="37">
        <v>3.7950000000000002E-3</v>
      </c>
      <c r="D89" s="37">
        <v>1.4969E-2</v>
      </c>
      <c r="E89" s="37">
        <v>0.18534</v>
      </c>
      <c r="F89" s="37">
        <v>0.20963399999999999</v>
      </c>
      <c r="G89" s="3"/>
      <c r="H89" s="3"/>
    </row>
    <row r="90" spans="1:8" x14ac:dyDescent="0.2">
      <c r="A90" s="42" t="s">
        <v>295</v>
      </c>
      <c r="B90" s="50" t="s">
        <v>296</v>
      </c>
      <c r="C90" s="40">
        <v>3.8989000000000003E-2</v>
      </c>
      <c r="D90" s="40">
        <v>3.0865E-2</v>
      </c>
      <c r="E90" s="40">
        <v>0.187885</v>
      </c>
      <c r="F90" s="40">
        <v>0.223602</v>
      </c>
      <c r="G90" s="3"/>
      <c r="H90" s="3"/>
    </row>
    <row r="91" spans="1:8" x14ac:dyDescent="0.2">
      <c r="A91" s="44" t="s">
        <v>297</v>
      </c>
      <c r="B91" s="51" t="s">
        <v>298</v>
      </c>
      <c r="C91" s="37">
        <v>8.5385000000000003E-2</v>
      </c>
      <c r="D91" s="37">
        <v>0.21742300000000001</v>
      </c>
      <c r="E91" s="37">
        <v>0.29742800000000003</v>
      </c>
      <c r="F91" s="37">
        <v>0.42119400000000001</v>
      </c>
      <c r="G91" s="3"/>
      <c r="H91" s="3"/>
    </row>
    <row r="92" spans="1:8" x14ac:dyDescent="0.2">
      <c r="A92" s="42" t="s">
        <v>299</v>
      </c>
      <c r="B92" s="50" t="s">
        <v>300</v>
      </c>
      <c r="C92" s="40">
        <v>1.01E-2</v>
      </c>
      <c r="D92" s="40">
        <v>1.8600000000000001E-3</v>
      </c>
      <c r="E92" s="40">
        <v>9.1088000000000002E-2</v>
      </c>
      <c r="F92" s="40">
        <v>0.25840000000000002</v>
      </c>
      <c r="G92" s="3"/>
      <c r="H92" s="3"/>
    </row>
    <row r="93" spans="1:8" ht="25.5" x14ac:dyDescent="0.2">
      <c r="A93" s="44" t="s">
        <v>301</v>
      </c>
      <c r="B93" s="51" t="s">
        <v>302</v>
      </c>
      <c r="C93" s="37">
        <v>4.4061999999999997E-2</v>
      </c>
      <c r="D93" s="37">
        <v>1.3223E-2</v>
      </c>
      <c r="E93" s="37">
        <v>0.175478</v>
      </c>
      <c r="F93" s="37">
        <v>0.45516499999999999</v>
      </c>
      <c r="G93" s="3"/>
      <c r="H93" s="3"/>
    </row>
    <row r="94" spans="1:8" x14ac:dyDescent="0.2">
      <c r="A94" s="42" t="s">
        <v>303</v>
      </c>
      <c r="B94" s="50" t="s">
        <v>304</v>
      </c>
      <c r="C94" s="40">
        <v>1.4499999999999999E-3</v>
      </c>
      <c r="D94" s="40">
        <v>0.340063</v>
      </c>
      <c r="E94" s="40">
        <v>0.44009500000000001</v>
      </c>
      <c r="F94" s="40">
        <v>1.315696</v>
      </c>
      <c r="G94" s="3"/>
      <c r="H94" s="3"/>
    </row>
    <row r="95" spans="1:8" ht="25.5" x14ac:dyDescent="0.2">
      <c r="A95" s="44" t="s">
        <v>305</v>
      </c>
      <c r="B95" s="51" t="s">
        <v>306</v>
      </c>
      <c r="C95" s="37">
        <v>0.138741</v>
      </c>
      <c r="D95" s="37">
        <v>5.4479E-2</v>
      </c>
      <c r="E95" s="37">
        <v>0.80061899999999997</v>
      </c>
      <c r="F95" s="37">
        <v>0.55161199999999999</v>
      </c>
      <c r="G95" s="3"/>
      <c r="H95" s="3"/>
    </row>
    <row r="96" spans="1:8" x14ac:dyDescent="0.2">
      <c r="A96" s="42" t="s">
        <v>2323</v>
      </c>
      <c r="B96" s="50" t="s">
        <v>2324</v>
      </c>
      <c r="C96" s="40" t="s">
        <v>2512</v>
      </c>
      <c r="D96" s="40" t="s">
        <v>2512</v>
      </c>
      <c r="E96" s="40" t="s">
        <v>2512</v>
      </c>
      <c r="F96" s="40">
        <v>7.7130000000000002E-3</v>
      </c>
      <c r="G96" s="3"/>
      <c r="H96" s="3"/>
    </row>
    <row r="97" spans="1:8" x14ac:dyDescent="0.2">
      <c r="A97" s="44" t="s">
        <v>307</v>
      </c>
      <c r="B97" s="51" t="s">
        <v>308</v>
      </c>
      <c r="C97" s="37">
        <v>2.4000000000000001E-4</v>
      </c>
      <c r="D97" s="37">
        <v>1.161651</v>
      </c>
      <c r="E97" s="37">
        <v>0.57880299999999996</v>
      </c>
      <c r="F97" s="37">
        <v>2.184418</v>
      </c>
      <c r="G97" s="3"/>
      <c r="H97" s="3"/>
    </row>
    <row r="98" spans="1:8" x14ac:dyDescent="0.2">
      <c r="A98" s="42" t="s">
        <v>309</v>
      </c>
      <c r="B98" s="50" t="s">
        <v>310</v>
      </c>
      <c r="C98" s="40">
        <v>5.9740000000000001E-3</v>
      </c>
      <c r="D98" s="40">
        <v>1.2999999999999999E-2</v>
      </c>
      <c r="E98" s="40">
        <v>7.9710000000000003E-2</v>
      </c>
      <c r="F98" s="40">
        <v>3.6346000000000003E-2</v>
      </c>
      <c r="G98" s="3"/>
      <c r="H98" s="3"/>
    </row>
    <row r="99" spans="1:8" x14ac:dyDescent="0.2">
      <c r="A99" s="44" t="s">
        <v>311</v>
      </c>
      <c r="B99" s="51" t="s">
        <v>312</v>
      </c>
      <c r="C99" s="37">
        <v>5.8597000000000003E-2</v>
      </c>
      <c r="D99" s="37">
        <v>0.90006699999999995</v>
      </c>
      <c r="E99" s="37">
        <v>3.7330640000000002</v>
      </c>
      <c r="F99" s="37">
        <v>4.8159409999999996</v>
      </c>
      <c r="G99" s="3"/>
      <c r="H99" s="3"/>
    </row>
    <row r="100" spans="1:8" x14ac:dyDescent="0.2">
      <c r="A100" s="42" t="s">
        <v>1793</v>
      </c>
      <c r="B100" s="50" t="s">
        <v>1794</v>
      </c>
      <c r="C100" s="40">
        <v>1.1000000000000001E-3</v>
      </c>
      <c r="D100" s="40">
        <v>0.14285500000000001</v>
      </c>
      <c r="E100" s="40">
        <v>4.7730000000000003E-3</v>
      </c>
      <c r="F100" s="40">
        <v>0.36576900000000001</v>
      </c>
      <c r="G100" s="3"/>
      <c r="H100" s="3"/>
    </row>
    <row r="101" spans="1:8" x14ac:dyDescent="0.2">
      <c r="A101" s="44" t="s">
        <v>313</v>
      </c>
      <c r="B101" s="51" t="s">
        <v>314</v>
      </c>
      <c r="C101" s="37">
        <v>5.3999999999999998E-5</v>
      </c>
      <c r="D101" s="37">
        <v>6.0650000000000001E-3</v>
      </c>
      <c r="E101" s="37">
        <v>3.8196000000000001E-2</v>
      </c>
      <c r="F101" s="37">
        <v>0.14021600000000001</v>
      </c>
      <c r="G101" s="3"/>
      <c r="H101" s="3"/>
    </row>
    <row r="102" spans="1:8" x14ac:dyDescent="0.2">
      <c r="A102" s="42" t="s">
        <v>315</v>
      </c>
      <c r="B102" s="50" t="s">
        <v>316</v>
      </c>
      <c r="C102" s="40" t="s">
        <v>2512</v>
      </c>
      <c r="D102" s="40" t="s">
        <v>2512</v>
      </c>
      <c r="E102" s="40" t="s">
        <v>2512</v>
      </c>
      <c r="F102" s="40">
        <v>9.8949999999999996E-2</v>
      </c>
      <c r="G102" s="3"/>
      <c r="H102" s="3"/>
    </row>
    <row r="103" spans="1:8" x14ac:dyDescent="0.2">
      <c r="A103" s="44" t="s">
        <v>317</v>
      </c>
      <c r="B103" s="51" t="s">
        <v>318</v>
      </c>
      <c r="C103" s="37">
        <v>3.9517999999999998E-2</v>
      </c>
      <c r="D103" s="37">
        <v>0.11885800000000001</v>
      </c>
      <c r="E103" s="37">
        <v>1.9037409999999999</v>
      </c>
      <c r="F103" s="37">
        <v>1.0440780000000001</v>
      </c>
      <c r="G103" s="3"/>
      <c r="H103" s="3"/>
    </row>
    <row r="104" spans="1:8" x14ac:dyDescent="0.2">
      <c r="A104" s="42" t="s">
        <v>319</v>
      </c>
      <c r="B104" s="50" t="s">
        <v>320</v>
      </c>
      <c r="C104" s="40">
        <v>0.23675099999999999</v>
      </c>
      <c r="D104" s="40">
        <v>2.3639619999999999</v>
      </c>
      <c r="E104" s="40">
        <v>4.2310540000000003</v>
      </c>
      <c r="F104" s="40">
        <v>5.4625529999999998</v>
      </c>
      <c r="G104" s="3"/>
      <c r="H104" s="3"/>
    </row>
    <row r="105" spans="1:8" x14ac:dyDescent="0.2">
      <c r="A105" s="44" t="s">
        <v>321</v>
      </c>
      <c r="B105" s="51" t="s">
        <v>322</v>
      </c>
      <c r="C105" s="37">
        <v>1.3299999999999999E-2</v>
      </c>
      <c r="D105" s="37">
        <v>4.4999999999999997E-3</v>
      </c>
      <c r="E105" s="37">
        <v>0.14069000000000001</v>
      </c>
      <c r="F105" s="37">
        <v>1.8315000000000001E-2</v>
      </c>
    </row>
    <row r="106" spans="1:8" x14ac:dyDescent="0.2">
      <c r="A106" s="42" t="s">
        <v>323</v>
      </c>
      <c r="B106" s="50" t="s">
        <v>324</v>
      </c>
      <c r="C106" s="40">
        <v>0.102951</v>
      </c>
      <c r="D106" s="40">
        <v>0.24191299999999999</v>
      </c>
      <c r="E106" s="40">
        <v>2.7720199999999999</v>
      </c>
      <c r="F106" s="40">
        <v>1.7380979999999999</v>
      </c>
    </row>
    <row r="107" spans="1:8" x14ac:dyDescent="0.2">
      <c r="A107" s="44" t="s">
        <v>1795</v>
      </c>
      <c r="B107" s="51" t="s">
        <v>1796</v>
      </c>
      <c r="C107" s="37" t="s">
        <v>2512</v>
      </c>
      <c r="D107" s="37" t="s">
        <v>2512</v>
      </c>
      <c r="E107" s="37" t="s">
        <v>2512</v>
      </c>
      <c r="F107" s="37">
        <v>2.7499999999999998E-3</v>
      </c>
    </row>
    <row r="108" spans="1:8" ht="25.5" x14ac:dyDescent="0.2">
      <c r="A108" s="42" t="s">
        <v>325</v>
      </c>
      <c r="B108" s="50" t="s">
        <v>326</v>
      </c>
      <c r="C108" s="40">
        <v>0.28423999999999999</v>
      </c>
      <c r="D108" s="40">
        <v>0.501475</v>
      </c>
      <c r="E108" s="40">
        <v>1.473641</v>
      </c>
      <c r="F108" s="40">
        <v>7.5181250000000004</v>
      </c>
    </row>
    <row r="109" spans="1:8" ht="38.25" x14ac:dyDescent="0.2">
      <c r="A109" s="44" t="s">
        <v>327</v>
      </c>
      <c r="B109" s="51" t="s">
        <v>328</v>
      </c>
      <c r="C109" s="37">
        <v>8.0473000000000003E-2</v>
      </c>
      <c r="D109" s="37">
        <v>5.0484000000000001E-2</v>
      </c>
      <c r="E109" s="37">
        <v>2.626528</v>
      </c>
      <c r="F109" s="37">
        <v>1.1974229999999999</v>
      </c>
    </row>
    <row r="110" spans="1:8" x14ac:dyDescent="0.2">
      <c r="A110" s="42" t="s">
        <v>329</v>
      </c>
      <c r="B110" s="50" t="s">
        <v>330</v>
      </c>
      <c r="C110" s="40" t="s">
        <v>2512</v>
      </c>
      <c r="D110" s="40" t="s">
        <v>2512</v>
      </c>
      <c r="E110" s="40">
        <v>3.5E-4</v>
      </c>
      <c r="F110" s="40">
        <v>5.1999999999999998E-2</v>
      </c>
    </row>
    <row r="111" spans="1:8" ht="25.5" x14ac:dyDescent="0.2">
      <c r="A111" s="44" t="s">
        <v>331</v>
      </c>
      <c r="B111" s="51" t="s">
        <v>332</v>
      </c>
      <c r="C111" s="37">
        <v>8.1700000000000002E-3</v>
      </c>
      <c r="D111" s="37">
        <v>0.23599999999999999</v>
      </c>
      <c r="E111" s="37">
        <v>1.1214139999999999</v>
      </c>
      <c r="F111" s="37">
        <v>0.58012300000000006</v>
      </c>
    </row>
    <row r="112" spans="1:8" x14ac:dyDescent="0.2">
      <c r="A112" s="42" t="s">
        <v>333</v>
      </c>
      <c r="B112" s="50" t="s">
        <v>334</v>
      </c>
      <c r="C112" s="40">
        <v>0.37815399999999999</v>
      </c>
      <c r="D112" s="40">
        <v>0.452019</v>
      </c>
      <c r="E112" s="40">
        <v>1.692086</v>
      </c>
      <c r="F112" s="40">
        <v>1.946123</v>
      </c>
    </row>
    <row r="113" spans="1:6" ht="25.5" x14ac:dyDescent="0.2">
      <c r="A113" s="44" t="s">
        <v>335</v>
      </c>
      <c r="B113" s="51" t="s">
        <v>336</v>
      </c>
      <c r="C113" s="37">
        <v>1.4929E-2</v>
      </c>
      <c r="D113" s="37">
        <v>0.146228</v>
      </c>
      <c r="E113" s="37">
        <v>1.4615039999999999</v>
      </c>
      <c r="F113" s="37">
        <v>0.52050799999999997</v>
      </c>
    </row>
    <row r="114" spans="1:6" ht="25.5" x14ac:dyDescent="0.2">
      <c r="A114" s="42" t="s">
        <v>2327</v>
      </c>
      <c r="B114" s="50" t="s">
        <v>2328</v>
      </c>
      <c r="C114" s="40">
        <v>5.2500000000000003E-3</v>
      </c>
      <c r="D114" s="40" t="s">
        <v>2512</v>
      </c>
      <c r="E114" s="40">
        <v>5.2500000000000003E-3</v>
      </c>
      <c r="F114" s="40" t="s">
        <v>2512</v>
      </c>
    </row>
    <row r="115" spans="1:6" x14ac:dyDescent="0.2">
      <c r="A115" s="44" t="s">
        <v>337</v>
      </c>
      <c r="B115" s="51" t="s">
        <v>338</v>
      </c>
      <c r="C115" s="37">
        <v>2.7231000000000002E-2</v>
      </c>
      <c r="D115" s="37">
        <v>0.15776299999999999</v>
      </c>
      <c r="E115" s="37">
        <v>0.71130800000000005</v>
      </c>
      <c r="F115" s="37">
        <v>1.3368249999999999</v>
      </c>
    </row>
    <row r="116" spans="1:6" x14ac:dyDescent="0.2">
      <c r="A116" s="42" t="s">
        <v>1797</v>
      </c>
      <c r="B116" s="50" t="s">
        <v>1798</v>
      </c>
      <c r="C116" s="40" t="s">
        <v>2512</v>
      </c>
      <c r="D116" s="40" t="s">
        <v>2512</v>
      </c>
      <c r="E116" s="40" t="s">
        <v>2512</v>
      </c>
      <c r="F116" s="40">
        <v>3.0500000000000002E-3</v>
      </c>
    </row>
    <row r="117" spans="1:6" x14ac:dyDescent="0.2">
      <c r="A117" s="44" t="s">
        <v>1799</v>
      </c>
      <c r="B117" s="51" t="s">
        <v>1800</v>
      </c>
      <c r="C117" s="37" t="s">
        <v>2512</v>
      </c>
      <c r="D117" s="37" t="s">
        <v>2512</v>
      </c>
      <c r="E117" s="37">
        <v>2.7643000000000001E-2</v>
      </c>
      <c r="F117" s="37" t="s">
        <v>2512</v>
      </c>
    </row>
    <row r="118" spans="1:6" x14ac:dyDescent="0.2">
      <c r="A118" s="42" t="s">
        <v>1801</v>
      </c>
      <c r="B118" s="50" t="s">
        <v>1802</v>
      </c>
      <c r="C118" s="40" t="s">
        <v>2512</v>
      </c>
      <c r="D118" s="40" t="s">
        <v>2512</v>
      </c>
      <c r="E118" s="40">
        <v>9.0000000000000006E-5</v>
      </c>
      <c r="F118" s="40">
        <v>2.2100000000000001E-4</v>
      </c>
    </row>
    <row r="119" spans="1:6" x14ac:dyDescent="0.2">
      <c r="A119" s="44" t="s">
        <v>1803</v>
      </c>
      <c r="B119" s="51" t="s">
        <v>1804</v>
      </c>
      <c r="C119" s="37" t="s">
        <v>2512</v>
      </c>
      <c r="D119" s="37" t="s">
        <v>2512</v>
      </c>
      <c r="E119" s="37" t="s">
        <v>2512</v>
      </c>
      <c r="F119" s="37">
        <v>1.9029999999999998E-2</v>
      </c>
    </row>
    <row r="120" spans="1:6" x14ac:dyDescent="0.2">
      <c r="A120" s="42" t="s">
        <v>1805</v>
      </c>
      <c r="B120" s="50" t="s">
        <v>1806</v>
      </c>
      <c r="C120" s="40" t="s">
        <v>2512</v>
      </c>
      <c r="D120" s="40" t="s">
        <v>2512</v>
      </c>
      <c r="E120" s="40" t="s">
        <v>2512</v>
      </c>
      <c r="F120" s="40">
        <v>1.2239999999999999E-2</v>
      </c>
    </row>
    <row r="121" spans="1:6" x14ac:dyDescent="0.2">
      <c r="A121" s="44" t="s">
        <v>339</v>
      </c>
      <c r="B121" s="51" t="s">
        <v>340</v>
      </c>
      <c r="C121" s="37" t="s">
        <v>2512</v>
      </c>
      <c r="D121" s="37" t="s">
        <v>2512</v>
      </c>
      <c r="E121" s="37">
        <v>5.8005000000000001E-2</v>
      </c>
      <c r="F121" s="37">
        <v>0.26916800000000002</v>
      </c>
    </row>
    <row r="122" spans="1:6" x14ac:dyDescent="0.2">
      <c r="A122" s="42" t="s">
        <v>341</v>
      </c>
      <c r="B122" s="50" t="s">
        <v>342</v>
      </c>
      <c r="C122" s="40" t="s">
        <v>2512</v>
      </c>
      <c r="D122" s="40" t="s">
        <v>2512</v>
      </c>
      <c r="E122" s="40">
        <v>1.6000000000000001E-4</v>
      </c>
      <c r="F122" s="40">
        <v>0.74544900000000003</v>
      </c>
    </row>
    <row r="123" spans="1:6" x14ac:dyDescent="0.2">
      <c r="A123" s="44" t="s">
        <v>343</v>
      </c>
      <c r="B123" s="51" t="s">
        <v>344</v>
      </c>
      <c r="C123" s="37">
        <v>1.477854</v>
      </c>
      <c r="D123" s="37">
        <v>0.23563799999999999</v>
      </c>
      <c r="E123" s="37">
        <v>1.9753149999999999</v>
      </c>
      <c r="F123" s="37">
        <v>1.6814</v>
      </c>
    </row>
    <row r="124" spans="1:6" ht="25.5" x14ac:dyDescent="0.2">
      <c r="A124" s="42" t="s">
        <v>345</v>
      </c>
      <c r="B124" s="50" t="s">
        <v>346</v>
      </c>
      <c r="C124" s="40">
        <v>1.2245000000000001E-2</v>
      </c>
      <c r="D124" s="40">
        <v>2.0969999999999999E-3</v>
      </c>
      <c r="E124" s="40">
        <v>4.2971000000000002E-2</v>
      </c>
      <c r="F124" s="40">
        <v>8.7073999999999999E-2</v>
      </c>
    </row>
    <row r="125" spans="1:6" x14ac:dyDescent="0.2">
      <c r="A125" s="44" t="s">
        <v>347</v>
      </c>
      <c r="B125" s="51" t="s">
        <v>348</v>
      </c>
      <c r="C125" s="37">
        <v>2.7119999999999998E-2</v>
      </c>
      <c r="D125" s="37">
        <v>8.5000000000000006E-2</v>
      </c>
      <c r="E125" s="37">
        <v>0.114638</v>
      </c>
      <c r="F125" s="37">
        <v>0.60580800000000001</v>
      </c>
    </row>
    <row r="126" spans="1:6" ht="25.5" x14ac:dyDescent="0.2">
      <c r="A126" s="42" t="s">
        <v>349</v>
      </c>
      <c r="B126" s="50" t="s">
        <v>350</v>
      </c>
      <c r="C126" s="40">
        <v>1.03E-2</v>
      </c>
      <c r="D126" s="40">
        <v>7.3988999999999999E-2</v>
      </c>
      <c r="E126" s="40">
        <v>0.16045999999999999</v>
      </c>
      <c r="F126" s="40">
        <v>0.46237800000000001</v>
      </c>
    </row>
    <row r="127" spans="1:6" ht="25.5" x14ac:dyDescent="0.2">
      <c r="A127" s="44" t="s">
        <v>351</v>
      </c>
      <c r="B127" s="51" t="s">
        <v>352</v>
      </c>
      <c r="C127" s="37">
        <v>1.9633999999999999E-2</v>
      </c>
      <c r="D127" s="37">
        <v>0.70095499999999999</v>
      </c>
      <c r="E127" s="37">
        <v>0.73929199999999995</v>
      </c>
      <c r="F127" s="37">
        <v>1.115991</v>
      </c>
    </row>
    <row r="128" spans="1:6" x14ac:dyDescent="0.2">
      <c r="A128" s="42" t="s">
        <v>353</v>
      </c>
      <c r="B128" s="50" t="s">
        <v>354</v>
      </c>
      <c r="C128" s="40">
        <v>2.9399999999999999E-3</v>
      </c>
      <c r="D128" s="40">
        <v>8.4000000000000003E-4</v>
      </c>
      <c r="E128" s="40">
        <v>4.3744999999999999E-2</v>
      </c>
      <c r="F128" s="40">
        <v>5.7859000000000001E-2</v>
      </c>
    </row>
    <row r="129" spans="1:6" ht="25.5" x14ac:dyDescent="0.2">
      <c r="A129" s="44" t="s">
        <v>355</v>
      </c>
      <c r="B129" s="51" t="s">
        <v>356</v>
      </c>
      <c r="C129" s="37">
        <v>1.5006E-2</v>
      </c>
      <c r="D129" s="37">
        <v>6.6063999999999998E-2</v>
      </c>
      <c r="E129" s="37">
        <v>5.2045000000000001E-2</v>
      </c>
      <c r="F129" s="37">
        <v>1.95563</v>
      </c>
    </row>
    <row r="130" spans="1:6" ht="25.5" x14ac:dyDescent="0.2">
      <c r="A130" s="42" t="s">
        <v>357</v>
      </c>
      <c r="B130" s="50" t="s">
        <v>358</v>
      </c>
      <c r="C130" s="40">
        <v>1.3429E-2</v>
      </c>
      <c r="D130" s="40">
        <v>4.13E-3</v>
      </c>
      <c r="E130" s="40">
        <v>0.21545</v>
      </c>
      <c r="F130" s="40">
        <v>0.12640399999999999</v>
      </c>
    </row>
    <row r="131" spans="1:6" ht="25.5" x14ac:dyDescent="0.2">
      <c r="A131" s="44" t="s">
        <v>359</v>
      </c>
      <c r="B131" s="51" t="s">
        <v>360</v>
      </c>
      <c r="C131" s="37" t="s">
        <v>2512</v>
      </c>
      <c r="D131" s="37" t="s">
        <v>2512</v>
      </c>
      <c r="E131" s="37">
        <v>3.0217000000000001E-2</v>
      </c>
      <c r="F131" s="37">
        <v>2.4663999999999998E-2</v>
      </c>
    </row>
    <row r="132" spans="1:6" ht="51" x14ac:dyDescent="0.2">
      <c r="A132" s="42" t="s">
        <v>361</v>
      </c>
      <c r="B132" s="50" t="s">
        <v>362</v>
      </c>
      <c r="C132" s="40" t="s">
        <v>2512</v>
      </c>
      <c r="D132" s="40" t="s">
        <v>2512</v>
      </c>
      <c r="E132" s="40">
        <v>8.8199999999999997E-4</v>
      </c>
      <c r="F132" s="40">
        <v>1.6685999999999999E-2</v>
      </c>
    </row>
    <row r="133" spans="1:6" ht="25.5" x14ac:dyDescent="0.2">
      <c r="A133" s="44" t="s">
        <v>365</v>
      </c>
      <c r="B133" s="51" t="s">
        <v>366</v>
      </c>
      <c r="C133" s="37" t="s">
        <v>2512</v>
      </c>
      <c r="D133" s="37" t="s">
        <v>2512</v>
      </c>
      <c r="E133" s="37">
        <v>3.2625000000000001E-2</v>
      </c>
      <c r="F133" s="37" t="s">
        <v>2512</v>
      </c>
    </row>
    <row r="134" spans="1:6" x14ac:dyDescent="0.2">
      <c r="A134" s="42" t="s">
        <v>367</v>
      </c>
      <c r="B134" s="50" t="s">
        <v>368</v>
      </c>
      <c r="C134" s="40">
        <v>2.5649999999999999E-2</v>
      </c>
      <c r="D134" s="40">
        <v>3.6774000000000001E-2</v>
      </c>
      <c r="E134" s="40">
        <v>0.102768</v>
      </c>
      <c r="F134" s="40">
        <v>8.5512000000000005E-2</v>
      </c>
    </row>
    <row r="135" spans="1:6" x14ac:dyDescent="0.2">
      <c r="A135" s="44" t="s">
        <v>369</v>
      </c>
      <c r="B135" s="51" t="s">
        <v>370</v>
      </c>
      <c r="C135" s="37">
        <v>0.125473</v>
      </c>
      <c r="D135" s="37">
        <v>0.127468</v>
      </c>
      <c r="E135" s="37">
        <v>0.266988</v>
      </c>
      <c r="F135" s="37">
        <v>0.76299600000000001</v>
      </c>
    </row>
    <row r="136" spans="1:6" x14ac:dyDescent="0.2">
      <c r="A136" s="42" t="s">
        <v>1807</v>
      </c>
      <c r="B136" s="50" t="s">
        <v>1808</v>
      </c>
      <c r="C136" s="40" t="s">
        <v>2512</v>
      </c>
      <c r="D136" s="40" t="s">
        <v>2512</v>
      </c>
      <c r="E136" s="40">
        <v>2.3699999999999999E-4</v>
      </c>
      <c r="F136" s="40">
        <v>1.6800000000000001E-3</v>
      </c>
    </row>
    <row r="137" spans="1:6" x14ac:dyDescent="0.2">
      <c r="A137" s="44" t="s">
        <v>371</v>
      </c>
      <c r="B137" s="51" t="s">
        <v>372</v>
      </c>
      <c r="C137" s="37">
        <v>0.44715700000000003</v>
      </c>
      <c r="D137" s="37">
        <v>0.122707</v>
      </c>
      <c r="E137" s="37">
        <v>2.9384190000000001</v>
      </c>
      <c r="F137" s="37">
        <v>2.9737849999999999</v>
      </c>
    </row>
    <row r="138" spans="1:6" x14ac:dyDescent="0.2">
      <c r="A138" s="42" t="s">
        <v>373</v>
      </c>
      <c r="B138" s="50" t="s">
        <v>374</v>
      </c>
      <c r="C138" s="40">
        <v>2.3588999999999999E-2</v>
      </c>
      <c r="D138" s="40">
        <v>1.15E-2</v>
      </c>
      <c r="E138" s="40">
        <v>3.1743E-2</v>
      </c>
      <c r="F138" s="40">
        <v>0.22454399999999999</v>
      </c>
    </row>
    <row r="139" spans="1:6" x14ac:dyDescent="0.2">
      <c r="A139" s="44" t="s">
        <v>375</v>
      </c>
      <c r="B139" s="51" t="s">
        <v>376</v>
      </c>
      <c r="C139" s="37">
        <v>0.30420000000000003</v>
      </c>
      <c r="D139" s="37">
        <v>0.78740299999999996</v>
      </c>
      <c r="E139" s="37">
        <v>1.1279380000000001</v>
      </c>
      <c r="F139" s="37">
        <v>5.5277079999999996</v>
      </c>
    </row>
    <row r="140" spans="1:6" ht="25.5" x14ac:dyDescent="0.2">
      <c r="A140" s="42" t="s">
        <v>377</v>
      </c>
      <c r="B140" s="50" t="s">
        <v>378</v>
      </c>
      <c r="C140" s="40">
        <v>1.4286999999999999E-2</v>
      </c>
      <c r="D140" s="40">
        <v>6.2378999999999997E-2</v>
      </c>
      <c r="E140" s="40">
        <v>1.0113300000000001</v>
      </c>
      <c r="F140" s="40">
        <v>0.35048000000000001</v>
      </c>
    </row>
    <row r="141" spans="1:6" x14ac:dyDescent="0.2">
      <c r="A141" s="44" t="s">
        <v>379</v>
      </c>
      <c r="B141" s="51" t="s">
        <v>380</v>
      </c>
      <c r="C141" s="37" t="s">
        <v>2512</v>
      </c>
      <c r="D141" s="37" t="s">
        <v>2512</v>
      </c>
      <c r="E141" s="37">
        <v>7.0119000000000001E-2</v>
      </c>
      <c r="F141" s="37">
        <v>2.2693000000000001E-2</v>
      </c>
    </row>
    <row r="142" spans="1:6" x14ac:dyDescent="0.2">
      <c r="A142" s="42" t="s">
        <v>381</v>
      </c>
      <c r="B142" s="50" t="s">
        <v>382</v>
      </c>
      <c r="C142" s="40">
        <v>7.2712849999999998</v>
      </c>
      <c r="D142" s="40">
        <v>9.9601839999999999</v>
      </c>
      <c r="E142" s="40">
        <v>59.207487</v>
      </c>
      <c r="F142" s="40">
        <v>49.006818000000003</v>
      </c>
    </row>
    <row r="143" spans="1:6" x14ac:dyDescent="0.2">
      <c r="A143" s="44" t="s">
        <v>1809</v>
      </c>
      <c r="B143" s="51" t="s">
        <v>1810</v>
      </c>
      <c r="C143" s="37" t="s">
        <v>2512</v>
      </c>
      <c r="D143" s="37" t="s">
        <v>2512</v>
      </c>
      <c r="E143" s="37" t="s">
        <v>2512</v>
      </c>
      <c r="F143" s="37">
        <v>3.934E-3</v>
      </c>
    </row>
    <row r="144" spans="1:6" x14ac:dyDescent="0.2">
      <c r="A144" s="42" t="s">
        <v>383</v>
      </c>
      <c r="B144" s="50" t="s">
        <v>384</v>
      </c>
      <c r="C144" s="40" t="s">
        <v>2512</v>
      </c>
      <c r="D144" s="40" t="s">
        <v>2512</v>
      </c>
      <c r="E144" s="40">
        <v>1.562805</v>
      </c>
      <c r="F144" s="40" t="s">
        <v>2512</v>
      </c>
    </row>
    <row r="145" spans="1:6" x14ac:dyDescent="0.2">
      <c r="A145" s="44" t="s">
        <v>1811</v>
      </c>
      <c r="B145" s="51" t="s">
        <v>1812</v>
      </c>
      <c r="C145" s="37">
        <v>2.7499999999999998E-3</v>
      </c>
      <c r="D145" s="37">
        <v>7.94E-4</v>
      </c>
      <c r="E145" s="37">
        <v>0.71699400000000002</v>
      </c>
      <c r="F145" s="37">
        <v>1.24E-3</v>
      </c>
    </row>
    <row r="146" spans="1:6" x14ac:dyDescent="0.2">
      <c r="A146" s="42" t="s">
        <v>1813</v>
      </c>
      <c r="B146" s="50" t="s">
        <v>1814</v>
      </c>
      <c r="C146" s="40" t="s">
        <v>2512</v>
      </c>
      <c r="D146" s="40">
        <v>2.3383000000000001E-2</v>
      </c>
      <c r="E146" s="40">
        <v>5.9589999999999999E-3</v>
      </c>
      <c r="F146" s="40">
        <v>0.25439299999999998</v>
      </c>
    </row>
    <row r="147" spans="1:6" x14ac:dyDescent="0.2">
      <c r="A147" s="44" t="s">
        <v>385</v>
      </c>
      <c r="B147" s="51" t="s">
        <v>386</v>
      </c>
      <c r="C147" s="37">
        <v>15.105124</v>
      </c>
      <c r="D147" s="37">
        <v>14.279261999999999</v>
      </c>
      <c r="E147" s="37">
        <v>113.61967</v>
      </c>
      <c r="F147" s="37">
        <v>95.356307000000001</v>
      </c>
    </row>
    <row r="148" spans="1:6" ht="51" x14ac:dyDescent="0.2">
      <c r="A148" s="42" t="s">
        <v>387</v>
      </c>
      <c r="B148" s="50" t="s">
        <v>388</v>
      </c>
      <c r="C148" s="40">
        <v>2.4790320000000001</v>
      </c>
      <c r="D148" s="40">
        <v>1.8206290000000001</v>
      </c>
      <c r="E148" s="40">
        <v>3.9013990000000001</v>
      </c>
      <c r="F148" s="40">
        <v>12.480821000000001</v>
      </c>
    </row>
    <row r="149" spans="1:6" ht="25.5" x14ac:dyDescent="0.2">
      <c r="A149" s="44" t="s">
        <v>389</v>
      </c>
      <c r="B149" s="51" t="s">
        <v>390</v>
      </c>
      <c r="C149" s="37">
        <v>0.244891</v>
      </c>
      <c r="D149" s="37">
        <v>1.1164270000000001</v>
      </c>
      <c r="E149" s="37">
        <v>1.9163939999999999</v>
      </c>
      <c r="F149" s="37">
        <v>5.8393449999999998</v>
      </c>
    </row>
    <row r="150" spans="1:6" ht="25.5" x14ac:dyDescent="0.2">
      <c r="A150" s="42" t="s">
        <v>391</v>
      </c>
      <c r="B150" s="50" t="s">
        <v>392</v>
      </c>
      <c r="C150" s="40">
        <v>0.126778</v>
      </c>
      <c r="D150" s="40">
        <v>0.123712</v>
      </c>
      <c r="E150" s="40">
        <v>0.86240000000000006</v>
      </c>
      <c r="F150" s="40">
        <v>0.97575599999999996</v>
      </c>
    </row>
    <row r="151" spans="1:6" ht="38.25" x14ac:dyDescent="0.2">
      <c r="A151" s="44" t="s">
        <v>393</v>
      </c>
      <c r="B151" s="51" t="s">
        <v>394</v>
      </c>
      <c r="C151" s="37">
        <v>0.28681800000000002</v>
      </c>
      <c r="D151" s="37">
        <v>0.20175299999999999</v>
      </c>
      <c r="E151" s="37">
        <v>1.2736499999999999</v>
      </c>
      <c r="F151" s="37">
        <v>2.0219990000000001</v>
      </c>
    </row>
    <row r="152" spans="1:6" ht="25.5" x14ac:dyDescent="0.2">
      <c r="A152" s="42" t="s">
        <v>395</v>
      </c>
      <c r="B152" s="50" t="s">
        <v>396</v>
      </c>
      <c r="C152" s="40">
        <v>5.1201660000000002</v>
      </c>
      <c r="D152" s="40">
        <v>6.6277229999999996</v>
      </c>
      <c r="E152" s="40">
        <v>22.985081999999998</v>
      </c>
      <c r="F152" s="40">
        <v>32.920155999999999</v>
      </c>
    </row>
    <row r="153" spans="1:6" x14ac:dyDescent="0.2">
      <c r="A153" s="44" t="s">
        <v>397</v>
      </c>
      <c r="B153" s="51" t="s">
        <v>398</v>
      </c>
      <c r="C153" s="37">
        <v>6.0371000000000001E-2</v>
      </c>
      <c r="D153" s="37">
        <v>0.15020900000000001</v>
      </c>
      <c r="E153" s="37">
        <v>1.9131229999999999</v>
      </c>
      <c r="F153" s="37">
        <v>1.130676</v>
      </c>
    </row>
    <row r="154" spans="1:6" x14ac:dyDescent="0.2">
      <c r="A154" s="42" t="s">
        <v>399</v>
      </c>
      <c r="B154" s="50" t="s">
        <v>400</v>
      </c>
      <c r="C154" s="40">
        <v>0.74003300000000005</v>
      </c>
      <c r="D154" s="40">
        <v>0.17979600000000001</v>
      </c>
      <c r="E154" s="40">
        <v>3.2331319999999999</v>
      </c>
      <c r="F154" s="40">
        <v>3.404426</v>
      </c>
    </row>
    <row r="155" spans="1:6" x14ac:dyDescent="0.2">
      <c r="A155" s="44" t="s">
        <v>1815</v>
      </c>
      <c r="B155" s="51" t="s">
        <v>1816</v>
      </c>
      <c r="C155" s="37">
        <v>3.9925000000000002E-2</v>
      </c>
      <c r="D155" s="37">
        <v>1.0194E-2</v>
      </c>
      <c r="E155" s="37">
        <v>0.154168</v>
      </c>
      <c r="F155" s="37">
        <v>0.42971999999999999</v>
      </c>
    </row>
    <row r="156" spans="1:6" ht="25.5" x14ac:dyDescent="0.2">
      <c r="A156" s="42" t="s">
        <v>401</v>
      </c>
      <c r="B156" s="50" t="s">
        <v>402</v>
      </c>
      <c r="C156" s="40">
        <v>0.42619299999999999</v>
      </c>
      <c r="D156" s="40">
        <v>0.55417000000000005</v>
      </c>
      <c r="E156" s="40">
        <v>7.88089</v>
      </c>
      <c r="F156" s="40">
        <v>3.084355</v>
      </c>
    </row>
    <row r="157" spans="1:6" ht="25.5" x14ac:dyDescent="0.2">
      <c r="A157" s="44" t="s">
        <v>403</v>
      </c>
      <c r="B157" s="51" t="s">
        <v>404</v>
      </c>
      <c r="C157" s="37">
        <v>0.24215700000000001</v>
      </c>
      <c r="D157" s="37">
        <v>0.39624900000000002</v>
      </c>
      <c r="E157" s="37">
        <v>3.237085</v>
      </c>
      <c r="F157" s="37">
        <v>2.6182539999999999</v>
      </c>
    </row>
    <row r="158" spans="1:6" x14ac:dyDescent="0.2">
      <c r="A158" s="42" t="s">
        <v>405</v>
      </c>
      <c r="B158" s="50" t="s">
        <v>406</v>
      </c>
      <c r="C158" s="40">
        <v>0.10766100000000001</v>
      </c>
      <c r="D158" s="40">
        <v>2.1139999999999999E-2</v>
      </c>
      <c r="E158" s="40">
        <v>0.13473299999999999</v>
      </c>
      <c r="F158" s="40">
        <v>8.584E-2</v>
      </c>
    </row>
    <row r="159" spans="1:6" ht="25.5" x14ac:dyDescent="0.2">
      <c r="A159" s="44" t="s">
        <v>407</v>
      </c>
      <c r="B159" s="51" t="s">
        <v>408</v>
      </c>
      <c r="C159" s="37">
        <v>0.161131</v>
      </c>
      <c r="D159" s="37">
        <v>0.26702599999999999</v>
      </c>
      <c r="E159" s="37">
        <v>1.5212730000000001</v>
      </c>
      <c r="F159" s="37">
        <v>2.6566329999999998</v>
      </c>
    </row>
    <row r="160" spans="1:6" ht="25.5" x14ac:dyDescent="0.2">
      <c r="A160" s="42" t="s">
        <v>409</v>
      </c>
      <c r="B160" s="50" t="s">
        <v>410</v>
      </c>
      <c r="C160" s="40">
        <v>1.1044210000000001</v>
      </c>
      <c r="D160" s="40">
        <v>1.04556</v>
      </c>
      <c r="E160" s="40">
        <v>6.4902069999999998</v>
      </c>
      <c r="F160" s="40">
        <v>8.7135850000000001</v>
      </c>
    </row>
    <row r="161" spans="1:6" ht="25.5" x14ac:dyDescent="0.2">
      <c r="A161" s="44" t="s">
        <v>411</v>
      </c>
      <c r="B161" s="51" t="s">
        <v>412</v>
      </c>
      <c r="C161" s="37">
        <v>0.51244800000000001</v>
      </c>
      <c r="D161" s="37">
        <v>0.217697</v>
      </c>
      <c r="E161" s="37">
        <v>2.3578260000000002</v>
      </c>
      <c r="F161" s="37">
        <v>2.2584689999999998</v>
      </c>
    </row>
    <row r="162" spans="1:6" ht="38.25" x14ac:dyDescent="0.2">
      <c r="A162" s="42" t="s">
        <v>413</v>
      </c>
      <c r="B162" s="50" t="s">
        <v>414</v>
      </c>
      <c r="C162" s="40">
        <v>1.5624990000000001</v>
      </c>
      <c r="D162" s="40">
        <v>1.7248349999999999</v>
      </c>
      <c r="E162" s="40">
        <v>7.1031300000000002</v>
      </c>
      <c r="F162" s="40">
        <v>13.360754999999999</v>
      </c>
    </row>
    <row r="163" spans="1:6" ht="25.5" x14ac:dyDescent="0.2">
      <c r="A163" s="44" t="s">
        <v>415</v>
      </c>
      <c r="B163" s="51" t="s">
        <v>416</v>
      </c>
      <c r="C163" s="37" t="s">
        <v>2512</v>
      </c>
      <c r="D163" s="37" t="s">
        <v>2512</v>
      </c>
      <c r="E163" s="37">
        <v>0.26684200000000002</v>
      </c>
      <c r="F163" s="37">
        <v>1.1890579999999999</v>
      </c>
    </row>
    <row r="164" spans="1:6" ht="25.5" x14ac:dyDescent="0.2">
      <c r="A164" s="42" t="s">
        <v>417</v>
      </c>
      <c r="B164" s="50" t="s">
        <v>418</v>
      </c>
      <c r="C164" s="40">
        <v>1.3376969999999999</v>
      </c>
      <c r="D164" s="40">
        <v>4.1528700000000001</v>
      </c>
      <c r="E164" s="40">
        <v>10.272717999999999</v>
      </c>
      <c r="F164" s="40">
        <v>21.868901000000001</v>
      </c>
    </row>
    <row r="165" spans="1:6" x14ac:dyDescent="0.2">
      <c r="A165" s="44" t="s">
        <v>419</v>
      </c>
      <c r="B165" s="51" t="s">
        <v>420</v>
      </c>
      <c r="C165" s="37">
        <v>3.2529999999999998E-3</v>
      </c>
      <c r="D165" s="37">
        <v>1.040219</v>
      </c>
      <c r="E165" s="37">
        <v>7.5292009999999996</v>
      </c>
      <c r="F165" s="37">
        <v>9.1241979999999998</v>
      </c>
    </row>
    <row r="166" spans="1:6" x14ac:dyDescent="0.2">
      <c r="A166" s="42" t="s">
        <v>421</v>
      </c>
      <c r="B166" s="50" t="s">
        <v>422</v>
      </c>
      <c r="C166" s="40">
        <v>0.11822000000000001</v>
      </c>
      <c r="D166" s="40">
        <v>0.82200799999999996</v>
      </c>
      <c r="E166" s="40">
        <v>1.086373</v>
      </c>
      <c r="F166" s="40">
        <v>2.7359079999999998</v>
      </c>
    </row>
    <row r="167" spans="1:6" x14ac:dyDescent="0.2">
      <c r="A167" s="44" t="s">
        <v>423</v>
      </c>
      <c r="B167" s="51" t="s">
        <v>424</v>
      </c>
      <c r="C167" s="37">
        <v>1.076921</v>
      </c>
      <c r="D167" s="37">
        <v>1.481325</v>
      </c>
      <c r="E167" s="37">
        <v>7.384099</v>
      </c>
      <c r="F167" s="37">
        <v>13.448029999999999</v>
      </c>
    </row>
    <row r="168" spans="1:6" ht="25.5" x14ac:dyDescent="0.2">
      <c r="A168" s="42" t="s">
        <v>425</v>
      </c>
      <c r="B168" s="50" t="s">
        <v>426</v>
      </c>
      <c r="C168" s="40">
        <v>4.2900000000000004E-3</v>
      </c>
      <c r="D168" s="40">
        <v>3.8200000000000002E-4</v>
      </c>
      <c r="E168" s="40">
        <v>0.66591199999999995</v>
      </c>
      <c r="F168" s="40">
        <v>0.54257</v>
      </c>
    </row>
    <row r="169" spans="1:6" ht="25.5" x14ac:dyDescent="0.2">
      <c r="A169" s="44" t="s">
        <v>427</v>
      </c>
      <c r="B169" s="51" t="s">
        <v>428</v>
      </c>
      <c r="C169" s="37">
        <v>0.19911200000000001</v>
      </c>
      <c r="D169" s="37">
        <v>0.37046600000000002</v>
      </c>
      <c r="E169" s="37">
        <v>4.0314579999999998</v>
      </c>
      <c r="F169" s="37">
        <v>1.558899</v>
      </c>
    </row>
    <row r="170" spans="1:6" x14ac:dyDescent="0.2">
      <c r="A170" s="42" t="s">
        <v>1817</v>
      </c>
      <c r="B170" s="50" t="s">
        <v>1818</v>
      </c>
      <c r="C170" s="40" t="s">
        <v>2512</v>
      </c>
      <c r="D170" s="40" t="s">
        <v>2512</v>
      </c>
      <c r="E170" s="40">
        <v>2.1978080000000002</v>
      </c>
      <c r="F170" s="40" t="s">
        <v>2512</v>
      </c>
    </row>
    <row r="171" spans="1:6" x14ac:dyDescent="0.2">
      <c r="A171" s="44" t="s">
        <v>1819</v>
      </c>
      <c r="B171" s="51" t="s">
        <v>1820</v>
      </c>
      <c r="C171" s="37">
        <v>5.8238999999999999E-2</v>
      </c>
      <c r="D171" s="37" t="s">
        <v>2512</v>
      </c>
      <c r="E171" s="37">
        <v>4.9754110000000003</v>
      </c>
      <c r="F171" s="37">
        <v>0.36875200000000002</v>
      </c>
    </row>
    <row r="172" spans="1:6" x14ac:dyDescent="0.2">
      <c r="A172" s="42" t="s">
        <v>1821</v>
      </c>
      <c r="B172" s="50" t="s">
        <v>1822</v>
      </c>
      <c r="C172" s="40" t="s">
        <v>2512</v>
      </c>
      <c r="D172" s="40" t="s">
        <v>2512</v>
      </c>
      <c r="E172" s="40">
        <v>0.141071</v>
      </c>
      <c r="F172" s="40">
        <v>5.3969999999999999E-3</v>
      </c>
    </row>
    <row r="173" spans="1:6" ht="25.5" x14ac:dyDescent="0.2">
      <c r="A173" s="44" t="s">
        <v>1823</v>
      </c>
      <c r="B173" s="51" t="s">
        <v>1824</v>
      </c>
      <c r="C173" s="37" t="s">
        <v>2512</v>
      </c>
      <c r="D173" s="37" t="s">
        <v>2512</v>
      </c>
      <c r="E173" s="37">
        <v>2.6223E-2</v>
      </c>
      <c r="F173" s="37" t="s">
        <v>2512</v>
      </c>
    </row>
    <row r="174" spans="1:6" ht="25.5" x14ac:dyDescent="0.2">
      <c r="A174" s="42" t="s">
        <v>429</v>
      </c>
      <c r="B174" s="50" t="s">
        <v>430</v>
      </c>
      <c r="C174" s="40">
        <v>0.81908499999999995</v>
      </c>
      <c r="D174" s="40">
        <v>1.059871</v>
      </c>
      <c r="E174" s="40">
        <v>11.878429000000001</v>
      </c>
      <c r="F174" s="40">
        <v>8.6308609999999994</v>
      </c>
    </row>
    <row r="175" spans="1:6" ht="25.5" x14ac:dyDescent="0.2">
      <c r="A175" s="44" t="s">
        <v>1825</v>
      </c>
      <c r="B175" s="51" t="s">
        <v>1826</v>
      </c>
      <c r="C175" s="37">
        <v>8.0820000000000006E-3</v>
      </c>
      <c r="D175" s="37" t="s">
        <v>2512</v>
      </c>
      <c r="E175" s="37">
        <v>19.306930999999999</v>
      </c>
      <c r="F175" s="37">
        <v>0.237231</v>
      </c>
    </row>
    <row r="176" spans="1:6" x14ac:dyDescent="0.2">
      <c r="A176" s="42" t="s">
        <v>431</v>
      </c>
      <c r="B176" s="50" t="s">
        <v>432</v>
      </c>
      <c r="C176" s="40">
        <v>2.0576000000000001E-2</v>
      </c>
      <c r="D176" s="40">
        <v>2.8E-3</v>
      </c>
      <c r="E176" s="40">
        <v>0.20769799999999999</v>
      </c>
      <c r="F176" s="40">
        <v>0.57583300000000004</v>
      </c>
    </row>
    <row r="177" spans="1:6" ht="25.5" x14ac:dyDescent="0.2">
      <c r="A177" s="44" t="s">
        <v>433</v>
      </c>
      <c r="B177" s="51" t="s">
        <v>434</v>
      </c>
      <c r="C177" s="37" t="s">
        <v>2512</v>
      </c>
      <c r="D177" s="37" t="s">
        <v>2512</v>
      </c>
      <c r="E177" s="37">
        <v>5.3E-3</v>
      </c>
      <c r="F177" s="37" t="s">
        <v>2512</v>
      </c>
    </row>
    <row r="178" spans="1:6" ht="25.5" x14ac:dyDescent="0.2">
      <c r="A178" s="42" t="s">
        <v>435</v>
      </c>
      <c r="B178" s="50" t="s">
        <v>436</v>
      </c>
      <c r="C178" s="40">
        <v>9.2000000000000003E-4</v>
      </c>
      <c r="D178" s="40">
        <v>2.6127999999999998E-2</v>
      </c>
      <c r="E178" s="40">
        <v>6.43E-3</v>
      </c>
      <c r="F178" s="40">
        <v>3.9E-2</v>
      </c>
    </row>
    <row r="179" spans="1:6" ht="25.5" x14ac:dyDescent="0.2">
      <c r="A179" s="44" t="s">
        <v>437</v>
      </c>
      <c r="B179" s="51" t="s">
        <v>438</v>
      </c>
      <c r="C179" s="37" t="s">
        <v>2512</v>
      </c>
      <c r="D179" s="37" t="s">
        <v>2512</v>
      </c>
      <c r="E179" s="37">
        <v>3.5000000000000001E-3</v>
      </c>
      <c r="F179" s="37" t="s">
        <v>2512</v>
      </c>
    </row>
    <row r="180" spans="1:6" ht="25.5" x14ac:dyDescent="0.2">
      <c r="A180" s="42" t="s">
        <v>441</v>
      </c>
      <c r="B180" s="50" t="s">
        <v>442</v>
      </c>
      <c r="C180" s="40">
        <v>3.6999999999999998E-5</v>
      </c>
      <c r="D180" s="40">
        <v>2.3126000000000001E-2</v>
      </c>
      <c r="E180" s="40">
        <v>9.0880000000000002E-2</v>
      </c>
      <c r="F180" s="40">
        <v>9.0469999999999995E-2</v>
      </c>
    </row>
    <row r="181" spans="1:6" x14ac:dyDescent="0.2">
      <c r="A181" s="44" t="s">
        <v>445</v>
      </c>
      <c r="B181" s="51" t="s">
        <v>446</v>
      </c>
      <c r="C181" s="37" t="s">
        <v>2512</v>
      </c>
      <c r="D181" s="37">
        <v>2.6034099999999998</v>
      </c>
      <c r="E181" s="37">
        <v>7.1990170000000004</v>
      </c>
      <c r="F181" s="37">
        <v>15.501310999999999</v>
      </c>
    </row>
    <row r="182" spans="1:6" x14ac:dyDescent="0.2">
      <c r="A182" s="42" t="s">
        <v>1827</v>
      </c>
      <c r="B182" s="50" t="s">
        <v>1828</v>
      </c>
      <c r="C182" s="40" t="s">
        <v>2512</v>
      </c>
      <c r="D182" s="40" t="s">
        <v>2512</v>
      </c>
      <c r="E182" s="40">
        <v>1.5089999999999999E-3</v>
      </c>
      <c r="F182" s="40">
        <v>0.204731</v>
      </c>
    </row>
    <row r="183" spans="1:6" x14ac:dyDescent="0.2">
      <c r="A183" s="44" t="s">
        <v>447</v>
      </c>
      <c r="B183" s="51" t="s">
        <v>448</v>
      </c>
      <c r="C183" s="37" t="s">
        <v>2512</v>
      </c>
      <c r="D183" s="37" t="s">
        <v>2512</v>
      </c>
      <c r="E183" s="37">
        <v>16.434673</v>
      </c>
      <c r="F183" s="37" t="s">
        <v>2512</v>
      </c>
    </row>
    <row r="184" spans="1:6" ht="25.5" x14ac:dyDescent="0.2">
      <c r="A184" s="42" t="s">
        <v>449</v>
      </c>
      <c r="B184" s="50" t="s">
        <v>450</v>
      </c>
      <c r="C184" s="40">
        <v>5.0000000000000002E-5</v>
      </c>
      <c r="D184" s="40" t="s">
        <v>2512</v>
      </c>
      <c r="E184" s="40">
        <v>5.3822869999999998</v>
      </c>
      <c r="F184" s="40">
        <v>1.1025E-2</v>
      </c>
    </row>
    <row r="185" spans="1:6" ht="25.5" x14ac:dyDescent="0.2">
      <c r="A185" s="44" t="s">
        <v>451</v>
      </c>
      <c r="B185" s="51" t="s">
        <v>452</v>
      </c>
      <c r="C185" s="37">
        <v>9.8302E-2</v>
      </c>
      <c r="D185" s="37">
        <v>0.494367</v>
      </c>
      <c r="E185" s="37">
        <v>0.47213100000000002</v>
      </c>
      <c r="F185" s="37">
        <v>1.1554359999999999</v>
      </c>
    </row>
    <row r="186" spans="1:6" x14ac:dyDescent="0.2">
      <c r="A186" s="42" t="s">
        <v>1829</v>
      </c>
      <c r="B186" s="50" t="s">
        <v>1830</v>
      </c>
      <c r="C186" s="40" t="s">
        <v>2512</v>
      </c>
      <c r="D186" s="40" t="s">
        <v>2512</v>
      </c>
      <c r="E186" s="40">
        <v>8.0900000000000004E-4</v>
      </c>
      <c r="F186" s="40">
        <v>5.8299999999999998E-2</v>
      </c>
    </row>
    <row r="187" spans="1:6" x14ac:dyDescent="0.2">
      <c r="A187" s="44" t="s">
        <v>2331</v>
      </c>
      <c r="B187" s="51" t="s">
        <v>2332</v>
      </c>
      <c r="C187" s="37" t="s">
        <v>2512</v>
      </c>
      <c r="D187" s="37" t="s">
        <v>2512</v>
      </c>
      <c r="E187" s="37" t="s">
        <v>2512</v>
      </c>
      <c r="F187" s="37">
        <v>1.7444999999999999E-2</v>
      </c>
    </row>
    <row r="188" spans="1:6" x14ac:dyDescent="0.2">
      <c r="A188" s="42" t="s">
        <v>453</v>
      </c>
      <c r="B188" s="50" t="s">
        <v>454</v>
      </c>
      <c r="C188" s="40">
        <v>1.306E-2</v>
      </c>
      <c r="D188" s="40">
        <v>0.15831500000000001</v>
      </c>
      <c r="E188" s="40">
        <v>8.7856000000000004E-2</v>
      </c>
      <c r="F188" s="40">
        <v>0.74793500000000002</v>
      </c>
    </row>
    <row r="189" spans="1:6" ht="25.5" x14ac:dyDescent="0.2">
      <c r="A189" s="44" t="s">
        <v>1831</v>
      </c>
      <c r="B189" s="51" t="s">
        <v>1832</v>
      </c>
      <c r="C189" s="37" t="s">
        <v>2512</v>
      </c>
      <c r="D189" s="37" t="s">
        <v>2512</v>
      </c>
      <c r="E189" s="37">
        <v>8.7822999999999998E-2</v>
      </c>
      <c r="F189" s="37">
        <v>1.4456E-2</v>
      </c>
    </row>
    <row r="190" spans="1:6" x14ac:dyDescent="0.2">
      <c r="A190" s="42" t="s">
        <v>455</v>
      </c>
      <c r="B190" s="50" t="s">
        <v>456</v>
      </c>
      <c r="C190" s="40" t="s">
        <v>2512</v>
      </c>
      <c r="D190" s="40">
        <v>9.0320000000000001E-3</v>
      </c>
      <c r="E190" s="40">
        <v>0.16006799999999999</v>
      </c>
      <c r="F190" s="40">
        <v>0.11766600000000001</v>
      </c>
    </row>
    <row r="191" spans="1:6" ht="25.5" x14ac:dyDescent="0.2">
      <c r="A191" s="44" t="s">
        <v>457</v>
      </c>
      <c r="B191" s="51" t="s">
        <v>458</v>
      </c>
      <c r="C191" s="37">
        <v>1.770821</v>
      </c>
      <c r="D191" s="37">
        <v>0.27713399999999999</v>
      </c>
      <c r="E191" s="37">
        <v>6.8669029999999998</v>
      </c>
      <c r="F191" s="37">
        <v>4.7819779999999996</v>
      </c>
    </row>
    <row r="192" spans="1:6" x14ac:dyDescent="0.2">
      <c r="A192" s="42" t="s">
        <v>1833</v>
      </c>
      <c r="B192" s="50" t="s">
        <v>1834</v>
      </c>
      <c r="C192" s="40" t="s">
        <v>2512</v>
      </c>
      <c r="D192" s="40" t="s">
        <v>2512</v>
      </c>
      <c r="E192" s="40">
        <v>1.0862999999999999E-2</v>
      </c>
      <c r="F192" s="40" t="s">
        <v>2512</v>
      </c>
    </row>
    <row r="193" spans="1:6" ht="25.5" x14ac:dyDescent="0.2">
      <c r="A193" s="44" t="s">
        <v>1835</v>
      </c>
      <c r="B193" s="51" t="s">
        <v>1836</v>
      </c>
      <c r="C193" s="37" t="s">
        <v>2512</v>
      </c>
      <c r="D193" s="37" t="s">
        <v>2512</v>
      </c>
      <c r="E193" s="37">
        <v>0.48463600000000001</v>
      </c>
      <c r="F193" s="37">
        <v>7.8088000000000005E-2</v>
      </c>
    </row>
    <row r="194" spans="1:6" ht="25.5" x14ac:dyDescent="0.2">
      <c r="A194" s="42" t="s">
        <v>1837</v>
      </c>
      <c r="B194" s="50" t="s">
        <v>1838</v>
      </c>
      <c r="C194" s="40" t="s">
        <v>2512</v>
      </c>
      <c r="D194" s="40">
        <v>6.6E-3</v>
      </c>
      <c r="E194" s="40">
        <v>1.7129999999999999E-2</v>
      </c>
      <c r="F194" s="40">
        <v>1.362E-2</v>
      </c>
    </row>
    <row r="195" spans="1:6" x14ac:dyDescent="0.2">
      <c r="A195" s="44" t="s">
        <v>459</v>
      </c>
      <c r="B195" s="51" t="s">
        <v>460</v>
      </c>
      <c r="C195" s="37" t="s">
        <v>2512</v>
      </c>
      <c r="D195" s="37">
        <v>0.56834700000000005</v>
      </c>
      <c r="E195" s="37">
        <v>0.79344599999999998</v>
      </c>
      <c r="F195" s="37">
        <v>0.93351300000000004</v>
      </c>
    </row>
    <row r="196" spans="1:6" ht="25.5" x14ac:dyDescent="0.2">
      <c r="A196" s="42" t="s">
        <v>1839</v>
      </c>
      <c r="B196" s="50" t="s">
        <v>1840</v>
      </c>
      <c r="C196" s="40">
        <v>1.1999999999999999E-3</v>
      </c>
      <c r="D196" s="40" t="s">
        <v>2512</v>
      </c>
      <c r="E196" s="40">
        <v>1.9189999999999999E-3</v>
      </c>
      <c r="F196" s="40">
        <v>2.1031000000000001E-2</v>
      </c>
    </row>
    <row r="197" spans="1:6" ht="38.25" x14ac:dyDescent="0.2">
      <c r="A197" s="44" t="s">
        <v>461</v>
      </c>
      <c r="B197" s="51" t="s">
        <v>462</v>
      </c>
      <c r="C197" s="37">
        <v>1.34E-3</v>
      </c>
      <c r="D197" s="37">
        <v>0.81284199999999995</v>
      </c>
      <c r="E197" s="37">
        <v>0.414775</v>
      </c>
      <c r="F197" s="37">
        <v>3.6509459999999998</v>
      </c>
    </row>
    <row r="198" spans="1:6" ht="25.5" x14ac:dyDescent="0.2">
      <c r="A198" s="42" t="s">
        <v>1841</v>
      </c>
      <c r="B198" s="50" t="s">
        <v>1842</v>
      </c>
      <c r="C198" s="40">
        <v>3.15E-3</v>
      </c>
      <c r="D198" s="40">
        <v>8.9999999999999993E-3</v>
      </c>
      <c r="E198" s="40">
        <v>2.7456999999999999E-2</v>
      </c>
      <c r="F198" s="40">
        <v>9.0496999999999994E-2</v>
      </c>
    </row>
    <row r="199" spans="1:6" ht="51" x14ac:dyDescent="0.2">
      <c r="A199" s="44" t="s">
        <v>463</v>
      </c>
      <c r="B199" s="51" t="s">
        <v>464</v>
      </c>
      <c r="C199" s="37">
        <v>3.0405999999999999E-2</v>
      </c>
      <c r="D199" s="37">
        <v>3.8854E-2</v>
      </c>
      <c r="E199" s="37">
        <v>0.14425499999999999</v>
      </c>
      <c r="F199" s="37">
        <v>0.14333699999999999</v>
      </c>
    </row>
    <row r="200" spans="1:6" ht="25.5" x14ac:dyDescent="0.2">
      <c r="A200" s="42" t="s">
        <v>465</v>
      </c>
      <c r="B200" s="50" t="s">
        <v>466</v>
      </c>
      <c r="C200" s="40" t="s">
        <v>2512</v>
      </c>
      <c r="D200" s="40">
        <v>0.41100599999999998</v>
      </c>
      <c r="E200" s="40">
        <v>2.0621E-2</v>
      </c>
      <c r="F200" s="40">
        <v>2.1076980000000001</v>
      </c>
    </row>
    <row r="201" spans="1:6" ht="25.5" x14ac:dyDescent="0.2">
      <c r="A201" s="44" t="s">
        <v>1843</v>
      </c>
      <c r="B201" s="51" t="s">
        <v>1844</v>
      </c>
      <c r="C201" s="37">
        <v>0.17410100000000001</v>
      </c>
      <c r="D201" s="37">
        <v>0.15204200000000001</v>
      </c>
      <c r="E201" s="37">
        <v>0.40623500000000001</v>
      </c>
      <c r="F201" s="37">
        <v>0.15204200000000001</v>
      </c>
    </row>
    <row r="202" spans="1:6" ht="25.5" x14ac:dyDescent="0.2">
      <c r="A202" s="42" t="s">
        <v>467</v>
      </c>
      <c r="B202" s="50" t="s">
        <v>468</v>
      </c>
      <c r="C202" s="40" t="s">
        <v>2512</v>
      </c>
      <c r="D202" s="40">
        <v>6.0639999999999999E-3</v>
      </c>
      <c r="E202" s="40">
        <v>5.8187000000000003E-2</v>
      </c>
      <c r="F202" s="40">
        <v>0.11759500000000001</v>
      </c>
    </row>
    <row r="203" spans="1:6" x14ac:dyDescent="0.2">
      <c r="A203" s="44" t="s">
        <v>469</v>
      </c>
      <c r="B203" s="51" t="s">
        <v>470</v>
      </c>
      <c r="C203" s="37" t="s">
        <v>2512</v>
      </c>
      <c r="D203" s="37" t="s">
        <v>2512</v>
      </c>
      <c r="E203" s="37">
        <v>5.6420000000000003E-3</v>
      </c>
      <c r="F203" s="37">
        <v>3.1000000000000001E-5</v>
      </c>
    </row>
    <row r="204" spans="1:6" x14ac:dyDescent="0.2">
      <c r="A204" s="42" t="s">
        <v>471</v>
      </c>
      <c r="B204" s="50" t="s">
        <v>472</v>
      </c>
      <c r="C204" s="40" t="s">
        <v>2512</v>
      </c>
      <c r="D204" s="40">
        <v>0.31804199999999999</v>
      </c>
      <c r="E204" s="40" t="s">
        <v>2512</v>
      </c>
      <c r="F204" s="40">
        <v>0.33160000000000001</v>
      </c>
    </row>
    <row r="205" spans="1:6" ht="25.5" x14ac:dyDescent="0.2">
      <c r="A205" s="44" t="s">
        <v>473</v>
      </c>
      <c r="B205" s="51" t="s">
        <v>474</v>
      </c>
      <c r="C205" s="37">
        <v>0.31005100000000002</v>
      </c>
      <c r="D205" s="37">
        <v>0.105646</v>
      </c>
      <c r="E205" s="37">
        <v>2.7584240000000002</v>
      </c>
      <c r="F205" s="37">
        <v>2.1697419999999998</v>
      </c>
    </row>
    <row r="206" spans="1:6" x14ac:dyDescent="0.2">
      <c r="A206" s="42" t="s">
        <v>1845</v>
      </c>
      <c r="B206" s="50" t="s">
        <v>1846</v>
      </c>
      <c r="C206" s="40" t="s">
        <v>2512</v>
      </c>
      <c r="D206" s="40" t="s">
        <v>2512</v>
      </c>
      <c r="E206" s="40">
        <v>4.6990000000000001E-3</v>
      </c>
      <c r="F206" s="40" t="s">
        <v>2512</v>
      </c>
    </row>
    <row r="207" spans="1:6" ht="25.5" x14ac:dyDescent="0.2">
      <c r="A207" s="44" t="s">
        <v>1847</v>
      </c>
      <c r="B207" s="51" t="s">
        <v>1848</v>
      </c>
      <c r="C207" s="37" t="s">
        <v>2512</v>
      </c>
      <c r="D207" s="37">
        <v>3.5131999999999997E-2</v>
      </c>
      <c r="E207" s="37" t="s">
        <v>2512</v>
      </c>
      <c r="F207" s="37">
        <v>3.7197000000000001E-2</v>
      </c>
    </row>
    <row r="208" spans="1:6" ht="25.5" x14ac:dyDescent="0.2">
      <c r="A208" s="42" t="s">
        <v>1849</v>
      </c>
      <c r="B208" s="50" t="s">
        <v>1850</v>
      </c>
      <c r="C208" s="40" t="s">
        <v>2512</v>
      </c>
      <c r="D208" s="40">
        <v>0.542041</v>
      </c>
      <c r="E208" s="40" t="s">
        <v>2512</v>
      </c>
      <c r="F208" s="40">
        <v>1.448512</v>
      </c>
    </row>
    <row r="209" spans="1:6" x14ac:dyDescent="0.2">
      <c r="A209" s="44" t="s">
        <v>1851</v>
      </c>
      <c r="B209" s="51" t="s">
        <v>1852</v>
      </c>
      <c r="C209" s="37" t="s">
        <v>2512</v>
      </c>
      <c r="D209" s="37">
        <v>1.6527E-2</v>
      </c>
      <c r="E209" s="37" t="s">
        <v>2512</v>
      </c>
      <c r="F209" s="37">
        <v>7.8964000000000006E-2</v>
      </c>
    </row>
    <row r="210" spans="1:6" x14ac:dyDescent="0.2">
      <c r="A210" s="42" t="s">
        <v>475</v>
      </c>
      <c r="B210" s="50" t="s">
        <v>476</v>
      </c>
      <c r="C210" s="40">
        <v>5.1130000000000004E-3</v>
      </c>
      <c r="D210" s="40">
        <v>0.873</v>
      </c>
      <c r="E210" s="40">
        <v>6.7999999999999996E-3</v>
      </c>
      <c r="F210" s="40">
        <v>0.97299999999999998</v>
      </c>
    </row>
    <row r="211" spans="1:6" x14ac:dyDescent="0.2">
      <c r="A211" s="44" t="s">
        <v>477</v>
      </c>
      <c r="B211" s="51" t="s">
        <v>478</v>
      </c>
      <c r="C211" s="37" t="s">
        <v>2512</v>
      </c>
      <c r="D211" s="37" t="s">
        <v>2512</v>
      </c>
      <c r="E211" s="37" t="s">
        <v>2512</v>
      </c>
      <c r="F211" s="37">
        <v>9.2499999999999999E-2</v>
      </c>
    </row>
    <row r="212" spans="1:6" x14ac:dyDescent="0.2">
      <c r="A212" s="42" t="s">
        <v>1853</v>
      </c>
      <c r="B212" s="50" t="s">
        <v>1854</v>
      </c>
      <c r="C212" s="40" t="s">
        <v>2512</v>
      </c>
      <c r="D212" s="40">
        <v>5.9055000000000003E-2</v>
      </c>
      <c r="E212" s="40">
        <v>0.251056</v>
      </c>
      <c r="F212" s="40">
        <v>0.42164499999999999</v>
      </c>
    </row>
    <row r="213" spans="1:6" x14ac:dyDescent="0.2">
      <c r="A213" s="44" t="s">
        <v>1855</v>
      </c>
      <c r="B213" s="51" t="s">
        <v>1856</v>
      </c>
      <c r="C213" s="37" t="s">
        <v>2512</v>
      </c>
      <c r="D213" s="37" t="s">
        <v>2512</v>
      </c>
      <c r="E213" s="37" t="s">
        <v>2512</v>
      </c>
      <c r="F213" s="37">
        <v>3.1129999999999999E-3</v>
      </c>
    </row>
    <row r="214" spans="1:6" x14ac:dyDescent="0.2">
      <c r="A214" s="42" t="s">
        <v>1857</v>
      </c>
      <c r="B214" s="50" t="s">
        <v>1858</v>
      </c>
      <c r="C214" s="40" t="s">
        <v>2512</v>
      </c>
      <c r="D214" s="40" t="s">
        <v>2512</v>
      </c>
      <c r="E214" s="40" t="s">
        <v>2512</v>
      </c>
      <c r="F214" s="40">
        <v>4.176E-3</v>
      </c>
    </row>
    <row r="215" spans="1:6" x14ac:dyDescent="0.2">
      <c r="A215" s="44" t="s">
        <v>1859</v>
      </c>
      <c r="B215" s="51" t="s">
        <v>1860</v>
      </c>
      <c r="C215" s="37" t="s">
        <v>2512</v>
      </c>
      <c r="D215" s="37">
        <v>2.7560000000000002E-3</v>
      </c>
      <c r="E215" s="37">
        <v>2.9999999999999997E-4</v>
      </c>
      <c r="F215" s="37">
        <v>2.7560000000000002E-3</v>
      </c>
    </row>
    <row r="216" spans="1:6" x14ac:dyDescent="0.2">
      <c r="A216" s="42" t="s">
        <v>479</v>
      </c>
      <c r="B216" s="50" t="s">
        <v>480</v>
      </c>
      <c r="C216" s="40" t="s">
        <v>2512</v>
      </c>
      <c r="D216" s="40" t="s">
        <v>2512</v>
      </c>
      <c r="E216" s="40">
        <v>0.301093</v>
      </c>
      <c r="F216" s="40" t="s">
        <v>2512</v>
      </c>
    </row>
    <row r="217" spans="1:6" x14ac:dyDescent="0.2">
      <c r="A217" s="44" t="s">
        <v>2339</v>
      </c>
      <c r="B217" s="51" t="s">
        <v>2340</v>
      </c>
      <c r="C217" s="37">
        <v>3.2000000000000003E-4</v>
      </c>
      <c r="D217" s="37" t="s">
        <v>2512</v>
      </c>
      <c r="E217" s="37">
        <v>3.2000000000000003E-4</v>
      </c>
      <c r="F217" s="37" t="s">
        <v>2512</v>
      </c>
    </row>
    <row r="218" spans="1:6" x14ac:dyDescent="0.2">
      <c r="A218" s="42" t="s">
        <v>481</v>
      </c>
      <c r="B218" s="50" t="s">
        <v>482</v>
      </c>
      <c r="C218" s="40" t="s">
        <v>2512</v>
      </c>
      <c r="D218" s="40" t="s">
        <v>2512</v>
      </c>
      <c r="E218" s="40" t="s">
        <v>2512</v>
      </c>
      <c r="F218" s="40">
        <v>4.0999999999999999E-4</v>
      </c>
    </row>
    <row r="219" spans="1:6" x14ac:dyDescent="0.2">
      <c r="A219" s="44" t="s">
        <v>483</v>
      </c>
      <c r="B219" s="51" t="s">
        <v>484</v>
      </c>
      <c r="C219" s="37" t="s">
        <v>2512</v>
      </c>
      <c r="D219" s="37" t="s">
        <v>2512</v>
      </c>
      <c r="E219" s="37">
        <v>0.46447899999999998</v>
      </c>
      <c r="F219" s="37" t="s">
        <v>2512</v>
      </c>
    </row>
    <row r="220" spans="1:6" ht="25.5" x14ac:dyDescent="0.2">
      <c r="A220" s="42" t="s">
        <v>485</v>
      </c>
      <c r="B220" s="50" t="s">
        <v>486</v>
      </c>
      <c r="C220" s="40" t="s">
        <v>2512</v>
      </c>
      <c r="D220" s="40">
        <v>4.3200000000000001E-3</v>
      </c>
      <c r="E220" s="40">
        <v>1.42E-3</v>
      </c>
      <c r="F220" s="40">
        <v>4.3200000000000001E-3</v>
      </c>
    </row>
    <row r="221" spans="1:6" x14ac:dyDescent="0.2">
      <c r="A221" s="44" t="s">
        <v>487</v>
      </c>
      <c r="B221" s="51" t="s">
        <v>488</v>
      </c>
      <c r="C221" s="37">
        <v>8.8159999999999992E-3</v>
      </c>
      <c r="D221" s="37" t="s">
        <v>2512</v>
      </c>
      <c r="E221" s="37">
        <v>1.7545999999999999E-2</v>
      </c>
      <c r="F221" s="37" t="s">
        <v>2512</v>
      </c>
    </row>
    <row r="222" spans="1:6" x14ac:dyDescent="0.2">
      <c r="A222" s="42" t="s">
        <v>489</v>
      </c>
      <c r="B222" s="50" t="s">
        <v>490</v>
      </c>
      <c r="C222" s="40">
        <v>3.888E-3</v>
      </c>
      <c r="D222" s="40">
        <v>2.2492000000000002E-2</v>
      </c>
      <c r="E222" s="40">
        <v>5.1437999999999998E-2</v>
      </c>
      <c r="F222" s="40">
        <v>9.3089000000000005E-2</v>
      </c>
    </row>
    <row r="223" spans="1:6" x14ac:dyDescent="0.2">
      <c r="A223" s="44" t="s">
        <v>1861</v>
      </c>
      <c r="B223" s="51" t="s">
        <v>1862</v>
      </c>
      <c r="C223" s="37" t="s">
        <v>2512</v>
      </c>
      <c r="D223" s="37" t="s">
        <v>2512</v>
      </c>
      <c r="E223" s="37" t="s">
        <v>2512</v>
      </c>
      <c r="F223" s="37">
        <v>6.7500000000000004E-4</v>
      </c>
    </row>
    <row r="224" spans="1:6" x14ac:dyDescent="0.2">
      <c r="A224" s="42" t="s">
        <v>1863</v>
      </c>
      <c r="B224" s="50" t="s">
        <v>1864</v>
      </c>
      <c r="C224" s="40" t="s">
        <v>2512</v>
      </c>
      <c r="D224" s="40" t="s">
        <v>2512</v>
      </c>
      <c r="E224" s="40">
        <v>3.0560000000000001E-3</v>
      </c>
      <c r="F224" s="40" t="s">
        <v>2512</v>
      </c>
    </row>
    <row r="225" spans="1:6" x14ac:dyDescent="0.2">
      <c r="A225" s="44" t="s">
        <v>1865</v>
      </c>
      <c r="B225" s="51" t="s">
        <v>1866</v>
      </c>
      <c r="C225" s="37" t="s">
        <v>2512</v>
      </c>
      <c r="D225" s="37" t="s">
        <v>2512</v>
      </c>
      <c r="E225" s="37">
        <v>8.0999999999999996E-4</v>
      </c>
      <c r="F225" s="37">
        <v>3.3E-4</v>
      </c>
    </row>
    <row r="226" spans="1:6" ht="25.5" x14ac:dyDescent="0.2">
      <c r="A226" s="42" t="s">
        <v>491</v>
      </c>
      <c r="B226" s="50" t="s">
        <v>492</v>
      </c>
      <c r="C226" s="40" t="s">
        <v>2512</v>
      </c>
      <c r="D226" s="40">
        <v>2.3458009999999998</v>
      </c>
      <c r="E226" s="40">
        <v>5.876976</v>
      </c>
      <c r="F226" s="40">
        <v>8.1662560000000006</v>
      </c>
    </row>
    <row r="227" spans="1:6" x14ac:dyDescent="0.2">
      <c r="A227" s="44" t="s">
        <v>1867</v>
      </c>
      <c r="B227" s="51" t="s">
        <v>1868</v>
      </c>
      <c r="C227" s="37" t="s">
        <v>2512</v>
      </c>
      <c r="D227" s="37" t="s">
        <v>2512</v>
      </c>
      <c r="E227" s="37">
        <v>6.7500000000000004E-2</v>
      </c>
      <c r="F227" s="37" t="s">
        <v>2512</v>
      </c>
    </row>
    <row r="228" spans="1:6" ht="38.25" x14ac:dyDescent="0.2">
      <c r="A228" s="42" t="s">
        <v>495</v>
      </c>
      <c r="B228" s="50" t="s">
        <v>496</v>
      </c>
      <c r="C228" s="40">
        <v>1.6806620000000001</v>
      </c>
      <c r="D228" s="40">
        <v>5.6705969999999999</v>
      </c>
      <c r="E228" s="40">
        <v>17.816137999999999</v>
      </c>
      <c r="F228" s="40">
        <v>27.794637000000002</v>
      </c>
    </row>
    <row r="229" spans="1:6" x14ac:dyDescent="0.2">
      <c r="A229" s="44" t="s">
        <v>497</v>
      </c>
      <c r="B229" s="51" t="s">
        <v>498</v>
      </c>
      <c r="C229" s="37" t="s">
        <v>2512</v>
      </c>
      <c r="D229" s="37" t="s">
        <v>2512</v>
      </c>
      <c r="E229" s="37">
        <v>0.1641</v>
      </c>
      <c r="F229" s="37">
        <v>1.1849999999999999E-2</v>
      </c>
    </row>
    <row r="230" spans="1:6" ht="25.5" x14ac:dyDescent="0.2">
      <c r="A230" s="42" t="s">
        <v>499</v>
      </c>
      <c r="B230" s="50" t="s">
        <v>500</v>
      </c>
      <c r="C230" s="40">
        <v>2.0000000000000001E-4</v>
      </c>
      <c r="D230" s="40">
        <v>2.16E-3</v>
      </c>
      <c r="E230" s="40">
        <v>8.5489999999999993E-3</v>
      </c>
      <c r="F230" s="40">
        <v>6.5343999999999999E-2</v>
      </c>
    </row>
    <row r="231" spans="1:6" ht="25.5" x14ac:dyDescent="0.2">
      <c r="A231" s="44" t="s">
        <v>501</v>
      </c>
      <c r="B231" s="51" t="s">
        <v>502</v>
      </c>
      <c r="C231" s="37">
        <v>8.7040999999999993E-2</v>
      </c>
      <c r="D231" s="37" t="s">
        <v>2512</v>
      </c>
      <c r="E231" s="37">
        <v>0.120939</v>
      </c>
      <c r="F231" s="37">
        <v>0.37719599999999998</v>
      </c>
    </row>
    <row r="232" spans="1:6" x14ac:dyDescent="0.2">
      <c r="A232" s="42" t="s">
        <v>503</v>
      </c>
      <c r="B232" s="50" t="s">
        <v>504</v>
      </c>
      <c r="C232" s="40" t="s">
        <v>2512</v>
      </c>
      <c r="D232" s="40">
        <v>1.0477E-2</v>
      </c>
      <c r="E232" s="40">
        <v>0.11647</v>
      </c>
      <c r="F232" s="40">
        <v>0.19569500000000001</v>
      </c>
    </row>
    <row r="233" spans="1:6" ht="25.5" x14ac:dyDescent="0.2">
      <c r="A233" s="44" t="s">
        <v>505</v>
      </c>
      <c r="B233" s="51" t="s">
        <v>506</v>
      </c>
      <c r="C233" s="37" t="s">
        <v>2512</v>
      </c>
      <c r="D233" s="37">
        <v>1.5800000000000002E-2</v>
      </c>
      <c r="E233" s="37">
        <v>0.10038900000000001</v>
      </c>
      <c r="F233" s="37">
        <v>0.18984599999999999</v>
      </c>
    </row>
    <row r="234" spans="1:6" x14ac:dyDescent="0.2">
      <c r="A234" s="42" t="s">
        <v>1869</v>
      </c>
      <c r="B234" s="50" t="s">
        <v>1870</v>
      </c>
      <c r="C234" s="40">
        <v>6.9499999999999996E-3</v>
      </c>
      <c r="D234" s="40" t="s">
        <v>2512</v>
      </c>
      <c r="E234" s="40">
        <v>1.3084E-2</v>
      </c>
      <c r="F234" s="40" t="s">
        <v>2512</v>
      </c>
    </row>
    <row r="235" spans="1:6" x14ac:dyDescent="0.2">
      <c r="A235" s="44" t="s">
        <v>1871</v>
      </c>
      <c r="B235" s="51" t="s">
        <v>1872</v>
      </c>
      <c r="C235" s="37">
        <v>8.2000000000000007E-3</v>
      </c>
      <c r="D235" s="37" t="s">
        <v>2512</v>
      </c>
      <c r="E235" s="37">
        <v>1.1535E-2</v>
      </c>
      <c r="F235" s="37">
        <v>3.3269E-2</v>
      </c>
    </row>
    <row r="236" spans="1:6" x14ac:dyDescent="0.2">
      <c r="A236" s="42" t="s">
        <v>1873</v>
      </c>
      <c r="B236" s="50" t="s">
        <v>1874</v>
      </c>
      <c r="C236" s="40" t="s">
        <v>2512</v>
      </c>
      <c r="D236" s="40">
        <v>1.8529E-2</v>
      </c>
      <c r="E236" s="40">
        <v>0.362925</v>
      </c>
      <c r="F236" s="40">
        <v>4.3219E-2</v>
      </c>
    </row>
    <row r="237" spans="1:6" x14ac:dyDescent="0.2">
      <c r="A237" s="44" t="s">
        <v>507</v>
      </c>
      <c r="B237" s="51" t="s">
        <v>508</v>
      </c>
      <c r="C237" s="37">
        <v>0.42382399999999998</v>
      </c>
      <c r="D237" s="37">
        <v>0.78007400000000005</v>
      </c>
      <c r="E237" s="37">
        <v>4.4278890000000004</v>
      </c>
      <c r="F237" s="37">
        <v>9.3685749999999999</v>
      </c>
    </row>
    <row r="238" spans="1:6" ht="25.5" x14ac:dyDescent="0.2">
      <c r="A238" s="42" t="s">
        <v>1875</v>
      </c>
      <c r="B238" s="50" t="s">
        <v>1876</v>
      </c>
      <c r="C238" s="40" t="s">
        <v>2512</v>
      </c>
      <c r="D238" s="40" t="s">
        <v>2512</v>
      </c>
      <c r="E238" s="40" t="s">
        <v>2512</v>
      </c>
      <c r="F238" s="40">
        <v>1.2584E-2</v>
      </c>
    </row>
    <row r="239" spans="1:6" x14ac:dyDescent="0.2">
      <c r="A239" s="44" t="s">
        <v>511</v>
      </c>
      <c r="B239" s="51" t="s">
        <v>512</v>
      </c>
      <c r="C239" s="37" t="s">
        <v>2512</v>
      </c>
      <c r="D239" s="37" t="s">
        <v>2512</v>
      </c>
      <c r="E239" s="37">
        <v>4.9399999999999999E-2</v>
      </c>
      <c r="F239" s="37" t="s">
        <v>2512</v>
      </c>
    </row>
    <row r="240" spans="1:6" x14ac:dyDescent="0.2">
      <c r="A240" s="42" t="s">
        <v>513</v>
      </c>
      <c r="B240" s="50" t="s">
        <v>514</v>
      </c>
      <c r="C240" s="40" t="s">
        <v>2512</v>
      </c>
      <c r="D240" s="40" t="s">
        <v>2512</v>
      </c>
      <c r="E240" s="40">
        <v>1.4645999999999999E-2</v>
      </c>
      <c r="F240" s="40" t="s">
        <v>2512</v>
      </c>
    </row>
    <row r="241" spans="1:6" x14ac:dyDescent="0.2">
      <c r="A241" s="44" t="s">
        <v>2343</v>
      </c>
      <c r="B241" s="51" t="s">
        <v>2344</v>
      </c>
      <c r="C241" s="37" t="s">
        <v>2512</v>
      </c>
      <c r="D241" s="37">
        <v>3.6734999999999997E-2</v>
      </c>
      <c r="E241" s="37" t="s">
        <v>2512</v>
      </c>
      <c r="F241" s="37">
        <v>3.6734999999999997E-2</v>
      </c>
    </row>
    <row r="242" spans="1:6" x14ac:dyDescent="0.2">
      <c r="A242" s="42" t="s">
        <v>515</v>
      </c>
      <c r="B242" s="50" t="s">
        <v>516</v>
      </c>
      <c r="C242" s="40">
        <v>1.272E-2</v>
      </c>
      <c r="D242" s="40">
        <v>0.487201</v>
      </c>
      <c r="E242" s="40">
        <v>0.52403599999999995</v>
      </c>
      <c r="F242" s="40">
        <v>1.749579</v>
      </c>
    </row>
    <row r="243" spans="1:6" x14ac:dyDescent="0.2">
      <c r="A243" s="44" t="s">
        <v>517</v>
      </c>
      <c r="B243" s="51" t="s">
        <v>518</v>
      </c>
      <c r="C243" s="37" t="s">
        <v>2512</v>
      </c>
      <c r="D243" s="37">
        <v>3.4056000000000003E-2</v>
      </c>
      <c r="E243" s="37">
        <v>9.2219999999999996E-2</v>
      </c>
      <c r="F243" s="37">
        <v>0.52907099999999996</v>
      </c>
    </row>
    <row r="244" spans="1:6" x14ac:dyDescent="0.2">
      <c r="A244" s="42" t="s">
        <v>519</v>
      </c>
      <c r="B244" s="50" t="s">
        <v>520</v>
      </c>
      <c r="C244" s="40" t="s">
        <v>2512</v>
      </c>
      <c r="D244" s="40" t="s">
        <v>2512</v>
      </c>
      <c r="E244" s="40">
        <v>5.7999999999999996E-3</v>
      </c>
      <c r="F244" s="40">
        <v>2.0000000000000001E-4</v>
      </c>
    </row>
    <row r="245" spans="1:6" x14ac:dyDescent="0.2">
      <c r="A245" s="44" t="s">
        <v>521</v>
      </c>
      <c r="B245" s="51" t="s">
        <v>522</v>
      </c>
      <c r="C245" s="37" t="s">
        <v>2512</v>
      </c>
      <c r="D245" s="37">
        <v>8.1670000000000006E-3</v>
      </c>
      <c r="E245" s="37">
        <v>1.8E-3</v>
      </c>
      <c r="F245" s="37">
        <v>8.6730000000000002E-3</v>
      </c>
    </row>
    <row r="246" spans="1:6" x14ac:dyDescent="0.2">
      <c r="A246" s="42" t="s">
        <v>523</v>
      </c>
      <c r="B246" s="50" t="s">
        <v>524</v>
      </c>
      <c r="C246" s="40" t="s">
        <v>2512</v>
      </c>
      <c r="D246" s="40" t="s">
        <v>2512</v>
      </c>
      <c r="E246" s="40">
        <v>0.121238</v>
      </c>
      <c r="F246" s="40">
        <v>1.039423</v>
      </c>
    </row>
    <row r="247" spans="1:6" x14ac:dyDescent="0.2">
      <c r="A247" s="44" t="s">
        <v>1877</v>
      </c>
      <c r="B247" s="51" t="s">
        <v>1878</v>
      </c>
      <c r="C247" s="37">
        <v>7.77E-3</v>
      </c>
      <c r="D247" s="37">
        <v>6.5720000000000001E-2</v>
      </c>
      <c r="E247" s="37">
        <v>2.9510000000000002E-2</v>
      </c>
      <c r="F247" s="37">
        <v>0.12762000000000001</v>
      </c>
    </row>
    <row r="248" spans="1:6" x14ac:dyDescent="0.2">
      <c r="A248" s="42" t="s">
        <v>1879</v>
      </c>
      <c r="B248" s="50" t="s">
        <v>1880</v>
      </c>
      <c r="C248" s="40">
        <v>3.2226910000000002</v>
      </c>
      <c r="D248" s="40">
        <v>1.9341660000000001</v>
      </c>
      <c r="E248" s="40">
        <v>16.217576000000001</v>
      </c>
      <c r="F248" s="40">
        <v>13.45796</v>
      </c>
    </row>
    <row r="249" spans="1:6" ht="25.5" x14ac:dyDescent="0.2">
      <c r="A249" s="44" t="s">
        <v>525</v>
      </c>
      <c r="B249" s="51" t="s">
        <v>526</v>
      </c>
      <c r="C249" s="37">
        <v>8.9999999999999993E-3</v>
      </c>
      <c r="D249" s="37" t="s">
        <v>2512</v>
      </c>
      <c r="E249" s="37">
        <v>3.8421999999999998E-2</v>
      </c>
      <c r="F249" s="37">
        <v>2.3249999999999998E-3</v>
      </c>
    </row>
    <row r="250" spans="1:6" x14ac:dyDescent="0.2">
      <c r="A250" s="42" t="s">
        <v>1881</v>
      </c>
      <c r="B250" s="50" t="s">
        <v>1882</v>
      </c>
      <c r="C250" s="40">
        <v>2.3700000000000001E-3</v>
      </c>
      <c r="D250" s="40">
        <v>4.15E-3</v>
      </c>
      <c r="E250" s="40">
        <v>2.3700000000000001E-3</v>
      </c>
      <c r="F250" s="40">
        <v>0.13836899999999999</v>
      </c>
    </row>
    <row r="251" spans="1:6" ht="25.5" x14ac:dyDescent="0.2">
      <c r="A251" s="44" t="s">
        <v>527</v>
      </c>
      <c r="B251" s="51" t="s">
        <v>528</v>
      </c>
      <c r="C251" s="37" t="s">
        <v>2512</v>
      </c>
      <c r="D251" s="37" t="s">
        <v>2512</v>
      </c>
      <c r="E251" s="37">
        <v>4.4558E-2</v>
      </c>
      <c r="F251" s="37">
        <v>4.2680999999999997E-2</v>
      </c>
    </row>
    <row r="252" spans="1:6" x14ac:dyDescent="0.2">
      <c r="A252" s="42" t="s">
        <v>529</v>
      </c>
      <c r="B252" s="50" t="s">
        <v>530</v>
      </c>
      <c r="C252" s="40" t="s">
        <v>2512</v>
      </c>
      <c r="D252" s="40">
        <v>1.7489999999999999E-3</v>
      </c>
      <c r="E252" s="40">
        <v>9.9000000000000008E-3</v>
      </c>
      <c r="F252" s="40">
        <v>4.9589000000000001E-2</v>
      </c>
    </row>
    <row r="253" spans="1:6" x14ac:dyDescent="0.2">
      <c r="A253" s="44" t="s">
        <v>531</v>
      </c>
      <c r="B253" s="51" t="s">
        <v>532</v>
      </c>
      <c r="C253" s="37">
        <v>8.1139650000000003</v>
      </c>
      <c r="D253" s="37">
        <v>4.4162E-2</v>
      </c>
      <c r="E253" s="37">
        <v>14.196256</v>
      </c>
      <c r="F253" s="37">
        <v>0.187162</v>
      </c>
    </row>
    <row r="254" spans="1:6" x14ac:dyDescent="0.2">
      <c r="A254" s="42" t="s">
        <v>533</v>
      </c>
      <c r="B254" s="50" t="s">
        <v>534</v>
      </c>
      <c r="C254" s="40" t="s">
        <v>2512</v>
      </c>
      <c r="D254" s="40" t="s">
        <v>2512</v>
      </c>
      <c r="E254" s="40" t="s">
        <v>2512</v>
      </c>
      <c r="F254" s="40">
        <v>1.1246000000000001E-2</v>
      </c>
    </row>
    <row r="255" spans="1:6" x14ac:dyDescent="0.2">
      <c r="A255" s="44" t="s">
        <v>1883</v>
      </c>
      <c r="B255" s="51" t="s">
        <v>1884</v>
      </c>
      <c r="C255" s="37" t="s">
        <v>2512</v>
      </c>
      <c r="D255" s="37" t="s">
        <v>2512</v>
      </c>
      <c r="E255" s="37">
        <v>2.4365000000000001E-2</v>
      </c>
      <c r="F255" s="37">
        <v>1.6109999999999999E-2</v>
      </c>
    </row>
    <row r="256" spans="1:6" x14ac:dyDescent="0.2">
      <c r="A256" s="42" t="s">
        <v>535</v>
      </c>
      <c r="B256" s="50" t="s">
        <v>536</v>
      </c>
      <c r="C256" s="40" t="s">
        <v>2512</v>
      </c>
      <c r="D256" s="40">
        <v>2.0913000000000001E-2</v>
      </c>
      <c r="E256" s="40">
        <v>0.52402400000000005</v>
      </c>
      <c r="F256" s="40">
        <v>0.51491699999999996</v>
      </c>
    </row>
    <row r="257" spans="1:6" x14ac:dyDescent="0.2">
      <c r="A257" s="44" t="s">
        <v>537</v>
      </c>
      <c r="B257" s="51" t="s">
        <v>538</v>
      </c>
      <c r="C257" s="37">
        <v>2.4986999999999999E-2</v>
      </c>
      <c r="D257" s="37">
        <v>1.4800000000000001E-2</v>
      </c>
      <c r="E257" s="37">
        <v>0.74246100000000004</v>
      </c>
      <c r="F257" s="37">
        <v>7.3901999999999995E-2</v>
      </c>
    </row>
    <row r="258" spans="1:6" x14ac:dyDescent="0.2">
      <c r="A258" s="42" t="s">
        <v>539</v>
      </c>
      <c r="B258" s="50" t="s">
        <v>540</v>
      </c>
      <c r="C258" s="40" t="s">
        <v>2512</v>
      </c>
      <c r="D258" s="40" t="s">
        <v>2512</v>
      </c>
      <c r="E258" s="40">
        <v>6.1900000000000002E-3</v>
      </c>
      <c r="F258" s="40">
        <v>0.13402500000000001</v>
      </c>
    </row>
    <row r="259" spans="1:6" ht="25.5" x14ac:dyDescent="0.2">
      <c r="A259" s="44" t="s">
        <v>541</v>
      </c>
      <c r="B259" s="51" t="s">
        <v>542</v>
      </c>
      <c r="C259" s="37">
        <v>2.5899999999999999E-3</v>
      </c>
      <c r="D259" s="37">
        <v>0.11057500000000001</v>
      </c>
      <c r="E259" s="37">
        <v>0.354856</v>
      </c>
      <c r="F259" s="37">
        <v>0.289356</v>
      </c>
    </row>
    <row r="260" spans="1:6" ht="25.5" x14ac:dyDescent="0.2">
      <c r="A260" s="42" t="s">
        <v>543</v>
      </c>
      <c r="B260" s="50" t="s">
        <v>544</v>
      </c>
      <c r="C260" s="40">
        <v>2.4386999999999999E-2</v>
      </c>
      <c r="D260" s="40">
        <v>0.141319</v>
      </c>
      <c r="E260" s="40">
        <v>3.0447760000000001</v>
      </c>
      <c r="F260" s="40">
        <v>0.86731599999999998</v>
      </c>
    </row>
    <row r="261" spans="1:6" x14ac:dyDescent="0.2">
      <c r="A261" s="44" t="s">
        <v>545</v>
      </c>
      <c r="B261" s="51" t="s">
        <v>546</v>
      </c>
      <c r="C261" s="37">
        <v>1.3599999999999999E-2</v>
      </c>
      <c r="D261" s="37">
        <v>4.8120000000000003E-3</v>
      </c>
      <c r="E261" s="37">
        <v>0.34581200000000001</v>
      </c>
      <c r="F261" s="37">
        <v>0.106234</v>
      </c>
    </row>
    <row r="262" spans="1:6" x14ac:dyDescent="0.2">
      <c r="A262" s="42" t="s">
        <v>1885</v>
      </c>
      <c r="B262" s="50" t="s">
        <v>1886</v>
      </c>
      <c r="C262" s="40" t="s">
        <v>2512</v>
      </c>
      <c r="D262" s="40">
        <v>2.7716000000000001E-2</v>
      </c>
      <c r="E262" s="40">
        <v>4.2500000000000003E-2</v>
      </c>
      <c r="F262" s="40">
        <v>2.7716000000000001E-2</v>
      </c>
    </row>
    <row r="263" spans="1:6" x14ac:dyDescent="0.2">
      <c r="A263" s="44" t="s">
        <v>1887</v>
      </c>
      <c r="B263" s="51" t="s">
        <v>1888</v>
      </c>
      <c r="C263" s="37" t="s">
        <v>2512</v>
      </c>
      <c r="D263" s="37">
        <v>1.5966000000000001E-2</v>
      </c>
      <c r="E263" s="37">
        <v>0.13222800000000001</v>
      </c>
      <c r="F263" s="37">
        <v>0.17630399999999999</v>
      </c>
    </row>
    <row r="264" spans="1:6" ht="25.5" x14ac:dyDescent="0.2">
      <c r="A264" s="42" t="s">
        <v>547</v>
      </c>
      <c r="B264" s="50" t="s">
        <v>548</v>
      </c>
      <c r="C264" s="40" t="s">
        <v>2512</v>
      </c>
      <c r="D264" s="40" t="s">
        <v>2512</v>
      </c>
      <c r="E264" s="40" t="s">
        <v>2512</v>
      </c>
      <c r="F264" s="40">
        <v>4.8673000000000001E-2</v>
      </c>
    </row>
    <row r="265" spans="1:6" ht="25.5" x14ac:dyDescent="0.2">
      <c r="A265" s="44" t="s">
        <v>1889</v>
      </c>
      <c r="B265" s="51" t="s">
        <v>1890</v>
      </c>
      <c r="C265" s="37" t="s">
        <v>2512</v>
      </c>
      <c r="D265" s="37">
        <v>1.183E-3</v>
      </c>
      <c r="E265" s="37">
        <v>9.2E-5</v>
      </c>
      <c r="F265" s="37">
        <v>2.2850000000000001E-3</v>
      </c>
    </row>
    <row r="266" spans="1:6" x14ac:dyDescent="0.2">
      <c r="A266" s="42" t="s">
        <v>549</v>
      </c>
      <c r="B266" s="50" t="s">
        <v>550</v>
      </c>
      <c r="C266" s="40" t="s">
        <v>2512</v>
      </c>
      <c r="D266" s="40" t="s">
        <v>2512</v>
      </c>
      <c r="E266" s="40">
        <v>4.8524999999999999E-2</v>
      </c>
      <c r="F266" s="40" t="s">
        <v>2512</v>
      </c>
    </row>
    <row r="267" spans="1:6" x14ac:dyDescent="0.2">
      <c r="A267" s="44" t="s">
        <v>551</v>
      </c>
      <c r="B267" s="51" t="s">
        <v>552</v>
      </c>
      <c r="C267" s="37" t="s">
        <v>2512</v>
      </c>
      <c r="D267" s="37">
        <v>3.3544999999999998E-2</v>
      </c>
      <c r="E267" s="37">
        <v>0.15359600000000001</v>
      </c>
      <c r="F267" s="37">
        <v>0.641069</v>
      </c>
    </row>
    <row r="268" spans="1:6" ht="25.5" x14ac:dyDescent="0.2">
      <c r="A268" s="42" t="s">
        <v>553</v>
      </c>
      <c r="B268" s="50" t="s">
        <v>554</v>
      </c>
      <c r="C268" s="40">
        <v>1.47E-3</v>
      </c>
      <c r="D268" s="40">
        <v>6.2189999999999997E-3</v>
      </c>
      <c r="E268" s="40">
        <v>1.5950000000000001E-3</v>
      </c>
      <c r="F268" s="40">
        <v>6.5189999999999996E-3</v>
      </c>
    </row>
    <row r="269" spans="1:6" x14ac:dyDescent="0.2">
      <c r="A269" s="44" t="s">
        <v>1891</v>
      </c>
      <c r="B269" s="51" t="s">
        <v>1892</v>
      </c>
      <c r="C269" s="37" t="s">
        <v>2512</v>
      </c>
      <c r="D269" s="37" t="s">
        <v>2512</v>
      </c>
      <c r="E269" s="37">
        <v>0.20624999999999999</v>
      </c>
      <c r="F269" s="37">
        <v>9.1829999999999995E-2</v>
      </c>
    </row>
    <row r="270" spans="1:6" x14ac:dyDescent="0.2">
      <c r="A270" s="42" t="s">
        <v>555</v>
      </c>
      <c r="B270" s="50" t="s">
        <v>556</v>
      </c>
      <c r="C270" s="40" t="s">
        <v>2512</v>
      </c>
      <c r="D270" s="40">
        <v>3.787039</v>
      </c>
      <c r="E270" s="40">
        <v>17.264899</v>
      </c>
      <c r="F270" s="40">
        <v>23.547360000000001</v>
      </c>
    </row>
    <row r="271" spans="1:6" x14ac:dyDescent="0.2">
      <c r="A271" s="44" t="s">
        <v>557</v>
      </c>
      <c r="B271" s="51" t="s">
        <v>558</v>
      </c>
      <c r="C271" s="37" t="s">
        <v>2512</v>
      </c>
      <c r="D271" s="37">
        <v>0.1288</v>
      </c>
      <c r="E271" s="37">
        <v>0.445407</v>
      </c>
      <c r="F271" s="37">
        <v>1.301868</v>
      </c>
    </row>
    <row r="272" spans="1:6" x14ac:dyDescent="0.2">
      <c r="A272" s="42" t="s">
        <v>559</v>
      </c>
      <c r="B272" s="50" t="s">
        <v>560</v>
      </c>
      <c r="C272" s="40">
        <v>1.6441999999999998E-2</v>
      </c>
      <c r="D272" s="40" t="s">
        <v>2512</v>
      </c>
      <c r="E272" s="40">
        <v>0.185062</v>
      </c>
      <c r="F272" s="40">
        <v>2.6977000000000001E-2</v>
      </c>
    </row>
    <row r="273" spans="1:6" x14ac:dyDescent="0.2">
      <c r="A273" s="44" t="s">
        <v>561</v>
      </c>
      <c r="B273" s="51" t="s">
        <v>562</v>
      </c>
      <c r="C273" s="37" t="s">
        <v>2512</v>
      </c>
      <c r="D273" s="37">
        <v>1.881121</v>
      </c>
      <c r="E273" s="37">
        <v>7.4503880000000002</v>
      </c>
      <c r="F273" s="37">
        <v>12.177446</v>
      </c>
    </row>
    <row r="274" spans="1:6" x14ac:dyDescent="0.2">
      <c r="A274" s="42" t="s">
        <v>1893</v>
      </c>
      <c r="B274" s="50" t="s">
        <v>1894</v>
      </c>
      <c r="C274" s="40" t="s">
        <v>2512</v>
      </c>
      <c r="D274" s="40">
        <v>2.6757E-2</v>
      </c>
      <c r="E274" s="40">
        <v>0.201455</v>
      </c>
      <c r="F274" s="40">
        <v>0.16817499999999999</v>
      </c>
    </row>
    <row r="275" spans="1:6" x14ac:dyDescent="0.2">
      <c r="A275" s="44" t="s">
        <v>563</v>
      </c>
      <c r="B275" s="51" t="s">
        <v>564</v>
      </c>
      <c r="C275" s="37">
        <v>5.3865000000000003E-2</v>
      </c>
      <c r="D275" s="37">
        <v>5.4766000000000002E-2</v>
      </c>
      <c r="E275" s="37">
        <v>7.6323000000000002E-2</v>
      </c>
      <c r="F275" s="37">
        <v>0.112078</v>
      </c>
    </row>
    <row r="276" spans="1:6" x14ac:dyDescent="0.2">
      <c r="A276" s="42" t="s">
        <v>1895</v>
      </c>
      <c r="B276" s="50" t="s">
        <v>1896</v>
      </c>
      <c r="C276" s="40" t="s">
        <v>2512</v>
      </c>
      <c r="D276" s="40" t="s">
        <v>2512</v>
      </c>
      <c r="E276" s="40">
        <v>2.52E-2</v>
      </c>
      <c r="F276" s="40" t="s">
        <v>2512</v>
      </c>
    </row>
    <row r="277" spans="1:6" ht="38.25" x14ac:dyDescent="0.2">
      <c r="A277" s="44" t="s">
        <v>565</v>
      </c>
      <c r="B277" s="51" t="s">
        <v>566</v>
      </c>
      <c r="C277" s="37" t="s">
        <v>2512</v>
      </c>
      <c r="D277" s="37">
        <v>1.07294</v>
      </c>
      <c r="E277" s="37">
        <v>6.9732209999999997</v>
      </c>
      <c r="F277" s="37">
        <v>11.569251</v>
      </c>
    </row>
    <row r="278" spans="1:6" ht="25.5" x14ac:dyDescent="0.2">
      <c r="A278" s="42" t="s">
        <v>567</v>
      </c>
      <c r="B278" s="50" t="s">
        <v>568</v>
      </c>
      <c r="C278" s="40" t="s">
        <v>2512</v>
      </c>
      <c r="D278" s="40">
        <v>8.8730000000000007E-3</v>
      </c>
      <c r="E278" s="40">
        <v>0.22858800000000001</v>
      </c>
      <c r="F278" s="40">
        <v>0.34341899999999997</v>
      </c>
    </row>
    <row r="279" spans="1:6" x14ac:dyDescent="0.2">
      <c r="A279" s="44" t="s">
        <v>569</v>
      </c>
      <c r="B279" s="51" t="s">
        <v>570</v>
      </c>
      <c r="C279" s="37" t="s">
        <v>2512</v>
      </c>
      <c r="D279" s="37" t="s">
        <v>2512</v>
      </c>
      <c r="E279" s="37">
        <v>0.55369400000000002</v>
      </c>
      <c r="F279" s="37">
        <v>0.38398100000000002</v>
      </c>
    </row>
    <row r="280" spans="1:6" ht="25.5" x14ac:dyDescent="0.2">
      <c r="A280" s="42" t="s">
        <v>1897</v>
      </c>
      <c r="B280" s="50" t="s">
        <v>1898</v>
      </c>
      <c r="C280" s="40" t="s">
        <v>2512</v>
      </c>
      <c r="D280" s="40" t="s">
        <v>2512</v>
      </c>
      <c r="E280" s="40">
        <v>0.35150599999999999</v>
      </c>
      <c r="F280" s="40">
        <v>0.43903700000000001</v>
      </c>
    </row>
    <row r="281" spans="1:6" ht="25.5" x14ac:dyDescent="0.2">
      <c r="A281" s="44" t="s">
        <v>571</v>
      </c>
      <c r="B281" s="51" t="s">
        <v>572</v>
      </c>
      <c r="C281" s="37">
        <v>0.122128</v>
      </c>
      <c r="D281" s="37">
        <v>1.9992669999999999</v>
      </c>
      <c r="E281" s="37">
        <v>4.1995300000000002</v>
      </c>
      <c r="F281" s="37">
        <v>8.2238609999999994</v>
      </c>
    </row>
    <row r="282" spans="1:6" ht="25.5" x14ac:dyDescent="0.2">
      <c r="A282" s="42" t="s">
        <v>573</v>
      </c>
      <c r="B282" s="50" t="s">
        <v>574</v>
      </c>
      <c r="C282" s="40">
        <v>1.1565000000000001E-2</v>
      </c>
      <c r="D282" s="40">
        <v>4.3770000000000003E-2</v>
      </c>
      <c r="E282" s="40">
        <v>0.20471700000000001</v>
      </c>
      <c r="F282" s="40">
        <v>0.40297500000000003</v>
      </c>
    </row>
    <row r="283" spans="1:6" ht="25.5" x14ac:dyDescent="0.2">
      <c r="A283" s="44" t="s">
        <v>575</v>
      </c>
      <c r="B283" s="51" t="s">
        <v>576</v>
      </c>
      <c r="C283" s="37" t="s">
        <v>2512</v>
      </c>
      <c r="D283" s="37">
        <v>0.227186</v>
      </c>
      <c r="E283" s="37">
        <v>0.64315199999999995</v>
      </c>
      <c r="F283" s="37">
        <v>1.1337280000000001</v>
      </c>
    </row>
    <row r="284" spans="1:6" ht="25.5" x14ac:dyDescent="0.2">
      <c r="A284" s="42" t="s">
        <v>577</v>
      </c>
      <c r="B284" s="50" t="s">
        <v>578</v>
      </c>
      <c r="C284" s="40">
        <v>0.57298800000000005</v>
      </c>
      <c r="D284" s="40">
        <v>0.305952</v>
      </c>
      <c r="E284" s="40">
        <v>2.183122</v>
      </c>
      <c r="F284" s="40">
        <v>0.54986199999999996</v>
      </c>
    </row>
    <row r="285" spans="1:6" ht="25.5" x14ac:dyDescent="0.2">
      <c r="A285" s="44" t="s">
        <v>1899</v>
      </c>
      <c r="B285" s="51" t="s">
        <v>1900</v>
      </c>
      <c r="C285" s="37" t="s">
        <v>2512</v>
      </c>
      <c r="D285" s="37">
        <v>3.8399999999999997E-2</v>
      </c>
      <c r="E285" s="37">
        <v>6.6000000000000003E-2</v>
      </c>
      <c r="F285" s="37">
        <v>0.355433</v>
      </c>
    </row>
    <row r="286" spans="1:6" ht="25.5" x14ac:dyDescent="0.2">
      <c r="A286" s="42" t="s">
        <v>1901</v>
      </c>
      <c r="B286" s="50" t="s">
        <v>1902</v>
      </c>
      <c r="C286" s="40" t="s">
        <v>2512</v>
      </c>
      <c r="D286" s="40" t="s">
        <v>2512</v>
      </c>
      <c r="E286" s="40">
        <v>1.036521</v>
      </c>
      <c r="F286" s="40">
        <v>2.6074760000000001</v>
      </c>
    </row>
    <row r="287" spans="1:6" x14ac:dyDescent="0.2">
      <c r="A287" s="44" t="s">
        <v>579</v>
      </c>
      <c r="B287" s="51" t="s">
        <v>580</v>
      </c>
      <c r="C287" s="37" t="s">
        <v>2512</v>
      </c>
      <c r="D287" s="37">
        <v>3.9781999999999998E-2</v>
      </c>
      <c r="E287" s="37">
        <v>0.42941800000000002</v>
      </c>
      <c r="F287" s="37">
        <v>0.56865699999999997</v>
      </c>
    </row>
    <row r="288" spans="1:6" x14ac:dyDescent="0.2">
      <c r="A288" s="42" t="s">
        <v>581</v>
      </c>
      <c r="B288" s="50" t="s">
        <v>582</v>
      </c>
      <c r="C288" s="40" t="s">
        <v>2512</v>
      </c>
      <c r="D288" s="40">
        <v>3.0999999999999999E-3</v>
      </c>
      <c r="E288" s="40">
        <v>0.30918499999999999</v>
      </c>
      <c r="F288" s="40">
        <v>0.46234500000000001</v>
      </c>
    </row>
    <row r="289" spans="1:6" ht="25.5" x14ac:dyDescent="0.2">
      <c r="A289" s="44" t="s">
        <v>583</v>
      </c>
      <c r="B289" s="51" t="s">
        <v>584</v>
      </c>
      <c r="C289" s="37" t="s">
        <v>2512</v>
      </c>
      <c r="D289" s="37">
        <v>0.111167</v>
      </c>
      <c r="E289" s="37">
        <v>0.68301599999999996</v>
      </c>
      <c r="F289" s="37">
        <v>0.26170399999999999</v>
      </c>
    </row>
    <row r="290" spans="1:6" x14ac:dyDescent="0.2">
      <c r="A290" s="42" t="s">
        <v>1903</v>
      </c>
      <c r="B290" s="50" t="s">
        <v>1904</v>
      </c>
      <c r="C290" s="40" t="s">
        <v>2512</v>
      </c>
      <c r="D290" s="40" t="s">
        <v>2512</v>
      </c>
      <c r="E290" s="40" t="s">
        <v>2512</v>
      </c>
      <c r="F290" s="40">
        <v>6.2500000000000001E-4</v>
      </c>
    </row>
    <row r="291" spans="1:6" x14ac:dyDescent="0.2">
      <c r="A291" s="44" t="s">
        <v>585</v>
      </c>
      <c r="B291" s="51" t="s">
        <v>586</v>
      </c>
      <c r="C291" s="37" t="s">
        <v>2512</v>
      </c>
      <c r="D291" s="37" t="s">
        <v>2512</v>
      </c>
      <c r="E291" s="37" t="s">
        <v>2512</v>
      </c>
      <c r="F291" s="37">
        <v>2.4485E-2</v>
      </c>
    </row>
    <row r="292" spans="1:6" x14ac:dyDescent="0.2">
      <c r="A292" s="42" t="s">
        <v>587</v>
      </c>
      <c r="B292" s="50" t="s">
        <v>588</v>
      </c>
      <c r="C292" s="40" t="s">
        <v>2512</v>
      </c>
      <c r="D292" s="40">
        <v>9.1587000000000002E-2</v>
      </c>
      <c r="E292" s="40">
        <v>5.1416999999999997E-2</v>
      </c>
      <c r="F292" s="40">
        <v>0.296512</v>
      </c>
    </row>
    <row r="293" spans="1:6" x14ac:dyDescent="0.2">
      <c r="A293" s="44" t="s">
        <v>589</v>
      </c>
      <c r="B293" s="51" t="s">
        <v>590</v>
      </c>
      <c r="C293" s="37" t="s">
        <v>2512</v>
      </c>
      <c r="D293" s="37" t="s">
        <v>2512</v>
      </c>
      <c r="E293" s="37">
        <v>0.13641</v>
      </c>
      <c r="F293" s="37">
        <v>4.7999999999999996E-3</v>
      </c>
    </row>
    <row r="294" spans="1:6" x14ac:dyDescent="0.2">
      <c r="A294" s="42" t="s">
        <v>591</v>
      </c>
      <c r="B294" s="50" t="s">
        <v>592</v>
      </c>
      <c r="C294" s="40">
        <v>1.8370000000000001E-3</v>
      </c>
      <c r="D294" s="40">
        <v>3.6740000000000002E-3</v>
      </c>
      <c r="E294" s="40">
        <v>5.0584999999999998E-2</v>
      </c>
      <c r="F294" s="40">
        <v>0.330897</v>
      </c>
    </row>
    <row r="295" spans="1:6" x14ac:dyDescent="0.2">
      <c r="A295" s="44" t="s">
        <v>1905</v>
      </c>
      <c r="B295" s="51" t="s">
        <v>1906</v>
      </c>
      <c r="C295" s="37" t="s">
        <v>2512</v>
      </c>
      <c r="D295" s="37">
        <v>7.8932000000000002E-2</v>
      </c>
      <c r="E295" s="37">
        <v>1.1704000000000001E-2</v>
      </c>
      <c r="F295" s="37">
        <v>0.257162</v>
      </c>
    </row>
    <row r="296" spans="1:6" x14ac:dyDescent="0.2">
      <c r="A296" s="42" t="s">
        <v>593</v>
      </c>
      <c r="B296" s="50" t="s">
        <v>594</v>
      </c>
      <c r="C296" s="40" t="s">
        <v>2512</v>
      </c>
      <c r="D296" s="40" t="s">
        <v>2512</v>
      </c>
      <c r="E296" s="40">
        <v>0.15298700000000001</v>
      </c>
      <c r="F296" s="40">
        <v>0.42618499999999998</v>
      </c>
    </row>
    <row r="297" spans="1:6" x14ac:dyDescent="0.2">
      <c r="A297" s="44" t="s">
        <v>1907</v>
      </c>
      <c r="B297" s="51" t="s">
        <v>1908</v>
      </c>
      <c r="C297" s="37" t="s">
        <v>2512</v>
      </c>
      <c r="D297" s="37" t="s">
        <v>2512</v>
      </c>
      <c r="E297" s="37">
        <v>5.0687999999999997E-2</v>
      </c>
      <c r="F297" s="37" t="s">
        <v>2512</v>
      </c>
    </row>
    <row r="298" spans="1:6" ht="25.5" x14ac:dyDescent="0.2">
      <c r="A298" s="42" t="s">
        <v>1909</v>
      </c>
      <c r="B298" s="50" t="s">
        <v>1910</v>
      </c>
      <c r="C298" s="40" t="s">
        <v>2512</v>
      </c>
      <c r="D298" s="40">
        <v>3.2000000000000003E-4</v>
      </c>
      <c r="E298" s="40" t="s">
        <v>2512</v>
      </c>
      <c r="F298" s="40">
        <v>4.8465000000000001E-2</v>
      </c>
    </row>
    <row r="299" spans="1:6" ht="25.5" x14ac:dyDescent="0.2">
      <c r="A299" s="44" t="s">
        <v>1911</v>
      </c>
      <c r="B299" s="51" t="s">
        <v>1912</v>
      </c>
      <c r="C299" s="37" t="s">
        <v>2512</v>
      </c>
      <c r="D299" s="37" t="s">
        <v>2512</v>
      </c>
      <c r="E299" s="37" t="s">
        <v>2512</v>
      </c>
      <c r="F299" s="37">
        <v>9.5999999999999992E-3</v>
      </c>
    </row>
    <row r="300" spans="1:6" ht="25.5" x14ac:dyDescent="0.2">
      <c r="A300" s="42" t="s">
        <v>1913</v>
      </c>
      <c r="B300" s="50" t="s">
        <v>1914</v>
      </c>
      <c r="C300" s="40">
        <v>1E-4</v>
      </c>
      <c r="D300" s="40" t="s">
        <v>2512</v>
      </c>
      <c r="E300" s="40">
        <v>1E-4</v>
      </c>
      <c r="F300" s="40">
        <v>2E-3</v>
      </c>
    </row>
    <row r="301" spans="1:6" ht="38.25" x14ac:dyDescent="0.2">
      <c r="A301" s="44" t="s">
        <v>595</v>
      </c>
      <c r="B301" s="51" t="s">
        <v>596</v>
      </c>
      <c r="C301" s="37" t="s">
        <v>2512</v>
      </c>
      <c r="D301" s="37">
        <v>41.644272000000001</v>
      </c>
      <c r="E301" s="37" t="s">
        <v>2512</v>
      </c>
      <c r="F301" s="37">
        <v>99.574693999999994</v>
      </c>
    </row>
    <row r="302" spans="1:6" ht="38.25" x14ac:dyDescent="0.2">
      <c r="A302" s="42" t="s">
        <v>597</v>
      </c>
      <c r="B302" s="50" t="s">
        <v>598</v>
      </c>
      <c r="C302" s="40">
        <v>63.261558000000001</v>
      </c>
      <c r="D302" s="40">
        <v>63.628045999999998</v>
      </c>
      <c r="E302" s="40">
        <v>349.07802600000002</v>
      </c>
      <c r="F302" s="40">
        <v>398.01919800000002</v>
      </c>
    </row>
    <row r="303" spans="1:6" ht="38.25" x14ac:dyDescent="0.2">
      <c r="A303" s="44" t="s">
        <v>1915</v>
      </c>
      <c r="B303" s="51" t="s">
        <v>1916</v>
      </c>
      <c r="C303" s="37">
        <v>3.1633000000000001E-2</v>
      </c>
      <c r="D303" s="37">
        <v>0.40105499999999999</v>
      </c>
      <c r="E303" s="37">
        <v>1.616236</v>
      </c>
      <c r="F303" s="37">
        <v>2.7160799999999998</v>
      </c>
    </row>
    <row r="304" spans="1:6" x14ac:dyDescent="0.2">
      <c r="A304" s="42" t="s">
        <v>599</v>
      </c>
      <c r="B304" s="50" t="s">
        <v>600</v>
      </c>
      <c r="C304" s="40">
        <v>2.4039999999999999E-3</v>
      </c>
      <c r="D304" s="40" t="s">
        <v>2512</v>
      </c>
      <c r="E304" s="40">
        <v>0.17908499999999999</v>
      </c>
      <c r="F304" s="40">
        <v>8.09E-3</v>
      </c>
    </row>
    <row r="305" spans="1:6" x14ac:dyDescent="0.2">
      <c r="A305" s="44" t="s">
        <v>605</v>
      </c>
      <c r="B305" s="51" t="s">
        <v>606</v>
      </c>
      <c r="C305" s="37" t="s">
        <v>2512</v>
      </c>
      <c r="D305" s="37" t="s">
        <v>2512</v>
      </c>
      <c r="E305" s="37">
        <v>8.5690000000000002E-3</v>
      </c>
      <c r="F305" s="37" t="s">
        <v>2512</v>
      </c>
    </row>
    <row r="306" spans="1:6" x14ac:dyDescent="0.2">
      <c r="A306" s="42" t="s">
        <v>607</v>
      </c>
      <c r="B306" s="50" t="s">
        <v>608</v>
      </c>
      <c r="C306" s="40">
        <v>0.59502600000000005</v>
      </c>
      <c r="D306" s="40" t="s">
        <v>2512</v>
      </c>
      <c r="E306" s="40">
        <v>1.070371</v>
      </c>
      <c r="F306" s="40" t="s">
        <v>2512</v>
      </c>
    </row>
    <row r="307" spans="1:6" ht="38.25" x14ac:dyDescent="0.2">
      <c r="A307" s="44" t="s">
        <v>609</v>
      </c>
      <c r="B307" s="51" t="s">
        <v>610</v>
      </c>
      <c r="C307" s="37" t="s">
        <v>2512</v>
      </c>
      <c r="D307" s="37">
        <v>0.28382800000000002</v>
      </c>
      <c r="E307" s="37">
        <v>0.38957399999999998</v>
      </c>
      <c r="F307" s="37">
        <v>1.0839000000000001</v>
      </c>
    </row>
    <row r="308" spans="1:6" x14ac:dyDescent="0.2">
      <c r="A308" s="42" t="s">
        <v>1917</v>
      </c>
      <c r="B308" s="50" t="s">
        <v>1918</v>
      </c>
      <c r="C308" s="40">
        <v>1.8E-3</v>
      </c>
      <c r="D308" s="40">
        <v>6.0400000000000002E-3</v>
      </c>
      <c r="E308" s="40">
        <v>1.0699999999999999E-2</v>
      </c>
      <c r="F308" s="40">
        <v>3.95E-2</v>
      </c>
    </row>
    <row r="309" spans="1:6" ht="25.5" x14ac:dyDescent="0.2">
      <c r="A309" s="44" t="s">
        <v>611</v>
      </c>
      <c r="B309" s="51" t="s">
        <v>612</v>
      </c>
      <c r="C309" s="37">
        <v>2.0999999999999999E-3</v>
      </c>
      <c r="D309" s="37" t="s">
        <v>2512</v>
      </c>
      <c r="E309" s="37">
        <v>2.0999999999999999E-3</v>
      </c>
      <c r="F309" s="37">
        <v>2.3149999999999998E-3</v>
      </c>
    </row>
    <row r="310" spans="1:6" ht="38.25" x14ac:dyDescent="0.2">
      <c r="A310" s="42" t="s">
        <v>1919</v>
      </c>
      <c r="B310" s="50" t="s">
        <v>1920</v>
      </c>
      <c r="C310" s="40" t="s">
        <v>2512</v>
      </c>
      <c r="D310" s="40">
        <v>2.7989999999999998E-3</v>
      </c>
      <c r="E310" s="40">
        <v>1.5228E-2</v>
      </c>
      <c r="F310" s="40">
        <v>2.7989999999999998E-3</v>
      </c>
    </row>
    <row r="311" spans="1:6" ht="38.25" x14ac:dyDescent="0.2">
      <c r="A311" s="44" t="s">
        <v>613</v>
      </c>
      <c r="B311" s="51" t="s">
        <v>614</v>
      </c>
      <c r="C311" s="37">
        <v>0.26374199999999998</v>
      </c>
      <c r="D311" s="37">
        <v>0.79905300000000001</v>
      </c>
      <c r="E311" s="37">
        <v>5.6815340000000001</v>
      </c>
      <c r="F311" s="37">
        <v>5.3347040000000003</v>
      </c>
    </row>
    <row r="312" spans="1:6" ht="25.5" x14ac:dyDescent="0.2">
      <c r="A312" s="42" t="s">
        <v>615</v>
      </c>
      <c r="B312" s="50" t="s">
        <v>616</v>
      </c>
      <c r="C312" s="40">
        <v>4.2727000000000001E-2</v>
      </c>
      <c r="D312" s="40">
        <v>0.38308199999999998</v>
      </c>
      <c r="E312" s="40">
        <v>2.1269450000000001</v>
      </c>
      <c r="F312" s="40">
        <v>2.4543339999999998</v>
      </c>
    </row>
    <row r="313" spans="1:6" ht="38.25" x14ac:dyDescent="0.2">
      <c r="A313" s="44" t="s">
        <v>617</v>
      </c>
      <c r="B313" s="51" t="s">
        <v>618</v>
      </c>
      <c r="C313" s="37">
        <v>6.3755999999999993E-2</v>
      </c>
      <c r="D313" s="37">
        <v>0.17493600000000001</v>
      </c>
      <c r="E313" s="37">
        <v>0.50522100000000003</v>
      </c>
      <c r="F313" s="37">
        <v>0.478796</v>
      </c>
    </row>
    <row r="314" spans="1:6" ht="25.5" x14ac:dyDescent="0.2">
      <c r="A314" s="42" t="s">
        <v>619</v>
      </c>
      <c r="B314" s="50" t="s">
        <v>620</v>
      </c>
      <c r="C314" s="40">
        <v>0.65019300000000002</v>
      </c>
      <c r="D314" s="40">
        <v>0.40244799999999997</v>
      </c>
      <c r="E314" s="40">
        <v>3.9333200000000001</v>
      </c>
      <c r="F314" s="40">
        <v>4.7178250000000004</v>
      </c>
    </row>
    <row r="315" spans="1:6" ht="25.5" x14ac:dyDescent="0.2">
      <c r="A315" s="44" t="s">
        <v>621</v>
      </c>
      <c r="B315" s="51" t="s">
        <v>622</v>
      </c>
      <c r="C315" s="37">
        <v>0.22092000000000001</v>
      </c>
      <c r="D315" s="37">
        <v>0.12709699999999999</v>
      </c>
      <c r="E315" s="37">
        <v>0.40919699999999998</v>
      </c>
      <c r="F315" s="37">
        <v>0.235904</v>
      </c>
    </row>
    <row r="316" spans="1:6" ht="25.5" x14ac:dyDescent="0.2">
      <c r="A316" s="42" t="s">
        <v>623</v>
      </c>
      <c r="B316" s="50" t="s">
        <v>624</v>
      </c>
      <c r="C316" s="40">
        <v>2.3800000000000002E-3</v>
      </c>
      <c r="D316" s="40">
        <v>0.140482</v>
      </c>
      <c r="E316" s="40">
        <v>0.14632100000000001</v>
      </c>
      <c r="F316" s="40">
        <v>0.378278</v>
      </c>
    </row>
    <row r="317" spans="1:6" x14ac:dyDescent="0.2">
      <c r="A317" s="44" t="s">
        <v>625</v>
      </c>
      <c r="B317" s="51" t="s">
        <v>626</v>
      </c>
      <c r="C317" s="37" t="s">
        <v>2512</v>
      </c>
      <c r="D317" s="37">
        <v>0.35282400000000003</v>
      </c>
      <c r="E317" s="37">
        <v>0.24304100000000001</v>
      </c>
      <c r="F317" s="37">
        <v>1.7590300000000001</v>
      </c>
    </row>
    <row r="318" spans="1:6" ht="38.25" x14ac:dyDescent="0.2">
      <c r="A318" s="42" t="s">
        <v>627</v>
      </c>
      <c r="B318" s="50" t="s">
        <v>628</v>
      </c>
      <c r="C318" s="40">
        <v>2.7564000000000002E-2</v>
      </c>
      <c r="D318" s="40">
        <v>0.54499900000000001</v>
      </c>
      <c r="E318" s="40">
        <v>0.84049700000000005</v>
      </c>
      <c r="F318" s="40">
        <v>1.093709</v>
      </c>
    </row>
    <row r="319" spans="1:6" ht="25.5" x14ac:dyDescent="0.2">
      <c r="A319" s="44" t="s">
        <v>629</v>
      </c>
      <c r="B319" s="51" t="s">
        <v>630</v>
      </c>
      <c r="C319" s="37" t="s">
        <v>2512</v>
      </c>
      <c r="D319" s="37">
        <v>5.3795000000000003E-2</v>
      </c>
      <c r="E319" s="37">
        <v>0.26802799999999999</v>
      </c>
      <c r="F319" s="37">
        <v>0.92362999999999995</v>
      </c>
    </row>
    <row r="320" spans="1:6" ht="25.5" x14ac:dyDescent="0.2">
      <c r="A320" s="42" t="s">
        <v>631</v>
      </c>
      <c r="B320" s="50" t="s">
        <v>632</v>
      </c>
      <c r="C320" s="40">
        <v>0.41368300000000002</v>
      </c>
      <c r="D320" s="40">
        <v>3.138951</v>
      </c>
      <c r="E320" s="40">
        <v>7.0773450000000002</v>
      </c>
      <c r="F320" s="40">
        <v>15.985758000000001</v>
      </c>
    </row>
    <row r="321" spans="1:6" x14ac:dyDescent="0.2">
      <c r="A321" s="44" t="s">
        <v>633</v>
      </c>
      <c r="B321" s="51" t="s">
        <v>634</v>
      </c>
      <c r="C321" s="37">
        <v>0.22620000000000001</v>
      </c>
      <c r="D321" s="37">
        <v>0.44365100000000002</v>
      </c>
      <c r="E321" s="37">
        <v>4.3928120000000002</v>
      </c>
      <c r="F321" s="37">
        <v>1.6681919999999999</v>
      </c>
    </row>
    <row r="322" spans="1:6" ht="51" x14ac:dyDescent="0.2">
      <c r="A322" s="42" t="s">
        <v>635</v>
      </c>
      <c r="B322" s="50" t="s">
        <v>636</v>
      </c>
      <c r="C322" s="40">
        <v>0.23743700000000001</v>
      </c>
      <c r="D322" s="40">
        <v>0.26420500000000002</v>
      </c>
      <c r="E322" s="40">
        <v>10.974600000000001</v>
      </c>
      <c r="F322" s="40">
        <v>2.107478</v>
      </c>
    </row>
    <row r="323" spans="1:6" ht="38.25" x14ac:dyDescent="0.2">
      <c r="A323" s="44" t="s">
        <v>637</v>
      </c>
      <c r="B323" s="51" t="s">
        <v>638</v>
      </c>
      <c r="C323" s="37">
        <v>0.82403000000000004</v>
      </c>
      <c r="D323" s="37">
        <v>0.44670599999999999</v>
      </c>
      <c r="E323" s="37">
        <v>2.3491330000000001</v>
      </c>
      <c r="F323" s="37">
        <v>3.7007050000000001</v>
      </c>
    </row>
    <row r="324" spans="1:6" x14ac:dyDescent="0.2">
      <c r="A324" s="42" t="s">
        <v>639</v>
      </c>
      <c r="B324" s="50" t="s">
        <v>640</v>
      </c>
      <c r="C324" s="40">
        <v>60.031627999999998</v>
      </c>
      <c r="D324" s="40">
        <v>96.816597000000002</v>
      </c>
      <c r="E324" s="40">
        <v>333.23620399999999</v>
      </c>
      <c r="F324" s="40">
        <v>484.13914199999999</v>
      </c>
    </row>
    <row r="325" spans="1:6" ht="25.5" x14ac:dyDescent="0.2">
      <c r="A325" s="44" t="s">
        <v>641</v>
      </c>
      <c r="B325" s="51" t="s">
        <v>642</v>
      </c>
      <c r="C325" s="37">
        <v>42.575588000000003</v>
      </c>
      <c r="D325" s="37">
        <v>38.859695000000002</v>
      </c>
      <c r="E325" s="37">
        <v>424.88398899999999</v>
      </c>
      <c r="F325" s="37">
        <v>249.43010100000001</v>
      </c>
    </row>
    <row r="326" spans="1:6" x14ac:dyDescent="0.2">
      <c r="A326" s="42" t="s">
        <v>643</v>
      </c>
      <c r="B326" s="50" t="s">
        <v>644</v>
      </c>
      <c r="C326" s="40">
        <v>11.072302000000001</v>
      </c>
      <c r="D326" s="40">
        <v>11.097315999999999</v>
      </c>
      <c r="E326" s="40">
        <v>49.723928999999998</v>
      </c>
      <c r="F326" s="40">
        <v>80.203074999999998</v>
      </c>
    </row>
    <row r="327" spans="1:6" ht="25.5" x14ac:dyDescent="0.2">
      <c r="A327" s="44" t="s">
        <v>645</v>
      </c>
      <c r="B327" s="51" t="s">
        <v>646</v>
      </c>
      <c r="C327" s="37">
        <v>0.287076</v>
      </c>
      <c r="D327" s="37">
        <v>16.716775999999999</v>
      </c>
      <c r="E327" s="37">
        <v>37.991863000000002</v>
      </c>
      <c r="F327" s="37">
        <v>97.627740000000003</v>
      </c>
    </row>
    <row r="328" spans="1:6" ht="38.25" x14ac:dyDescent="0.2">
      <c r="A328" s="42" t="s">
        <v>647</v>
      </c>
      <c r="B328" s="50" t="s">
        <v>648</v>
      </c>
      <c r="C328" s="40">
        <v>6.8559340000000004</v>
      </c>
      <c r="D328" s="40">
        <v>29.463918</v>
      </c>
      <c r="E328" s="40">
        <v>126.865467</v>
      </c>
      <c r="F328" s="40">
        <v>149.60118399999999</v>
      </c>
    </row>
    <row r="329" spans="1:6" ht="51" x14ac:dyDescent="0.2">
      <c r="A329" s="44" t="s">
        <v>649</v>
      </c>
      <c r="B329" s="51" t="s">
        <v>650</v>
      </c>
      <c r="C329" s="37">
        <v>2.461862</v>
      </c>
      <c r="D329" s="37">
        <v>8.6232729999999993</v>
      </c>
      <c r="E329" s="37">
        <v>24.837116000000002</v>
      </c>
      <c r="F329" s="37">
        <v>507.57152500000001</v>
      </c>
    </row>
    <row r="330" spans="1:6" ht="38.25" x14ac:dyDescent="0.2">
      <c r="A330" s="42" t="s">
        <v>651</v>
      </c>
      <c r="B330" s="50" t="s">
        <v>652</v>
      </c>
      <c r="C330" s="40">
        <v>4.5568780000000002</v>
      </c>
      <c r="D330" s="40">
        <v>22.786608000000001</v>
      </c>
      <c r="E330" s="40">
        <v>47.009220999999997</v>
      </c>
      <c r="F330" s="40">
        <v>109.603966</v>
      </c>
    </row>
    <row r="331" spans="1:6" ht="63.75" x14ac:dyDescent="0.2">
      <c r="A331" s="44" t="s">
        <v>653</v>
      </c>
      <c r="B331" s="51" t="s">
        <v>654</v>
      </c>
      <c r="C331" s="37">
        <v>0.22981099999999999</v>
      </c>
      <c r="D331" s="37">
        <v>1.025768</v>
      </c>
      <c r="E331" s="37">
        <v>2.1682769999999998</v>
      </c>
      <c r="F331" s="37">
        <v>4.5992689999999996</v>
      </c>
    </row>
    <row r="332" spans="1:6" x14ac:dyDescent="0.2">
      <c r="A332" s="42" t="s">
        <v>655</v>
      </c>
      <c r="B332" s="50" t="s">
        <v>656</v>
      </c>
      <c r="C332" s="40">
        <v>0.30971799999999999</v>
      </c>
      <c r="D332" s="40">
        <v>3.9813000000000001E-2</v>
      </c>
      <c r="E332" s="40">
        <v>0.92115199999999997</v>
      </c>
      <c r="F332" s="40">
        <v>1.2047220000000001</v>
      </c>
    </row>
    <row r="333" spans="1:6" ht="38.25" x14ac:dyDescent="0.2">
      <c r="A333" s="44" t="s">
        <v>657</v>
      </c>
      <c r="B333" s="51" t="s">
        <v>658</v>
      </c>
      <c r="C333" s="37">
        <v>1.1323049999999999</v>
      </c>
      <c r="D333" s="37">
        <v>0.84480599999999995</v>
      </c>
      <c r="E333" s="37">
        <v>2.7911730000000001</v>
      </c>
      <c r="F333" s="37">
        <v>5.3419020000000002</v>
      </c>
    </row>
    <row r="334" spans="1:6" x14ac:dyDescent="0.2">
      <c r="A334" s="42" t="s">
        <v>1921</v>
      </c>
      <c r="B334" s="50" t="s">
        <v>1922</v>
      </c>
      <c r="C334" s="40">
        <v>0.96430000000000005</v>
      </c>
      <c r="D334" s="40">
        <v>1.7526619999999999</v>
      </c>
      <c r="E334" s="40">
        <v>3.7083930000000001</v>
      </c>
      <c r="F334" s="40">
        <v>13.984244</v>
      </c>
    </row>
    <row r="335" spans="1:6" ht="51" x14ac:dyDescent="0.2">
      <c r="A335" s="44" t="s">
        <v>1923</v>
      </c>
      <c r="B335" s="51" t="s">
        <v>1924</v>
      </c>
      <c r="C335" s="37" t="s">
        <v>2512</v>
      </c>
      <c r="D335" s="37">
        <v>1.0071999999999999E-2</v>
      </c>
      <c r="E335" s="37">
        <v>6.2203000000000001E-2</v>
      </c>
      <c r="F335" s="37">
        <v>0.105243</v>
      </c>
    </row>
    <row r="336" spans="1:6" x14ac:dyDescent="0.2">
      <c r="A336" s="42" t="s">
        <v>659</v>
      </c>
      <c r="B336" s="50" t="s">
        <v>660</v>
      </c>
      <c r="C336" s="40" t="s">
        <v>2512</v>
      </c>
      <c r="D336" s="40">
        <v>1.054E-3</v>
      </c>
      <c r="E336" s="40">
        <v>1.2168E-2</v>
      </c>
      <c r="F336" s="40">
        <v>1.0924E-2</v>
      </c>
    </row>
    <row r="337" spans="1:6" ht="25.5" x14ac:dyDescent="0.2">
      <c r="A337" s="44" t="s">
        <v>661</v>
      </c>
      <c r="B337" s="51" t="s">
        <v>662</v>
      </c>
      <c r="C337" s="37">
        <v>2.6499999999999999E-2</v>
      </c>
      <c r="D337" s="37" t="s">
        <v>2512</v>
      </c>
      <c r="E337" s="37">
        <v>3.4750000000000003E-2</v>
      </c>
      <c r="F337" s="37" t="s">
        <v>2512</v>
      </c>
    </row>
    <row r="338" spans="1:6" ht="25.5" x14ac:dyDescent="0.2">
      <c r="A338" s="42" t="s">
        <v>663</v>
      </c>
      <c r="B338" s="50" t="s">
        <v>664</v>
      </c>
      <c r="C338" s="40" t="s">
        <v>2512</v>
      </c>
      <c r="D338" s="40">
        <v>4.6000000000000001E-4</v>
      </c>
      <c r="E338" s="40">
        <v>5.0498000000000001E-2</v>
      </c>
      <c r="F338" s="40">
        <v>2.6683999999999999E-2</v>
      </c>
    </row>
    <row r="339" spans="1:6" ht="25.5" x14ac:dyDescent="0.2">
      <c r="A339" s="44" t="s">
        <v>1925</v>
      </c>
      <c r="B339" s="51" t="s">
        <v>1926</v>
      </c>
      <c r="C339" s="37" t="s">
        <v>2512</v>
      </c>
      <c r="D339" s="37" t="s">
        <v>2512</v>
      </c>
      <c r="E339" s="37" t="s">
        <v>2512</v>
      </c>
      <c r="F339" s="37">
        <v>3.9E-2</v>
      </c>
    </row>
    <row r="340" spans="1:6" ht="25.5" x14ac:dyDescent="0.2">
      <c r="A340" s="42" t="s">
        <v>665</v>
      </c>
      <c r="B340" s="50" t="s">
        <v>666</v>
      </c>
      <c r="C340" s="40">
        <v>0.33058700000000002</v>
      </c>
      <c r="D340" s="40" t="s">
        <v>2512</v>
      </c>
      <c r="E340" s="40">
        <v>4.8695409999999999</v>
      </c>
      <c r="F340" s="40">
        <v>3.5455480000000001</v>
      </c>
    </row>
    <row r="341" spans="1:6" ht="25.5" x14ac:dyDescent="0.2">
      <c r="A341" s="44" t="s">
        <v>667</v>
      </c>
      <c r="B341" s="51" t="s">
        <v>668</v>
      </c>
      <c r="C341" s="37">
        <v>4.5136999999999997E-2</v>
      </c>
      <c r="D341" s="37">
        <v>0.87860799999999994</v>
      </c>
      <c r="E341" s="37">
        <v>3.0427949999999999</v>
      </c>
      <c r="F341" s="37">
        <v>4.6394190000000002</v>
      </c>
    </row>
    <row r="342" spans="1:6" x14ac:dyDescent="0.2">
      <c r="A342" s="42" t="s">
        <v>669</v>
      </c>
      <c r="B342" s="50" t="s">
        <v>670</v>
      </c>
      <c r="C342" s="40" t="s">
        <v>2512</v>
      </c>
      <c r="D342" s="40" t="s">
        <v>2512</v>
      </c>
      <c r="E342" s="40">
        <v>2.3477999999999999E-2</v>
      </c>
      <c r="F342" s="40">
        <v>2.637E-3</v>
      </c>
    </row>
    <row r="343" spans="1:6" x14ac:dyDescent="0.2">
      <c r="A343" s="44" t="s">
        <v>1927</v>
      </c>
      <c r="B343" s="51" t="s">
        <v>1928</v>
      </c>
      <c r="C343" s="37" t="s">
        <v>2512</v>
      </c>
      <c r="D343" s="37">
        <v>6.0596999999999998E-2</v>
      </c>
      <c r="E343" s="37">
        <v>0.226795</v>
      </c>
      <c r="F343" s="37">
        <v>9.6452999999999997E-2</v>
      </c>
    </row>
    <row r="344" spans="1:6" x14ac:dyDescent="0.2">
      <c r="A344" s="42" t="s">
        <v>1929</v>
      </c>
      <c r="B344" s="50" t="s">
        <v>1930</v>
      </c>
      <c r="C344" s="40">
        <v>7.5895000000000004E-2</v>
      </c>
      <c r="D344" s="40">
        <v>0.17041600000000001</v>
      </c>
      <c r="E344" s="40">
        <v>0.29436000000000001</v>
      </c>
      <c r="F344" s="40">
        <v>1.697468</v>
      </c>
    </row>
    <row r="345" spans="1:6" ht="25.5" x14ac:dyDescent="0.2">
      <c r="A345" s="44" t="s">
        <v>671</v>
      </c>
      <c r="B345" s="51" t="s">
        <v>672</v>
      </c>
      <c r="C345" s="37">
        <v>2.2095E-2</v>
      </c>
      <c r="D345" s="37">
        <v>1.4109999999999999E-3</v>
      </c>
      <c r="E345" s="37">
        <v>0.24138499999999999</v>
      </c>
      <c r="F345" s="37">
        <v>0.11203299999999999</v>
      </c>
    </row>
    <row r="346" spans="1:6" ht="25.5" x14ac:dyDescent="0.2">
      <c r="A346" s="42" t="s">
        <v>1931</v>
      </c>
      <c r="B346" s="50" t="s">
        <v>1932</v>
      </c>
      <c r="C346" s="40" t="s">
        <v>2512</v>
      </c>
      <c r="D346" s="40">
        <v>0.75669600000000004</v>
      </c>
      <c r="E346" s="40">
        <v>1.544524</v>
      </c>
      <c r="F346" s="40">
        <v>1.2032590000000001</v>
      </c>
    </row>
    <row r="347" spans="1:6" ht="25.5" x14ac:dyDescent="0.2">
      <c r="A347" s="44" t="s">
        <v>673</v>
      </c>
      <c r="B347" s="51" t="s">
        <v>674</v>
      </c>
      <c r="C347" s="37" t="s">
        <v>2512</v>
      </c>
      <c r="D347" s="37" t="s">
        <v>2512</v>
      </c>
      <c r="E347" s="37">
        <v>3.5909999999999997E-2</v>
      </c>
      <c r="F347" s="37">
        <v>9.946E-3</v>
      </c>
    </row>
    <row r="348" spans="1:6" x14ac:dyDescent="0.2">
      <c r="A348" s="42" t="s">
        <v>1933</v>
      </c>
      <c r="B348" s="50" t="s">
        <v>1934</v>
      </c>
      <c r="C348" s="40" t="s">
        <v>2512</v>
      </c>
      <c r="D348" s="40">
        <v>5.0819999999999997E-3</v>
      </c>
      <c r="E348" s="40">
        <v>6.6595000000000001E-2</v>
      </c>
      <c r="F348" s="40">
        <v>0.100992</v>
      </c>
    </row>
    <row r="349" spans="1:6" x14ac:dyDescent="0.2">
      <c r="A349" s="44" t="s">
        <v>1935</v>
      </c>
      <c r="B349" s="51" t="s">
        <v>1936</v>
      </c>
      <c r="C349" s="37" t="s">
        <v>2512</v>
      </c>
      <c r="D349" s="37" t="s">
        <v>2512</v>
      </c>
      <c r="E349" s="37">
        <v>3.9199999999999999E-3</v>
      </c>
      <c r="F349" s="37">
        <v>7.2000000000000002E-5</v>
      </c>
    </row>
    <row r="350" spans="1:6" ht="25.5" x14ac:dyDescent="0.2">
      <c r="A350" s="42" t="s">
        <v>675</v>
      </c>
      <c r="B350" s="50" t="s">
        <v>676</v>
      </c>
      <c r="C350" s="40" t="s">
        <v>2512</v>
      </c>
      <c r="D350" s="40" t="s">
        <v>2512</v>
      </c>
      <c r="E350" s="40">
        <v>0.24935399999999999</v>
      </c>
      <c r="F350" s="40" t="s">
        <v>2512</v>
      </c>
    </row>
    <row r="351" spans="1:6" ht="38.25" x14ac:dyDescent="0.2">
      <c r="A351" s="44" t="s">
        <v>677</v>
      </c>
      <c r="B351" s="51" t="s">
        <v>678</v>
      </c>
      <c r="C351" s="37">
        <v>2.4330000000000001E-2</v>
      </c>
      <c r="D351" s="37">
        <v>1.3037E-2</v>
      </c>
      <c r="E351" s="37">
        <v>1.3581909999999999</v>
      </c>
      <c r="F351" s="37">
        <v>0.78019300000000003</v>
      </c>
    </row>
    <row r="352" spans="1:6" ht="25.5" x14ac:dyDescent="0.2">
      <c r="A352" s="42" t="s">
        <v>679</v>
      </c>
      <c r="B352" s="50" t="s">
        <v>680</v>
      </c>
      <c r="C352" s="40" t="s">
        <v>2512</v>
      </c>
      <c r="D352" s="40">
        <v>2.0000000000000001E-4</v>
      </c>
      <c r="E352" s="40">
        <v>0.109573</v>
      </c>
      <c r="F352" s="40">
        <v>3.9724000000000002E-2</v>
      </c>
    </row>
    <row r="353" spans="1:6" x14ac:dyDescent="0.2">
      <c r="A353" s="44" t="s">
        <v>1937</v>
      </c>
      <c r="B353" s="51" t="s">
        <v>1938</v>
      </c>
      <c r="C353" s="37">
        <v>7.6400000000000001E-3</v>
      </c>
      <c r="D353" s="37">
        <v>1.0399999999999999E-4</v>
      </c>
      <c r="E353" s="37">
        <v>1.071809</v>
      </c>
      <c r="F353" s="37">
        <v>0.238621</v>
      </c>
    </row>
    <row r="354" spans="1:6" ht="25.5" x14ac:dyDescent="0.2">
      <c r="A354" s="42" t="s">
        <v>681</v>
      </c>
      <c r="B354" s="50" t="s">
        <v>682</v>
      </c>
      <c r="C354" s="40" t="s">
        <v>2512</v>
      </c>
      <c r="D354" s="40">
        <v>0.90693900000000005</v>
      </c>
      <c r="E354" s="40">
        <v>2.5803050000000001</v>
      </c>
      <c r="F354" s="40">
        <v>3.068235</v>
      </c>
    </row>
    <row r="355" spans="1:6" x14ac:dyDescent="0.2">
      <c r="A355" s="44" t="s">
        <v>1939</v>
      </c>
      <c r="B355" s="51" t="s">
        <v>1940</v>
      </c>
      <c r="C355" s="37" t="s">
        <v>2512</v>
      </c>
      <c r="D355" s="37" t="s">
        <v>2512</v>
      </c>
      <c r="E355" s="37">
        <v>0.10828</v>
      </c>
      <c r="F355" s="37">
        <v>7.2075E-2</v>
      </c>
    </row>
    <row r="356" spans="1:6" ht="25.5" x14ac:dyDescent="0.2">
      <c r="A356" s="42" t="s">
        <v>685</v>
      </c>
      <c r="B356" s="50" t="s">
        <v>686</v>
      </c>
      <c r="C356" s="40">
        <v>4.0274999999999998E-2</v>
      </c>
      <c r="D356" s="40" t="s">
        <v>2512</v>
      </c>
      <c r="E356" s="40">
        <v>4.0312000000000001E-2</v>
      </c>
      <c r="F356" s="40" t="s">
        <v>2512</v>
      </c>
    </row>
    <row r="357" spans="1:6" ht="38.25" x14ac:dyDescent="0.2">
      <c r="A357" s="44" t="s">
        <v>687</v>
      </c>
      <c r="B357" s="51" t="s">
        <v>688</v>
      </c>
      <c r="C357" s="37">
        <v>8.2247000000000001E-2</v>
      </c>
      <c r="D357" s="37">
        <v>5.6117E-2</v>
      </c>
      <c r="E357" s="37">
        <v>0.82682800000000001</v>
      </c>
      <c r="F357" s="37">
        <v>1.255986</v>
      </c>
    </row>
    <row r="358" spans="1:6" ht="38.25" x14ac:dyDescent="0.2">
      <c r="A358" s="42" t="s">
        <v>689</v>
      </c>
      <c r="B358" s="50" t="s">
        <v>690</v>
      </c>
      <c r="C358" s="40">
        <v>6.8277000000000004E-2</v>
      </c>
      <c r="D358" s="40">
        <v>1.084138</v>
      </c>
      <c r="E358" s="40">
        <v>1.375286</v>
      </c>
      <c r="F358" s="40">
        <v>8.5511370000000007</v>
      </c>
    </row>
    <row r="359" spans="1:6" ht="38.25" x14ac:dyDescent="0.2">
      <c r="A359" s="44" t="s">
        <v>691</v>
      </c>
      <c r="B359" s="51" t="s">
        <v>692</v>
      </c>
      <c r="C359" s="37">
        <v>7.6220000000000003E-3</v>
      </c>
      <c r="D359" s="37">
        <v>4.3993999999999998E-2</v>
      </c>
      <c r="E359" s="37">
        <v>0.51872600000000002</v>
      </c>
      <c r="F359" s="37">
        <v>0.63900299999999999</v>
      </c>
    </row>
    <row r="360" spans="1:6" ht="38.25" x14ac:dyDescent="0.2">
      <c r="A360" s="42" t="s">
        <v>693</v>
      </c>
      <c r="B360" s="50" t="s">
        <v>694</v>
      </c>
      <c r="C360" s="40">
        <v>0.59880999999999995</v>
      </c>
      <c r="D360" s="40">
        <v>1.29467</v>
      </c>
      <c r="E360" s="40">
        <v>5.3416329999999999</v>
      </c>
      <c r="F360" s="40">
        <v>2.9395159999999998</v>
      </c>
    </row>
    <row r="361" spans="1:6" ht="25.5" x14ac:dyDescent="0.2">
      <c r="A361" s="44" t="s">
        <v>695</v>
      </c>
      <c r="B361" s="51" t="s">
        <v>696</v>
      </c>
      <c r="C361" s="37">
        <v>1.1509999999999999E-3</v>
      </c>
      <c r="D361" s="37">
        <v>0.29408099999999998</v>
      </c>
      <c r="E361" s="37">
        <v>0.57245299999999999</v>
      </c>
      <c r="F361" s="37">
        <v>0.99874300000000005</v>
      </c>
    </row>
    <row r="362" spans="1:6" x14ac:dyDescent="0.2">
      <c r="A362" s="42" t="s">
        <v>697</v>
      </c>
      <c r="B362" s="50" t="s">
        <v>698</v>
      </c>
      <c r="C362" s="40" t="s">
        <v>2512</v>
      </c>
      <c r="D362" s="40" t="s">
        <v>2512</v>
      </c>
      <c r="E362" s="40">
        <v>3.0367000000000002E-2</v>
      </c>
      <c r="F362" s="40">
        <v>2.9347999999999999E-2</v>
      </c>
    </row>
    <row r="363" spans="1:6" x14ac:dyDescent="0.2">
      <c r="A363" s="44" t="s">
        <v>699</v>
      </c>
      <c r="B363" s="51" t="s">
        <v>700</v>
      </c>
      <c r="C363" s="37" t="s">
        <v>2512</v>
      </c>
      <c r="D363" s="37">
        <v>0.118559</v>
      </c>
      <c r="E363" s="37">
        <v>0.360788</v>
      </c>
      <c r="F363" s="37">
        <v>0.35917700000000002</v>
      </c>
    </row>
    <row r="364" spans="1:6" x14ac:dyDescent="0.2">
      <c r="A364" s="42" t="s">
        <v>701</v>
      </c>
      <c r="B364" s="50" t="s">
        <v>702</v>
      </c>
      <c r="C364" s="40">
        <v>0.154755</v>
      </c>
      <c r="D364" s="40">
        <v>0.48980200000000002</v>
      </c>
      <c r="E364" s="40">
        <v>31.967043</v>
      </c>
      <c r="F364" s="40">
        <v>1.883532</v>
      </c>
    </row>
    <row r="365" spans="1:6" x14ac:dyDescent="0.2">
      <c r="A365" s="44" t="s">
        <v>703</v>
      </c>
      <c r="B365" s="51" t="s">
        <v>704</v>
      </c>
      <c r="C365" s="37">
        <v>5.2453E-2</v>
      </c>
      <c r="D365" s="37">
        <v>2.7000000000000001E-3</v>
      </c>
      <c r="E365" s="37">
        <v>1.186787</v>
      </c>
      <c r="F365" s="37">
        <v>0.755745</v>
      </c>
    </row>
    <row r="366" spans="1:6" x14ac:dyDescent="0.2">
      <c r="A366" s="42" t="s">
        <v>705</v>
      </c>
      <c r="B366" s="50" t="s">
        <v>706</v>
      </c>
      <c r="C366" s="40" t="s">
        <v>2512</v>
      </c>
      <c r="D366" s="40">
        <v>2.1824E-2</v>
      </c>
      <c r="E366" s="40">
        <v>1.920509</v>
      </c>
      <c r="F366" s="40">
        <v>2.1824E-2</v>
      </c>
    </row>
    <row r="367" spans="1:6" ht="25.5" x14ac:dyDescent="0.2">
      <c r="A367" s="44" t="s">
        <v>1941</v>
      </c>
      <c r="B367" s="51" t="s">
        <v>1942</v>
      </c>
      <c r="C367" s="37" t="s">
        <v>2512</v>
      </c>
      <c r="D367" s="37" t="s">
        <v>2512</v>
      </c>
      <c r="E367" s="37">
        <v>4.3489999999999996E-3</v>
      </c>
      <c r="F367" s="37">
        <v>5.2760000000000003E-3</v>
      </c>
    </row>
    <row r="368" spans="1:6" ht="25.5" x14ac:dyDescent="0.2">
      <c r="A368" s="42" t="s">
        <v>707</v>
      </c>
      <c r="B368" s="50" t="s">
        <v>708</v>
      </c>
      <c r="C368" s="40">
        <v>0.290626</v>
      </c>
      <c r="D368" s="40">
        <v>6.4551999999999998E-2</v>
      </c>
      <c r="E368" s="40">
        <v>1.0007539999999999</v>
      </c>
      <c r="F368" s="40">
        <v>0.34432699999999999</v>
      </c>
    </row>
    <row r="369" spans="1:6" x14ac:dyDescent="0.2">
      <c r="A369" s="44" t="s">
        <v>709</v>
      </c>
      <c r="B369" s="51" t="s">
        <v>710</v>
      </c>
      <c r="C369" s="37">
        <v>0.53538399999999997</v>
      </c>
      <c r="D369" s="37">
        <v>0.89878800000000003</v>
      </c>
      <c r="E369" s="37">
        <v>1.6382829999999999</v>
      </c>
      <c r="F369" s="37">
        <v>2.5975820000000001</v>
      </c>
    </row>
    <row r="370" spans="1:6" ht="25.5" x14ac:dyDescent="0.2">
      <c r="A370" s="42" t="s">
        <v>1943</v>
      </c>
      <c r="B370" s="50" t="s">
        <v>1944</v>
      </c>
      <c r="C370" s="40" t="s">
        <v>2512</v>
      </c>
      <c r="D370" s="40" t="s">
        <v>2512</v>
      </c>
      <c r="E370" s="40">
        <v>1.6483999999999999E-2</v>
      </c>
      <c r="F370" s="40" t="s">
        <v>2512</v>
      </c>
    </row>
    <row r="371" spans="1:6" ht="25.5" x14ac:dyDescent="0.2">
      <c r="A371" s="44" t="s">
        <v>711</v>
      </c>
      <c r="B371" s="51" t="s">
        <v>712</v>
      </c>
      <c r="C371" s="37">
        <v>1.8000259999999999</v>
      </c>
      <c r="D371" s="37">
        <v>7.3904999999999998E-2</v>
      </c>
      <c r="E371" s="37">
        <v>5.6766569999999996</v>
      </c>
      <c r="F371" s="37">
        <v>1.314446</v>
      </c>
    </row>
    <row r="372" spans="1:6" x14ac:dyDescent="0.2">
      <c r="A372" s="42" t="s">
        <v>713</v>
      </c>
      <c r="B372" s="50" t="s">
        <v>714</v>
      </c>
      <c r="C372" s="40">
        <v>3.7169999999999998E-3</v>
      </c>
      <c r="D372" s="40" t="s">
        <v>2512</v>
      </c>
      <c r="E372" s="40">
        <v>9.0000999999999998E-2</v>
      </c>
      <c r="F372" s="40">
        <v>0.61885500000000004</v>
      </c>
    </row>
    <row r="373" spans="1:6" ht="25.5" x14ac:dyDescent="0.2">
      <c r="A373" s="44" t="s">
        <v>715</v>
      </c>
      <c r="B373" s="51" t="s">
        <v>716</v>
      </c>
      <c r="C373" s="37">
        <v>1.1861349999999999</v>
      </c>
      <c r="D373" s="37">
        <v>5.7375280000000002</v>
      </c>
      <c r="E373" s="37">
        <v>27.884796000000001</v>
      </c>
      <c r="F373" s="37">
        <v>25.939191000000001</v>
      </c>
    </row>
    <row r="374" spans="1:6" ht="25.5" x14ac:dyDescent="0.2">
      <c r="A374" s="42" t="s">
        <v>717</v>
      </c>
      <c r="B374" s="50" t="s">
        <v>718</v>
      </c>
      <c r="C374" s="40" t="s">
        <v>2512</v>
      </c>
      <c r="D374" s="40" t="s">
        <v>2512</v>
      </c>
      <c r="E374" s="40">
        <v>1.9980000000000002E-3</v>
      </c>
      <c r="F374" s="40">
        <v>3.7399999999999998E-4</v>
      </c>
    </row>
    <row r="375" spans="1:6" ht="25.5" x14ac:dyDescent="0.2">
      <c r="A375" s="44" t="s">
        <v>719</v>
      </c>
      <c r="B375" s="51" t="s">
        <v>720</v>
      </c>
      <c r="C375" s="37" t="s">
        <v>2512</v>
      </c>
      <c r="D375" s="37" t="s">
        <v>2512</v>
      </c>
      <c r="E375" s="37">
        <v>7.3999999999999996E-5</v>
      </c>
      <c r="F375" s="37" t="s">
        <v>2512</v>
      </c>
    </row>
    <row r="376" spans="1:6" x14ac:dyDescent="0.2">
      <c r="A376" s="42" t="s">
        <v>721</v>
      </c>
      <c r="B376" s="50" t="s">
        <v>722</v>
      </c>
      <c r="C376" s="40">
        <v>0.356626</v>
      </c>
      <c r="D376" s="40">
        <v>26.898323000000001</v>
      </c>
      <c r="E376" s="40">
        <v>58.850825</v>
      </c>
      <c r="F376" s="40">
        <v>128.50034199999999</v>
      </c>
    </row>
    <row r="377" spans="1:6" x14ac:dyDescent="0.2">
      <c r="A377" s="44" t="s">
        <v>723</v>
      </c>
      <c r="B377" s="51" t="s">
        <v>724</v>
      </c>
      <c r="C377" s="37">
        <v>8.7932999999999997E-2</v>
      </c>
      <c r="D377" s="37">
        <v>9.2530049999999999</v>
      </c>
      <c r="E377" s="37">
        <v>0.508575</v>
      </c>
      <c r="F377" s="37">
        <v>16.320913000000001</v>
      </c>
    </row>
    <row r="378" spans="1:6" x14ac:dyDescent="0.2">
      <c r="A378" s="42" t="s">
        <v>725</v>
      </c>
      <c r="B378" s="50" t="s">
        <v>726</v>
      </c>
      <c r="C378" s="40">
        <v>1.3532900000000001</v>
      </c>
      <c r="D378" s="40">
        <v>1.1013189999999999</v>
      </c>
      <c r="E378" s="40">
        <v>2.6280410000000001</v>
      </c>
      <c r="F378" s="40">
        <v>10.818752999999999</v>
      </c>
    </row>
    <row r="379" spans="1:6" x14ac:dyDescent="0.2">
      <c r="A379" s="44" t="s">
        <v>727</v>
      </c>
      <c r="B379" s="51" t="s">
        <v>728</v>
      </c>
      <c r="C379" s="37">
        <v>0.17366000000000001</v>
      </c>
      <c r="D379" s="37">
        <v>1.08081</v>
      </c>
      <c r="E379" s="37">
        <v>2.2298450000000001</v>
      </c>
      <c r="F379" s="37">
        <v>9.2576630000000009</v>
      </c>
    </row>
    <row r="380" spans="1:6" x14ac:dyDescent="0.2">
      <c r="A380" s="42" t="s">
        <v>729</v>
      </c>
      <c r="B380" s="50" t="s">
        <v>730</v>
      </c>
      <c r="C380" s="40">
        <v>7.4099999999999999E-3</v>
      </c>
      <c r="D380" s="40">
        <v>6.1004000000000003E-2</v>
      </c>
      <c r="E380" s="40">
        <v>0.24362300000000001</v>
      </c>
      <c r="F380" s="40">
        <v>1.0374300000000001</v>
      </c>
    </row>
    <row r="381" spans="1:6" x14ac:dyDescent="0.2">
      <c r="A381" s="44" t="s">
        <v>731</v>
      </c>
      <c r="B381" s="51" t="s">
        <v>732</v>
      </c>
      <c r="C381" s="37">
        <v>0.60418899999999998</v>
      </c>
      <c r="D381" s="37">
        <v>2.8445999999999998</v>
      </c>
      <c r="E381" s="37">
        <v>12.909355</v>
      </c>
      <c r="F381" s="37">
        <v>13.144500000000001</v>
      </c>
    </row>
    <row r="382" spans="1:6" ht="25.5" x14ac:dyDescent="0.2">
      <c r="A382" s="42" t="s">
        <v>733</v>
      </c>
      <c r="B382" s="50" t="s">
        <v>734</v>
      </c>
      <c r="C382" s="40">
        <v>0.56867000000000001</v>
      </c>
      <c r="D382" s="40">
        <v>4.4787790000000003</v>
      </c>
      <c r="E382" s="40">
        <v>9.4275289999999998</v>
      </c>
      <c r="F382" s="40">
        <v>21.145249</v>
      </c>
    </row>
    <row r="383" spans="1:6" x14ac:dyDescent="0.2">
      <c r="A383" s="44" t="s">
        <v>735</v>
      </c>
      <c r="B383" s="51" t="s">
        <v>736</v>
      </c>
      <c r="C383" s="37">
        <v>6.7270000000000003E-3</v>
      </c>
      <c r="D383" s="37">
        <v>6.2740000000000004E-2</v>
      </c>
      <c r="E383" s="37">
        <v>0.23286200000000001</v>
      </c>
      <c r="F383" s="37">
        <v>0.36389199999999999</v>
      </c>
    </row>
    <row r="384" spans="1:6" x14ac:dyDescent="0.2">
      <c r="A384" s="42" t="s">
        <v>737</v>
      </c>
      <c r="B384" s="50" t="s">
        <v>738</v>
      </c>
      <c r="C384" s="40">
        <v>1.6357139999999999</v>
      </c>
      <c r="D384" s="40">
        <v>6.1410349999999996</v>
      </c>
      <c r="E384" s="40">
        <v>8.0062090000000001</v>
      </c>
      <c r="F384" s="40">
        <v>24.209275999999999</v>
      </c>
    </row>
    <row r="385" spans="1:6" x14ac:dyDescent="0.2">
      <c r="A385" s="44" t="s">
        <v>739</v>
      </c>
      <c r="B385" s="51" t="s">
        <v>740</v>
      </c>
      <c r="C385" s="37">
        <v>1.9803999999999999E-2</v>
      </c>
      <c r="D385" s="37">
        <v>0.14718000000000001</v>
      </c>
      <c r="E385" s="37">
        <v>0.819631</v>
      </c>
      <c r="F385" s="37">
        <v>1.4061129999999999</v>
      </c>
    </row>
    <row r="386" spans="1:6" ht="25.5" x14ac:dyDescent="0.2">
      <c r="A386" s="42" t="s">
        <v>741</v>
      </c>
      <c r="B386" s="50" t="s">
        <v>742</v>
      </c>
      <c r="C386" s="40" t="s">
        <v>2512</v>
      </c>
      <c r="D386" s="40">
        <v>5.16E-2</v>
      </c>
      <c r="E386" s="40">
        <v>0.14199000000000001</v>
      </c>
      <c r="F386" s="40">
        <v>0.56584500000000004</v>
      </c>
    </row>
    <row r="387" spans="1:6" x14ac:dyDescent="0.2">
      <c r="A387" s="44" t="s">
        <v>743</v>
      </c>
      <c r="B387" s="51" t="s">
        <v>744</v>
      </c>
      <c r="C387" s="37">
        <v>5.7000000000000002E-3</v>
      </c>
      <c r="D387" s="37">
        <v>0.12055200000000001</v>
      </c>
      <c r="E387" s="37">
        <v>1.938267</v>
      </c>
      <c r="F387" s="37">
        <v>0.94320899999999996</v>
      </c>
    </row>
    <row r="388" spans="1:6" ht="25.5" x14ac:dyDescent="0.2">
      <c r="A388" s="42" t="s">
        <v>745</v>
      </c>
      <c r="B388" s="50" t="s">
        <v>746</v>
      </c>
      <c r="C388" s="40" t="s">
        <v>2512</v>
      </c>
      <c r="D388" s="40">
        <v>3.1089760000000002</v>
      </c>
      <c r="E388" s="40">
        <v>4.828964</v>
      </c>
      <c r="F388" s="40">
        <v>12.532598999999999</v>
      </c>
    </row>
    <row r="389" spans="1:6" x14ac:dyDescent="0.2">
      <c r="A389" s="44" t="s">
        <v>747</v>
      </c>
      <c r="B389" s="51" t="s">
        <v>748</v>
      </c>
      <c r="C389" s="37" t="s">
        <v>2512</v>
      </c>
      <c r="D389" s="37" t="s">
        <v>2512</v>
      </c>
      <c r="E389" s="37">
        <v>0.46222600000000003</v>
      </c>
      <c r="F389" s="37">
        <v>0.23824100000000001</v>
      </c>
    </row>
    <row r="390" spans="1:6" x14ac:dyDescent="0.2">
      <c r="A390" s="42" t="s">
        <v>749</v>
      </c>
      <c r="B390" s="50" t="s">
        <v>750</v>
      </c>
      <c r="C390" s="40">
        <v>2.7109999999999999E-2</v>
      </c>
      <c r="D390" s="40" t="s">
        <v>2512</v>
      </c>
      <c r="E390" s="40">
        <v>3.4118000000000002E-2</v>
      </c>
      <c r="F390" s="40">
        <v>6.9850999999999996E-2</v>
      </c>
    </row>
    <row r="391" spans="1:6" ht="25.5" x14ac:dyDescent="0.2">
      <c r="A391" s="44" t="s">
        <v>751</v>
      </c>
      <c r="B391" s="51" t="s">
        <v>752</v>
      </c>
      <c r="C391" s="37">
        <v>1.1638000000000001E-2</v>
      </c>
      <c r="D391" s="37">
        <v>0.172039</v>
      </c>
      <c r="E391" s="37">
        <v>0.58857499999999996</v>
      </c>
      <c r="F391" s="37">
        <v>1.3113619999999999</v>
      </c>
    </row>
    <row r="392" spans="1:6" x14ac:dyDescent="0.2">
      <c r="A392" s="42" t="s">
        <v>753</v>
      </c>
      <c r="B392" s="50" t="s">
        <v>754</v>
      </c>
      <c r="C392" s="40">
        <v>2.9152439999999999</v>
      </c>
      <c r="D392" s="40">
        <v>2.2345790000000001</v>
      </c>
      <c r="E392" s="40">
        <v>21.066254000000001</v>
      </c>
      <c r="F392" s="40">
        <v>15.151880999999999</v>
      </c>
    </row>
    <row r="393" spans="1:6" ht="25.5" x14ac:dyDescent="0.2">
      <c r="A393" s="44" t="s">
        <v>755</v>
      </c>
      <c r="B393" s="51" t="s">
        <v>756</v>
      </c>
      <c r="C393" s="37">
        <v>0.232293</v>
      </c>
      <c r="D393" s="37">
        <v>1.150331</v>
      </c>
      <c r="E393" s="37">
        <v>2.0787770000000001</v>
      </c>
      <c r="F393" s="37">
        <v>3.8611279999999999</v>
      </c>
    </row>
    <row r="394" spans="1:6" x14ac:dyDescent="0.2">
      <c r="A394" s="42" t="s">
        <v>757</v>
      </c>
      <c r="B394" s="50" t="s">
        <v>758</v>
      </c>
      <c r="C394" s="40">
        <v>1.2653760000000001</v>
      </c>
      <c r="D394" s="40">
        <v>8.6560889999999997</v>
      </c>
      <c r="E394" s="40">
        <v>10.624662000000001</v>
      </c>
      <c r="F394" s="40">
        <v>24.677793000000001</v>
      </c>
    </row>
    <row r="395" spans="1:6" ht="25.5" x14ac:dyDescent="0.2">
      <c r="A395" s="44" t="s">
        <v>759</v>
      </c>
      <c r="B395" s="51" t="s">
        <v>760</v>
      </c>
      <c r="C395" s="37">
        <v>1.0116620000000001</v>
      </c>
      <c r="D395" s="37">
        <v>4.0976840000000001</v>
      </c>
      <c r="E395" s="37">
        <v>13.638954999999999</v>
      </c>
      <c r="F395" s="37">
        <v>14.347704</v>
      </c>
    </row>
    <row r="396" spans="1:6" x14ac:dyDescent="0.2">
      <c r="A396" s="42" t="s">
        <v>761</v>
      </c>
      <c r="B396" s="50" t="s">
        <v>762</v>
      </c>
      <c r="C396" s="40">
        <v>0.12385599999999999</v>
      </c>
      <c r="D396" s="40">
        <v>0.58831100000000003</v>
      </c>
      <c r="E396" s="40">
        <v>3.9291860000000001</v>
      </c>
      <c r="F396" s="40">
        <v>5.4982889999999998</v>
      </c>
    </row>
    <row r="397" spans="1:6" ht="25.5" x14ac:dyDescent="0.2">
      <c r="A397" s="44" t="s">
        <v>763</v>
      </c>
      <c r="B397" s="51" t="s">
        <v>764</v>
      </c>
      <c r="C397" s="37">
        <v>0.27474599999999999</v>
      </c>
      <c r="D397" s="37">
        <v>0.302562</v>
      </c>
      <c r="E397" s="37">
        <v>1.377794</v>
      </c>
      <c r="F397" s="37">
        <v>2.0680559999999999</v>
      </c>
    </row>
    <row r="398" spans="1:6" x14ac:dyDescent="0.2">
      <c r="A398" s="42" t="s">
        <v>765</v>
      </c>
      <c r="B398" s="50" t="s">
        <v>766</v>
      </c>
      <c r="C398" s="40">
        <v>2.442593</v>
      </c>
      <c r="D398" s="40">
        <v>5.9716779999999998</v>
      </c>
      <c r="E398" s="40">
        <v>23.688929000000002</v>
      </c>
      <c r="F398" s="40">
        <v>30.578341999999999</v>
      </c>
    </row>
    <row r="399" spans="1:6" x14ac:dyDescent="0.2">
      <c r="A399" s="44" t="s">
        <v>767</v>
      </c>
      <c r="B399" s="51" t="s">
        <v>768</v>
      </c>
      <c r="C399" s="37">
        <v>0.963889</v>
      </c>
      <c r="D399" s="37">
        <v>9.0469819999999999</v>
      </c>
      <c r="E399" s="37">
        <v>15.507965</v>
      </c>
      <c r="F399" s="37">
        <v>35.741407000000002</v>
      </c>
    </row>
    <row r="400" spans="1:6" x14ac:dyDescent="0.2">
      <c r="A400" s="42" t="s">
        <v>769</v>
      </c>
      <c r="B400" s="50" t="s">
        <v>770</v>
      </c>
      <c r="C400" s="40">
        <v>0.61734500000000003</v>
      </c>
      <c r="D400" s="40">
        <v>0.48775200000000002</v>
      </c>
      <c r="E400" s="40">
        <v>3.692377</v>
      </c>
      <c r="F400" s="40">
        <v>5.7438599999999997</v>
      </c>
    </row>
    <row r="401" spans="1:6" x14ac:dyDescent="0.2">
      <c r="A401" s="44" t="s">
        <v>771</v>
      </c>
      <c r="B401" s="51" t="s">
        <v>772</v>
      </c>
      <c r="C401" s="37">
        <v>4.6603630000000003</v>
      </c>
      <c r="D401" s="37">
        <v>5.6905739999999998</v>
      </c>
      <c r="E401" s="37">
        <v>48.682881999999999</v>
      </c>
      <c r="F401" s="37">
        <v>42.852119999999999</v>
      </c>
    </row>
    <row r="402" spans="1:6" ht="25.5" x14ac:dyDescent="0.2">
      <c r="A402" s="42" t="s">
        <v>773</v>
      </c>
      <c r="B402" s="50" t="s">
        <v>774</v>
      </c>
      <c r="C402" s="40">
        <v>6.1879999999999999E-3</v>
      </c>
      <c r="D402" s="40">
        <v>0.22969899999999999</v>
      </c>
      <c r="E402" s="40">
        <v>6.1100000000000002E-2</v>
      </c>
      <c r="F402" s="40">
        <v>0.41596100000000003</v>
      </c>
    </row>
    <row r="403" spans="1:6" ht="25.5" x14ac:dyDescent="0.2">
      <c r="A403" s="44" t="s">
        <v>775</v>
      </c>
      <c r="B403" s="51" t="s">
        <v>776</v>
      </c>
      <c r="C403" s="37">
        <v>5.0923000000000003E-2</v>
      </c>
      <c r="D403" s="37">
        <v>1.683252</v>
      </c>
      <c r="E403" s="37">
        <v>7.0391510000000004</v>
      </c>
      <c r="F403" s="37">
        <v>8.9579369999999994</v>
      </c>
    </row>
    <row r="404" spans="1:6" x14ac:dyDescent="0.2">
      <c r="A404" s="42" t="s">
        <v>777</v>
      </c>
      <c r="B404" s="50" t="s">
        <v>778</v>
      </c>
      <c r="C404" s="40">
        <v>5.2553000000000002E-2</v>
      </c>
      <c r="D404" s="40">
        <v>0.35835499999999998</v>
      </c>
      <c r="E404" s="40">
        <v>0.75637299999999996</v>
      </c>
      <c r="F404" s="40">
        <v>1.2923880000000001</v>
      </c>
    </row>
    <row r="405" spans="1:6" x14ac:dyDescent="0.2">
      <c r="A405" s="44" t="s">
        <v>1945</v>
      </c>
      <c r="B405" s="51" t="s">
        <v>1946</v>
      </c>
      <c r="C405" s="37" t="s">
        <v>2512</v>
      </c>
      <c r="D405" s="37" t="s">
        <v>2512</v>
      </c>
      <c r="E405" s="37" t="s">
        <v>2512</v>
      </c>
      <c r="F405" s="37">
        <v>5.8999999999999998E-5</v>
      </c>
    </row>
    <row r="406" spans="1:6" x14ac:dyDescent="0.2">
      <c r="A406" s="42" t="s">
        <v>779</v>
      </c>
      <c r="B406" s="50" t="s">
        <v>780</v>
      </c>
      <c r="C406" s="40">
        <v>1.5299999999999999E-3</v>
      </c>
      <c r="D406" s="40">
        <v>1.9102999999999998E-2</v>
      </c>
      <c r="E406" s="40">
        <v>0.27187699999999998</v>
      </c>
      <c r="F406" s="40">
        <v>0.78825000000000001</v>
      </c>
    </row>
    <row r="407" spans="1:6" ht="25.5" x14ac:dyDescent="0.2">
      <c r="A407" s="44" t="s">
        <v>781</v>
      </c>
      <c r="B407" s="51" t="s">
        <v>782</v>
      </c>
      <c r="C407" s="37">
        <v>0.50189899999999998</v>
      </c>
      <c r="D407" s="37">
        <v>0.19147700000000001</v>
      </c>
      <c r="E407" s="37">
        <v>0.66175899999999999</v>
      </c>
      <c r="F407" s="37">
        <v>1.007762</v>
      </c>
    </row>
    <row r="408" spans="1:6" x14ac:dyDescent="0.2">
      <c r="A408" s="42" t="s">
        <v>783</v>
      </c>
      <c r="B408" s="50" t="s">
        <v>784</v>
      </c>
      <c r="C408" s="40">
        <v>2.5052000000000001E-2</v>
      </c>
      <c r="D408" s="40">
        <v>0.19888</v>
      </c>
      <c r="E408" s="40">
        <v>0.51258599999999999</v>
      </c>
      <c r="F408" s="40">
        <v>1.294276</v>
      </c>
    </row>
    <row r="409" spans="1:6" ht="25.5" x14ac:dyDescent="0.2">
      <c r="A409" s="44" t="s">
        <v>785</v>
      </c>
      <c r="B409" s="51" t="s">
        <v>786</v>
      </c>
      <c r="C409" s="37">
        <v>2.9485939999999999</v>
      </c>
      <c r="D409" s="37">
        <v>10.252179</v>
      </c>
      <c r="E409" s="37">
        <v>15.212301</v>
      </c>
      <c r="F409" s="37">
        <v>30.267534000000001</v>
      </c>
    </row>
    <row r="410" spans="1:6" x14ac:dyDescent="0.2">
      <c r="A410" s="42" t="s">
        <v>787</v>
      </c>
      <c r="B410" s="50" t="s">
        <v>788</v>
      </c>
      <c r="C410" s="40">
        <v>1.844336</v>
      </c>
      <c r="D410" s="40">
        <v>1.5444690000000001</v>
      </c>
      <c r="E410" s="40">
        <v>15.259763</v>
      </c>
      <c r="F410" s="40">
        <v>10.526270999999999</v>
      </c>
    </row>
    <row r="411" spans="1:6" x14ac:dyDescent="0.2">
      <c r="A411" s="44" t="s">
        <v>789</v>
      </c>
      <c r="B411" s="51" t="s">
        <v>790</v>
      </c>
      <c r="C411" s="37">
        <v>10.554993</v>
      </c>
      <c r="D411" s="37">
        <v>10.299303999999999</v>
      </c>
      <c r="E411" s="37">
        <v>41.433214</v>
      </c>
      <c r="F411" s="37">
        <v>29.515263000000001</v>
      </c>
    </row>
    <row r="412" spans="1:6" x14ac:dyDescent="0.2">
      <c r="A412" s="42" t="s">
        <v>1947</v>
      </c>
      <c r="B412" s="50" t="s">
        <v>1948</v>
      </c>
      <c r="C412" s="40" t="s">
        <v>2512</v>
      </c>
      <c r="D412" s="40">
        <v>7.9699999999999997E-3</v>
      </c>
      <c r="E412" s="40">
        <v>3.4919999999999999E-3</v>
      </c>
      <c r="F412" s="40">
        <v>1.6903999999999999E-2</v>
      </c>
    </row>
    <row r="413" spans="1:6" x14ac:dyDescent="0.2">
      <c r="A413" s="44" t="s">
        <v>1949</v>
      </c>
      <c r="B413" s="51" t="s">
        <v>1950</v>
      </c>
      <c r="C413" s="37">
        <v>3.4117000000000001E-2</v>
      </c>
      <c r="D413" s="37">
        <v>6.8791000000000005E-2</v>
      </c>
      <c r="E413" s="37">
        <v>0.38746799999999998</v>
      </c>
      <c r="F413" s="37">
        <v>0.47872500000000001</v>
      </c>
    </row>
    <row r="414" spans="1:6" ht="25.5" x14ac:dyDescent="0.2">
      <c r="A414" s="42" t="s">
        <v>1951</v>
      </c>
      <c r="B414" s="50" t="s">
        <v>1952</v>
      </c>
      <c r="C414" s="40">
        <v>6.2E-4</v>
      </c>
      <c r="D414" s="40">
        <v>6.2787999999999997E-2</v>
      </c>
      <c r="E414" s="40">
        <v>30.040929999999999</v>
      </c>
      <c r="F414" s="40">
        <v>10.829154000000001</v>
      </c>
    </row>
    <row r="415" spans="1:6" ht="25.5" x14ac:dyDescent="0.2">
      <c r="A415" s="44" t="s">
        <v>791</v>
      </c>
      <c r="B415" s="51" t="s">
        <v>792</v>
      </c>
      <c r="C415" s="37">
        <v>1.1311E-2</v>
      </c>
      <c r="D415" s="37">
        <v>0.37782100000000002</v>
      </c>
      <c r="E415" s="37">
        <v>0.69479999999999997</v>
      </c>
      <c r="F415" s="37">
        <v>1.6230530000000001</v>
      </c>
    </row>
    <row r="416" spans="1:6" x14ac:dyDescent="0.2">
      <c r="A416" s="42" t="s">
        <v>793</v>
      </c>
      <c r="B416" s="50" t="s">
        <v>794</v>
      </c>
      <c r="C416" s="40">
        <v>47.802985</v>
      </c>
      <c r="D416" s="40">
        <v>20.423999999999999</v>
      </c>
      <c r="E416" s="40">
        <v>101.136262</v>
      </c>
      <c r="F416" s="40">
        <v>62.750345000000003</v>
      </c>
    </row>
    <row r="417" spans="1:6" x14ac:dyDescent="0.2">
      <c r="A417" s="44" t="s">
        <v>795</v>
      </c>
      <c r="B417" s="51" t="s">
        <v>796</v>
      </c>
      <c r="C417" s="37">
        <v>8.1878000000000006E-2</v>
      </c>
      <c r="D417" s="37">
        <v>0.96038400000000002</v>
      </c>
      <c r="E417" s="37">
        <v>1.6874929999999999</v>
      </c>
      <c r="F417" s="37">
        <v>3.425208</v>
      </c>
    </row>
    <row r="418" spans="1:6" ht="38.25" x14ac:dyDescent="0.2">
      <c r="A418" s="42" t="s">
        <v>1953</v>
      </c>
      <c r="B418" s="50" t="s">
        <v>1954</v>
      </c>
      <c r="C418" s="40" t="s">
        <v>2512</v>
      </c>
      <c r="D418" s="40" t="s">
        <v>2512</v>
      </c>
      <c r="E418" s="40">
        <v>1.8749999999999999E-3</v>
      </c>
      <c r="F418" s="40" t="s">
        <v>2512</v>
      </c>
    </row>
    <row r="419" spans="1:6" ht="25.5" x14ac:dyDescent="0.2">
      <c r="A419" s="44" t="s">
        <v>2393</v>
      </c>
      <c r="B419" s="51" t="s">
        <v>2394</v>
      </c>
      <c r="C419" s="37" t="s">
        <v>2512</v>
      </c>
      <c r="D419" s="37" t="s">
        <v>2512</v>
      </c>
      <c r="E419" s="37">
        <v>3.2000000000000003E-4</v>
      </c>
      <c r="F419" s="37" t="s">
        <v>2512</v>
      </c>
    </row>
    <row r="420" spans="1:6" ht="25.5" x14ac:dyDescent="0.2">
      <c r="A420" s="42" t="s">
        <v>1955</v>
      </c>
      <c r="B420" s="50" t="s">
        <v>1956</v>
      </c>
      <c r="C420" s="40" t="s">
        <v>2512</v>
      </c>
      <c r="D420" s="40" t="s">
        <v>2512</v>
      </c>
      <c r="E420" s="40">
        <v>1.0727E-2</v>
      </c>
      <c r="F420" s="40">
        <v>5.1320000000000003E-3</v>
      </c>
    </row>
    <row r="421" spans="1:6" ht="25.5" x14ac:dyDescent="0.2">
      <c r="A421" s="44" t="s">
        <v>2397</v>
      </c>
      <c r="B421" s="51" t="s">
        <v>2398</v>
      </c>
      <c r="C421" s="37" t="s">
        <v>2512</v>
      </c>
      <c r="D421" s="37" t="s">
        <v>2512</v>
      </c>
      <c r="E421" s="37">
        <v>0.126</v>
      </c>
      <c r="F421" s="37" t="s">
        <v>2512</v>
      </c>
    </row>
    <row r="422" spans="1:6" x14ac:dyDescent="0.2">
      <c r="A422" s="42" t="s">
        <v>1957</v>
      </c>
      <c r="B422" s="50" t="s">
        <v>1958</v>
      </c>
      <c r="C422" s="40" t="s">
        <v>2512</v>
      </c>
      <c r="D422" s="40" t="s">
        <v>2512</v>
      </c>
      <c r="E422" s="40">
        <v>1.2899999999999999E-4</v>
      </c>
      <c r="F422" s="40">
        <v>1.65E-3</v>
      </c>
    </row>
    <row r="423" spans="1:6" ht="38.25" x14ac:dyDescent="0.2">
      <c r="A423" s="44" t="s">
        <v>1959</v>
      </c>
      <c r="B423" s="51" t="s">
        <v>1960</v>
      </c>
      <c r="C423" s="37" t="s">
        <v>2512</v>
      </c>
      <c r="D423" s="37" t="s">
        <v>2512</v>
      </c>
      <c r="E423" s="37" t="s">
        <v>2512</v>
      </c>
      <c r="F423" s="37">
        <v>3.7490000000000002E-3</v>
      </c>
    </row>
    <row r="424" spans="1:6" ht="25.5" x14ac:dyDescent="0.2">
      <c r="A424" s="42" t="s">
        <v>1961</v>
      </c>
      <c r="B424" s="50" t="s">
        <v>1962</v>
      </c>
      <c r="C424" s="40">
        <v>1.8807999999999998E-2</v>
      </c>
      <c r="D424" s="40">
        <v>1.0928999999999999E-2</v>
      </c>
      <c r="E424" s="40">
        <v>0.18052599999999999</v>
      </c>
      <c r="F424" s="40">
        <v>0.33498800000000001</v>
      </c>
    </row>
    <row r="425" spans="1:6" ht="76.5" x14ac:dyDescent="0.2">
      <c r="A425" s="44" t="s">
        <v>797</v>
      </c>
      <c r="B425" s="51" t="s">
        <v>798</v>
      </c>
      <c r="C425" s="37">
        <v>4.6687430000000001</v>
      </c>
      <c r="D425" s="37">
        <v>8.5502959999999995</v>
      </c>
      <c r="E425" s="37">
        <v>56.494028999999998</v>
      </c>
      <c r="F425" s="37">
        <v>28.362954999999999</v>
      </c>
    </row>
    <row r="426" spans="1:6" x14ac:dyDescent="0.2">
      <c r="A426" s="42" t="s">
        <v>799</v>
      </c>
      <c r="B426" s="50" t="s">
        <v>800</v>
      </c>
      <c r="C426" s="40">
        <v>0.399142</v>
      </c>
      <c r="D426" s="40">
        <v>0.77564999999999995</v>
      </c>
      <c r="E426" s="40">
        <v>1.1178250000000001</v>
      </c>
      <c r="F426" s="40">
        <v>5.2616160000000001</v>
      </c>
    </row>
    <row r="427" spans="1:6" x14ac:dyDescent="0.2">
      <c r="A427" s="44" t="s">
        <v>801</v>
      </c>
      <c r="B427" s="51" t="s">
        <v>802</v>
      </c>
      <c r="C427" s="37">
        <v>5.6280000000000002E-3</v>
      </c>
      <c r="D427" s="37">
        <v>3.3302999999999999E-2</v>
      </c>
      <c r="E427" s="37">
        <v>2.3552E-2</v>
      </c>
      <c r="F427" s="37">
        <v>7.2582999999999995E-2</v>
      </c>
    </row>
    <row r="428" spans="1:6" ht="25.5" x14ac:dyDescent="0.2">
      <c r="A428" s="42" t="s">
        <v>1963</v>
      </c>
      <c r="B428" s="50" t="s">
        <v>1964</v>
      </c>
      <c r="C428" s="40" t="s">
        <v>2512</v>
      </c>
      <c r="D428" s="40" t="s">
        <v>2512</v>
      </c>
      <c r="E428" s="40">
        <v>0.03</v>
      </c>
      <c r="F428" s="40" t="s">
        <v>2512</v>
      </c>
    </row>
    <row r="429" spans="1:6" x14ac:dyDescent="0.2">
      <c r="A429" s="44" t="s">
        <v>1965</v>
      </c>
      <c r="B429" s="51" t="s">
        <v>1966</v>
      </c>
      <c r="C429" s="37" t="s">
        <v>2512</v>
      </c>
      <c r="D429" s="37" t="s">
        <v>2512</v>
      </c>
      <c r="E429" s="37" t="s">
        <v>2512</v>
      </c>
      <c r="F429" s="37">
        <v>1.2E-4</v>
      </c>
    </row>
    <row r="430" spans="1:6" ht="25.5" x14ac:dyDescent="0.2">
      <c r="A430" s="42" t="s">
        <v>803</v>
      </c>
      <c r="B430" s="50" t="s">
        <v>804</v>
      </c>
      <c r="C430" s="40">
        <v>0.173488</v>
      </c>
      <c r="D430" s="40">
        <v>1.6404999999999999E-2</v>
      </c>
      <c r="E430" s="40">
        <v>0.33252900000000002</v>
      </c>
      <c r="F430" s="40">
        <v>0.23304900000000001</v>
      </c>
    </row>
    <row r="431" spans="1:6" x14ac:dyDescent="0.2">
      <c r="A431" s="44" t="s">
        <v>805</v>
      </c>
      <c r="B431" s="51" t="s">
        <v>806</v>
      </c>
      <c r="C431" s="37">
        <v>0.62002999999999997</v>
      </c>
      <c r="D431" s="37">
        <v>0.87676600000000005</v>
      </c>
      <c r="E431" s="37">
        <v>6.429856</v>
      </c>
      <c r="F431" s="37">
        <v>6.298953</v>
      </c>
    </row>
    <row r="432" spans="1:6" x14ac:dyDescent="0.2">
      <c r="A432" s="42" t="s">
        <v>807</v>
      </c>
      <c r="B432" s="50" t="s">
        <v>808</v>
      </c>
      <c r="C432" s="40">
        <v>1.2122000000000001E-2</v>
      </c>
      <c r="D432" s="40" t="s">
        <v>2512</v>
      </c>
      <c r="E432" s="40">
        <v>0.99092100000000005</v>
      </c>
      <c r="F432" s="40">
        <v>0.16595699999999999</v>
      </c>
    </row>
    <row r="433" spans="1:6" ht="38.25" x14ac:dyDescent="0.2">
      <c r="A433" s="44" t="s">
        <v>809</v>
      </c>
      <c r="B433" s="51" t="s">
        <v>810</v>
      </c>
      <c r="C433" s="37">
        <v>6.5690000000000002E-3</v>
      </c>
      <c r="D433" s="37">
        <v>7.7629999999999999E-3</v>
      </c>
      <c r="E433" s="37">
        <v>0.15812100000000001</v>
      </c>
      <c r="F433" s="37">
        <v>5.3920999999999997E-2</v>
      </c>
    </row>
    <row r="434" spans="1:6" x14ac:dyDescent="0.2">
      <c r="A434" s="42" t="s">
        <v>811</v>
      </c>
      <c r="B434" s="50" t="s">
        <v>812</v>
      </c>
      <c r="C434" s="40">
        <v>3.673E-3</v>
      </c>
      <c r="D434" s="40">
        <v>8.9999999999999998E-4</v>
      </c>
      <c r="E434" s="40">
        <v>3.673E-3</v>
      </c>
      <c r="F434" s="40">
        <v>8.9999999999999998E-4</v>
      </c>
    </row>
    <row r="435" spans="1:6" ht="25.5" x14ac:dyDescent="0.2">
      <c r="A435" s="44" t="s">
        <v>815</v>
      </c>
      <c r="B435" s="51" t="s">
        <v>816</v>
      </c>
      <c r="C435" s="37">
        <v>8.2665000000000002E-2</v>
      </c>
      <c r="D435" s="37">
        <v>0.60803200000000002</v>
      </c>
      <c r="E435" s="37">
        <v>5.2159779999999998</v>
      </c>
      <c r="F435" s="37">
        <v>6.7754659999999998</v>
      </c>
    </row>
    <row r="436" spans="1:6" ht="38.25" x14ac:dyDescent="0.2">
      <c r="A436" s="42" t="s">
        <v>817</v>
      </c>
      <c r="B436" s="50" t="s">
        <v>818</v>
      </c>
      <c r="C436" s="40">
        <v>0.206981</v>
      </c>
      <c r="D436" s="40">
        <v>0.96431500000000003</v>
      </c>
      <c r="E436" s="40">
        <v>2.5120040000000001</v>
      </c>
      <c r="F436" s="40">
        <v>3.0995400000000002</v>
      </c>
    </row>
    <row r="437" spans="1:6" ht="38.25" x14ac:dyDescent="0.2">
      <c r="A437" s="44" t="s">
        <v>819</v>
      </c>
      <c r="B437" s="51" t="s">
        <v>820</v>
      </c>
      <c r="C437" s="37">
        <v>3.6029999999999999E-3</v>
      </c>
      <c r="D437" s="37">
        <v>2.2134000000000001E-2</v>
      </c>
      <c r="E437" s="37">
        <v>0.45770100000000002</v>
      </c>
      <c r="F437" s="37">
        <v>0.303367</v>
      </c>
    </row>
    <row r="438" spans="1:6" ht="25.5" x14ac:dyDescent="0.2">
      <c r="A438" s="42" t="s">
        <v>821</v>
      </c>
      <c r="B438" s="50" t="s">
        <v>822</v>
      </c>
      <c r="C438" s="40">
        <v>0.27928500000000001</v>
      </c>
      <c r="D438" s="40">
        <v>7.4939000000000006E-2</v>
      </c>
      <c r="E438" s="40">
        <v>2.6168230000000001</v>
      </c>
      <c r="F438" s="40">
        <v>2.4944009999999999</v>
      </c>
    </row>
    <row r="439" spans="1:6" x14ac:dyDescent="0.2">
      <c r="A439" s="44" t="s">
        <v>823</v>
      </c>
      <c r="B439" s="51" t="s">
        <v>824</v>
      </c>
      <c r="C439" s="37">
        <v>6.0200000000000002E-3</v>
      </c>
      <c r="D439" s="37">
        <v>0.42347699999999999</v>
      </c>
      <c r="E439" s="37">
        <v>2.566144</v>
      </c>
      <c r="F439" s="37">
        <v>3.1643530000000002</v>
      </c>
    </row>
    <row r="440" spans="1:6" x14ac:dyDescent="0.2">
      <c r="A440" s="42" t="s">
        <v>825</v>
      </c>
      <c r="B440" s="50" t="s">
        <v>826</v>
      </c>
      <c r="C440" s="40">
        <v>0.13235</v>
      </c>
      <c r="D440" s="40">
        <v>1.1053649999999999</v>
      </c>
      <c r="E440" s="40">
        <v>3.4218540000000002</v>
      </c>
      <c r="F440" s="40">
        <v>5.1238520000000003</v>
      </c>
    </row>
    <row r="441" spans="1:6" x14ac:dyDescent="0.2">
      <c r="A441" s="44" t="s">
        <v>827</v>
      </c>
      <c r="B441" s="51" t="s">
        <v>828</v>
      </c>
      <c r="C441" s="37" t="s">
        <v>2512</v>
      </c>
      <c r="D441" s="37">
        <v>7.1499999999999994E-2</v>
      </c>
      <c r="E441" s="37">
        <v>9.9816000000000002E-2</v>
      </c>
      <c r="F441" s="37">
        <v>0.77130500000000002</v>
      </c>
    </row>
    <row r="442" spans="1:6" x14ac:dyDescent="0.2">
      <c r="A442" s="42" t="s">
        <v>829</v>
      </c>
      <c r="B442" s="50" t="s">
        <v>830</v>
      </c>
      <c r="C442" s="40" t="s">
        <v>2512</v>
      </c>
      <c r="D442" s="40">
        <v>1.908E-2</v>
      </c>
      <c r="E442" s="40">
        <v>0.77875300000000003</v>
      </c>
      <c r="F442" s="40">
        <v>0.44950600000000002</v>
      </c>
    </row>
    <row r="443" spans="1:6" ht="25.5" x14ac:dyDescent="0.2">
      <c r="A443" s="44" t="s">
        <v>831</v>
      </c>
      <c r="B443" s="51" t="s">
        <v>832</v>
      </c>
      <c r="C443" s="37">
        <v>0.47558699999999998</v>
      </c>
      <c r="D443" s="37">
        <v>2.5988000000000001E-2</v>
      </c>
      <c r="E443" s="37">
        <v>6.3292580000000003</v>
      </c>
      <c r="F443" s="37">
        <v>1.166493</v>
      </c>
    </row>
    <row r="444" spans="1:6" x14ac:dyDescent="0.2">
      <c r="A444" s="42" t="s">
        <v>1967</v>
      </c>
      <c r="B444" s="50" t="s">
        <v>1968</v>
      </c>
      <c r="C444" s="40" t="s">
        <v>2512</v>
      </c>
      <c r="D444" s="40" t="s">
        <v>2512</v>
      </c>
      <c r="E444" s="40">
        <v>2.9999999999999997E-4</v>
      </c>
      <c r="F444" s="40">
        <v>2.4099999999999998E-3</v>
      </c>
    </row>
    <row r="445" spans="1:6" ht="25.5" x14ac:dyDescent="0.2">
      <c r="A445" s="44" t="s">
        <v>833</v>
      </c>
      <c r="B445" s="51" t="s">
        <v>834</v>
      </c>
      <c r="C445" s="37">
        <v>5.3E-3</v>
      </c>
      <c r="D445" s="37">
        <v>1.4676E-2</v>
      </c>
      <c r="E445" s="37">
        <v>6.7891999999999994E-2</v>
      </c>
      <c r="F445" s="37">
        <v>0.13619400000000001</v>
      </c>
    </row>
    <row r="446" spans="1:6" ht="25.5" x14ac:dyDescent="0.2">
      <c r="A446" s="42" t="s">
        <v>835</v>
      </c>
      <c r="B446" s="50" t="s">
        <v>836</v>
      </c>
      <c r="C446" s="40">
        <v>1.7332050000000001</v>
      </c>
      <c r="D446" s="40">
        <v>0.94317099999999998</v>
      </c>
      <c r="E446" s="40">
        <v>4.9595700000000003</v>
      </c>
      <c r="F446" s="40">
        <v>4.7140649999999997</v>
      </c>
    </row>
    <row r="447" spans="1:6" x14ac:dyDescent="0.2">
      <c r="A447" s="44" t="s">
        <v>837</v>
      </c>
      <c r="B447" s="51" t="s">
        <v>838</v>
      </c>
      <c r="C447" s="37">
        <v>3.5860000000000002E-3</v>
      </c>
      <c r="D447" s="37">
        <v>0.124655</v>
      </c>
      <c r="E447" s="37">
        <v>1.6650039999999999</v>
      </c>
      <c r="F447" s="37">
        <v>2.0648330000000001</v>
      </c>
    </row>
    <row r="448" spans="1:6" ht="25.5" x14ac:dyDescent="0.2">
      <c r="A448" s="42" t="s">
        <v>839</v>
      </c>
      <c r="B448" s="50" t="s">
        <v>840</v>
      </c>
      <c r="C448" s="40">
        <v>0.93451499999999998</v>
      </c>
      <c r="D448" s="40">
        <v>0.551095</v>
      </c>
      <c r="E448" s="40">
        <v>3.4698470000000001</v>
      </c>
      <c r="F448" s="40">
        <v>3.8578169999999998</v>
      </c>
    </row>
    <row r="449" spans="1:6" x14ac:dyDescent="0.2">
      <c r="A449" s="44" t="s">
        <v>841</v>
      </c>
      <c r="B449" s="51" t="s">
        <v>842</v>
      </c>
      <c r="C449" s="37">
        <v>8.9680000000000003E-3</v>
      </c>
      <c r="D449" s="37">
        <v>0.15056900000000001</v>
      </c>
      <c r="E449" s="37">
        <v>1.483706</v>
      </c>
      <c r="F449" s="37">
        <v>2.5669740000000001</v>
      </c>
    </row>
    <row r="450" spans="1:6" x14ac:dyDescent="0.2">
      <c r="A450" s="42" t="s">
        <v>1969</v>
      </c>
      <c r="B450" s="50" t="s">
        <v>1970</v>
      </c>
      <c r="C450" s="40">
        <v>3.1110000000000001E-3</v>
      </c>
      <c r="D450" s="40" t="s">
        <v>2512</v>
      </c>
      <c r="E450" s="40">
        <v>5.2009999999999999E-3</v>
      </c>
      <c r="F450" s="40">
        <v>3.163E-3</v>
      </c>
    </row>
    <row r="451" spans="1:6" ht="25.5" x14ac:dyDescent="0.2">
      <c r="A451" s="44" t="s">
        <v>843</v>
      </c>
      <c r="B451" s="51" t="s">
        <v>844</v>
      </c>
      <c r="C451" s="37">
        <v>6.7000000000000002E-3</v>
      </c>
      <c r="D451" s="37">
        <v>2.689E-3</v>
      </c>
      <c r="E451" s="37">
        <v>3.9391000000000002E-2</v>
      </c>
      <c r="F451" s="37">
        <v>2.689E-3</v>
      </c>
    </row>
    <row r="452" spans="1:6" x14ac:dyDescent="0.2">
      <c r="A452" s="42" t="s">
        <v>845</v>
      </c>
      <c r="B452" s="50" t="s">
        <v>846</v>
      </c>
      <c r="C452" s="40">
        <v>2.5117E-2</v>
      </c>
      <c r="D452" s="40">
        <v>2.9727610000000002</v>
      </c>
      <c r="E452" s="40">
        <v>5.7355830000000001</v>
      </c>
      <c r="F452" s="40">
        <v>18.145790000000002</v>
      </c>
    </row>
    <row r="453" spans="1:6" x14ac:dyDescent="0.2">
      <c r="A453" s="44" t="s">
        <v>847</v>
      </c>
      <c r="B453" s="51" t="s">
        <v>848</v>
      </c>
      <c r="C453" s="37">
        <v>0.118018</v>
      </c>
      <c r="D453" s="37">
        <v>3.9605000000000001E-2</v>
      </c>
      <c r="E453" s="37">
        <v>0.468028</v>
      </c>
      <c r="F453" s="37">
        <v>0.64667300000000005</v>
      </c>
    </row>
    <row r="454" spans="1:6" ht="38.25" x14ac:dyDescent="0.2">
      <c r="A454" s="42" t="s">
        <v>849</v>
      </c>
      <c r="B454" s="50" t="s">
        <v>850</v>
      </c>
      <c r="C454" s="40">
        <v>4.45E-3</v>
      </c>
      <c r="D454" s="40">
        <v>2.7498000000000002E-2</v>
      </c>
      <c r="E454" s="40">
        <v>5.9818000000000003E-2</v>
      </c>
      <c r="F454" s="40">
        <v>0.22042500000000001</v>
      </c>
    </row>
    <row r="455" spans="1:6" ht="25.5" x14ac:dyDescent="0.2">
      <c r="A455" s="44" t="s">
        <v>851</v>
      </c>
      <c r="B455" s="51" t="s">
        <v>852</v>
      </c>
      <c r="C455" s="37">
        <v>0.231547</v>
      </c>
      <c r="D455" s="37">
        <v>0.79594799999999999</v>
      </c>
      <c r="E455" s="37">
        <v>1.6630100000000001</v>
      </c>
      <c r="F455" s="37">
        <v>5.5231760000000003</v>
      </c>
    </row>
    <row r="456" spans="1:6" x14ac:dyDescent="0.2">
      <c r="A456" s="42" t="s">
        <v>1971</v>
      </c>
      <c r="B456" s="50" t="s">
        <v>1972</v>
      </c>
      <c r="C456" s="40" t="s">
        <v>2512</v>
      </c>
      <c r="D456" s="40" t="s">
        <v>2512</v>
      </c>
      <c r="E456" s="40">
        <v>6.7455340000000001</v>
      </c>
      <c r="F456" s="40">
        <v>3.044273</v>
      </c>
    </row>
    <row r="457" spans="1:6" x14ac:dyDescent="0.2">
      <c r="A457" s="44" t="s">
        <v>855</v>
      </c>
      <c r="B457" s="51" t="s">
        <v>856</v>
      </c>
      <c r="C457" s="37" t="s">
        <v>2512</v>
      </c>
      <c r="D457" s="37">
        <v>2.3E-5</v>
      </c>
      <c r="E457" s="37">
        <v>4.3049999999999998E-2</v>
      </c>
      <c r="F457" s="37">
        <v>8.7845000000000006E-2</v>
      </c>
    </row>
    <row r="458" spans="1:6" x14ac:dyDescent="0.2">
      <c r="A458" s="42" t="s">
        <v>857</v>
      </c>
      <c r="B458" s="50" t="s">
        <v>858</v>
      </c>
      <c r="C458" s="40" t="s">
        <v>2512</v>
      </c>
      <c r="D458" s="40">
        <v>2.0782999999999999E-2</v>
      </c>
      <c r="E458" s="40">
        <v>2.287998</v>
      </c>
      <c r="F458" s="40">
        <v>0.22875999999999999</v>
      </c>
    </row>
    <row r="459" spans="1:6" x14ac:dyDescent="0.2">
      <c r="A459" s="44" t="s">
        <v>1973</v>
      </c>
      <c r="B459" s="51" t="s">
        <v>1974</v>
      </c>
      <c r="C459" s="37" t="s">
        <v>2512</v>
      </c>
      <c r="D459" s="37">
        <v>2.3396E-2</v>
      </c>
      <c r="E459" s="37">
        <v>7.5900000000000004E-3</v>
      </c>
      <c r="F459" s="37">
        <v>0.13816600000000001</v>
      </c>
    </row>
    <row r="460" spans="1:6" ht="38.25" x14ac:dyDescent="0.2">
      <c r="A460" s="42" t="s">
        <v>859</v>
      </c>
      <c r="B460" s="50" t="s">
        <v>860</v>
      </c>
      <c r="C460" s="40">
        <v>0.50288100000000002</v>
      </c>
      <c r="D460" s="40">
        <v>0.60689099999999996</v>
      </c>
      <c r="E460" s="40">
        <v>7.2133690000000001</v>
      </c>
      <c r="F460" s="40">
        <v>4.9194380000000004</v>
      </c>
    </row>
    <row r="461" spans="1:6" ht="38.25" x14ac:dyDescent="0.2">
      <c r="A461" s="44" t="s">
        <v>861</v>
      </c>
      <c r="B461" s="51" t="s">
        <v>862</v>
      </c>
      <c r="C461" s="37">
        <v>4.9992000000000002E-2</v>
      </c>
      <c r="D461" s="37">
        <v>0.12163</v>
      </c>
      <c r="E461" s="37">
        <v>0.107906</v>
      </c>
      <c r="F461" s="37">
        <v>0.54278800000000005</v>
      </c>
    </row>
    <row r="462" spans="1:6" x14ac:dyDescent="0.2">
      <c r="A462" s="42" t="s">
        <v>863</v>
      </c>
      <c r="B462" s="50" t="s">
        <v>864</v>
      </c>
      <c r="C462" s="40" t="s">
        <v>2512</v>
      </c>
      <c r="D462" s="40">
        <v>5.1879999999999999E-3</v>
      </c>
      <c r="E462" s="40">
        <v>1.4027E-2</v>
      </c>
      <c r="F462" s="40">
        <v>1.4148000000000001E-2</v>
      </c>
    </row>
    <row r="463" spans="1:6" ht="25.5" x14ac:dyDescent="0.2">
      <c r="A463" s="44" t="s">
        <v>865</v>
      </c>
      <c r="B463" s="51" t="s">
        <v>866</v>
      </c>
      <c r="C463" s="37">
        <v>2.93E-2</v>
      </c>
      <c r="D463" s="37">
        <v>4.7966000000000002E-2</v>
      </c>
      <c r="E463" s="37">
        <v>0.37978000000000001</v>
      </c>
      <c r="F463" s="37">
        <v>1.4831970000000001</v>
      </c>
    </row>
    <row r="464" spans="1:6" ht="25.5" x14ac:dyDescent="0.2">
      <c r="A464" s="42" t="s">
        <v>867</v>
      </c>
      <c r="B464" s="50" t="s">
        <v>868</v>
      </c>
      <c r="C464" s="40">
        <v>9.3195E-2</v>
      </c>
      <c r="D464" s="40">
        <v>1.3646E-2</v>
      </c>
      <c r="E464" s="40">
        <v>0.17957400000000001</v>
      </c>
      <c r="F464" s="40">
        <v>3.7652999999999999E-2</v>
      </c>
    </row>
    <row r="465" spans="1:6" ht="25.5" x14ac:dyDescent="0.2">
      <c r="A465" s="44" t="s">
        <v>869</v>
      </c>
      <c r="B465" s="51" t="s">
        <v>870</v>
      </c>
      <c r="C465" s="37">
        <v>0.23771</v>
      </c>
      <c r="D465" s="37">
        <v>2.3524E-2</v>
      </c>
      <c r="E465" s="37">
        <v>0.37930599999999998</v>
      </c>
      <c r="F465" s="37">
        <v>0.66734700000000002</v>
      </c>
    </row>
    <row r="466" spans="1:6" ht="25.5" x14ac:dyDescent="0.2">
      <c r="A466" s="42" t="s">
        <v>871</v>
      </c>
      <c r="B466" s="50" t="s">
        <v>872</v>
      </c>
      <c r="C466" s="40" t="s">
        <v>2512</v>
      </c>
      <c r="D466" s="40">
        <v>5.3530000000000001E-3</v>
      </c>
      <c r="E466" s="40">
        <v>0.25380900000000001</v>
      </c>
      <c r="F466" s="40">
        <v>0.23127</v>
      </c>
    </row>
    <row r="467" spans="1:6" ht="25.5" x14ac:dyDescent="0.2">
      <c r="A467" s="44" t="s">
        <v>873</v>
      </c>
      <c r="B467" s="51" t="s">
        <v>874</v>
      </c>
      <c r="C467" s="37">
        <v>1.2045950000000001</v>
      </c>
      <c r="D467" s="37">
        <v>0.32560299999999998</v>
      </c>
      <c r="E467" s="37">
        <v>3.7789929999999998</v>
      </c>
      <c r="F467" s="37">
        <v>3.6492070000000001</v>
      </c>
    </row>
    <row r="468" spans="1:6" ht="38.25" x14ac:dyDescent="0.2">
      <c r="A468" s="42" t="s">
        <v>875</v>
      </c>
      <c r="B468" s="50" t="s">
        <v>876</v>
      </c>
      <c r="C468" s="40">
        <v>1.016397</v>
      </c>
      <c r="D468" s="40">
        <v>1.755763</v>
      </c>
      <c r="E468" s="40">
        <v>6.2320659999999997</v>
      </c>
      <c r="F468" s="40">
        <v>7.2864300000000002</v>
      </c>
    </row>
    <row r="469" spans="1:6" ht="38.25" x14ac:dyDescent="0.2">
      <c r="A469" s="44" t="s">
        <v>877</v>
      </c>
      <c r="B469" s="51" t="s">
        <v>878</v>
      </c>
      <c r="C469" s="37">
        <v>0.23740800000000001</v>
      </c>
      <c r="D469" s="37">
        <v>1.111739</v>
      </c>
      <c r="E469" s="37">
        <v>1.365863</v>
      </c>
      <c r="F469" s="37">
        <v>3.7262149999999998</v>
      </c>
    </row>
    <row r="470" spans="1:6" x14ac:dyDescent="0.2">
      <c r="A470" s="42" t="s">
        <v>1975</v>
      </c>
      <c r="B470" s="50" t="s">
        <v>1976</v>
      </c>
      <c r="C470" s="40" t="s">
        <v>2512</v>
      </c>
      <c r="D470" s="40">
        <v>1.3894999999999999E-2</v>
      </c>
      <c r="E470" s="40">
        <v>6.1739999999999998E-3</v>
      </c>
      <c r="F470" s="40">
        <v>0.10741000000000001</v>
      </c>
    </row>
    <row r="471" spans="1:6" x14ac:dyDescent="0.2">
      <c r="A471" s="44" t="s">
        <v>1977</v>
      </c>
      <c r="B471" s="51" t="s">
        <v>1978</v>
      </c>
      <c r="C471" s="37" t="s">
        <v>2512</v>
      </c>
      <c r="D471" s="37" t="s">
        <v>2512</v>
      </c>
      <c r="E471" s="37">
        <v>2.2799999999999999E-3</v>
      </c>
      <c r="F471" s="37">
        <v>5.293E-3</v>
      </c>
    </row>
    <row r="472" spans="1:6" x14ac:dyDescent="0.2">
      <c r="A472" s="42" t="s">
        <v>879</v>
      </c>
      <c r="B472" s="50" t="s">
        <v>880</v>
      </c>
      <c r="C472" s="40">
        <v>0.169659</v>
      </c>
      <c r="D472" s="40">
        <v>0.122085</v>
      </c>
      <c r="E472" s="40">
        <v>2.6660159999999999</v>
      </c>
      <c r="F472" s="40">
        <v>0.636494</v>
      </c>
    </row>
    <row r="473" spans="1:6" ht="25.5" x14ac:dyDescent="0.2">
      <c r="A473" s="44" t="s">
        <v>881</v>
      </c>
      <c r="B473" s="51" t="s">
        <v>882</v>
      </c>
      <c r="C473" s="37" t="s">
        <v>2512</v>
      </c>
      <c r="D473" s="37">
        <v>5.8370000000000002E-3</v>
      </c>
      <c r="E473" s="37">
        <v>2.9770999999999999E-2</v>
      </c>
      <c r="F473" s="37">
        <v>4.1660999999999997E-2</v>
      </c>
    </row>
    <row r="474" spans="1:6" ht="25.5" x14ac:dyDescent="0.2">
      <c r="A474" s="42" t="s">
        <v>883</v>
      </c>
      <c r="B474" s="50" t="s">
        <v>884</v>
      </c>
      <c r="C474" s="40">
        <v>1.0694090000000001</v>
      </c>
      <c r="D474" s="40">
        <v>0.38499299999999997</v>
      </c>
      <c r="E474" s="40">
        <v>1.808079</v>
      </c>
      <c r="F474" s="40">
        <v>1.7348129999999999</v>
      </c>
    </row>
    <row r="475" spans="1:6" ht="51" x14ac:dyDescent="0.2">
      <c r="A475" s="44" t="s">
        <v>885</v>
      </c>
      <c r="B475" s="51" t="s">
        <v>886</v>
      </c>
      <c r="C475" s="37">
        <v>0.26616499999999998</v>
      </c>
      <c r="D475" s="37">
        <v>8.4186110000000003</v>
      </c>
      <c r="E475" s="37">
        <v>2.7719860000000001</v>
      </c>
      <c r="F475" s="37">
        <v>13.937101</v>
      </c>
    </row>
    <row r="476" spans="1:6" ht="38.25" x14ac:dyDescent="0.2">
      <c r="A476" s="42" t="s">
        <v>887</v>
      </c>
      <c r="B476" s="50" t="s">
        <v>888</v>
      </c>
      <c r="C476" s="40">
        <v>3.3114029999999999</v>
      </c>
      <c r="D476" s="40">
        <v>1.6325179999999999</v>
      </c>
      <c r="E476" s="40">
        <v>16.045760999999999</v>
      </c>
      <c r="F476" s="40">
        <v>13.568277999999999</v>
      </c>
    </row>
    <row r="477" spans="1:6" ht="51" x14ac:dyDescent="0.2">
      <c r="A477" s="44" t="s">
        <v>889</v>
      </c>
      <c r="B477" s="51" t="s">
        <v>890</v>
      </c>
      <c r="C477" s="37">
        <v>9.3873999999999999E-2</v>
      </c>
      <c r="D477" s="37">
        <v>8.616E-2</v>
      </c>
      <c r="E477" s="37">
        <v>3.3553470000000001</v>
      </c>
      <c r="F477" s="37">
        <v>2.0622760000000002</v>
      </c>
    </row>
    <row r="478" spans="1:6" x14ac:dyDescent="0.2">
      <c r="A478" s="42" t="s">
        <v>891</v>
      </c>
      <c r="B478" s="50" t="s">
        <v>892</v>
      </c>
      <c r="C478" s="40">
        <v>0.15947500000000001</v>
      </c>
      <c r="D478" s="40">
        <v>5.4364920000000003</v>
      </c>
      <c r="E478" s="40">
        <v>1.3886050000000001</v>
      </c>
      <c r="F478" s="40">
        <v>25.029022999999999</v>
      </c>
    </row>
    <row r="479" spans="1:6" ht="25.5" x14ac:dyDescent="0.2">
      <c r="A479" s="44" t="s">
        <v>893</v>
      </c>
      <c r="B479" s="51" t="s">
        <v>894</v>
      </c>
      <c r="C479" s="37" t="s">
        <v>2512</v>
      </c>
      <c r="D479" s="37">
        <v>9.0635999999999994E-2</v>
      </c>
      <c r="E479" s="37">
        <v>0.46651700000000002</v>
      </c>
      <c r="F479" s="37">
        <v>0.33289999999999997</v>
      </c>
    </row>
    <row r="480" spans="1:6" ht="25.5" x14ac:dyDescent="0.2">
      <c r="A480" s="42" t="s">
        <v>895</v>
      </c>
      <c r="B480" s="50" t="s">
        <v>896</v>
      </c>
      <c r="C480" s="40">
        <v>0.25975999999999999</v>
      </c>
      <c r="D480" s="40">
        <v>1.008675</v>
      </c>
      <c r="E480" s="40">
        <v>3.098001</v>
      </c>
      <c r="F480" s="40">
        <v>6.0109240000000002</v>
      </c>
    </row>
    <row r="481" spans="1:6" x14ac:dyDescent="0.2">
      <c r="A481" s="44" t="s">
        <v>897</v>
      </c>
      <c r="B481" s="51" t="s">
        <v>898</v>
      </c>
      <c r="C481" s="37">
        <v>4.0178999999999999E-2</v>
      </c>
      <c r="D481" s="37">
        <v>0.227519</v>
      </c>
      <c r="E481" s="37">
        <v>1.8136270000000001</v>
      </c>
      <c r="F481" s="37">
        <v>2.38123</v>
      </c>
    </row>
    <row r="482" spans="1:6" x14ac:dyDescent="0.2">
      <c r="A482" s="42" t="s">
        <v>899</v>
      </c>
      <c r="B482" s="50" t="s">
        <v>900</v>
      </c>
      <c r="C482" s="40">
        <v>1.712E-3</v>
      </c>
      <c r="D482" s="40">
        <v>3.1159999999999998E-3</v>
      </c>
      <c r="E482" s="40">
        <v>8.9339999999999992E-3</v>
      </c>
      <c r="F482" s="40">
        <v>3.3869999999999998E-3</v>
      </c>
    </row>
    <row r="483" spans="1:6" x14ac:dyDescent="0.2">
      <c r="A483" s="44" t="s">
        <v>1979</v>
      </c>
      <c r="B483" s="51" t="s">
        <v>1980</v>
      </c>
      <c r="C483" s="37" t="s">
        <v>2512</v>
      </c>
      <c r="D483" s="37">
        <v>2.7151999999999999E-2</v>
      </c>
      <c r="E483" s="37">
        <v>9.0387999999999996E-2</v>
      </c>
      <c r="F483" s="37">
        <v>0.125388</v>
      </c>
    </row>
    <row r="484" spans="1:6" x14ac:dyDescent="0.2">
      <c r="A484" s="42" t="s">
        <v>1981</v>
      </c>
      <c r="B484" s="50" t="s">
        <v>1982</v>
      </c>
      <c r="C484" s="40" t="s">
        <v>2512</v>
      </c>
      <c r="D484" s="40" t="s">
        <v>2512</v>
      </c>
      <c r="E484" s="40">
        <v>1.85E-4</v>
      </c>
      <c r="F484" s="40" t="s">
        <v>2512</v>
      </c>
    </row>
    <row r="485" spans="1:6" ht="25.5" x14ac:dyDescent="0.2">
      <c r="A485" s="44" t="s">
        <v>901</v>
      </c>
      <c r="B485" s="51" t="s">
        <v>902</v>
      </c>
      <c r="C485" s="37" t="s">
        <v>2512</v>
      </c>
      <c r="D485" s="37">
        <v>9.2999999999999997E-5</v>
      </c>
      <c r="E485" s="37">
        <v>1.5430000000000001E-3</v>
      </c>
      <c r="F485" s="37">
        <v>9.2999999999999997E-5</v>
      </c>
    </row>
    <row r="486" spans="1:6" ht="38.25" x14ac:dyDescent="0.2">
      <c r="A486" s="42" t="s">
        <v>903</v>
      </c>
      <c r="B486" s="50" t="s">
        <v>904</v>
      </c>
      <c r="C486" s="40">
        <v>5.4000000000000003E-3</v>
      </c>
      <c r="D486" s="40">
        <v>3.673E-3</v>
      </c>
      <c r="E486" s="40">
        <v>5.4000000000000003E-3</v>
      </c>
      <c r="F486" s="40">
        <v>3.673E-3</v>
      </c>
    </row>
    <row r="487" spans="1:6" ht="38.25" x14ac:dyDescent="0.2">
      <c r="A487" s="44" t="s">
        <v>905</v>
      </c>
      <c r="B487" s="51" t="s">
        <v>906</v>
      </c>
      <c r="C487" s="37">
        <v>1.2300000000000001E-4</v>
      </c>
      <c r="D487" s="37">
        <v>3.5999999999999999E-3</v>
      </c>
      <c r="E487" s="37">
        <v>0.64539899999999994</v>
      </c>
      <c r="F487" s="37">
        <v>1.8626E-2</v>
      </c>
    </row>
    <row r="488" spans="1:6" x14ac:dyDescent="0.2">
      <c r="A488" s="42" t="s">
        <v>1983</v>
      </c>
      <c r="B488" s="50" t="s">
        <v>1984</v>
      </c>
      <c r="C488" s="40" t="s">
        <v>2512</v>
      </c>
      <c r="D488" s="40" t="s">
        <v>2512</v>
      </c>
      <c r="E488" s="40">
        <v>0.51752399999999998</v>
      </c>
      <c r="F488" s="40">
        <v>0.96789599999999998</v>
      </c>
    </row>
    <row r="489" spans="1:6" ht="25.5" x14ac:dyDescent="0.2">
      <c r="A489" s="44" t="s">
        <v>907</v>
      </c>
      <c r="B489" s="51" t="s">
        <v>908</v>
      </c>
      <c r="C489" s="37" t="s">
        <v>2512</v>
      </c>
      <c r="D489" s="37" t="s">
        <v>2512</v>
      </c>
      <c r="E489" s="37">
        <v>8.4700000000000001E-3</v>
      </c>
      <c r="F489" s="37">
        <v>3.6709999999999998E-3</v>
      </c>
    </row>
    <row r="490" spans="1:6" x14ac:dyDescent="0.2">
      <c r="A490" s="42" t="s">
        <v>909</v>
      </c>
      <c r="B490" s="50" t="s">
        <v>910</v>
      </c>
      <c r="C490" s="40" t="s">
        <v>2512</v>
      </c>
      <c r="D490" s="40" t="s">
        <v>2512</v>
      </c>
      <c r="E490" s="40">
        <v>1.6227999999999999E-2</v>
      </c>
      <c r="F490" s="40">
        <v>3.278912</v>
      </c>
    </row>
    <row r="491" spans="1:6" x14ac:dyDescent="0.2">
      <c r="A491" s="44" t="s">
        <v>911</v>
      </c>
      <c r="B491" s="51" t="s">
        <v>912</v>
      </c>
      <c r="C491" s="37">
        <v>1.5740000000000001E-2</v>
      </c>
      <c r="D491" s="37">
        <v>9.3668000000000001E-2</v>
      </c>
      <c r="E491" s="37">
        <v>7.2047040000000004</v>
      </c>
      <c r="F491" s="37">
        <v>6.2101249999999997</v>
      </c>
    </row>
    <row r="492" spans="1:6" x14ac:dyDescent="0.2">
      <c r="A492" s="42" t="s">
        <v>1985</v>
      </c>
      <c r="B492" s="50" t="s">
        <v>1986</v>
      </c>
      <c r="C492" s="40" t="s">
        <v>2512</v>
      </c>
      <c r="D492" s="40">
        <v>1.4829999999999999E-3</v>
      </c>
      <c r="E492" s="40" t="s">
        <v>2512</v>
      </c>
      <c r="F492" s="40">
        <v>1.4047E-2</v>
      </c>
    </row>
    <row r="493" spans="1:6" x14ac:dyDescent="0.2">
      <c r="A493" s="44" t="s">
        <v>1987</v>
      </c>
      <c r="B493" s="51" t="s">
        <v>1988</v>
      </c>
      <c r="C493" s="37">
        <v>1.9000000000000001E-5</v>
      </c>
      <c r="D493" s="37" t="s">
        <v>2512</v>
      </c>
      <c r="E493" s="37">
        <v>3.0000000000000001E-5</v>
      </c>
      <c r="F493" s="37">
        <v>1.4655E-2</v>
      </c>
    </row>
    <row r="494" spans="1:6" x14ac:dyDescent="0.2">
      <c r="A494" s="42" t="s">
        <v>1989</v>
      </c>
      <c r="B494" s="50" t="s">
        <v>1990</v>
      </c>
      <c r="C494" s="40" t="s">
        <v>2512</v>
      </c>
      <c r="D494" s="40" t="s">
        <v>2512</v>
      </c>
      <c r="E494" s="40">
        <v>3.3772000000000003E-2</v>
      </c>
      <c r="F494" s="40" t="s">
        <v>2512</v>
      </c>
    </row>
    <row r="495" spans="1:6" x14ac:dyDescent="0.2">
      <c r="A495" s="44" t="s">
        <v>1991</v>
      </c>
      <c r="B495" s="51" t="s">
        <v>1992</v>
      </c>
      <c r="C495" s="37" t="s">
        <v>2512</v>
      </c>
      <c r="D495" s="37" t="s">
        <v>2512</v>
      </c>
      <c r="E495" s="37">
        <v>4.0000000000000002E-4</v>
      </c>
      <c r="F495" s="37" t="s">
        <v>2512</v>
      </c>
    </row>
    <row r="496" spans="1:6" x14ac:dyDescent="0.2">
      <c r="A496" s="42" t="s">
        <v>1993</v>
      </c>
      <c r="B496" s="50" t="s">
        <v>1994</v>
      </c>
      <c r="C496" s="40" t="s">
        <v>2512</v>
      </c>
      <c r="D496" s="40" t="s">
        <v>2512</v>
      </c>
      <c r="E496" s="40" t="s">
        <v>2512</v>
      </c>
      <c r="F496" s="40">
        <v>4.0499999999999998E-4</v>
      </c>
    </row>
    <row r="497" spans="1:6" x14ac:dyDescent="0.2">
      <c r="A497" s="44" t="s">
        <v>1995</v>
      </c>
      <c r="B497" s="51" t="s">
        <v>1996</v>
      </c>
      <c r="C497" s="37" t="s">
        <v>2512</v>
      </c>
      <c r="D497" s="37" t="s">
        <v>2512</v>
      </c>
      <c r="E497" s="37">
        <v>5.4039999999999999E-3</v>
      </c>
      <c r="F497" s="37" t="s">
        <v>2512</v>
      </c>
    </row>
    <row r="498" spans="1:6" x14ac:dyDescent="0.2">
      <c r="A498" s="42" t="s">
        <v>1997</v>
      </c>
      <c r="B498" s="50" t="s">
        <v>1998</v>
      </c>
      <c r="C498" s="40">
        <v>0.10079</v>
      </c>
      <c r="D498" s="40">
        <v>8.4929000000000004E-2</v>
      </c>
      <c r="E498" s="40">
        <v>1.5500339999999999</v>
      </c>
      <c r="F498" s="40">
        <v>0.15853999999999999</v>
      </c>
    </row>
    <row r="499" spans="1:6" x14ac:dyDescent="0.2">
      <c r="A499" s="44" t="s">
        <v>2413</v>
      </c>
      <c r="B499" s="51" t="s">
        <v>2414</v>
      </c>
      <c r="C499" s="37" t="s">
        <v>2512</v>
      </c>
      <c r="D499" s="37" t="s">
        <v>2512</v>
      </c>
      <c r="E499" s="37">
        <v>2.9999999999999997E-4</v>
      </c>
      <c r="F499" s="37" t="s">
        <v>2512</v>
      </c>
    </row>
    <row r="500" spans="1:6" x14ac:dyDescent="0.2">
      <c r="A500" s="42" t="s">
        <v>1999</v>
      </c>
      <c r="B500" s="50" t="s">
        <v>2000</v>
      </c>
      <c r="C500" s="40" t="s">
        <v>2512</v>
      </c>
      <c r="D500" s="40">
        <v>1.41E-3</v>
      </c>
      <c r="E500" s="40" t="s">
        <v>2512</v>
      </c>
      <c r="F500" s="40">
        <v>1.5100000000000001E-3</v>
      </c>
    </row>
    <row r="501" spans="1:6" x14ac:dyDescent="0.2">
      <c r="A501" s="44" t="s">
        <v>2001</v>
      </c>
      <c r="B501" s="51" t="s">
        <v>2002</v>
      </c>
      <c r="C501" s="37" t="s">
        <v>2512</v>
      </c>
      <c r="D501" s="37">
        <v>3.581E-3</v>
      </c>
      <c r="E501" s="37">
        <v>1.9431E-2</v>
      </c>
      <c r="F501" s="37">
        <v>1.0430999999999999E-2</v>
      </c>
    </row>
    <row r="502" spans="1:6" x14ac:dyDescent="0.2">
      <c r="A502" s="42" t="s">
        <v>2415</v>
      </c>
      <c r="B502" s="50" t="s">
        <v>2416</v>
      </c>
      <c r="C502" s="40" t="s">
        <v>2512</v>
      </c>
      <c r="D502" s="40" t="s">
        <v>2512</v>
      </c>
      <c r="E502" s="40">
        <v>8.0000000000000004E-4</v>
      </c>
      <c r="F502" s="40" t="s">
        <v>2512</v>
      </c>
    </row>
    <row r="503" spans="1:6" x14ac:dyDescent="0.2">
      <c r="A503" s="44" t="s">
        <v>913</v>
      </c>
      <c r="B503" s="51" t="s">
        <v>914</v>
      </c>
      <c r="C503" s="37">
        <v>4.7683000000000003E-2</v>
      </c>
      <c r="D503" s="37">
        <v>6.3414999999999999E-2</v>
      </c>
      <c r="E503" s="37">
        <v>9.2862E-2</v>
      </c>
      <c r="F503" s="37">
        <v>0.44189699999999998</v>
      </c>
    </row>
    <row r="504" spans="1:6" x14ac:dyDescent="0.2">
      <c r="A504" s="42" t="s">
        <v>2003</v>
      </c>
      <c r="B504" s="50" t="s">
        <v>2004</v>
      </c>
      <c r="C504" s="40">
        <v>1E-3</v>
      </c>
      <c r="D504" s="40" t="s">
        <v>2512</v>
      </c>
      <c r="E504" s="40">
        <v>4.4330000000000003E-3</v>
      </c>
      <c r="F504" s="40" t="s">
        <v>2512</v>
      </c>
    </row>
    <row r="505" spans="1:6" x14ac:dyDescent="0.2">
      <c r="A505" s="44" t="s">
        <v>2005</v>
      </c>
      <c r="B505" s="51" t="s">
        <v>2006</v>
      </c>
      <c r="C505" s="37" t="s">
        <v>2512</v>
      </c>
      <c r="D505" s="37" t="s">
        <v>2512</v>
      </c>
      <c r="E505" s="37" t="s">
        <v>2512</v>
      </c>
      <c r="F505" s="37">
        <v>2.4000000000000001E-4</v>
      </c>
    </row>
    <row r="506" spans="1:6" x14ac:dyDescent="0.2">
      <c r="A506" s="42" t="s">
        <v>2007</v>
      </c>
      <c r="B506" s="50" t="s">
        <v>2008</v>
      </c>
      <c r="C506" s="40" t="s">
        <v>2512</v>
      </c>
      <c r="D506" s="40" t="s">
        <v>2512</v>
      </c>
      <c r="E506" s="40">
        <v>3.1365999999999998E-2</v>
      </c>
      <c r="F506" s="40">
        <v>2.2230000000000001E-3</v>
      </c>
    </row>
    <row r="507" spans="1:6" x14ac:dyDescent="0.2">
      <c r="A507" s="44" t="s">
        <v>915</v>
      </c>
      <c r="B507" s="51" t="s">
        <v>916</v>
      </c>
      <c r="C507" s="37">
        <v>3.4292989999999999</v>
      </c>
      <c r="D507" s="37">
        <v>1.8533580000000001</v>
      </c>
      <c r="E507" s="37">
        <v>4.9767419999999998</v>
      </c>
      <c r="F507" s="37">
        <v>10.534406000000001</v>
      </c>
    </row>
    <row r="508" spans="1:6" x14ac:dyDescent="0.2">
      <c r="A508" s="42" t="s">
        <v>2009</v>
      </c>
      <c r="B508" s="50" t="s">
        <v>2010</v>
      </c>
      <c r="C508" s="40" t="s">
        <v>2512</v>
      </c>
      <c r="D508" s="40">
        <v>3.2759999999999998E-3</v>
      </c>
      <c r="E508" s="40">
        <v>0.30205199999999999</v>
      </c>
      <c r="F508" s="40">
        <v>0.498531</v>
      </c>
    </row>
    <row r="509" spans="1:6" ht="25.5" x14ac:dyDescent="0.2">
      <c r="A509" s="44" t="s">
        <v>917</v>
      </c>
      <c r="B509" s="51" t="s">
        <v>918</v>
      </c>
      <c r="C509" s="37" t="s">
        <v>2512</v>
      </c>
      <c r="D509" s="37" t="s">
        <v>2512</v>
      </c>
      <c r="E509" s="37">
        <v>1.5714349999999999</v>
      </c>
      <c r="F509" s="37">
        <v>0.231991</v>
      </c>
    </row>
    <row r="510" spans="1:6" ht="25.5" x14ac:dyDescent="0.2">
      <c r="A510" s="42" t="s">
        <v>2011</v>
      </c>
      <c r="B510" s="50" t="s">
        <v>2012</v>
      </c>
      <c r="C510" s="40" t="s">
        <v>2512</v>
      </c>
      <c r="D510" s="40">
        <v>0.81436500000000001</v>
      </c>
      <c r="E510" s="40">
        <v>1E-4</v>
      </c>
      <c r="F510" s="40">
        <v>1.380671</v>
      </c>
    </row>
    <row r="511" spans="1:6" x14ac:dyDescent="0.2">
      <c r="A511" s="44" t="s">
        <v>919</v>
      </c>
      <c r="B511" s="51" t="s">
        <v>920</v>
      </c>
      <c r="C511" s="37" t="s">
        <v>2512</v>
      </c>
      <c r="D511" s="37">
        <v>0.42611100000000002</v>
      </c>
      <c r="E511" s="37">
        <v>4.5437999999999999E-2</v>
      </c>
      <c r="F511" s="37">
        <v>4.5445219999999997</v>
      </c>
    </row>
    <row r="512" spans="1:6" x14ac:dyDescent="0.2">
      <c r="A512" s="42" t="s">
        <v>2013</v>
      </c>
      <c r="B512" s="50" t="s">
        <v>2014</v>
      </c>
      <c r="C512" s="40">
        <v>2.562E-3</v>
      </c>
      <c r="D512" s="40" t="s">
        <v>2512</v>
      </c>
      <c r="E512" s="40">
        <v>4.8279999999999998E-3</v>
      </c>
      <c r="F512" s="40">
        <v>9.4699999999999993E-3</v>
      </c>
    </row>
    <row r="513" spans="1:6" ht="25.5" x14ac:dyDescent="0.2">
      <c r="A513" s="44" t="s">
        <v>2015</v>
      </c>
      <c r="B513" s="51" t="s">
        <v>2016</v>
      </c>
      <c r="C513" s="37" t="s">
        <v>2512</v>
      </c>
      <c r="D513" s="37" t="s">
        <v>2512</v>
      </c>
      <c r="E513" s="37">
        <v>8.7240000000000009E-3</v>
      </c>
      <c r="F513" s="37" t="s">
        <v>2512</v>
      </c>
    </row>
    <row r="514" spans="1:6" ht="25.5" x14ac:dyDescent="0.2">
      <c r="A514" s="42" t="s">
        <v>921</v>
      </c>
      <c r="B514" s="50" t="s">
        <v>922</v>
      </c>
      <c r="C514" s="40" t="s">
        <v>2512</v>
      </c>
      <c r="D514" s="40" t="s">
        <v>2512</v>
      </c>
      <c r="E514" s="40">
        <v>3.3E-4</v>
      </c>
      <c r="F514" s="40">
        <v>5.1999999999999998E-3</v>
      </c>
    </row>
    <row r="515" spans="1:6" x14ac:dyDescent="0.2">
      <c r="A515" s="44" t="s">
        <v>2017</v>
      </c>
      <c r="B515" s="51" t="s">
        <v>2018</v>
      </c>
      <c r="C515" s="37" t="s">
        <v>2512</v>
      </c>
      <c r="D515" s="37" t="s">
        <v>2512</v>
      </c>
      <c r="E515" s="37" t="s">
        <v>2512</v>
      </c>
      <c r="F515" s="37">
        <v>2.8800000000000001E-4</v>
      </c>
    </row>
    <row r="516" spans="1:6" x14ac:dyDescent="0.2">
      <c r="A516" s="42" t="s">
        <v>2019</v>
      </c>
      <c r="B516" s="50" t="s">
        <v>2020</v>
      </c>
      <c r="C516" s="40" t="s">
        <v>2512</v>
      </c>
      <c r="D516" s="40" t="s">
        <v>2512</v>
      </c>
      <c r="E516" s="40">
        <v>8.6300000000000005E-4</v>
      </c>
      <c r="F516" s="40" t="s">
        <v>2512</v>
      </c>
    </row>
    <row r="517" spans="1:6" x14ac:dyDescent="0.2">
      <c r="A517" s="44" t="s">
        <v>2021</v>
      </c>
      <c r="B517" s="51" t="s">
        <v>2022</v>
      </c>
      <c r="C517" s="37" t="s">
        <v>2512</v>
      </c>
      <c r="D517" s="37" t="s">
        <v>2512</v>
      </c>
      <c r="E517" s="37">
        <v>1.7403630000000001</v>
      </c>
      <c r="F517" s="37">
        <v>4.8539999999999998E-3</v>
      </c>
    </row>
    <row r="518" spans="1:6" x14ac:dyDescent="0.2">
      <c r="A518" s="42" t="s">
        <v>2023</v>
      </c>
      <c r="B518" s="50" t="s">
        <v>2024</v>
      </c>
      <c r="C518" s="40" t="s">
        <v>2512</v>
      </c>
      <c r="D518" s="40" t="s">
        <v>2512</v>
      </c>
      <c r="E518" s="40">
        <v>9.2924000000000007E-2</v>
      </c>
      <c r="F518" s="40">
        <v>7.0107000000000003E-2</v>
      </c>
    </row>
    <row r="519" spans="1:6" x14ac:dyDescent="0.2">
      <c r="A519" s="44" t="s">
        <v>2025</v>
      </c>
      <c r="B519" s="51" t="s">
        <v>2026</v>
      </c>
      <c r="C519" s="37">
        <v>7.5249999999999997E-2</v>
      </c>
      <c r="D519" s="37">
        <v>0.43568099999999998</v>
      </c>
      <c r="E519" s="37">
        <v>0.76273400000000002</v>
      </c>
      <c r="F519" s="37">
        <v>2.8268409999999999</v>
      </c>
    </row>
    <row r="520" spans="1:6" x14ac:dyDescent="0.2">
      <c r="A520" s="42" t="s">
        <v>923</v>
      </c>
      <c r="B520" s="50" t="s">
        <v>924</v>
      </c>
      <c r="C520" s="40">
        <v>0.01</v>
      </c>
      <c r="D520" s="40" t="s">
        <v>2512</v>
      </c>
      <c r="E520" s="40">
        <v>4.0451000000000001E-2</v>
      </c>
      <c r="F520" s="40">
        <v>4.6054999999999999E-2</v>
      </c>
    </row>
    <row r="521" spans="1:6" ht="25.5" x14ac:dyDescent="0.2">
      <c r="A521" s="44" t="s">
        <v>925</v>
      </c>
      <c r="B521" s="51" t="s">
        <v>926</v>
      </c>
      <c r="C521" s="37">
        <v>3.4238999999999999E-2</v>
      </c>
      <c r="D521" s="37">
        <v>4.4900000000000002E-4</v>
      </c>
      <c r="E521" s="37">
        <v>7.0709999999999995E-2</v>
      </c>
      <c r="F521" s="37">
        <v>3.8110999999999999E-2</v>
      </c>
    </row>
    <row r="522" spans="1:6" ht="25.5" x14ac:dyDescent="0.2">
      <c r="A522" s="42" t="s">
        <v>2027</v>
      </c>
      <c r="B522" s="50" t="s">
        <v>2028</v>
      </c>
      <c r="C522" s="40" t="s">
        <v>2512</v>
      </c>
      <c r="D522" s="40">
        <v>6.43E-3</v>
      </c>
      <c r="E522" s="40">
        <v>1.3780000000000001E-3</v>
      </c>
      <c r="F522" s="40">
        <v>6.43E-3</v>
      </c>
    </row>
    <row r="523" spans="1:6" ht="25.5" x14ac:dyDescent="0.2">
      <c r="A523" s="44" t="s">
        <v>2029</v>
      </c>
      <c r="B523" s="51" t="s">
        <v>2030</v>
      </c>
      <c r="C523" s="37">
        <v>4.8149999999999998E-3</v>
      </c>
      <c r="D523" s="37" t="s">
        <v>2512</v>
      </c>
      <c r="E523" s="37">
        <v>8.7819999999999999E-3</v>
      </c>
      <c r="F523" s="37">
        <v>6.0000000000000002E-5</v>
      </c>
    </row>
    <row r="524" spans="1:6" ht="25.5" x14ac:dyDescent="0.2">
      <c r="A524" s="42" t="s">
        <v>2031</v>
      </c>
      <c r="B524" s="50" t="s">
        <v>2032</v>
      </c>
      <c r="C524" s="40" t="s">
        <v>2512</v>
      </c>
      <c r="D524" s="40" t="s">
        <v>2512</v>
      </c>
      <c r="E524" s="40">
        <v>4.3E-3</v>
      </c>
      <c r="F524" s="40" t="s">
        <v>2512</v>
      </c>
    </row>
    <row r="525" spans="1:6" x14ac:dyDescent="0.2">
      <c r="A525" s="44" t="s">
        <v>2033</v>
      </c>
      <c r="B525" s="51" t="s">
        <v>2034</v>
      </c>
      <c r="C525" s="37" t="s">
        <v>2512</v>
      </c>
      <c r="D525" s="37" t="s">
        <v>2512</v>
      </c>
      <c r="E525" s="37" t="s">
        <v>2512</v>
      </c>
      <c r="F525" s="37">
        <v>1.4999999999999999E-2</v>
      </c>
    </row>
    <row r="526" spans="1:6" x14ac:dyDescent="0.2">
      <c r="A526" s="42" t="s">
        <v>927</v>
      </c>
      <c r="B526" s="50" t="s">
        <v>928</v>
      </c>
      <c r="C526" s="40">
        <v>0.36191800000000002</v>
      </c>
      <c r="D526" s="40">
        <v>4.8197429999999999</v>
      </c>
      <c r="E526" s="40">
        <v>10.081123</v>
      </c>
      <c r="F526" s="40">
        <v>18.596364000000001</v>
      </c>
    </row>
    <row r="527" spans="1:6" x14ac:dyDescent="0.2">
      <c r="A527" s="44" t="s">
        <v>2035</v>
      </c>
      <c r="B527" s="51" t="s">
        <v>2036</v>
      </c>
      <c r="C527" s="37" t="s">
        <v>2512</v>
      </c>
      <c r="D527" s="37" t="s">
        <v>2512</v>
      </c>
      <c r="E527" s="37">
        <v>0.15043000000000001</v>
      </c>
      <c r="F527" s="37">
        <v>0.13977400000000001</v>
      </c>
    </row>
    <row r="528" spans="1:6" x14ac:dyDescent="0.2">
      <c r="A528" s="42" t="s">
        <v>2037</v>
      </c>
      <c r="B528" s="50" t="s">
        <v>2038</v>
      </c>
      <c r="C528" s="40" t="s">
        <v>2512</v>
      </c>
      <c r="D528" s="40" t="s">
        <v>2512</v>
      </c>
      <c r="E528" s="40">
        <v>6.02E-4</v>
      </c>
      <c r="F528" s="40" t="s">
        <v>2512</v>
      </c>
    </row>
    <row r="529" spans="1:6" x14ac:dyDescent="0.2">
      <c r="A529" s="44" t="s">
        <v>929</v>
      </c>
      <c r="B529" s="51" t="s">
        <v>930</v>
      </c>
      <c r="C529" s="37">
        <v>6.9899999999999997E-4</v>
      </c>
      <c r="D529" s="37" t="s">
        <v>2512</v>
      </c>
      <c r="E529" s="37">
        <v>0.38639600000000002</v>
      </c>
      <c r="F529" s="37">
        <v>0.76649199999999995</v>
      </c>
    </row>
    <row r="530" spans="1:6" x14ac:dyDescent="0.2">
      <c r="A530" s="42" t="s">
        <v>933</v>
      </c>
      <c r="B530" s="50" t="s">
        <v>934</v>
      </c>
      <c r="C530" s="40" t="s">
        <v>2512</v>
      </c>
      <c r="D530" s="40" t="s">
        <v>2512</v>
      </c>
      <c r="E530" s="40">
        <v>3.9899999999999996E-3</v>
      </c>
      <c r="F530" s="40">
        <v>6.2550000000000001E-3</v>
      </c>
    </row>
    <row r="531" spans="1:6" x14ac:dyDescent="0.2">
      <c r="A531" s="44" t="s">
        <v>2039</v>
      </c>
      <c r="B531" s="51" t="s">
        <v>2040</v>
      </c>
      <c r="C531" s="37" t="s">
        <v>2512</v>
      </c>
      <c r="D531" s="37" t="s">
        <v>2512</v>
      </c>
      <c r="E531" s="37">
        <v>1.0181000000000001E-2</v>
      </c>
      <c r="F531" s="37">
        <v>1.106E-2</v>
      </c>
    </row>
    <row r="532" spans="1:6" x14ac:dyDescent="0.2">
      <c r="A532" s="42" t="s">
        <v>935</v>
      </c>
      <c r="B532" s="50" t="s">
        <v>936</v>
      </c>
      <c r="C532" s="40" t="s">
        <v>2512</v>
      </c>
      <c r="D532" s="40" t="s">
        <v>2512</v>
      </c>
      <c r="E532" s="40">
        <v>2.7834000000000001E-2</v>
      </c>
      <c r="F532" s="40">
        <v>7.045E-3</v>
      </c>
    </row>
    <row r="533" spans="1:6" x14ac:dyDescent="0.2">
      <c r="A533" s="44" t="s">
        <v>2041</v>
      </c>
      <c r="B533" s="51" t="s">
        <v>2042</v>
      </c>
      <c r="C533" s="37" t="s">
        <v>2512</v>
      </c>
      <c r="D533" s="37">
        <v>1.103E-3</v>
      </c>
      <c r="E533" s="37">
        <v>5.2499999999999997E-4</v>
      </c>
      <c r="F533" s="37">
        <v>1.103E-3</v>
      </c>
    </row>
    <row r="534" spans="1:6" x14ac:dyDescent="0.2">
      <c r="A534" s="42" t="s">
        <v>2043</v>
      </c>
      <c r="B534" s="50" t="s">
        <v>2044</v>
      </c>
      <c r="C534" s="40" t="s">
        <v>2512</v>
      </c>
      <c r="D534" s="40">
        <v>5.5589999999999997E-3</v>
      </c>
      <c r="E534" s="40">
        <v>0.30654799999999999</v>
      </c>
      <c r="F534" s="40">
        <v>4.0797E-2</v>
      </c>
    </row>
    <row r="535" spans="1:6" ht="25.5" x14ac:dyDescent="0.2">
      <c r="A535" s="44" t="s">
        <v>937</v>
      </c>
      <c r="B535" s="51" t="s">
        <v>938</v>
      </c>
      <c r="C535" s="37">
        <v>3.2951000000000001E-2</v>
      </c>
      <c r="D535" s="37">
        <v>0.106863</v>
      </c>
      <c r="E535" s="37">
        <v>1.8068379999999999</v>
      </c>
      <c r="F535" s="37">
        <v>1.030624</v>
      </c>
    </row>
    <row r="536" spans="1:6" ht="25.5" x14ac:dyDescent="0.2">
      <c r="A536" s="42" t="s">
        <v>939</v>
      </c>
      <c r="B536" s="50" t="s">
        <v>940</v>
      </c>
      <c r="C536" s="40">
        <v>4.0000000000000002E-4</v>
      </c>
      <c r="D536" s="40">
        <v>0.1326</v>
      </c>
      <c r="E536" s="40">
        <v>2.9618999999999999E-2</v>
      </c>
      <c r="F536" s="40">
        <v>0.58688399999999996</v>
      </c>
    </row>
    <row r="537" spans="1:6" x14ac:dyDescent="0.2">
      <c r="A537" s="44" t="s">
        <v>2045</v>
      </c>
      <c r="B537" s="51" t="s">
        <v>2046</v>
      </c>
      <c r="C537" s="37">
        <v>2.2039999999999998E-3</v>
      </c>
      <c r="D537" s="37">
        <v>0.35200799999999999</v>
      </c>
      <c r="E537" s="37">
        <v>0.84678699999999996</v>
      </c>
      <c r="F537" s="37">
        <v>3.5230519999999999</v>
      </c>
    </row>
    <row r="538" spans="1:6" x14ac:dyDescent="0.2">
      <c r="A538" s="42" t="s">
        <v>2047</v>
      </c>
      <c r="B538" s="50" t="s">
        <v>2048</v>
      </c>
      <c r="C538" s="40">
        <v>5.5503999999999998E-2</v>
      </c>
      <c r="D538" s="40">
        <v>0.10589999999999999</v>
      </c>
      <c r="E538" s="40">
        <v>0.29645500000000002</v>
      </c>
      <c r="F538" s="40">
        <v>0.16972000000000001</v>
      </c>
    </row>
    <row r="539" spans="1:6" ht="25.5" x14ac:dyDescent="0.2">
      <c r="A539" s="44" t="s">
        <v>941</v>
      </c>
      <c r="B539" s="51" t="s">
        <v>942</v>
      </c>
      <c r="C539" s="37">
        <v>2.7650000000000001E-3</v>
      </c>
      <c r="D539" s="37">
        <v>6.9306999999999994E-2</v>
      </c>
      <c r="E539" s="37">
        <v>0.36391099999999998</v>
      </c>
      <c r="F539" s="37">
        <v>0.33287099999999997</v>
      </c>
    </row>
    <row r="540" spans="1:6" x14ac:dyDescent="0.2">
      <c r="A540" s="42" t="s">
        <v>943</v>
      </c>
      <c r="B540" s="50" t="s">
        <v>944</v>
      </c>
      <c r="C540" s="40" t="s">
        <v>2512</v>
      </c>
      <c r="D540" s="40">
        <v>0.19320399999999999</v>
      </c>
      <c r="E540" s="40">
        <v>2.3962000000000001E-2</v>
      </c>
      <c r="F540" s="40">
        <v>0.33182299999999998</v>
      </c>
    </row>
    <row r="541" spans="1:6" x14ac:dyDescent="0.2">
      <c r="A541" s="44" t="s">
        <v>945</v>
      </c>
      <c r="B541" s="51" t="s">
        <v>946</v>
      </c>
      <c r="C541" s="37">
        <v>1.0593E-2</v>
      </c>
      <c r="D541" s="37">
        <v>5.2009E-2</v>
      </c>
      <c r="E541" s="37">
        <v>0.35638300000000001</v>
      </c>
      <c r="F541" s="37">
        <v>1.0935539999999999</v>
      </c>
    </row>
    <row r="542" spans="1:6" ht="25.5" x14ac:dyDescent="0.2">
      <c r="A542" s="42" t="s">
        <v>947</v>
      </c>
      <c r="B542" s="50" t="s">
        <v>948</v>
      </c>
      <c r="C542" s="40">
        <v>2.0579999999999999E-3</v>
      </c>
      <c r="D542" s="40">
        <v>3.7599999999999999E-3</v>
      </c>
      <c r="E542" s="40">
        <v>3.6431999999999999E-2</v>
      </c>
      <c r="F542" s="40">
        <v>0.116675</v>
      </c>
    </row>
    <row r="543" spans="1:6" ht="25.5" x14ac:dyDescent="0.2">
      <c r="A543" s="44" t="s">
        <v>2049</v>
      </c>
      <c r="B543" s="51" t="s">
        <v>2050</v>
      </c>
      <c r="C543" s="37" t="s">
        <v>2512</v>
      </c>
      <c r="D543" s="37" t="s">
        <v>2512</v>
      </c>
      <c r="E543" s="37" t="s">
        <v>2512</v>
      </c>
      <c r="F543" s="37">
        <v>2.0000000000000001E-4</v>
      </c>
    </row>
    <row r="544" spans="1:6" ht="25.5" x14ac:dyDescent="0.2">
      <c r="A544" s="42" t="s">
        <v>949</v>
      </c>
      <c r="B544" s="50" t="s">
        <v>950</v>
      </c>
      <c r="C544" s="40">
        <v>0.161526</v>
      </c>
      <c r="D544" s="40">
        <v>0.10252799999999999</v>
      </c>
      <c r="E544" s="40">
        <v>1.3001320000000001</v>
      </c>
      <c r="F544" s="40">
        <v>0.60243500000000005</v>
      </c>
    </row>
    <row r="545" spans="1:6" x14ac:dyDescent="0.2">
      <c r="A545" s="44" t="s">
        <v>951</v>
      </c>
      <c r="B545" s="51" t="s">
        <v>952</v>
      </c>
      <c r="C545" s="37">
        <v>2.0999999999999999E-3</v>
      </c>
      <c r="D545" s="37">
        <v>1.4641E-2</v>
      </c>
      <c r="E545" s="37">
        <v>0.13193099999999999</v>
      </c>
      <c r="F545" s="37">
        <v>0.209671</v>
      </c>
    </row>
    <row r="546" spans="1:6" ht="25.5" x14ac:dyDescent="0.2">
      <c r="A546" s="42" t="s">
        <v>953</v>
      </c>
      <c r="B546" s="50" t="s">
        <v>954</v>
      </c>
      <c r="C546" s="40">
        <v>0.48878500000000003</v>
      </c>
      <c r="D546" s="40">
        <v>0.70439499999999999</v>
      </c>
      <c r="E546" s="40">
        <v>3.133124</v>
      </c>
      <c r="F546" s="40">
        <v>3.086821</v>
      </c>
    </row>
    <row r="547" spans="1:6" x14ac:dyDescent="0.2">
      <c r="A547" s="44" t="s">
        <v>955</v>
      </c>
      <c r="B547" s="51" t="s">
        <v>956</v>
      </c>
      <c r="C547" s="37">
        <v>0.11551400000000001</v>
      </c>
      <c r="D547" s="37">
        <v>1.668E-3</v>
      </c>
      <c r="E547" s="37">
        <v>0.371915</v>
      </c>
      <c r="F547" s="37">
        <v>0.29232900000000001</v>
      </c>
    </row>
    <row r="548" spans="1:6" ht="25.5" x14ac:dyDescent="0.2">
      <c r="A548" s="42" t="s">
        <v>957</v>
      </c>
      <c r="B548" s="50" t="s">
        <v>958</v>
      </c>
      <c r="C548" s="40">
        <v>0.28862700000000002</v>
      </c>
      <c r="D548" s="40">
        <v>0.82606400000000002</v>
      </c>
      <c r="E548" s="40">
        <v>6.7718319999999999</v>
      </c>
      <c r="F548" s="40">
        <v>12.862971999999999</v>
      </c>
    </row>
    <row r="549" spans="1:6" x14ac:dyDescent="0.2">
      <c r="A549" s="44" t="s">
        <v>959</v>
      </c>
      <c r="B549" s="51" t="s">
        <v>960</v>
      </c>
      <c r="C549" s="37">
        <v>0.33807100000000001</v>
      </c>
      <c r="D549" s="37">
        <v>0.86674300000000004</v>
      </c>
      <c r="E549" s="37">
        <v>5.2584879999999998</v>
      </c>
      <c r="F549" s="37">
        <v>9.1135260000000002</v>
      </c>
    </row>
    <row r="550" spans="1:6" x14ac:dyDescent="0.2">
      <c r="A550" s="42" t="s">
        <v>961</v>
      </c>
      <c r="B550" s="50" t="s">
        <v>962</v>
      </c>
      <c r="C550" s="40">
        <v>1.8029999999999999E-3</v>
      </c>
      <c r="D550" s="40">
        <v>3.5184E-2</v>
      </c>
      <c r="E550" s="40">
        <v>0.22523099999999999</v>
      </c>
      <c r="F550" s="40">
        <v>0.22872400000000001</v>
      </c>
    </row>
    <row r="551" spans="1:6" x14ac:dyDescent="0.2">
      <c r="A551" s="44" t="s">
        <v>963</v>
      </c>
      <c r="B551" s="51" t="s">
        <v>964</v>
      </c>
      <c r="C551" s="37">
        <v>3.2000000000000003E-4</v>
      </c>
      <c r="D551" s="37">
        <v>3.2067999999999999E-2</v>
      </c>
      <c r="E551" s="37">
        <v>0.42705700000000002</v>
      </c>
      <c r="F551" s="37">
        <v>0.57132499999999997</v>
      </c>
    </row>
    <row r="552" spans="1:6" x14ac:dyDescent="0.2">
      <c r="A552" s="42" t="s">
        <v>965</v>
      </c>
      <c r="B552" s="50" t="s">
        <v>966</v>
      </c>
      <c r="C552" s="40">
        <v>7.3460000000000001E-3</v>
      </c>
      <c r="D552" s="40">
        <v>3.7529999999999998E-3</v>
      </c>
      <c r="E552" s="40">
        <v>6.8014000000000005E-2</v>
      </c>
      <c r="F552" s="40">
        <v>0.43602000000000002</v>
      </c>
    </row>
    <row r="553" spans="1:6" ht="25.5" x14ac:dyDescent="0.2">
      <c r="A553" s="44" t="s">
        <v>2051</v>
      </c>
      <c r="B553" s="51" t="s">
        <v>2052</v>
      </c>
      <c r="C553" s="37">
        <v>1.74E-4</v>
      </c>
      <c r="D553" s="37">
        <v>0.52750799999999998</v>
      </c>
      <c r="E553" s="37">
        <v>1.699589</v>
      </c>
      <c r="F553" s="37">
        <v>2.507984</v>
      </c>
    </row>
    <row r="554" spans="1:6" x14ac:dyDescent="0.2">
      <c r="A554" s="42" t="s">
        <v>2053</v>
      </c>
      <c r="B554" s="50" t="s">
        <v>2054</v>
      </c>
      <c r="C554" s="40" t="s">
        <v>2512</v>
      </c>
      <c r="D554" s="40" t="s">
        <v>2512</v>
      </c>
      <c r="E554" s="40">
        <v>5.5099999999999995E-4</v>
      </c>
      <c r="F554" s="40" t="s">
        <v>2512</v>
      </c>
    </row>
    <row r="555" spans="1:6" ht="25.5" x14ac:dyDescent="0.2">
      <c r="A555" s="44" t="s">
        <v>2055</v>
      </c>
      <c r="B555" s="51" t="s">
        <v>2056</v>
      </c>
      <c r="C555" s="37">
        <v>2.7599999999999999E-3</v>
      </c>
      <c r="D555" s="37" t="s">
        <v>2512</v>
      </c>
      <c r="E555" s="37">
        <v>4.0418999999999997E-2</v>
      </c>
      <c r="F555" s="37">
        <v>2.4382000000000001E-2</v>
      </c>
    </row>
    <row r="556" spans="1:6" ht="25.5" x14ac:dyDescent="0.2">
      <c r="A556" s="42" t="s">
        <v>967</v>
      </c>
      <c r="B556" s="50" t="s">
        <v>968</v>
      </c>
      <c r="C556" s="40">
        <v>2.5000000000000001E-3</v>
      </c>
      <c r="D556" s="40">
        <v>4.2465000000000003E-2</v>
      </c>
      <c r="E556" s="40">
        <v>0.34324399999999999</v>
      </c>
      <c r="F556" s="40">
        <v>0.112065</v>
      </c>
    </row>
    <row r="557" spans="1:6" ht="25.5" x14ac:dyDescent="0.2">
      <c r="A557" s="44" t="s">
        <v>969</v>
      </c>
      <c r="B557" s="51" t="s">
        <v>970</v>
      </c>
      <c r="C557" s="37" t="s">
        <v>2512</v>
      </c>
      <c r="D557" s="37" t="s">
        <v>2512</v>
      </c>
      <c r="E557" s="37">
        <v>9.9299999999999996E-3</v>
      </c>
      <c r="F557" s="37">
        <v>6.0796000000000003E-2</v>
      </c>
    </row>
    <row r="558" spans="1:6" ht="25.5" x14ac:dyDescent="0.2">
      <c r="A558" s="42" t="s">
        <v>971</v>
      </c>
      <c r="B558" s="50" t="s">
        <v>972</v>
      </c>
      <c r="C558" s="40" t="s">
        <v>2512</v>
      </c>
      <c r="D558" s="40" t="s">
        <v>2512</v>
      </c>
      <c r="E558" s="40">
        <v>3.2832E-2</v>
      </c>
      <c r="F558" s="40">
        <v>1.085E-3</v>
      </c>
    </row>
    <row r="559" spans="1:6" ht="25.5" x14ac:dyDescent="0.2">
      <c r="A559" s="44" t="s">
        <v>2057</v>
      </c>
      <c r="B559" s="51" t="s">
        <v>2058</v>
      </c>
      <c r="C559" s="37" t="s">
        <v>2512</v>
      </c>
      <c r="D559" s="37">
        <v>3.9399999999999999E-3</v>
      </c>
      <c r="E559" s="37">
        <v>2.2374999999999999E-2</v>
      </c>
      <c r="F559" s="37">
        <v>3.1572000000000003E-2</v>
      </c>
    </row>
    <row r="560" spans="1:6" x14ac:dyDescent="0.2">
      <c r="A560" s="42" t="s">
        <v>2059</v>
      </c>
      <c r="B560" s="50" t="s">
        <v>2060</v>
      </c>
      <c r="C560" s="40" t="s">
        <v>2512</v>
      </c>
      <c r="D560" s="40" t="s">
        <v>2512</v>
      </c>
      <c r="E560" s="40">
        <v>3.3710999999999998E-2</v>
      </c>
      <c r="F560" s="40">
        <v>1.5498E-2</v>
      </c>
    </row>
    <row r="561" spans="1:6" ht="25.5" x14ac:dyDescent="0.2">
      <c r="A561" s="44" t="s">
        <v>973</v>
      </c>
      <c r="B561" s="51" t="s">
        <v>974</v>
      </c>
      <c r="C561" s="37" t="s">
        <v>2512</v>
      </c>
      <c r="D561" s="37" t="s">
        <v>2512</v>
      </c>
      <c r="E561" s="37">
        <v>1.5204000000000001E-2</v>
      </c>
      <c r="F561" s="37" t="s">
        <v>2512</v>
      </c>
    </row>
    <row r="562" spans="1:6" ht="38.25" x14ac:dyDescent="0.2">
      <c r="A562" s="42" t="s">
        <v>975</v>
      </c>
      <c r="B562" s="50" t="s">
        <v>976</v>
      </c>
      <c r="C562" s="40" t="s">
        <v>2512</v>
      </c>
      <c r="D562" s="40">
        <v>2.9325E-2</v>
      </c>
      <c r="E562" s="40">
        <v>0.26831199999999999</v>
      </c>
      <c r="F562" s="40">
        <v>0.161135</v>
      </c>
    </row>
    <row r="563" spans="1:6" x14ac:dyDescent="0.2">
      <c r="A563" s="44" t="s">
        <v>2061</v>
      </c>
      <c r="B563" s="51" t="s">
        <v>2062</v>
      </c>
      <c r="C563" s="37" t="s">
        <v>2512</v>
      </c>
      <c r="D563" s="37">
        <v>0.137268</v>
      </c>
      <c r="E563" s="37">
        <v>0.31864900000000002</v>
      </c>
      <c r="F563" s="37">
        <v>1.440094</v>
      </c>
    </row>
    <row r="564" spans="1:6" x14ac:dyDescent="0.2">
      <c r="A564" s="42" t="s">
        <v>977</v>
      </c>
      <c r="B564" s="50" t="s">
        <v>978</v>
      </c>
      <c r="C564" s="40">
        <v>7.9950000000000004E-3</v>
      </c>
      <c r="D564" s="40">
        <v>0.151285</v>
      </c>
      <c r="E564" s="40">
        <v>0.39096399999999998</v>
      </c>
      <c r="F564" s="40">
        <v>0.58456699999999995</v>
      </c>
    </row>
    <row r="565" spans="1:6" ht="25.5" x14ac:dyDescent="0.2">
      <c r="A565" s="44" t="s">
        <v>979</v>
      </c>
      <c r="B565" s="51" t="s">
        <v>980</v>
      </c>
      <c r="C565" s="37" t="s">
        <v>2512</v>
      </c>
      <c r="D565" s="37">
        <v>0.10198500000000001</v>
      </c>
      <c r="E565" s="37">
        <v>5.1999999999999998E-3</v>
      </c>
      <c r="F565" s="37">
        <v>0.11118400000000001</v>
      </c>
    </row>
    <row r="566" spans="1:6" x14ac:dyDescent="0.2">
      <c r="A566" s="42" t="s">
        <v>2063</v>
      </c>
      <c r="B566" s="50" t="s">
        <v>2064</v>
      </c>
      <c r="C566" s="40" t="s">
        <v>2512</v>
      </c>
      <c r="D566" s="40" t="s">
        <v>2512</v>
      </c>
      <c r="E566" s="40">
        <v>1.3419E-2</v>
      </c>
      <c r="F566" s="40">
        <v>3.9119999999999997E-3</v>
      </c>
    </row>
    <row r="567" spans="1:6" x14ac:dyDescent="0.2">
      <c r="A567" s="44" t="s">
        <v>981</v>
      </c>
      <c r="B567" s="51" t="s">
        <v>982</v>
      </c>
      <c r="C567" s="37">
        <v>1.6750000000000001E-3</v>
      </c>
      <c r="D567" s="37">
        <v>7.3784000000000002E-2</v>
      </c>
      <c r="E567" s="37">
        <v>0.210398</v>
      </c>
      <c r="F567" s="37">
        <v>0.226581</v>
      </c>
    </row>
    <row r="568" spans="1:6" ht="25.5" x14ac:dyDescent="0.2">
      <c r="A568" s="42" t="s">
        <v>983</v>
      </c>
      <c r="B568" s="50" t="s">
        <v>984</v>
      </c>
      <c r="C568" s="40">
        <v>7.2396000000000002E-2</v>
      </c>
      <c r="D568" s="40">
        <v>8.2164000000000001E-2</v>
      </c>
      <c r="E568" s="40">
        <v>0.22189200000000001</v>
      </c>
      <c r="F568" s="40">
        <v>9.3525999999999998E-2</v>
      </c>
    </row>
    <row r="569" spans="1:6" ht="25.5" x14ac:dyDescent="0.2">
      <c r="A569" s="44" t="s">
        <v>2065</v>
      </c>
      <c r="B569" s="51" t="s">
        <v>2066</v>
      </c>
      <c r="C569" s="37" t="s">
        <v>2512</v>
      </c>
      <c r="D569" s="37" t="s">
        <v>2512</v>
      </c>
      <c r="E569" s="37">
        <v>5.1479999999999998E-3</v>
      </c>
      <c r="F569" s="37">
        <v>5.3819999999999996E-3</v>
      </c>
    </row>
    <row r="570" spans="1:6" x14ac:dyDescent="0.2">
      <c r="A570" s="42" t="s">
        <v>985</v>
      </c>
      <c r="B570" s="50" t="s">
        <v>986</v>
      </c>
      <c r="C570" s="40">
        <v>6.7500000000000004E-4</v>
      </c>
      <c r="D570" s="40" t="s">
        <v>2512</v>
      </c>
      <c r="E570" s="40">
        <v>1.5304E-2</v>
      </c>
      <c r="F570" s="40">
        <v>0.212201</v>
      </c>
    </row>
    <row r="571" spans="1:6" ht="25.5" x14ac:dyDescent="0.2">
      <c r="A571" s="44" t="s">
        <v>2067</v>
      </c>
      <c r="B571" s="51" t="s">
        <v>2068</v>
      </c>
      <c r="C571" s="37" t="s">
        <v>2512</v>
      </c>
      <c r="D571" s="37">
        <v>7.9139000000000001E-2</v>
      </c>
      <c r="E571" s="37">
        <v>2.1677999999999999E-2</v>
      </c>
      <c r="F571" s="37">
        <v>0.20673</v>
      </c>
    </row>
    <row r="572" spans="1:6" x14ac:dyDescent="0.2">
      <c r="A572" s="42" t="s">
        <v>987</v>
      </c>
      <c r="B572" s="50" t="s">
        <v>988</v>
      </c>
      <c r="C572" s="40">
        <v>0.27454200000000001</v>
      </c>
      <c r="D572" s="40">
        <v>0.15406600000000001</v>
      </c>
      <c r="E572" s="40">
        <v>1.7973190000000001</v>
      </c>
      <c r="F572" s="40">
        <v>1.4528049999999999</v>
      </c>
    </row>
    <row r="573" spans="1:6" x14ac:dyDescent="0.2">
      <c r="A573" s="44" t="s">
        <v>2069</v>
      </c>
      <c r="B573" s="51" t="s">
        <v>2070</v>
      </c>
      <c r="C573" s="37">
        <v>0.21553800000000001</v>
      </c>
      <c r="D573" s="37">
        <v>1.514634</v>
      </c>
      <c r="E573" s="37">
        <v>4.5772820000000003</v>
      </c>
      <c r="F573" s="37">
        <v>8.9664760000000001</v>
      </c>
    </row>
    <row r="574" spans="1:6" ht="25.5" x14ac:dyDescent="0.2">
      <c r="A574" s="42" t="s">
        <v>2071</v>
      </c>
      <c r="B574" s="50" t="s">
        <v>2072</v>
      </c>
      <c r="C574" s="40">
        <v>6.8958000000000005E-2</v>
      </c>
      <c r="D574" s="40">
        <v>4.8370000000000003E-2</v>
      </c>
      <c r="E574" s="40">
        <v>0.101215</v>
      </c>
      <c r="F574" s="40">
        <v>4.8370000000000003E-2</v>
      </c>
    </row>
    <row r="575" spans="1:6" x14ac:dyDescent="0.2">
      <c r="A575" s="44" t="s">
        <v>2073</v>
      </c>
      <c r="B575" s="51" t="s">
        <v>2074</v>
      </c>
      <c r="C575" s="37" t="s">
        <v>2512</v>
      </c>
      <c r="D575" s="37" t="s">
        <v>2512</v>
      </c>
      <c r="E575" s="37">
        <v>1.787E-3</v>
      </c>
      <c r="F575" s="37">
        <v>0.167521</v>
      </c>
    </row>
    <row r="576" spans="1:6" ht="25.5" x14ac:dyDescent="0.2">
      <c r="A576" s="42" t="s">
        <v>989</v>
      </c>
      <c r="B576" s="50" t="s">
        <v>990</v>
      </c>
      <c r="C576" s="40" t="s">
        <v>2512</v>
      </c>
      <c r="D576" s="40">
        <v>0.161495</v>
      </c>
      <c r="E576" s="40" t="s">
        <v>2512</v>
      </c>
      <c r="F576" s="40">
        <v>0.36414200000000002</v>
      </c>
    </row>
    <row r="577" spans="1:6" x14ac:dyDescent="0.2">
      <c r="A577" s="44" t="s">
        <v>991</v>
      </c>
      <c r="B577" s="51" t="s">
        <v>992</v>
      </c>
      <c r="C577" s="37" t="s">
        <v>2512</v>
      </c>
      <c r="D577" s="37" t="s">
        <v>2512</v>
      </c>
      <c r="E577" s="37">
        <v>0.16462299999999999</v>
      </c>
      <c r="F577" s="37">
        <v>1.934E-3</v>
      </c>
    </row>
    <row r="578" spans="1:6" x14ac:dyDescent="0.2">
      <c r="A578" s="42" t="s">
        <v>2075</v>
      </c>
      <c r="B578" s="50" t="s">
        <v>2076</v>
      </c>
      <c r="C578" s="40" t="s">
        <v>2512</v>
      </c>
      <c r="D578" s="40">
        <v>1.8742000000000002E-2</v>
      </c>
      <c r="E578" s="40">
        <v>0.281609</v>
      </c>
      <c r="F578" s="40">
        <v>0.54006900000000002</v>
      </c>
    </row>
    <row r="579" spans="1:6" ht="25.5" x14ac:dyDescent="0.2">
      <c r="A579" s="44" t="s">
        <v>993</v>
      </c>
      <c r="B579" s="51" t="s">
        <v>994</v>
      </c>
      <c r="C579" s="37" t="s">
        <v>2512</v>
      </c>
      <c r="D579" s="37">
        <v>4.1618029999999999</v>
      </c>
      <c r="E579" s="37">
        <v>13.070344</v>
      </c>
      <c r="F579" s="37">
        <v>20.994001000000001</v>
      </c>
    </row>
    <row r="580" spans="1:6" ht="25.5" x14ac:dyDescent="0.2">
      <c r="A580" s="42" t="s">
        <v>2077</v>
      </c>
      <c r="B580" s="50" t="s">
        <v>2078</v>
      </c>
      <c r="C580" s="40" t="s">
        <v>2512</v>
      </c>
      <c r="D580" s="40">
        <v>6.8349999999999999E-3</v>
      </c>
      <c r="E580" s="40">
        <v>0.57141900000000001</v>
      </c>
      <c r="F580" s="40">
        <v>1.2752429999999999</v>
      </c>
    </row>
    <row r="581" spans="1:6" ht="25.5" x14ac:dyDescent="0.2">
      <c r="A581" s="44" t="s">
        <v>995</v>
      </c>
      <c r="B581" s="51" t="s">
        <v>996</v>
      </c>
      <c r="C581" s="37">
        <v>0.47508299999999998</v>
      </c>
      <c r="D581" s="37">
        <v>11.344185</v>
      </c>
      <c r="E581" s="37">
        <v>12.547167999999999</v>
      </c>
      <c r="F581" s="37">
        <v>41.887219999999999</v>
      </c>
    </row>
    <row r="582" spans="1:6" ht="25.5" x14ac:dyDescent="0.2">
      <c r="A582" s="42" t="s">
        <v>997</v>
      </c>
      <c r="B582" s="50" t="s">
        <v>998</v>
      </c>
      <c r="C582" s="40">
        <v>8.5683399999999992</v>
      </c>
      <c r="D582" s="40">
        <v>6.0142309999999997</v>
      </c>
      <c r="E582" s="40">
        <v>35.693888999999999</v>
      </c>
      <c r="F582" s="40">
        <v>35.533512999999999</v>
      </c>
    </row>
    <row r="583" spans="1:6" x14ac:dyDescent="0.2">
      <c r="A583" s="44" t="s">
        <v>999</v>
      </c>
      <c r="B583" s="51" t="s">
        <v>1000</v>
      </c>
      <c r="C583" s="37" t="s">
        <v>2512</v>
      </c>
      <c r="D583" s="37">
        <v>10.121902</v>
      </c>
      <c r="E583" s="37">
        <v>7.0757529999999997</v>
      </c>
      <c r="F583" s="37">
        <v>23.457197000000001</v>
      </c>
    </row>
    <row r="584" spans="1:6" x14ac:dyDescent="0.2">
      <c r="A584" s="42" t="s">
        <v>1001</v>
      </c>
      <c r="B584" s="50" t="s">
        <v>1002</v>
      </c>
      <c r="C584" s="40" t="s">
        <v>2512</v>
      </c>
      <c r="D584" s="40">
        <v>1.3327659999999999</v>
      </c>
      <c r="E584" s="40">
        <v>2.3880170000000001</v>
      </c>
      <c r="F584" s="40">
        <v>3.135802</v>
      </c>
    </row>
    <row r="585" spans="1:6" ht="25.5" x14ac:dyDescent="0.2">
      <c r="A585" s="44" t="s">
        <v>2079</v>
      </c>
      <c r="B585" s="51" t="s">
        <v>2080</v>
      </c>
      <c r="C585" s="37">
        <v>2.8289999999999999E-3</v>
      </c>
      <c r="D585" s="37">
        <v>0.83093399999999995</v>
      </c>
      <c r="E585" s="37">
        <v>1.5806089999999999</v>
      </c>
      <c r="F585" s="37">
        <v>4.4395870000000004</v>
      </c>
    </row>
    <row r="586" spans="1:6" ht="25.5" x14ac:dyDescent="0.2">
      <c r="A586" s="42" t="s">
        <v>1003</v>
      </c>
      <c r="B586" s="50" t="s">
        <v>1004</v>
      </c>
      <c r="C586" s="40">
        <v>8.2880000000000002E-3</v>
      </c>
      <c r="D586" s="40">
        <v>1.2309749999999999</v>
      </c>
      <c r="E586" s="40">
        <v>8.0061309999999999</v>
      </c>
      <c r="F586" s="40">
        <v>14.88185</v>
      </c>
    </row>
    <row r="587" spans="1:6" x14ac:dyDescent="0.2">
      <c r="A587" s="44" t="s">
        <v>1005</v>
      </c>
      <c r="B587" s="51" t="s">
        <v>1006</v>
      </c>
      <c r="C587" s="37">
        <v>25.046236</v>
      </c>
      <c r="D587" s="37">
        <v>67.944434999999999</v>
      </c>
      <c r="E587" s="37">
        <v>210.216644</v>
      </c>
      <c r="F587" s="37">
        <v>461.90606700000001</v>
      </c>
    </row>
    <row r="588" spans="1:6" x14ac:dyDescent="0.2">
      <c r="A588" s="42" t="s">
        <v>2081</v>
      </c>
      <c r="B588" s="50" t="s">
        <v>2082</v>
      </c>
      <c r="C588" s="40">
        <v>0.12557399999999999</v>
      </c>
      <c r="D588" s="40">
        <v>2.1658439999999999</v>
      </c>
      <c r="E588" s="40">
        <v>15.569456000000001</v>
      </c>
      <c r="F588" s="40">
        <v>18.608944000000001</v>
      </c>
    </row>
    <row r="589" spans="1:6" x14ac:dyDescent="0.2">
      <c r="A589" s="44" t="s">
        <v>1007</v>
      </c>
      <c r="B589" s="51" t="s">
        <v>1008</v>
      </c>
      <c r="C589" s="37">
        <v>3.167665</v>
      </c>
      <c r="D589" s="37">
        <v>3.7989639999999998</v>
      </c>
      <c r="E589" s="37">
        <v>57.223632000000002</v>
      </c>
      <c r="F589" s="37">
        <v>30.292736999999999</v>
      </c>
    </row>
    <row r="590" spans="1:6" x14ac:dyDescent="0.2">
      <c r="A590" s="42" t="s">
        <v>1009</v>
      </c>
      <c r="B590" s="50" t="s">
        <v>1010</v>
      </c>
      <c r="C590" s="40">
        <v>0.41110099999999999</v>
      </c>
      <c r="D590" s="40">
        <v>3.1849000000000002E-2</v>
      </c>
      <c r="E590" s="40">
        <v>1.3693310000000001</v>
      </c>
      <c r="F590" s="40">
        <v>1.172793</v>
      </c>
    </row>
    <row r="591" spans="1:6" x14ac:dyDescent="0.2">
      <c r="A591" s="44" t="s">
        <v>1011</v>
      </c>
      <c r="B591" s="51" t="s">
        <v>1012</v>
      </c>
      <c r="C591" s="37">
        <v>5.552E-2</v>
      </c>
      <c r="D591" s="37">
        <v>0.20471200000000001</v>
      </c>
      <c r="E591" s="37">
        <v>0.64247200000000004</v>
      </c>
      <c r="F591" s="37">
        <v>2.8214570000000001</v>
      </c>
    </row>
    <row r="592" spans="1:6" x14ac:dyDescent="0.2">
      <c r="A592" s="42" t="s">
        <v>1013</v>
      </c>
      <c r="B592" s="50" t="s">
        <v>1014</v>
      </c>
      <c r="C592" s="40">
        <v>1.1784060000000001</v>
      </c>
      <c r="D592" s="40">
        <v>1.5802069999999999</v>
      </c>
      <c r="E592" s="40">
        <v>6.0046879999999998</v>
      </c>
      <c r="F592" s="40">
        <v>17.390810999999999</v>
      </c>
    </row>
    <row r="593" spans="1:6" ht="25.5" x14ac:dyDescent="0.2">
      <c r="A593" s="44" t="s">
        <v>1015</v>
      </c>
      <c r="B593" s="51" t="s">
        <v>1016</v>
      </c>
      <c r="C593" s="37">
        <v>0.29779499999999998</v>
      </c>
      <c r="D593" s="37">
        <v>0.44541999999999998</v>
      </c>
      <c r="E593" s="37">
        <v>6.6552930000000003</v>
      </c>
      <c r="F593" s="37">
        <v>5.9635600000000002</v>
      </c>
    </row>
    <row r="594" spans="1:6" x14ac:dyDescent="0.2">
      <c r="A594" s="42" t="s">
        <v>1017</v>
      </c>
      <c r="B594" s="50" t="s">
        <v>1018</v>
      </c>
      <c r="C594" s="40">
        <v>1.0507660000000001</v>
      </c>
      <c r="D594" s="40">
        <v>0.32463900000000001</v>
      </c>
      <c r="E594" s="40">
        <v>1.867993</v>
      </c>
      <c r="F594" s="40">
        <v>2.1281910000000002</v>
      </c>
    </row>
    <row r="595" spans="1:6" ht="25.5" x14ac:dyDescent="0.2">
      <c r="A595" s="44" t="s">
        <v>1019</v>
      </c>
      <c r="B595" s="51" t="s">
        <v>1020</v>
      </c>
      <c r="C595" s="37">
        <v>2.0299999999999999E-2</v>
      </c>
      <c r="D595" s="37">
        <v>1.2119599999999999</v>
      </c>
      <c r="E595" s="37">
        <v>3.980426</v>
      </c>
      <c r="F595" s="37">
        <v>3.3645990000000001</v>
      </c>
    </row>
    <row r="596" spans="1:6" ht="25.5" x14ac:dyDescent="0.2">
      <c r="A596" s="42" t="s">
        <v>2083</v>
      </c>
      <c r="B596" s="50" t="s">
        <v>2084</v>
      </c>
      <c r="C596" s="40">
        <v>1.4453800000000001</v>
      </c>
      <c r="D596" s="40">
        <v>2.7870970000000002</v>
      </c>
      <c r="E596" s="40">
        <v>7.2942729999999996</v>
      </c>
      <c r="F596" s="40">
        <v>22.488188000000001</v>
      </c>
    </row>
    <row r="597" spans="1:6" ht="25.5" x14ac:dyDescent="0.2">
      <c r="A597" s="44" t="s">
        <v>1021</v>
      </c>
      <c r="B597" s="51" t="s">
        <v>1022</v>
      </c>
      <c r="C597" s="37">
        <v>3.6990000000000002E-2</v>
      </c>
      <c r="D597" s="37">
        <v>1.482329</v>
      </c>
      <c r="E597" s="37">
        <v>3.568419</v>
      </c>
      <c r="F597" s="37">
        <v>2.4178959999999998</v>
      </c>
    </row>
    <row r="598" spans="1:6" ht="25.5" x14ac:dyDescent="0.2">
      <c r="A598" s="42" t="s">
        <v>1023</v>
      </c>
      <c r="B598" s="50" t="s">
        <v>1024</v>
      </c>
      <c r="C598" s="40">
        <v>0.14987600000000001</v>
      </c>
      <c r="D598" s="40">
        <v>4.5163359999999999</v>
      </c>
      <c r="E598" s="40">
        <v>12.731342</v>
      </c>
      <c r="F598" s="40">
        <v>59.707742000000003</v>
      </c>
    </row>
    <row r="599" spans="1:6" ht="25.5" x14ac:dyDescent="0.2">
      <c r="A599" s="44" t="s">
        <v>1025</v>
      </c>
      <c r="B599" s="51" t="s">
        <v>1026</v>
      </c>
      <c r="C599" s="37">
        <v>0.32802300000000001</v>
      </c>
      <c r="D599" s="37">
        <v>6.4022059999999996</v>
      </c>
      <c r="E599" s="37">
        <v>20.387153000000001</v>
      </c>
      <c r="F599" s="37">
        <v>56.561267999999998</v>
      </c>
    </row>
    <row r="600" spans="1:6" x14ac:dyDescent="0.2">
      <c r="A600" s="42" t="s">
        <v>1027</v>
      </c>
      <c r="B600" s="50" t="s">
        <v>1028</v>
      </c>
      <c r="C600" s="40" t="s">
        <v>2512</v>
      </c>
      <c r="D600" s="40">
        <v>2.308716</v>
      </c>
      <c r="E600" s="40">
        <v>26.409832000000002</v>
      </c>
      <c r="F600" s="40">
        <v>34.585093000000001</v>
      </c>
    </row>
    <row r="601" spans="1:6" x14ac:dyDescent="0.2">
      <c r="A601" s="44" t="s">
        <v>1029</v>
      </c>
      <c r="B601" s="51" t="s">
        <v>1030</v>
      </c>
      <c r="C601" s="37">
        <v>1.5620999999999999E-2</v>
      </c>
      <c r="D601" s="37">
        <v>1.33561</v>
      </c>
      <c r="E601" s="37">
        <v>1.1550469999999999</v>
      </c>
      <c r="F601" s="37">
        <v>4.6261960000000002</v>
      </c>
    </row>
    <row r="602" spans="1:6" ht="25.5" x14ac:dyDescent="0.2">
      <c r="A602" s="42" t="s">
        <v>1031</v>
      </c>
      <c r="B602" s="50" t="s">
        <v>1032</v>
      </c>
      <c r="C602" s="40">
        <v>9.6159999999999995E-3</v>
      </c>
      <c r="D602" s="40">
        <v>0.25275700000000001</v>
      </c>
      <c r="E602" s="40">
        <v>6.563618</v>
      </c>
      <c r="F602" s="40">
        <v>2.1783540000000001</v>
      </c>
    </row>
    <row r="603" spans="1:6" ht="25.5" x14ac:dyDescent="0.2">
      <c r="A603" s="44" t="s">
        <v>1033</v>
      </c>
      <c r="B603" s="51" t="s">
        <v>1034</v>
      </c>
      <c r="C603" s="37" t="s">
        <v>2512</v>
      </c>
      <c r="D603" s="37">
        <v>1.935524</v>
      </c>
      <c r="E603" s="37">
        <v>2.0040100000000001</v>
      </c>
      <c r="F603" s="37">
        <v>6.9197569999999997</v>
      </c>
    </row>
    <row r="604" spans="1:6" x14ac:dyDescent="0.2">
      <c r="A604" s="42" t="s">
        <v>1035</v>
      </c>
      <c r="B604" s="50" t="s">
        <v>1036</v>
      </c>
      <c r="C604" s="40">
        <v>5.0520000000000001E-3</v>
      </c>
      <c r="D604" s="40">
        <v>4.5971590000000004</v>
      </c>
      <c r="E604" s="40">
        <v>3.8124099999999999</v>
      </c>
      <c r="F604" s="40">
        <v>8.1590900000000008</v>
      </c>
    </row>
    <row r="605" spans="1:6" x14ac:dyDescent="0.2">
      <c r="A605" s="44" t="s">
        <v>1037</v>
      </c>
      <c r="B605" s="51" t="s">
        <v>1038</v>
      </c>
      <c r="C605" s="37">
        <v>8.3852999999999997E-2</v>
      </c>
      <c r="D605" s="37">
        <v>1.873443</v>
      </c>
      <c r="E605" s="37">
        <v>9.5353030000000008</v>
      </c>
      <c r="F605" s="37">
        <v>4.5518330000000002</v>
      </c>
    </row>
    <row r="606" spans="1:6" x14ac:dyDescent="0.2">
      <c r="A606" s="42" t="s">
        <v>1039</v>
      </c>
      <c r="B606" s="50" t="s">
        <v>1040</v>
      </c>
      <c r="C606" s="40">
        <v>6.254105</v>
      </c>
      <c r="D606" s="40">
        <v>3.2432840000000001</v>
      </c>
      <c r="E606" s="40">
        <v>16.705887000000001</v>
      </c>
      <c r="F606" s="40">
        <v>20.239062000000001</v>
      </c>
    </row>
    <row r="607" spans="1:6" ht="25.5" x14ac:dyDescent="0.2">
      <c r="A607" s="44" t="s">
        <v>2085</v>
      </c>
      <c r="B607" s="51" t="s">
        <v>2086</v>
      </c>
      <c r="C607" s="37">
        <v>1.8332999999999999E-2</v>
      </c>
      <c r="D607" s="37">
        <v>0.11422300000000001</v>
      </c>
      <c r="E607" s="37">
        <v>1.8046759999999999</v>
      </c>
      <c r="F607" s="37">
        <v>3.44103</v>
      </c>
    </row>
    <row r="608" spans="1:6" x14ac:dyDescent="0.2">
      <c r="A608" s="42" t="s">
        <v>2087</v>
      </c>
      <c r="B608" s="50" t="s">
        <v>2088</v>
      </c>
      <c r="C608" s="40" t="s">
        <v>2512</v>
      </c>
      <c r="D608" s="40">
        <v>2.0136999999999999E-2</v>
      </c>
      <c r="E608" s="40">
        <v>0.15636900000000001</v>
      </c>
      <c r="F608" s="40">
        <v>0.26433000000000001</v>
      </c>
    </row>
    <row r="609" spans="1:6" x14ac:dyDescent="0.2">
      <c r="A609" s="44" t="s">
        <v>1041</v>
      </c>
      <c r="B609" s="51" t="s">
        <v>1042</v>
      </c>
      <c r="C609" s="37">
        <v>8.6799000000000001E-2</v>
      </c>
      <c r="D609" s="37">
        <v>0.47237499999999999</v>
      </c>
      <c r="E609" s="37">
        <v>1.7353829999999999</v>
      </c>
      <c r="F609" s="37">
        <v>2.2549000000000001</v>
      </c>
    </row>
    <row r="610" spans="1:6" x14ac:dyDescent="0.2">
      <c r="A610" s="42" t="s">
        <v>2089</v>
      </c>
      <c r="B610" s="50" t="s">
        <v>2090</v>
      </c>
      <c r="C610" s="40" t="s">
        <v>2512</v>
      </c>
      <c r="D610" s="40">
        <v>6.9189999999999998E-3</v>
      </c>
      <c r="E610" s="40">
        <v>6.1893999999999998E-2</v>
      </c>
      <c r="F610" s="40">
        <v>5.1024E-2</v>
      </c>
    </row>
    <row r="611" spans="1:6" x14ac:dyDescent="0.2">
      <c r="A611" s="44" t="s">
        <v>1043</v>
      </c>
      <c r="B611" s="51" t="s">
        <v>1044</v>
      </c>
      <c r="C611" s="37">
        <v>8.7250000000000001E-3</v>
      </c>
      <c r="D611" s="37">
        <v>0.58448299999999997</v>
      </c>
      <c r="E611" s="37">
        <v>0.64867600000000003</v>
      </c>
      <c r="F611" s="37">
        <v>1.4708289999999999</v>
      </c>
    </row>
    <row r="612" spans="1:6" x14ac:dyDescent="0.2">
      <c r="A612" s="42" t="s">
        <v>1045</v>
      </c>
      <c r="B612" s="50" t="s">
        <v>1046</v>
      </c>
      <c r="C612" s="40">
        <v>1.9085999999999999E-2</v>
      </c>
      <c r="D612" s="40">
        <v>0.64956199999999997</v>
      </c>
      <c r="E612" s="40">
        <v>1.5686040000000001</v>
      </c>
      <c r="F612" s="40">
        <v>4.51051</v>
      </c>
    </row>
    <row r="613" spans="1:6" x14ac:dyDescent="0.2">
      <c r="A613" s="44" t="s">
        <v>1047</v>
      </c>
      <c r="B613" s="51" t="s">
        <v>1048</v>
      </c>
      <c r="C613" s="37">
        <v>1.1290789999999999</v>
      </c>
      <c r="D613" s="37">
        <v>1.0742560000000001</v>
      </c>
      <c r="E613" s="37">
        <v>9.2505769999999998</v>
      </c>
      <c r="F613" s="37">
        <v>8.7156559999999992</v>
      </c>
    </row>
    <row r="614" spans="1:6" x14ac:dyDescent="0.2">
      <c r="A614" s="42" t="s">
        <v>1049</v>
      </c>
      <c r="B614" s="50" t="s">
        <v>1050</v>
      </c>
      <c r="C614" s="40">
        <v>1.7587250000000001</v>
      </c>
      <c r="D614" s="40">
        <v>1.584287</v>
      </c>
      <c r="E614" s="40">
        <v>13.579095000000001</v>
      </c>
      <c r="F614" s="40">
        <v>18.402594000000001</v>
      </c>
    </row>
    <row r="615" spans="1:6" x14ac:dyDescent="0.2">
      <c r="A615" s="44" t="s">
        <v>1051</v>
      </c>
      <c r="B615" s="51" t="s">
        <v>1052</v>
      </c>
      <c r="C615" s="37">
        <v>1.6919E-2</v>
      </c>
      <c r="D615" s="37">
        <v>1.408568</v>
      </c>
      <c r="E615" s="37">
        <v>5.9881330000000004</v>
      </c>
      <c r="F615" s="37">
        <v>16.094916999999999</v>
      </c>
    </row>
    <row r="616" spans="1:6" x14ac:dyDescent="0.2">
      <c r="A616" s="42" t="s">
        <v>1053</v>
      </c>
      <c r="B616" s="50" t="s">
        <v>1054</v>
      </c>
      <c r="C616" s="40">
        <v>0.23723900000000001</v>
      </c>
      <c r="D616" s="40">
        <v>0.316552</v>
      </c>
      <c r="E616" s="40">
        <v>3.0914229999999998</v>
      </c>
      <c r="F616" s="40">
        <v>5.7068300000000001</v>
      </c>
    </row>
    <row r="617" spans="1:6" x14ac:dyDescent="0.2">
      <c r="A617" s="44" t="s">
        <v>1055</v>
      </c>
      <c r="B617" s="51" t="s">
        <v>1056</v>
      </c>
      <c r="C617" s="37">
        <v>1.285E-2</v>
      </c>
      <c r="D617" s="37">
        <v>1.1158E-2</v>
      </c>
      <c r="E617" s="37">
        <v>0.55247299999999999</v>
      </c>
      <c r="F617" s="37">
        <v>0.12585099999999999</v>
      </c>
    </row>
    <row r="618" spans="1:6" x14ac:dyDescent="0.2">
      <c r="A618" s="42" t="s">
        <v>1057</v>
      </c>
      <c r="B618" s="50" t="s">
        <v>1058</v>
      </c>
      <c r="C618" s="40">
        <v>5.2419E-2</v>
      </c>
      <c r="D618" s="40">
        <v>6.0107000000000001E-2</v>
      </c>
      <c r="E618" s="40">
        <v>0.36744500000000002</v>
      </c>
      <c r="F618" s="40">
        <v>0.75708799999999998</v>
      </c>
    </row>
    <row r="619" spans="1:6" x14ac:dyDescent="0.2">
      <c r="A619" s="44" t="s">
        <v>1059</v>
      </c>
      <c r="B619" s="51" t="s">
        <v>1060</v>
      </c>
      <c r="C619" s="37">
        <v>3.690626</v>
      </c>
      <c r="D619" s="37">
        <v>2.3428309999999999</v>
      </c>
      <c r="E619" s="37">
        <v>19.988709</v>
      </c>
      <c r="F619" s="37">
        <v>13.27164</v>
      </c>
    </row>
    <row r="620" spans="1:6" ht="25.5" x14ac:dyDescent="0.2">
      <c r="A620" s="42" t="s">
        <v>2091</v>
      </c>
      <c r="B620" s="50" t="s">
        <v>2092</v>
      </c>
      <c r="C620" s="40" t="s">
        <v>2512</v>
      </c>
      <c r="D620" s="40" t="s">
        <v>2512</v>
      </c>
      <c r="E620" s="40">
        <v>7.9799999999999992E-3</v>
      </c>
      <c r="F620" s="40">
        <v>7.6049999999999998E-3</v>
      </c>
    </row>
    <row r="621" spans="1:6" x14ac:dyDescent="0.2">
      <c r="A621" s="44" t="s">
        <v>1061</v>
      </c>
      <c r="B621" s="51" t="s">
        <v>1062</v>
      </c>
      <c r="C621" s="37" t="s">
        <v>2512</v>
      </c>
      <c r="D621" s="37" t="s">
        <v>2512</v>
      </c>
      <c r="E621" s="37">
        <v>1.0250000000000001E-3</v>
      </c>
      <c r="F621" s="37">
        <v>1.056E-2</v>
      </c>
    </row>
    <row r="622" spans="1:6" ht="25.5" x14ac:dyDescent="0.2">
      <c r="A622" s="42" t="s">
        <v>1063</v>
      </c>
      <c r="B622" s="50" t="s">
        <v>1064</v>
      </c>
      <c r="C622" s="40">
        <v>1.92E-3</v>
      </c>
      <c r="D622" s="40" t="s">
        <v>2512</v>
      </c>
      <c r="E622" s="40">
        <v>9.9869999999999994E-3</v>
      </c>
      <c r="F622" s="40">
        <v>9.58E-3</v>
      </c>
    </row>
    <row r="623" spans="1:6" ht="25.5" x14ac:dyDescent="0.2">
      <c r="A623" s="44" t="s">
        <v>1065</v>
      </c>
      <c r="B623" s="51" t="s">
        <v>1066</v>
      </c>
      <c r="C623" s="37">
        <v>5.5329999999999997E-2</v>
      </c>
      <c r="D623" s="37">
        <v>0.680728</v>
      </c>
      <c r="E623" s="37">
        <v>0.32921400000000001</v>
      </c>
      <c r="F623" s="37">
        <v>1.3759589999999999</v>
      </c>
    </row>
    <row r="624" spans="1:6" x14ac:dyDescent="0.2">
      <c r="A624" s="42" t="s">
        <v>1067</v>
      </c>
      <c r="B624" s="50" t="s">
        <v>1068</v>
      </c>
      <c r="C624" s="40">
        <v>1.8679429999999999</v>
      </c>
      <c r="D624" s="40">
        <v>4.4119440000000001</v>
      </c>
      <c r="E624" s="40">
        <v>36.697600000000001</v>
      </c>
      <c r="F624" s="40">
        <v>38.416961000000001</v>
      </c>
    </row>
    <row r="625" spans="1:6" x14ac:dyDescent="0.2">
      <c r="A625" s="44" t="s">
        <v>1069</v>
      </c>
      <c r="B625" s="51" t="s">
        <v>1070</v>
      </c>
      <c r="C625" s="37">
        <v>1.9208609999999999</v>
      </c>
      <c r="D625" s="37">
        <v>13.107179</v>
      </c>
      <c r="E625" s="37">
        <v>47.459885</v>
      </c>
      <c r="F625" s="37">
        <v>53.448872000000001</v>
      </c>
    </row>
    <row r="626" spans="1:6" x14ac:dyDescent="0.2">
      <c r="A626" s="42" t="s">
        <v>1071</v>
      </c>
      <c r="B626" s="50" t="s">
        <v>1072</v>
      </c>
      <c r="C626" s="40">
        <v>3.8165290000000001</v>
      </c>
      <c r="D626" s="40">
        <v>9.1850609999999993</v>
      </c>
      <c r="E626" s="40">
        <v>34.097971000000001</v>
      </c>
      <c r="F626" s="40">
        <v>72.786811</v>
      </c>
    </row>
    <row r="627" spans="1:6" x14ac:dyDescent="0.2">
      <c r="A627" s="44" t="s">
        <v>1073</v>
      </c>
      <c r="B627" s="51" t="s">
        <v>1074</v>
      </c>
      <c r="C627" s="37">
        <v>0.77449299999999999</v>
      </c>
      <c r="D627" s="37">
        <v>5.8585159999999998</v>
      </c>
      <c r="E627" s="37">
        <v>8.7073269999999994</v>
      </c>
      <c r="F627" s="37">
        <v>18.183191000000001</v>
      </c>
    </row>
    <row r="628" spans="1:6" ht="25.5" x14ac:dyDescent="0.2">
      <c r="A628" s="42" t="s">
        <v>2093</v>
      </c>
      <c r="B628" s="50" t="s">
        <v>2094</v>
      </c>
      <c r="C628" s="40" t="s">
        <v>2512</v>
      </c>
      <c r="D628" s="40">
        <v>1.7369600000000001</v>
      </c>
      <c r="E628" s="40">
        <v>0.18456900000000001</v>
      </c>
      <c r="F628" s="40">
        <v>2.4200689999999998</v>
      </c>
    </row>
    <row r="629" spans="1:6" ht="25.5" x14ac:dyDescent="0.2">
      <c r="A629" s="44" t="s">
        <v>2095</v>
      </c>
      <c r="B629" s="51" t="s">
        <v>2096</v>
      </c>
      <c r="C629" s="37" t="s">
        <v>2512</v>
      </c>
      <c r="D629" s="37" t="s">
        <v>2512</v>
      </c>
      <c r="E629" s="37">
        <v>3.9199999999999999E-4</v>
      </c>
      <c r="F629" s="37" t="s">
        <v>2512</v>
      </c>
    </row>
    <row r="630" spans="1:6" x14ac:dyDescent="0.2">
      <c r="A630" s="42" t="s">
        <v>2097</v>
      </c>
      <c r="B630" s="50" t="s">
        <v>2098</v>
      </c>
      <c r="C630" s="40">
        <v>5.7494000000000003E-2</v>
      </c>
      <c r="D630" s="40">
        <v>3.0838999999999998E-2</v>
      </c>
      <c r="E630" s="40">
        <v>1.390598</v>
      </c>
      <c r="F630" s="40">
        <v>0.18912000000000001</v>
      </c>
    </row>
    <row r="631" spans="1:6" ht="25.5" x14ac:dyDescent="0.2">
      <c r="A631" s="44" t="s">
        <v>1075</v>
      </c>
      <c r="B631" s="51" t="s">
        <v>1076</v>
      </c>
      <c r="C631" s="37">
        <v>7.3530000000000002E-3</v>
      </c>
      <c r="D631" s="37">
        <v>0.65712899999999996</v>
      </c>
      <c r="E631" s="37">
        <v>4.2493480000000003</v>
      </c>
      <c r="F631" s="37">
        <v>18.359503</v>
      </c>
    </row>
    <row r="632" spans="1:6" x14ac:dyDescent="0.2">
      <c r="A632" s="42" t="s">
        <v>1077</v>
      </c>
      <c r="B632" s="50" t="s">
        <v>1078</v>
      </c>
      <c r="C632" s="40">
        <v>0.18492700000000001</v>
      </c>
      <c r="D632" s="40">
        <v>0.56998700000000002</v>
      </c>
      <c r="E632" s="40">
        <v>3.8372989999999998</v>
      </c>
      <c r="F632" s="40">
        <v>1.7359100000000001</v>
      </c>
    </row>
    <row r="633" spans="1:6" x14ac:dyDescent="0.2">
      <c r="A633" s="44" t="s">
        <v>2099</v>
      </c>
      <c r="B633" s="51" t="s">
        <v>2100</v>
      </c>
      <c r="C633" s="37">
        <v>4.7060000000000001E-3</v>
      </c>
      <c r="D633" s="37">
        <v>1.0529999999999999E-3</v>
      </c>
      <c r="E633" s="37">
        <v>1.9217000000000001E-2</v>
      </c>
      <c r="F633" s="37">
        <v>6.2630000000000003E-3</v>
      </c>
    </row>
    <row r="634" spans="1:6" x14ac:dyDescent="0.2">
      <c r="A634" s="42" t="s">
        <v>1079</v>
      </c>
      <c r="B634" s="50" t="s">
        <v>1080</v>
      </c>
      <c r="C634" s="40">
        <v>7.3000000000000001E-3</v>
      </c>
      <c r="D634" s="40">
        <v>1.6206000000000002E-2</v>
      </c>
      <c r="E634" s="40">
        <v>0.21124000000000001</v>
      </c>
      <c r="F634" s="40">
        <v>0.20469000000000001</v>
      </c>
    </row>
    <row r="635" spans="1:6" x14ac:dyDescent="0.2">
      <c r="A635" s="44" t="s">
        <v>1081</v>
      </c>
      <c r="B635" s="51" t="s">
        <v>1082</v>
      </c>
      <c r="C635" s="37" t="s">
        <v>2512</v>
      </c>
      <c r="D635" s="37">
        <v>7.8270000000000006E-3</v>
      </c>
      <c r="E635" s="37">
        <v>7.8919999999999997E-3</v>
      </c>
      <c r="F635" s="37">
        <v>3.1151000000000002E-2</v>
      </c>
    </row>
    <row r="636" spans="1:6" x14ac:dyDescent="0.2">
      <c r="A636" s="42" t="s">
        <v>1083</v>
      </c>
      <c r="B636" s="50" t="s">
        <v>1084</v>
      </c>
      <c r="C636" s="40" t="s">
        <v>2512</v>
      </c>
      <c r="D636" s="40">
        <v>4.4660000000000004E-3</v>
      </c>
      <c r="E636" s="40">
        <v>6.2231000000000002E-2</v>
      </c>
      <c r="F636" s="40">
        <v>0.112758</v>
      </c>
    </row>
    <row r="637" spans="1:6" ht="25.5" x14ac:dyDescent="0.2">
      <c r="A637" s="44" t="s">
        <v>2101</v>
      </c>
      <c r="B637" s="51" t="s">
        <v>2102</v>
      </c>
      <c r="C637" s="37" t="s">
        <v>2512</v>
      </c>
      <c r="D637" s="37">
        <v>2.3500000000000001E-3</v>
      </c>
      <c r="E637" s="37">
        <v>1.1E-5</v>
      </c>
      <c r="F637" s="37">
        <v>3.091E-3</v>
      </c>
    </row>
    <row r="638" spans="1:6" x14ac:dyDescent="0.2">
      <c r="A638" s="42" t="s">
        <v>1085</v>
      </c>
      <c r="B638" s="50" t="s">
        <v>1086</v>
      </c>
      <c r="C638" s="40">
        <v>0.106782</v>
      </c>
      <c r="D638" s="40">
        <v>0.38324900000000001</v>
      </c>
      <c r="E638" s="40">
        <v>5.7652720000000004</v>
      </c>
      <c r="F638" s="40">
        <v>5.5721850000000002</v>
      </c>
    </row>
    <row r="639" spans="1:6" ht="25.5" x14ac:dyDescent="0.2">
      <c r="A639" s="44" t="s">
        <v>2103</v>
      </c>
      <c r="B639" s="51" t="s">
        <v>2104</v>
      </c>
      <c r="C639" s="37" t="s">
        <v>2512</v>
      </c>
      <c r="D639" s="37" t="s">
        <v>2512</v>
      </c>
      <c r="E639" s="37">
        <v>6.0000000000000002E-5</v>
      </c>
      <c r="F639" s="37" t="s">
        <v>2512</v>
      </c>
    </row>
    <row r="640" spans="1:6" ht="25.5" x14ac:dyDescent="0.2">
      <c r="A640" s="42" t="s">
        <v>2105</v>
      </c>
      <c r="B640" s="50" t="s">
        <v>2106</v>
      </c>
      <c r="C640" s="40">
        <v>4.986E-3</v>
      </c>
      <c r="D640" s="40">
        <v>3.1815999999999997E-2</v>
      </c>
      <c r="E640" s="40">
        <v>0.46617599999999998</v>
      </c>
      <c r="F640" s="40">
        <v>0.14412700000000001</v>
      </c>
    </row>
    <row r="641" spans="1:6" x14ac:dyDescent="0.2">
      <c r="A641" s="44" t="s">
        <v>1087</v>
      </c>
      <c r="B641" s="51" t="s">
        <v>1088</v>
      </c>
      <c r="C641" s="37">
        <v>1.21E-2</v>
      </c>
      <c r="D641" s="37">
        <v>1.1299999999999999E-3</v>
      </c>
      <c r="E641" s="37">
        <v>0.19972599999999999</v>
      </c>
      <c r="F641" s="37">
        <v>9.3585000000000002E-2</v>
      </c>
    </row>
    <row r="642" spans="1:6" ht="38.25" x14ac:dyDescent="0.2">
      <c r="A642" s="42" t="s">
        <v>1089</v>
      </c>
      <c r="B642" s="50" t="s">
        <v>1090</v>
      </c>
      <c r="C642" s="40">
        <v>0.238842</v>
      </c>
      <c r="D642" s="40">
        <v>6.6655680000000004</v>
      </c>
      <c r="E642" s="40">
        <v>16.716967</v>
      </c>
      <c r="F642" s="40">
        <v>28.961100999999999</v>
      </c>
    </row>
    <row r="643" spans="1:6" x14ac:dyDescent="0.2">
      <c r="A643" s="44" t="s">
        <v>1091</v>
      </c>
      <c r="B643" s="51" t="s">
        <v>1092</v>
      </c>
      <c r="C643" s="37">
        <v>5.466E-2</v>
      </c>
      <c r="D643" s="37">
        <v>3.9199999999999999E-3</v>
      </c>
      <c r="E643" s="37">
        <v>0.27248699999999998</v>
      </c>
      <c r="F643" s="37">
        <v>0.14149</v>
      </c>
    </row>
    <row r="644" spans="1:6" ht="38.25" x14ac:dyDescent="0.2">
      <c r="A644" s="42" t="s">
        <v>1093</v>
      </c>
      <c r="B644" s="50" t="s">
        <v>1094</v>
      </c>
      <c r="C644" s="40">
        <v>8.1677E-2</v>
      </c>
      <c r="D644" s="40">
        <v>0.179839</v>
      </c>
      <c r="E644" s="40">
        <v>1.986127</v>
      </c>
      <c r="F644" s="40">
        <v>0.71799199999999996</v>
      </c>
    </row>
    <row r="645" spans="1:6" ht="25.5" x14ac:dyDescent="0.2">
      <c r="A645" s="44" t="s">
        <v>1095</v>
      </c>
      <c r="B645" s="51" t="s">
        <v>1096</v>
      </c>
      <c r="C645" s="37">
        <v>0.1057</v>
      </c>
      <c r="D645" s="37">
        <v>7.5105000000000005E-2</v>
      </c>
      <c r="E645" s="37">
        <v>0.45488099999999998</v>
      </c>
      <c r="F645" s="37">
        <v>0.59044399999999997</v>
      </c>
    </row>
    <row r="646" spans="1:6" ht="38.25" x14ac:dyDescent="0.2">
      <c r="A646" s="42" t="s">
        <v>1097</v>
      </c>
      <c r="B646" s="50" t="s">
        <v>1098</v>
      </c>
      <c r="C646" s="40">
        <v>0.30610999999999999</v>
      </c>
      <c r="D646" s="40">
        <v>1.430304</v>
      </c>
      <c r="E646" s="40">
        <v>2.8063820000000002</v>
      </c>
      <c r="F646" s="40">
        <v>4.632123</v>
      </c>
    </row>
    <row r="647" spans="1:6" x14ac:dyDescent="0.2">
      <c r="A647" s="44" t="s">
        <v>1099</v>
      </c>
      <c r="B647" s="51" t="s">
        <v>1100</v>
      </c>
      <c r="C647" s="37">
        <v>9.2215000000000005E-2</v>
      </c>
      <c r="D647" s="37">
        <v>0.44124999999999998</v>
      </c>
      <c r="E647" s="37">
        <v>0.98076799999999997</v>
      </c>
      <c r="F647" s="37">
        <v>1.244019</v>
      </c>
    </row>
    <row r="648" spans="1:6" ht="25.5" x14ac:dyDescent="0.2">
      <c r="A648" s="42" t="s">
        <v>1101</v>
      </c>
      <c r="B648" s="50" t="s">
        <v>1102</v>
      </c>
      <c r="C648" s="40" t="s">
        <v>2512</v>
      </c>
      <c r="D648" s="40" t="s">
        <v>2512</v>
      </c>
      <c r="E648" s="40">
        <v>2.0990000000000002E-3</v>
      </c>
      <c r="F648" s="40">
        <v>0.116345</v>
      </c>
    </row>
    <row r="649" spans="1:6" x14ac:dyDescent="0.2">
      <c r="A649" s="44" t="s">
        <v>1103</v>
      </c>
      <c r="B649" s="51" t="s">
        <v>1104</v>
      </c>
      <c r="C649" s="37">
        <v>2.0400000000000001E-2</v>
      </c>
      <c r="D649" s="37">
        <v>0.79641499999999998</v>
      </c>
      <c r="E649" s="37">
        <v>2.561318</v>
      </c>
      <c r="F649" s="37">
        <v>4.8028029999999999</v>
      </c>
    </row>
    <row r="650" spans="1:6" x14ac:dyDescent="0.2">
      <c r="A650" s="42" t="s">
        <v>1105</v>
      </c>
      <c r="B650" s="50" t="s">
        <v>1106</v>
      </c>
      <c r="C650" s="40">
        <v>0.81810400000000005</v>
      </c>
      <c r="D650" s="40">
        <v>0.89772700000000005</v>
      </c>
      <c r="E650" s="40">
        <v>3.448372</v>
      </c>
      <c r="F650" s="40">
        <v>5.2642300000000004</v>
      </c>
    </row>
    <row r="651" spans="1:6" x14ac:dyDescent="0.2">
      <c r="A651" s="44" t="s">
        <v>1107</v>
      </c>
      <c r="B651" s="51" t="s">
        <v>1108</v>
      </c>
      <c r="C651" s="37">
        <v>2.5388999999999998E-2</v>
      </c>
      <c r="D651" s="37">
        <v>0.53265799999999996</v>
      </c>
      <c r="E651" s="37">
        <v>1.5563940000000001</v>
      </c>
      <c r="F651" s="37">
        <v>1.401953</v>
      </c>
    </row>
    <row r="652" spans="1:6" ht="38.25" x14ac:dyDescent="0.2">
      <c r="A652" s="42" t="s">
        <v>1109</v>
      </c>
      <c r="B652" s="50" t="s">
        <v>1110</v>
      </c>
      <c r="C652" s="40">
        <v>6.7530999999999994E-2</v>
      </c>
      <c r="D652" s="40">
        <v>1.2439</v>
      </c>
      <c r="E652" s="40">
        <v>3.975279</v>
      </c>
      <c r="F652" s="40">
        <v>7.309825</v>
      </c>
    </row>
    <row r="653" spans="1:6" ht="38.25" x14ac:dyDescent="0.2">
      <c r="A653" s="44" t="s">
        <v>1111</v>
      </c>
      <c r="B653" s="51" t="s">
        <v>1112</v>
      </c>
      <c r="C653" s="37">
        <v>0.180758</v>
      </c>
      <c r="D653" s="37">
        <v>0.57196499999999995</v>
      </c>
      <c r="E653" s="37">
        <v>0.81632899999999997</v>
      </c>
      <c r="F653" s="37">
        <v>2.44435</v>
      </c>
    </row>
    <row r="654" spans="1:6" ht="25.5" x14ac:dyDescent="0.2">
      <c r="A654" s="42" t="s">
        <v>1113</v>
      </c>
      <c r="B654" s="50" t="s">
        <v>1114</v>
      </c>
      <c r="C654" s="40">
        <v>2.356E-3</v>
      </c>
      <c r="D654" s="40">
        <v>5.2884E-2</v>
      </c>
      <c r="E654" s="40">
        <v>0.30313000000000001</v>
      </c>
      <c r="F654" s="40">
        <v>1.006284</v>
      </c>
    </row>
    <row r="655" spans="1:6" ht="25.5" x14ac:dyDescent="0.2">
      <c r="A655" s="44" t="s">
        <v>1115</v>
      </c>
      <c r="B655" s="51" t="s">
        <v>1116</v>
      </c>
      <c r="C655" s="37">
        <v>0.10263600000000001</v>
      </c>
      <c r="D655" s="37">
        <v>0.22651499999999999</v>
      </c>
      <c r="E655" s="37">
        <v>0.54088800000000004</v>
      </c>
      <c r="F655" s="37">
        <v>0.643069</v>
      </c>
    </row>
    <row r="656" spans="1:6" ht="25.5" x14ac:dyDescent="0.2">
      <c r="A656" s="42" t="s">
        <v>1117</v>
      </c>
      <c r="B656" s="50" t="s">
        <v>1118</v>
      </c>
      <c r="C656" s="40" t="s">
        <v>2512</v>
      </c>
      <c r="D656" s="40" t="s">
        <v>2512</v>
      </c>
      <c r="E656" s="40">
        <v>0.188253</v>
      </c>
      <c r="F656" s="40">
        <v>3.5150000000000001E-2</v>
      </c>
    </row>
    <row r="657" spans="1:6" ht="25.5" x14ac:dyDescent="0.2">
      <c r="A657" s="44" t="s">
        <v>1119</v>
      </c>
      <c r="B657" s="51" t="s">
        <v>1120</v>
      </c>
      <c r="C657" s="37" t="s">
        <v>2512</v>
      </c>
      <c r="D657" s="37">
        <v>0.12545799999999999</v>
      </c>
      <c r="E657" s="37">
        <v>4.8500000000000001E-3</v>
      </c>
      <c r="F657" s="37">
        <v>0.25172600000000001</v>
      </c>
    </row>
    <row r="658" spans="1:6" ht="25.5" x14ac:dyDescent="0.2">
      <c r="A658" s="42" t="s">
        <v>1121</v>
      </c>
      <c r="B658" s="50" t="s">
        <v>1122</v>
      </c>
      <c r="C658" s="40">
        <v>0.369064</v>
      </c>
      <c r="D658" s="40">
        <v>4.0433999999999998E-2</v>
      </c>
      <c r="E658" s="40">
        <v>0.51533799999999996</v>
      </c>
      <c r="F658" s="40">
        <v>0.414823</v>
      </c>
    </row>
    <row r="659" spans="1:6" x14ac:dyDescent="0.2">
      <c r="A659" s="44" t="s">
        <v>1123</v>
      </c>
      <c r="B659" s="51" t="s">
        <v>1124</v>
      </c>
      <c r="C659" s="37">
        <v>1.6750000000000001E-2</v>
      </c>
      <c r="D659" s="37">
        <v>2.3795E-2</v>
      </c>
      <c r="E659" s="37">
        <v>0.23860899999999999</v>
      </c>
      <c r="F659" s="37">
        <v>0.17300499999999999</v>
      </c>
    </row>
    <row r="660" spans="1:6" ht="25.5" x14ac:dyDescent="0.2">
      <c r="A660" s="42" t="s">
        <v>2107</v>
      </c>
      <c r="B660" s="50" t="s">
        <v>2108</v>
      </c>
      <c r="C660" s="40">
        <v>7.9950000000000004E-3</v>
      </c>
      <c r="D660" s="40" t="s">
        <v>2512</v>
      </c>
      <c r="E660" s="40">
        <v>3.3735000000000001E-2</v>
      </c>
      <c r="F660" s="40">
        <v>4.7080000000000004E-3</v>
      </c>
    </row>
    <row r="661" spans="1:6" x14ac:dyDescent="0.2">
      <c r="A661" s="44" t="s">
        <v>2109</v>
      </c>
      <c r="B661" s="51" t="s">
        <v>2110</v>
      </c>
      <c r="C661" s="37" t="s">
        <v>2512</v>
      </c>
      <c r="D661" s="37" t="s">
        <v>2512</v>
      </c>
      <c r="E661" s="37">
        <v>5.0604999999999997E-2</v>
      </c>
      <c r="F661" s="37">
        <v>2.5152999999999998E-2</v>
      </c>
    </row>
    <row r="662" spans="1:6" ht="25.5" x14ac:dyDescent="0.2">
      <c r="A662" s="42" t="s">
        <v>1125</v>
      </c>
      <c r="B662" s="50" t="s">
        <v>1126</v>
      </c>
      <c r="C662" s="40">
        <v>0.25798700000000002</v>
      </c>
      <c r="D662" s="40">
        <v>0.13207099999999999</v>
      </c>
      <c r="E662" s="40">
        <v>7.397208</v>
      </c>
      <c r="F662" s="40">
        <v>0.77068300000000001</v>
      </c>
    </row>
    <row r="663" spans="1:6" ht="38.25" x14ac:dyDescent="0.2">
      <c r="A663" s="44" t="s">
        <v>1127</v>
      </c>
      <c r="B663" s="51" t="s">
        <v>1128</v>
      </c>
      <c r="C663" s="37">
        <v>1.43E-2</v>
      </c>
      <c r="D663" s="37">
        <v>2.0806000000000002E-2</v>
      </c>
      <c r="E663" s="37">
        <v>0.48911100000000002</v>
      </c>
      <c r="F663" s="37">
        <v>0.353464</v>
      </c>
    </row>
    <row r="664" spans="1:6" ht="25.5" x14ac:dyDescent="0.2">
      <c r="A664" s="42" t="s">
        <v>1129</v>
      </c>
      <c r="B664" s="50" t="s">
        <v>1130</v>
      </c>
      <c r="C664" s="40">
        <v>0.41690199999999999</v>
      </c>
      <c r="D664" s="40">
        <v>0.112385</v>
      </c>
      <c r="E664" s="40">
        <v>2.184796</v>
      </c>
      <c r="F664" s="40">
        <v>1.6061909999999999</v>
      </c>
    </row>
    <row r="665" spans="1:6" x14ac:dyDescent="0.2">
      <c r="A665" s="44" t="s">
        <v>1131</v>
      </c>
      <c r="B665" s="51" t="s">
        <v>1132</v>
      </c>
      <c r="C665" s="37">
        <v>0.96423300000000001</v>
      </c>
      <c r="D665" s="37">
        <v>1.2219979999999999</v>
      </c>
      <c r="E665" s="37">
        <v>6.8514939999999998</v>
      </c>
      <c r="F665" s="37">
        <v>8.2057409999999997</v>
      </c>
    </row>
    <row r="666" spans="1:6" x14ac:dyDescent="0.2">
      <c r="A666" s="42" t="s">
        <v>1133</v>
      </c>
      <c r="B666" s="50" t="s">
        <v>1134</v>
      </c>
      <c r="C666" s="40">
        <v>3.156E-3</v>
      </c>
      <c r="D666" s="40">
        <v>0.187024</v>
      </c>
      <c r="E666" s="40">
        <v>3.465087</v>
      </c>
      <c r="F666" s="40">
        <v>4.2965999999999998</v>
      </c>
    </row>
    <row r="667" spans="1:6" x14ac:dyDescent="0.2">
      <c r="A667" s="44" t="s">
        <v>1135</v>
      </c>
      <c r="B667" s="51" t="s">
        <v>1136</v>
      </c>
      <c r="C667" s="37" t="s">
        <v>2512</v>
      </c>
      <c r="D667" s="37">
        <v>9.1263999999999998E-2</v>
      </c>
      <c r="E667" s="37">
        <v>1.3673850000000001</v>
      </c>
      <c r="F667" s="37">
        <v>1.7507680000000001</v>
      </c>
    </row>
    <row r="668" spans="1:6" x14ac:dyDescent="0.2">
      <c r="A668" s="42" t="s">
        <v>1137</v>
      </c>
      <c r="B668" s="50" t="s">
        <v>1138</v>
      </c>
      <c r="C668" s="40" t="s">
        <v>2512</v>
      </c>
      <c r="D668" s="40">
        <v>7.4171000000000001E-2</v>
      </c>
      <c r="E668" s="40">
        <v>0.42050199999999999</v>
      </c>
      <c r="F668" s="40">
        <v>2.1437369999999998</v>
      </c>
    </row>
    <row r="669" spans="1:6" x14ac:dyDescent="0.2">
      <c r="A669" s="44" t="s">
        <v>1139</v>
      </c>
      <c r="B669" s="51" t="s">
        <v>1140</v>
      </c>
      <c r="C669" s="37" t="s">
        <v>2512</v>
      </c>
      <c r="D669" s="37" t="s">
        <v>2512</v>
      </c>
      <c r="E669" s="37" t="s">
        <v>2512</v>
      </c>
      <c r="F669" s="37">
        <v>1.2645E-2</v>
      </c>
    </row>
    <row r="670" spans="1:6" x14ac:dyDescent="0.2">
      <c r="A670" s="42" t="s">
        <v>2111</v>
      </c>
      <c r="B670" s="50" t="s">
        <v>2112</v>
      </c>
      <c r="C670" s="40">
        <v>5.0000000000000001E-4</v>
      </c>
      <c r="D670" s="40" t="s">
        <v>2512</v>
      </c>
      <c r="E670" s="40">
        <v>2.3132E-2</v>
      </c>
      <c r="F670" s="40">
        <v>1.5517E-2</v>
      </c>
    </row>
    <row r="671" spans="1:6" ht="25.5" x14ac:dyDescent="0.2">
      <c r="A671" s="44" t="s">
        <v>1141</v>
      </c>
      <c r="B671" s="51" t="s">
        <v>1142</v>
      </c>
      <c r="C671" s="37" t="s">
        <v>2512</v>
      </c>
      <c r="D671" s="37">
        <v>4.2500000000000003E-3</v>
      </c>
      <c r="E671" s="37">
        <v>3.1741999999999999E-2</v>
      </c>
      <c r="F671" s="37">
        <v>8.8400000000000006E-2</v>
      </c>
    </row>
    <row r="672" spans="1:6" ht="25.5" x14ac:dyDescent="0.2">
      <c r="A672" s="42" t="s">
        <v>1143</v>
      </c>
      <c r="B672" s="50" t="s">
        <v>1144</v>
      </c>
      <c r="C672" s="40">
        <v>2.5730000000000002E-3</v>
      </c>
      <c r="D672" s="40">
        <v>8.8030000000000001E-3</v>
      </c>
      <c r="E672" s="40">
        <v>1.4569E-2</v>
      </c>
      <c r="F672" s="40">
        <v>7.7831999999999998E-2</v>
      </c>
    </row>
    <row r="673" spans="1:6" ht="25.5" x14ac:dyDescent="0.2">
      <c r="A673" s="44" t="s">
        <v>1145</v>
      </c>
      <c r="B673" s="51" t="s">
        <v>1146</v>
      </c>
      <c r="C673" s="37">
        <v>5.9950000000000003E-3</v>
      </c>
      <c r="D673" s="37">
        <v>7.0390000000000001E-3</v>
      </c>
      <c r="E673" s="37">
        <v>1.033242</v>
      </c>
      <c r="F673" s="37">
        <v>0.29772700000000002</v>
      </c>
    </row>
    <row r="674" spans="1:6" ht="25.5" x14ac:dyDescent="0.2">
      <c r="A674" s="42" t="s">
        <v>1147</v>
      </c>
      <c r="B674" s="50" t="s">
        <v>1148</v>
      </c>
      <c r="C674" s="40" t="s">
        <v>2512</v>
      </c>
      <c r="D674" s="40" t="s">
        <v>2512</v>
      </c>
      <c r="E674" s="40">
        <v>4.4130000000000003E-3</v>
      </c>
      <c r="F674" s="40">
        <v>3.6631999999999998E-2</v>
      </c>
    </row>
    <row r="675" spans="1:6" x14ac:dyDescent="0.2">
      <c r="A675" s="44" t="s">
        <v>1149</v>
      </c>
      <c r="B675" s="51" t="s">
        <v>1150</v>
      </c>
      <c r="C675" s="37">
        <v>0.15495400000000001</v>
      </c>
      <c r="D675" s="37">
        <v>0.33299299999999998</v>
      </c>
      <c r="E675" s="37">
        <v>1.1242380000000001</v>
      </c>
      <c r="F675" s="37">
        <v>9.4015749999999993</v>
      </c>
    </row>
    <row r="676" spans="1:6" x14ac:dyDescent="0.2">
      <c r="A676" s="42" t="s">
        <v>1151</v>
      </c>
      <c r="B676" s="50" t="s">
        <v>1152</v>
      </c>
      <c r="C676" s="40" t="s">
        <v>2512</v>
      </c>
      <c r="D676" s="40" t="s">
        <v>2512</v>
      </c>
      <c r="E676" s="40">
        <v>0.23877499999999999</v>
      </c>
      <c r="F676" s="40" t="s">
        <v>2512</v>
      </c>
    </row>
    <row r="677" spans="1:6" x14ac:dyDescent="0.2">
      <c r="A677" s="44" t="s">
        <v>1153</v>
      </c>
      <c r="B677" s="51" t="s">
        <v>1154</v>
      </c>
      <c r="C677" s="37">
        <v>0.19339100000000001</v>
      </c>
      <c r="D677" s="37">
        <v>2.2701989999999999</v>
      </c>
      <c r="E677" s="37">
        <v>5.0961499999999997</v>
      </c>
      <c r="F677" s="37">
        <v>14.516453</v>
      </c>
    </row>
    <row r="678" spans="1:6" ht="25.5" x14ac:dyDescent="0.2">
      <c r="A678" s="42" t="s">
        <v>1155</v>
      </c>
      <c r="B678" s="50" t="s">
        <v>1156</v>
      </c>
      <c r="C678" s="40">
        <v>1.2997999999999999E-2</v>
      </c>
      <c r="D678" s="40">
        <v>0.37938499999999997</v>
      </c>
      <c r="E678" s="40">
        <v>1.1949939999999999</v>
      </c>
      <c r="F678" s="40">
        <v>2.6415220000000001</v>
      </c>
    </row>
    <row r="679" spans="1:6" ht="25.5" x14ac:dyDescent="0.2">
      <c r="A679" s="44" t="s">
        <v>1157</v>
      </c>
      <c r="B679" s="51" t="s">
        <v>1158</v>
      </c>
      <c r="C679" s="37">
        <v>7.8655000000000003E-2</v>
      </c>
      <c r="D679" s="37">
        <v>3.7603999999999999E-2</v>
      </c>
      <c r="E679" s="37">
        <v>0.76031800000000005</v>
      </c>
      <c r="F679" s="37">
        <v>0.50368999999999997</v>
      </c>
    </row>
    <row r="680" spans="1:6" ht="25.5" x14ac:dyDescent="0.2">
      <c r="A680" s="42" t="s">
        <v>1159</v>
      </c>
      <c r="B680" s="50" t="s">
        <v>1160</v>
      </c>
      <c r="C680" s="40">
        <v>0.24145</v>
      </c>
      <c r="D680" s="40">
        <v>1.3016380000000001</v>
      </c>
      <c r="E680" s="40">
        <v>5.8962820000000002</v>
      </c>
      <c r="F680" s="40">
        <v>11.305204</v>
      </c>
    </row>
    <row r="681" spans="1:6" x14ac:dyDescent="0.2">
      <c r="A681" s="44" t="s">
        <v>2113</v>
      </c>
      <c r="B681" s="51" t="s">
        <v>2114</v>
      </c>
      <c r="C681" s="37" t="s">
        <v>2512</v>
      </c>
      <c r="D681" s="37" t="s">
        <v>2512</v>
      </c>
      <c r="E681" s="37">
        <v>6.4050000000000001E-3</v>
      </c>
      <c r="F681" s="37" t="s">
        <v>2512</v>
      </c>
    </row>
    <row r="682" spans="1:6" ht="38.25" x14ac:dyDescent="0.2">
      <c r="A682" s="42" t="s">
        <v>2115</v>
      </c>
      <c r="B682" s="50" t="s">
        <v>2116</v>
      </c>
      <c r="C682" s="40" t="s">
        <v>2512</v>
      </c>
      <c r="D682" s="40">
        <v>1.25E-3</v>
      </c>
      <c r="E682" s="40">
        <v>6.1939999999999999E-3</v>
      </c>
      <c r="F682" s="40">
        <v>3.79E-3</v>
      </c>
    </row>
    <row r="683" spans="1:6" ht="51" x14ac:dyDescent="0.2">
      <c r="A683" s="44" t="s">
        <v>1161</v>
      </c>
      <c r="B683" s="51" t="s">
        <v>1162</v>
      </c>
      <c r="C683" s="37">
        <v>1.6800000000000001E-3</v>
      </c>
      <c r="D683" s="37" t="s">
        <v>2512</v>
      </c>
      <c r="E683" s="37">
        <v>0.38101400000000002</v>
      </c>
      <c r="F683" s="37">
        <v>0.36069000000000001</v>
      </c>
    </row>
    <row r="684" spans="1:6" x14ac:dyDescent="0.2">
      <c r="A684" s="42" t="s">
        <v>1163</v>
      </c>
      <c r="B684" s="50" t="s">
        <v>1164</v>
      </c>
      <c r="C684" s="40" t="s">
        <v>2512</v>
      </c>
      <c r="D684" s="40" t="s">
        <v>2512</v>
      </c>
      <c r="E684" s="40">
        <v>2.7139999999999998E-3</v>
      </c>
      <c r="F684" s="40">
        <v>1.0189999999999999E-2</v>
      </c>
    </row>
    <row r="685" spans="1:6" ht="51" x14ac:dyDescent="0.2">
      <c r="A685" s="44" t="s">
        <v>2117</v>
      </c>
      <c r="B685" s="51" t="s">
        <v>2118</v>
      </c>
      <c r="C685" s="37">
        <v>2.3300999999999999E-2</v>
      </c>
      <c r="D685" s="37">
        <v>0.496948</v>
      </c>
      <c r="E685" s="37">
        <v>2.0925850000000001</v>
      </c>
      <c r="F685" s="37">
        <v>1.0001610000000001</v>
      </c>
    </row>
    <row r="686" spans="1:6" x14ac:dyDescent="0.2">
      <c r="A686" s="42" t="s">
        <v>1165</v>
      </c>
      <c r="B686" s="50" t="s">
        <v>1166</v>
      </c>
      <c r="C686" s="40">
        <v>0.96279300000000001</v>
      </c>
      <c r="D686" s="40">
        <v>1.903899</v>
      </c>
      <c r="E686" s="40">
        <v>10.575531</v>
      </c>
      <c r="F686" s="40">
        <v>9.5047669999999993</v>
      </c>
    </row>
    <row r="687" spans="1:6" x14ac:dyDescent="0.2">
      <c r="A687" s="44" t="s">
        <v>1167</v>
      </c>
      <c r="B687" s="51" t="s">
        <v>1168</v>
      </c>
      <c r="C687" s="37">
        <v>3.045E-3</v>
      </c>
      <c r="D687" s="37">
        <v>2.8212999999999998E-2</v>
      </c>
      <c r="E687" s="37">
        <v>0.16747699999999999</v>
      </c>
      <c r="F687" s="37">
        <v>0.214338</v>
      </c>
    </row>
    <row r="688" spans="1:6" x14ac:dyDescent="0.2">
      <c r="A688" s="42" t="s">
        <v>2119</v>
      </c>
      <c r="B688" s="50" t="s">
        <v>2120</v>
      </c>
      <c r="C688" s="40" t="s">
        <v>2512</v>
      </c>
      <c r="D688" s="40" t="s">
        <v>2512</v>
      </c>
      <c r="E688" s="40">
        <v>5.2294E-2</v>
      </c>
      <c r="F688" s="40">
        <v>0.37660500000000002</v>
      </c>
    </row>
    <row r="689" spans="1:6" ht="38.25" x14ac:dyDescent="0.2">
      <c r="A689" s="44" t="s">
        <v>2121</v>
      </c>
      <c r="B689" s="51" t="s">
        <v>2122</v>
      </c>
      <c r="C689" s="37" t="s">
        <v>2512</v>
      </c>
      <c r="D689" s="37" t="s">
        <v>2512</v>
      </c>
      <c r="E689" s="37" t="s">
        <v>2512</v>
      </c>
      <c r="F689" s="37">
        <v>5.9800000000000001E-3</v>
      </c>
    </row>
    <row r="690" spans="1:6" x14ac:dyDescent="0.2">
      <c r="A690" s="42" t="s">
        <v>1169</v>
      </c>
      <c r="B690" s="50" t="s">
        <v>1170</v>
      </c>
      <c r="C690" s="40" t="s">
        <v>2512</v>
      </c>
      <c r="D690" s="40" t="s">
        <v>2512</v>
      </c>
      <c r="E690" s="40">
        <v>1.9483630000000001</v>
      </c>
      <c r="F690" s="40">
        <v>5.2240000000000003E-3</v>
      </c>
    </row>
    <row r="691" spans="1:6" x14ac:dyDescent="0.2">
      <c r="A691" s="44" t="s">
        <v>2439</v>
      </c>
      <c r="B691" s="51" t="s">
        <v>2440</v>
      </c>
      <c r="C691" s="37" t="s">
        <v>2512</v>
      </c>
      <c r="D691" s="37" t="s">
        <v>2512</v>
      </c>
      <c r="E691" s="37">
        <v>3.2000000000000003E-4</v>
      </c>
      <c r="F691" s="37" t="s">
        <v>2512</v>
      </c>
    </row>
    <row r="692" spans="1:6" x14ac:dyDescent="0.2">
      <c r="A692" s="42" t="s">
        <v>1171</v>
      </c>
      <c r="B692" s="50" t="s">
        <v>1172</v>
      </c>
      <c r="C692" s="40">
        <v>3.5669999999999999E-3</v>
      </c>
      <c r="D692" s="40">
        <v>0.37985099999999999</v>
      </c>
      <c r="E692" s="40">
        <v>119.862167</v>
      </c>
      <c r="F692" s="40">
        <v>49.215057000000002</v>
      </c>
    </row>
    <row r="693" spans="1:6" x14ac:dyDescent="0.2">
      <c r="A693" s="44" t="s">
        <v>2123</v>
      </c>
      <c r="B693" s="51" t="s">
        <v>2124</v>
      </c>
      <c r="C693" s="37" t="s">
        <v>2512</v>
      </c>
      <c r="D693" s="37" t="s">
        <v>2512</v>
      </c>
      <c r="E693" s="37">
        <v>2.0999999999999999E-3</v>
      </c>
      <c r="F693" s="37">
        <v>0.13180700000000001</v>
      </c>
    </row>
    <row r="694" spans="1:6" x14ac:dyDescent="0.2">
      <c r="A694" s="42" t="s">
        <v>1173</v>
      </c>
      <c r="B694" s="50" t="s">
        <v>1174</v>
      </c>
      <c r="C694" s="40" t="s">
        <v>2512</v>
      </c>
      <c r="D694" s="40" t="s">
        <v>2512</v>
      </c>
      <c r="E694" s="40" t="s">
        <v>2512</v>
      </c>
      <c r="F694" s="40">
        <v>4.4891E-2</v>
      </c>
    </row>
    <row r="695" spans="1:6" x14ac:dyDescent="0.2">
      <c r="A695" s="44" t="s">
        <v>2125</v>
      </c>
      <c r="B695" s="51" t="s">
        <v>2126</v>
      </c>
      <c r="C695" s="37" t="s">
        <v>2512</v>
      </c>
      <c r="D695" s="37" t="s">
        <v>2512</v>
      </c>
      <c r="E695" s="37">
        <v>0.122833</v>
      </c>
      <c r="F695" s="37" t="s">
        <v>2512</v>
      </c>
    </row>
    <row r="696" spans="1:6" x14ac:dyDescent="0.2">
      <c r="A696" s="42" t="s">
        <v>1175</v>
      </c>
      <c r="B696" s="50" t="s">
        <v>1176</v>
      </c>
      <c r="C696" s="40">
        <v>4.0799560000000001</v>
      </c>
      <c r="D696" s="40">
        <v>6.7557280000000004</v>
      </c>
      <c r="E696" s="40">
        <v>10.573769</v>
      </c>
      <c r="F696" s="40">
        <v>9.1088609999999992</v>
      </c>
    </row>
    <row r="697" spans="1:6" ht="25.5" x14ac:dyDescent="0.2">
      <c r="A697" s="44" t="s">
        <v>2127</v>
      </c>
      <c r="B697" s="51" t="s">
        <v>2128</v>
      </c>
      <c r="C697" s="37">
        <v>0.14735000000000001</v>
      </c>
      <c r="D697" s="37" t="s">
        <v>2512</v>
      </c>
      <c r="E697" s="37">
        <v>0.14735000000000001</v>
      </c>
      <c r="F697" s="37">
        <v>0.19309000000000001</v>
      </c>
    </row>
    <row r="698" spans="1:6" x14ac:dyDescent="0.2">
      <c r="A698" s="42" t="s">
        <v>2129</v>
      </c>
      <c r="B698" s="50" t="s">
        <v>2130</v>
      </c>
      <c r="C698" s="40" t="s">
        <v>2512</v>
      </c>
      <c r="D698" s="40" t="s">
        <v>2512</v>
      </c>
      <c r="E698" s="40">
        <v>5.705E-3</v>
      </c>
      <c r="F698" s="40" t="s">
        <v>2512</v>
      </c>
    </row>
    <row r="699" spans="1:6" x14ac:dyDescent="0.2">
      <c r="A699" s="44" t="s">
        <v>2131</v>
      </c>
      <c r="B699" s="51" t="s">
        <v>2132</v>
      </c>
      <c r="C699" s="37">
        <v>2.9932E-2</v>
      </c>
      <c r="D699" s="37">
        <v>2.274E-2</v>
      </c>
      <c r="E699" s="37">
        <v>0.532941</v>
      </c>
      <c r="F699" s="37">
        <v>6.7251000000000005E-2</v>
      </c>
    </row>
    <row r="700" spans="1:6" x14ac:dyDescent="0.2">
      <c r="A700" s="42" t="s">
        <v>1177</v>
      </c>
      <c r="B700" s="50" t="s">
        <v>1178</v>
      </c>
      <c r="C700" s="40">
        <v>0.27770400000000001</v>
      </c>
      <c r="D700" s="40">
        <v>0.17120099999999999</v>
      </c>
      <c r="E700" s="40">
        <v>3.049531</v>
      </c>
      <c r="F700" s="40">
        <v>1.121926</v>
      </c>
    </row>
    <row r="701" spans="1:6" x14ac:dyDescent="0.2">
      <c r="A701" s="44" t="s">
        <v>1179</v>
      </c>
      <c r="B701" s="51" t="s">
        <v>1180</v>
      </c>
      <c r="C701" s="37" t="s">
        <v>2512</v>
      </c>
      <c r="D701" s="37">
        <v>2.7063E-2</v>
      </c>
      <c r="E701" s="37">
        <v>5.3227999999999998E-2</v>
      </c>
      <c r="F701" s="37">
        <v>0.12131</v>
      </c>
    </row>
    <row r="702" spans="1:6" x14ac:dyDescent="0.2">
      <c r="A702" s="42" t="s">
        <v>1181</v>
      </c>
      <c r="B702" s="50" t="s">
        <v>1182</v>
      </c>
      <c r="C702" s="40" t="s">
        <v>2512</v>
      </c>
      <c r="D702" s="40">
        <v>5.8900000000000001E-4</v>
      </c>
      <c r="E702" s="40">
        <v>2.9E-4</v>
      </c>
      <c r="F702" s="40">
        <v>9.7373000000000001E-2</v>
      </c>
    </row>
    <row r="703" spans="1:6" ht="25.5" x14ac:dyDescent="0.2">
      <c r="A703" s="44" t="s">
        <v>1183</v>
      </c>
      <c r="B703" s="51" t="s">
        <v>1184</v>
      </c>
      <c r="C703" s="37" t="s">
        <v>2512</v>
      </c>
      <c r="D703" s="37" t="s">
        <v>2512</v>
      </c>
      <c r="E703" s="37">
        <v>1.0250000000000001E-3</v>
      </c>
      <c r="F703" s="37" t="s">
        <v>2512</v>
      </c>
    </row>
    <row r="704" spans="1:6" x14ac:dyDescent="0.2">
      <c r="A704" s="42" t="s">
        <v>1185</v>
      </c>
      <c r="B704" s="50" t="s">
        <v>1186</v>
      </c>
      <c r="C704" s="40" t="s">
        <v>2512</v>
      </c>
      <c r="D704" s="40">
        <v>9.8400000000000001E-2</v>
      </c>
      <c r="E704" s="40">
        <v>0.14552799999999999</v>
      </c>
      <c r="F704" s="40">
        <v>0.40345999999999999</v>
      </c>
    </row>
    <row r="705" spans="1:6" x14ac:dyDescent="0.2">
      <c r="A705" s="44" t="s">
        <v>2133</v>
      </c>
      <c r="B705" s="51" t="s">
        <v>2134</v>
      </c>
      <c r="C705" s="37">
        <v>3.6760000000000001E-2</v>
      </c>
      <c r="D705" s="37" t="s">
        <v>2512</v>
      </c>
      <c r="E705" s="37">
        <v>0.20479900000000001</v>
      </c>
      <c r="F705" s="37">
        <v>3.4611719999999999</v>
      </c>
    </row>
    <row r="706" spans="1:6" x14ac:dyDescent="0.2">
      <c r="A706" s="42" t="s">
        <v>1187</v>
      </c>
      <c r="B706" s="50" t="s">
        <v>1188</v>
      </c>
      <c r="C706" s="40" t="s">
        <v>2512</v>
      </c>
      <c r="D706" s="40">
        <v>0.20441899999999999</v>
      </c>
      <c r="E706" s="40">
        <v>1.563393</v>
      </c>
      <c r="F706" s="40">
        <v>0.41733599999999998</v>
      </c>
    </row>
    <row r="707" spans="1:6" x14ac:dyDescent="0.2">
      <c r="A707" s="44" t="s">
        <v>1189</v>
      </c>
      <c r="B707" s="51" t="s">
        <v>1190</v>
      </c>
      <c r="C707" s="37">
        <v>2.5038999999999999E-2</v>
      </c>
      <c r="D707" s="37">
        <v>1.3680000000000001E-3</v>
      </c>
      <c r="E707" s="37">
        <v>1.5331619999999999</v>
      </c>
      <c r="F707" s="37">
        <v>0.90941300000000003</v>
      </c>
    </row>
    <row r="708" spans="1:6" x14ac:dyDescent="0.2">
      <c r="A708" s="42" t="s">
        <v>1191</v>
      </c>
      <c r="B708" s="50" t="s">
        <v>1192</v>
      </c>
      <c r="C708" s="40">
        <v>2.7293449999999999</v>
      </c>
      <c r="D708" s="40">
        <v>12.245792</v>
      </c>
      <c r="E708" s="40">
        <v>48.217272999999999</v>
      </c>
      <c r="F708" s="40">
        <v>64.879928000000007</v>
      </c>
    </row>
    <row r="709" spans="1:6" ht="25.5" x14ac:dyDescent="0.2">
      <c r="A709" s="44" t="s">
        <v>1193</v>
      </c>
      <c r="B709" s="51" t="s">
        <v>1194</v>
      </c>
      <c r="C709" s="37" t="s">
        <v>2512</v>
      </c>
      <c r="D709" s="37">
        <v>0.83620399999999995</v>
      </c>
      <c r="E709" s="37">
        <v>0.25508900000000001</v>
      </c>
      <c r="F709" s="37">
        <v>1.727886</v>
      </c>
    </row>
    <row r="710" spans="1:6" x14ac:dyDescent="0.2">
      <c r="A710" s="42" t="s">
        <v>1195</v>
      </c>
      <c r="B710" s="50" t="s">
        <v>1196</v>
      </c>
      <c r="C710" s="40">
        <v>0.225602</v>
      </c>
      <c r="D710" s="40">
        <v>0.82606999999999997</v>
      </c>
      <c r="E710" s="40">
        <v>2.1148500000000001</v>
      </c>
      <c r="F710" s="40">
        <v>4.3451680000000001</v>
      </c>
    </row>
    <row r="711" spans="1:6" x14ac:dyDescent="0.2">
      <c r="A711" s="44" t="s">
        <v>1197</v>
      </c>
      <c r="B711" s="51" t="s">
        <v>1198</v>
      </c>
      <c r="C711" s="37">
        <v>4.9945000000000003E-2</v>
      </c>
      <c r="D711" s="37">
        <v>0.14152100000000001</v>
      </c>
      <c r="E711" s="37">
        <v>1.125567</v>
      </c>
      <c r="F711" s="37">
        <v>0.78142199999999995</v>
      </c>
    </row>
    <row r="712" spans="1:6" x14ac:dyDescent="0.2">
      <c r="A712" s="42" t="s">
        <v>1199</v>
      </c>
      <c r="B712" s="50" t="s">
        <v>1200</v>
      </c>
      <c r="C712" s="40" t="s">
        <v>2512</v>
      </c>
      <c r="D712" s="40" t="s">
        <v>2512</v>
      </c>
      <c r="E712" s="40">
        <v>0.12903500000000001</v>
      </c>
      <c r="F712" s="40">
        <v>0.148259</v>
      </c>
    </row>
    <row r="713" spans="1:6" x14ac:dyDescent="0.2">
      <c r="A713" s="44" t="s">
        <v>1201</v>
      </c>
      <c r="B713" s="51" t="s">
        <v>1202</v>
      </c>
      <c r="C713" s="37">
        <v>3.2000000000000003E-4</v>
      </c>
      <c r="D713" s="37">
        <v>6.1658999999999999E-2</v>
      </c>
      <c r="E713" s="37">
        <v>5.2824000000000003E-2</v>
      </c>
      <c r="F713" s="37">
        <v>0.104244</v>
      </c>
    </row>
    <row r="714" spans="1:6" ht="25.5" x14ac:dyDescent="0.2">
      <c r="A714" s="42" t="s">
        <v>1203</v>
      </c>
      <c r="B714" s="50" t="s">
        <v>1204</v>
      </c>
      <c r="C714" s="40">
        <v>2.3906E-2</v>
      </c>
      <c r="D714" s="40">
        <v>0.29552200000000001</v>
      </c>
      <c r="E714" s="40">
        <v>4.1431870000000002</v>
      </c>
      <c r="F714" s="40">
        <v>5.5089040000000002</v>
      </c>
    </row>
    <row r="715" spans="1:6" x14ac:dyDescent="0.2">
      <c r="A715" s="44" t="s">
        <v>1205</v>
      </c>
      <c r="B715" s="51" t="s">
        <v>1206</v>
      </c>
      <c r="C715" s="37">
        <v>5.8595000000000001E-2</v>
      </c>
      <c r="D715" s="37" t="s">
        <v>2512</v>
      </c>
      <c r="E715" s="37">
        <v>0.27842699999999998</v>
      </c>
      <c r="F715" s="37">
        <v>0.69251600000000002</v>
      </c>
    </row>
    <row r="716" spans="1:6" x14ac:dyDescent="0.2">
      <c r="A716" s="42" t="s">
        <v>1207</v>
      </c>
      <c r="B716" s="50" t="s">
        <v>1208</v>
      </c>
      <c r="C716" s="40">
        <v>2.4377759999999999</v>
      </c>
      <c r="D716" s="40">
        <v>6.3406820000000002</v>
      </c>
      <c r="E716" s="40">
        <v>25.100114999999999</v>
      </c>
      <c r="F716" s="40">
        <v>28.375305999999998</v>
      </c>
    </row>
    <row r="717" spans="1:6" x14ac:dyDescent="0.2">
      <c r="A717" s="44" t="s">
        <v>1209</v>
      </c>
      <c r="B717" s="51" t="s">
        <v>1210</v>
      </c>
      <c r="C717" s="37">
        <v>1.55E-4</v>
      </c>
      <c r="D717" s="37">
        <v>0.27903099999999997</v>
      </c>
      <c r="E717" s="37">
        <v>0.234759</v>
      </c>
      <c r="F717" s="37">
        <v>0.59064099999999997</v>
      </c>
    </row>
    <row r="718" spans="1:6" x14ac:dyDescent="0.2">
      <c r="A718" s="42" t="s">
        <v>1211</v>
      </c>
      <c r="B718" s="50" t="s">
        <v>1212</v>
      </c>
      <c r="C718" s="40">
        <v>0.65979600000000005</v>
      </c>
      <c r="D718" s="40">
        <v>0.21907399999999999</v>
      </c>
      <c r="E718" s="40">
        <v>2.5669909999999998</v>
      </c>
      <c r="F718" s="40">
        <v>1.3974519999999999</v>
      </c>
    </row>
    <row r="719" spans="1:6" x14ac:dyDescent="0.2">
      <c r="A719" s="44" t="s">
        <v>1213</v>
      </c>
      <c r="B719" s="51" t="s">
        <v>1214</v>
      </c>
      <c r="C719" s="37">
        <v>6.4298359999999999</v>
      </c>
      <c r="D719" s="37">
        <v>1.3422369999999999</v>
      </c>
      <c r="E719" s="37">
        <v>36.783146000000002</v>
      </c>
      <c r="F719" s="37">
        <v>17.264683999999999</v>
      </c>
    </row>
    <row r="720" spans="1:6" x14ac:dyDescent="0.2">
      <c r="A720" s="42" t="s">
        <v>1215</v>
      </c>
      <c r="B720" s="50" t="s">
        <v>1216</v>
      </c>
      <c r="C720" s="40">
        <v>0.13554099999999999</v>
      </c>
      <c r="D720" s="40">
        <v>1.6833999999999998E-2</v>
      </c>
      <c r="E720" s="40">
        <v>0.78882600000000003</v>
      </c>
      <c r="F720" s="40">
        <v>0.35156199999999999</v>
      </c>
    </row>
    <row r="721" spans="1:6" x14ac:dyDescent="0.2">
      <c r="A721" s="44" t="s">
        <v>1217</v>
      </c>
      <c r="B721" s="51" t="s">
        <v>1218</v>
      </c>
      <c r="C721" s="37" t="s">
        <v>2512</v>
      </c>
      <c r="D721" s="37" t="s">
        <v>2512</v>
      </c>
      <c r="E721" s="37">
        <v>2.537E-2</v>
      </c>
      <c r="F721" s="37">
        <v>7.4799999999999997E-3</v>
      </c>
    </row>
    <row r="722" spans="1:6" x14ac:dyDescent="0.2">
      <c r="A722" s="42" t="s">
        <v>1219</v>
      </c>
      <c r="B722" s="50" t="s">
        <v>1220</v>
      </c>
      <c r="C722" s="40">
        <v>0.55646700000000004</v>
      </c>
      <c r="D722" s="40">
        <v>0.30434099999999997</v>
      </c>
      <c r="E722" s="40">
        <v>2.8362430000000001</v>
      </c>
      <c r="F722" s="40">
        <v>2.2252160000000001</v>
      </c>
    </row>
    <row r="723" spans="1:6" x14ac:dyDescent="0.2">
      <c r="A723" s="44" t="s">
        <v>1221</v>
      </c>
      <c r="B723" s="51" t="s">
        <v>1222</v>
      </c>
      <c r="C723" s="37" t="s">
        <v>2512</v>
      </c>
      <c r="D723" s="37">
        <v>3.3052999999999999E-2</v>
      </c>
      <c r="E723" s="37">
        <v>0.144512</v>
      </c>
      <c r="F723" s="37">
        <v>6.6335000000000005E-2</v>
      </c>
    </row>
    <row r="724" spans="1:6" x14ac:dyDescent="0.2">
      <c r="A724" s="42" t="s">
        <v>1223</v>
      </c>
      <c r="B724" s="50" t="s">
        <v>1224</v>
      </c>
      <c r="C724" s="40">
        <v>4.0410000000000003E-3</v>
      </c>
      <c r="D724" s="40" t="s">
        <v>2512</v>
      </c>
      <c r="E724" s="40">
        <v>1.0966999999999999E-2</v>
      </c>
      <c r="F724" s="40">
        <v>1.8200000000000001E-4</v>
      </c>
    </row>
    <row r="725" spans="1:6" x14ac:dyDescent="0.2">
      <c r="A725" s="44" t="s">
        <v>1225</v>
      </c>
      <c r="B725" s="51" t="s">
        <v>1226</v>
      </c>
      <c r="C725" s="37">
        <v>0.81297200000000003</v>
      </c>
      <c r="D725" s="37">
        <v>1.8339920000000001</v>
      </c>
      <c r="E725" s="37">
        <v>10.493005</v>
      </c>
      <c r="F725" s="37">
        <v>6.4866570000000001</v>
      </c>
    </row>
    <row r="726" spans="1:6" x14ac:dyDescent="0.2">
      <c r="A726" s="42" t="s">
        <v>1227</v>
      </c>
      <c r="B726" s="50" t="s">
        <v>1228</v>
      </c>
      <c r="C726" s="40" t="s">
        <v>2512</v>
      </c>
      <c r="D726" s="40" t="s">
        <v>2512</v>
      </c>
      <c r="E726" s="40">
        <v>3.4880000000000002E-3</v>
      </c>
      <c r="F726" s="40" t="s">
        <v>2512</v>
      </c>
    </row>
    <row r="727" spans="1:6" x14ac:dyDescent="0.2">
      <c r="A727" s="44" t="s">
        <v>1229</v>
      </c>
      <c r="B727" s="51" t="s">
        <v>1230</v>
      </c>
      <c r="C727" s="37" t="s">
        <v>2512</v>
      </c>
      <c r="D727" s="37" t="s">
        <v>2512</v>
      </c>
      <c r="E727" s="37">
        <v>6.8011000000000002E-2</v>
      </c>
      <c r="F727" s="37">
        <v>0.55948299999999995</v>
      </c>
    </row>
    <row r="728" spans="1:6" ht="25.5" x14ac:dyDescent="0.2">
      <c r="A728" s="42" t="s">
        <v>1231</v>
      </c>
      <c r="B728" s="50" t="s">
        <v>1232</v>
      </c>
      <c r="C728" s="40">
        <v>0.65920599999999996</v>
      </c>
      <c r="D728" s="40">
        <v>1.0859639999999999</v>
      </c>
      <c r="E728" s="40">
        <v>5.581188</v>
      </c>
      <c r="F728" s="40">
        <v>5.2087009999999996</v>
      </c>
    </row>
    <row r="729" spans="1:6" x14ac:dyDescent="0.2">
      <c r="A729" s="44" t="s">
        <v>2135</v>
      </c>
      <c r="B729" s="51" t="s">
        <v>2136</v>
      </c>
      <c r="C729" s="37">
        <v>0.13645199999999999</v>
      </c>
      <c r="D729" s="37">
        <v>5.8900000000000001E-4</v>
      </c>
      <c r="E729" s="37">
        <v>0.17494499999999999</v>
      </c>
      <c r="F729" s="37">
        <v>0.43783499999999997</v>
      </c>
    </row>
    <row r="730" spans="1:6" ht="25.5" x14ac:dyDescent="0.2">
      <c r="A730" s="42" t="s">
        <v>1233</v>
      </c>
      <c r="B730" s="50" t="s">
        <v>1234</v>
      </c>
      <c r="C730" s="40">
        <v>0.31120599999999998</v>
      </c>
      <c r="D730" s="40">
        <v>1.5640590000000001</v>
      </c>
      <c r="E730" s="40">
        <v>2.8320639999999999</v>
      </c>
      <c r="F730" s="40">
        <v>6.2893520000000001</v>
      </c>
    </row>
    <row r="731" spans="1:6" ht="51" x14ac:dyDescent="0.2">
      <c r="A731" s="44" t="s">
        <v>1235</v>
      </c>
      <c r="B731" s="51" t="s">
        <v>1236</v>
      </c>
      <c r="C731" s="37" t="s">
        <v>2512</v>
      </c>
      <c r="D731" s="37">
        <v>0.14957200000000001</v>
      </c>
      <c r="E731" s="37">
        <v>0.28326800000000002</v>
      </c>
      <c r="F731" s="37">
        <v>0.4249</v>
      </c>
    </row>
    <row r="732" spans="1:6" x14ac:dyDescent="0.2">
      <c r="A732" s="42" t="s">
        <v>1237</v>
      </c>
      <c r="B732" s="50" t="s">
        <v>1238</v>
      </c>
      <c r="C732" s="40">
        <v>0.235514</v>
      </c>
      <c r="D732" s="40">
        <v>0.34110000000000001</v>
      </c>
      <c r="E732" s="40">
        <v>0.68776300000000001</v>
      </c>
      <c r="F732" s="40">
        <v>0.658169</v>
      </c>
    </row>
    <row r="733" spans="1:6" x14ac:dyDescent="0.2">
      <c r="A733" s="44" t="s">
        <v>1239</v>
      </c>
      <c r="B733" s="51" t="s">
        <v>1240</v>
      </c>
      <c r="C733" s="37">
        <v>7.4170179999999997</v>
      </c>
      <c r="D733" s="37">
        <v>15.396553000000001</v>
      </c>
      <c r="E733" s="37">
        <v>87.014555999999999</v>
      </c>
      <c r="F733" s="37">
        <v>81.941953999999996</v>
      </c>
    </row>
    <row r="734" spans="1:6" ht="25.5" x14ac:dyDescent="0.2">
      <c r="A734" s="42" t="s">
        <v>1241</v>
      </c>
      <c r="B734" s="50" t="s">
        <v>1242</v>
      </c>
      <c r="C734" s="40">
        <v>7.6960000000000001E-2</v>
      </c>
      <c r="D734" s="40">
        <v>4.1242999999999999</v>
      </c>
      <c r="E734" s="40">
        <v>3.448664</v>
      </c>
      <c r="F734" s="40">
        <v>4.760262</v>
      </c>
    </row>
    <row r="735" spans="1:6" ht="25.5" x14ac:dyDescent="0.2">
      <c r="A735" s="44" t="s">
        <v>1243</v>
      </c>
      <c r="B735" s="51" t="s">
        <v>1244</v>
      </c>
      <c r="C735" s="37">
        <v>1.173576</v>
      </c>
      <c r="D735" s="37">
        <v>1.002629</v>
      </c>
      <c r="E735" s="37">
        <v>12.518191</v>
      </c>
      <c r="F735" s="37">
        <v>7.4842129999999996</v>
      </c>
    </row>
    <row r="736" spans="1:6" x14ac:dyDescent="0.2">
      <c r="A736" s="42" t="s">
        <v>1245</v>
      </c>
      <c r="B736" s="50" t="s">
        <v>1246</v>
      </c>
      <c r="C736" s="40">
        <v>8.5530329999999992</v>
      </c>
      <c r="D736" s="40">
        <v>8.2303960000000007</v>
      </c>
      <c r="E736" s="40">
        <v>42.426532999999999</v>
      </c>
      <c r="F736" s="40">
        <v>37.950603000000001</v>
      </c>
    </row>
    <row r="737" spans="1:6" ht="51" x14ac:dyDescent="0.2">
      <c r="A737" s="44" t="s">
        <v>1247</v>
      </c>
      <c r="B737" s="51" t="s">
        <v>1248</v>
      </c>
      <c r="C737" s="37">
        <v>5.069191</v>
      </c>
      <c r="D737" s="37">
        <v>10.041517000000001</v>
      </c>
      <c r="E737" s="37">
        <v>37.202019999999997</v>
      </c>
      <c r="F737" s="37">
        <v>40.975610000000003</v>
      </c>
    </row>
    <row r="738" spans="1:6" ht="38.25" x14ac:dyDescent="0.2">
      <c r="A738" s="42" t="s">
        <v>1249</v>
      </c>
      <c r="B738" s="50" t="s">
        <v>1250</v>
      </c>
      <c r="C738" s="40">
        <v>0.157191</v>
      </c>
      <c r="D738" s="40">
        <v>0.87226199999999998</v>
      </c>
      <c r="E738" s="40">
        <v>26.418500000000002</v>
      </c>
      <c r="F738" s="40">
        <v>6.5841729999999998</v>
      </c>
    </row>
    <row r="739" spans="1:6" ht="38.25" x14ac:dyDescent="0.2">
      <c r="A739" s="44" t="s">
        <v>1251</v>
      </c>
      <c r="B739" s="51" t="s">
        <v>1252</v>
      </c>
      <c r="C739" s="37">
        <v>0.34709099999999998</v>
      </c>
      <c r="D739" s="37">
        <v>0.36431000000000002</v>
      </c>
      <c r="E739" s="37">
        <v>2.6536339999999998</v>
      </c>
      <c r="F739" s="37">
        <v>1.314792</v>
      </c>
    </row>
    <row r="740" spans="1:6" x14ac:dyDescent="0.2">
      <c r="A740" s="42" t="s">
        <v>1253</v>
      </c>
      <c r="B740" s="50" t="s">
        <v>1254</v>
      </c>
      <c r="C740" s="40">
        <v>0.74881399999999998</v>
      </c>
      <c r="D740" s="40">
        <v>0.86125300000000005</v>
      </c>
      <c r="E740" s="40">
        <v>9.7746569999999995</v>
      </c>
      <c r="F740" s="40">
        <v>7.0406490000000002</v>
      </c>
    </row>
    <row r="741" spans="1:6" x14ac:dyDescent="0.2">
      <c r="A741" s="44" t="s">
        <v>1255</v>
      </c>
      <c r="B741" s="51" t="s">
        <v>1256</v>
      </c>
      <c r="C741" s="37">
        <v>1.372654</v>
      </c>
      <c r="D741" s="37">
        <v>1.381726</v>
      </c>
      <c r="E741" s="37">
        <v>5.7608519999999999</v>
      </c>
      <c r="F741" s="37">
        <v>9.5881419999999995</v>
      </c>
    </row>
    <row r="742" spans="1:6" ht="25.5" x14ac:dyDescent="0.2">
      <c r="A742" s="42" t="s">
        <v>1257</v>
      </c>
      <c r="B742" s="50" t="s">
        <v>1258</v>
      </c>
      <c r="C742" s="40" t="s">
        <v>2512</v>
      </c>
      <c r="D742" s="40">
        <v>0.32799499999999998</v>
      </c>
      <c r="E742" s="40">
        <v>2E-3</v>
      </c>
      <c r="F742" s="40">
        <v>0.55057999999999996</v>
      </c>
    </row>
    <row r="743" spans="1:6" x14ac:dyDescent="0.2">
      <c r="A743" s="44" t="s">
        <v>1259</v>
      </c>
      <c r="B743" s="51" t="s">
        <v>1260</v>
      </c>
      <c r="C743" s="37">
        <v>1.2999999999999999E-3</v>
      </c>
      <c r="D743" s="37">
        <v>3.6908000000000003E-2</v>
      </c>
      <c r="E743" s="37">
        <v>1.0414699999999999</v>
      </c>
      <c r="F743" s="37">
        <v>1.393824</v>
      </c>
    </row>
    <row r="744" spans="1:6" x14ac:dyDescent="0.2">
      <c r="A744" s="42" t="s">
        <v>1261</v>
      </c>
      <c r="B744" s="50" t="s">
        <v>1262</v>
      </c>
      <c r="C744" s="40">
        <v>4.2572830000000002</v>
      </c>
      <c r="D744" s="40">
        <v>0.34543000000000001</v>
      </c>
      <c r="E744" s="40">
        <v>6.6083179999999997</v>
      </c>
      <c r="F744" s="40">
        <v>12.774379</v>
      </c>
    </row>
    <row r="745" spans="1:6" x14ac:dyDescent="0.2">
      <c r="A745" s="44" t="s">
        <v>1263</v>
      </c>
      <c r="B745" s="51" t="s">
        <v>1264</v>
      </c>
      <c r="C745" s="37">
        <v>3.6915999999999997E-2</v>
      </c>
      <c r="D745" s="37">
        <v>5.4260999999999997E-2</v>
      </c>
      <c r="E745" s="37">
        <v>0.63077799999999995</v>
      </c>
      <c r="F745" s="37">
        <v>0.32498700000000003</v>
      </c>
    </row>
    <row r="746" spans="1:6" ht="25.5" x14ac:dyDescent="0.2">
      <c r="A746" s="42" t="s">
        <v>1265</v>
      </c>
      <c r="B746" s="50" t="s">
        <v>1266</v>
      </c>
      <c r="C746" s="40">
        <v>3.2520000000000001E-3</v>
      </c>
      <c r="D746" s="40">
        <v>4.8951000000000001E-2</v>
      </c>
      <c r="E746" s="40">
        <v>0.22390699999999999</v>
      </c>
      <c r="F746" s="40">
        <v>0.328955</v>
      </c>
    </row>
    <row r="747" spans="1:6" ht="25.5" x14ac:dyDescent="0.2">
      <c r="A747" s="44" t="s">
        <v>1267</v>
      </c>
      <c r="B747" s="51" t="s">
        <v>1268</v>
      </c>
      <c r="C747" s="37">
        <v>4.1290209999999998</v>
      </c>
      <c r="D747" s="37">
        <v>7.5243289999999998</v>
      </c>
      <c r="E747" s="37">
        <v>53.033825999999998</v>
      </c>
      <c r="F747" s="37">
        <v>40.842377999999997</v>
      </c>
    </row>
    <row r="748" spans="1:6" ht="25.5" x14ac:dyDescent="0.2">
      <c r="A748" s="42" t="s">
        <v>1269</v>
      </c>
      <c r="B748" s="50" t="s">
        <v>1270</v>
      </c>
      <c r="C748" s="40">
        <v>4.0000000000000001E-3</v>
      </c>
      <c r="D748" s="40">
        <v>1.7375999999999999E-2</v>
      </c>
      <c r="E748" s="40">
        <v>5.2933000000000001E-2</v>
      </c>
      <c r="F748" s="40">
        <v>0.13625300000000001</v>
      </c>
    </row>
    <row r="749" spans="1:6" x14ac:dyDescent="0.2">
      <c r="A749" s="44" t="s">
        <v>1271</v>
      </c>
      <c r="B749" s="51" t="s">
        <v>1272</v>
      </c>
      <c r="C749" s="37">
        <v>0.26464900000000002</v>
      </c>
      <c r="D749" s="37">
        <v>0.211146</v>
      </c>
      <c r="E749" s="37">
        <v>2.6605949999999998</v>
      </c>
      <c r="F749" s="37">
        <v>1.035239</v>
      </c>
    </row>
    <row r="750" spans="1:6" ht="25.5" x14ac:dyDescent="0.2">
      <c r="A750" s="42" t="s">
        <v>1273</v>
      </c>
      <c r="B750" s="50" t="s">
        <v>1274</v>
      </c>
      <c r="C750" s="40">
        <v>7.2277999999999995E-2</v>
      </c>
      <c r="D750" s="40">
        <v>0.51615500000000003</v>
      </c>
      <c r="E750" s="40">
        <v>1.6677930000000001</v>
      </c>
      <c r="F750" s="40">
        <v>2.8535180000000002</v>
      </c>
    </row>
    <row r="751" spans="1:6" ht="38.25" x14ac:dyDescent="0.2">
      <c r="A751" s="44" t="s">
        <v>1275</v>
      </c>
      <c r="B751" s="51" t="s">
        <v>1276</v>
      </c>
      <c r="C751" s="37">
        <v>1.9039E-2</v>
      </c>
      <c r="D751" s="37">
        <v>7.5370000000000003E-3</v>
      </c>
      <c r="E751" s="37">
        <v>0.95815300000000003</v>
      </c>
      <c r="F751" s="37">
        <v>5.9396999999999998E-2</v>
      </c>
    </row>
    <row r="752" spans="1:6" ht="25.5" x14ac:dyDescent="0.2">
      <c r="A752" s="42" t="s">
        <v>1277</v>
      </c>
      <c r="B752" s="50" t="s">
        <v>1278</v>
      </c>
      <c r="C752" s="40">
        <v>1.331977</v>
      </c>
      <c r="D752" s="40">
        <v>1.90395</v>
      </c>
      <c r="E752" s="40">
        <v>10.216656</v>
      </c>
      <c r="F752" s="40">
        <v>16.160256</v>
      </c>
    </row>
    <row r="753" spans="1:6" x14ac:dyDescent="0.2">
      <c r="A753" s="44" t="s">
        <v>1279</v>
      </c>
      <c r="B753" s="51" t="s">
        <v>1280</v>
      </c>
      <c r="C753" s="37">
        <v>0.191053</v>
      </c>
      <c r="D753" s="37">
        <v>0.36888300000000002</v>
      </c>
      <c r="E753" s="37">
        <v>3.746607</v>
      </c>
      <c r="F753" s="37">
        <v>3.6220659999999998</v>
      </c>
    </row>
    <row r="754" spans="1:6" x14ac:dyDescent="0.2">
      <c r="A754" s="42" t="s">
        <v>1281</v>
      </c>
      <c r="B754" s="50" t="s">
        <v>1282</v>
      </c>
      <c r="C754" s="40">
        <v>0.12586</v>
      </c>
      <c r="D754" s="40">
        <v>0.137017</v>
      </c>
      <c r="E754" s="40">
        <v>1.0829089999999999</v>
      </c>
      <c r="F754" s="40">
        <v>0.83950800000000003</v>
      </c>
    </row>
    <row r="755" spans="1:6" x14ac:dyDescent="0.2">
      <c r="A755" s="44" t="s">
        <v>1283</v>
      </c>
      <c r="B755" s="51" t="s">
        <v>1284</v>
      </c>
      <c r="C755" s="37">
        <v>5.1854250000000004</v>
      </c>
      <c r="D755" s="37">
        <v>5.5194549999999998</v>
      </c>
      <c r="E755" s="37">
        <v>64.524032000000005</v>
      </c>
      <c r="F755" s="37">
        <v>29.483466</v>
      </c>
    </row>
    <row r="756" spans="1:6" x14ac:dyDescent="0.2">
      <c r="A756" s="42" t="s">
        <v>2137</v>
      </c>
      <c r="B756" s="50" t="s">
        <v>2138</v>
      </c>
      <c r="C756" s="40" t="s">
        <v>2512</v>
      </c>
      <c r="D756" s="40" t="s">
        <v>2512</v>
      </c>
      <c r="E756" s="40">
        <v>9.6450000000000008E-3</v>
      </c>
      <c r="F756" s="40">
        <v>1.6000000000000001E-3</v>
      </c>
    </row>
    <row r="757" spans="1:6" x14ac:dyDescent="0.2">
      <c r="A757" s="44" t="s">
        <v>1285</v>
      </c>
      <c r="B757" s="51" t="s">
        <v>1286</v>
      </c>
      <c r="C757" s="37" t="s">
        <v>2512</v>
      </c>
      <c r="D757" s="37">
        <v>4.432455</v>
      </c>
      <c r="E757" s="37">
        <v>9.0820910000000001</v>
      </c>
      <c r="F757" s="37">
        <v>14.924740999999999</v>
      </c>
    </row>
    <row r="758" spans="1:6" x14ac:dyDescent="0.2">
      <c r="A758" s="42" t="s">
        <v>1287</v>
      </c>
      <c r="B758" s="50" t="s">
        <v>1288</v>
      </c>
      <c r="C758" s="40" t="s">
        <v>2512</v>
      </c>
      <c r="D758" s="40" t="s">
        <v>2512</v>
      </c>
      <c r="E758" s="40" t="s">
        <v>2512</v>
      </c>
      <c r="F758" s="40">
        <v>6.411346</v>
      </c>
    </row>
    <row r="759" spans="1:6" x14ac:dyDescent="0.2">
      <c r="A759" s="44" t="s">
        <v>2139</v>
      </c>
      <c r="B759" s="51" t="s">
        <v>2140</v>
      </c>
      <c r="C759" s="37" t="s">
        <v>2512</v>
      </c>
      <c r="D759" s="37" t="s">
        <v>2512</v>
      </c>
      <c r="E759" s="37" t="s">
        <v>2512</v>
      </c>
      <c r="F759" s="37">
        <v>6.3670000000000003E-3</v>
      </c>
    </row>
    <row r="760" spans="1:6" x14ac:dyDescent="0.2">
      <c r="A760" s="42" t="s">
        <v>1289</v>
      </c>
      <c r="B760" s="50" t="s">
        <v>1290</v>
      </c>
      <c r="C760" s="40">
        <v>5.6339E-2</v>
      </c>
      <c r="D760" s="40">
        <v>0.22763900000000001</v>
      </c>
      <c r="E760" s="40">
        <v>6.2992340000000002</v>
      </c>
      <c r="F760" s="40">
        <v>4.59476</v>
      </c>
    </row>
    <row r="761" spans="1:6" x14ac:dyDescent="0.2">
      <c r="A761" s="44" t="s">
        <v>1291</v>
      </c>
      <c r="B761" s="51" t="s">
        <v>1292</v>
      </c>
      <c r="C761" s="37">
        <v>2.1493229999999999</v>
      </c>
      <c r="D761" s="37">
        <v>2.5709999999999999E-3</v>
      </c>
      <c r="E761" s="37">
        <v>54.811295999999999</v>
      </c>
      <c r="F761" s="37">
        <v>20.08765</v>
      </c>
    </row>
    <row r="762" spans="1:6" x14ac:dyDescent="0.2">
      <c r="A762" s="42" t="s">
        <v>1293</v>
      </c>
      <c r="B762" s="50" t="s">
        <v>1294</v>
      </c>
      <c r="C762" s="40">
        <v>7.92E-3</v>
      </c>
      <c r="D762" s="40">
        <v>0.30396099999999998</v>
      </c>
      <c r="E762" s="40">
        <v>3.5439319999999999</v>
      </c>
      <c r="F762" s="40">
        <v>0.63449699999999998</v>
      </c>
    </row>
    <row r="763" spans="1:6" ht="25.5" x14ac:dyDescent="0.2">
      <c r="A763" s="44" t="s">
        <v>1295</v>
      </c>
      <c r="B763" s="51" t="s">
        <v>1296</v>
      </c>
      <c r="C763" s="37" t="s">
        <v>2512</v>
      </c>
      <c r="D763" s="37">
        <v>0.16638700000000001</v>
      </c>
      <c r="E763" s="37">
        <v>2.8347000000000001E-2</v>
      </c>
      <c r="F763" s="37">
        <v>0.50142100000000001</v>
      </c>
    </row>
    <row r="764" spans="1:6" x14ac:dyDescent="0.2">
      <c r="A764" s="42" t="s">
        <v>1297</v>
      </c>
      <c r="B764" s="50" t="s">
        <v>1298</v>
      </c>
      <c r="C764" s="40">
        <v>2.6649999999999998E-3</v>
      </c>
      <c r="D764" s="40">
        <v>0.33178000000000002</v>
      </c>
      <c r="E764" s="40">
        <v>1.2530859999999999</v>
      </c>
      <c r="F764" s="40">
        <v>2.0165169999999999</v>
      </c>
    </row>
    <row r="765" spans="1:6" x14ac:dyDescent="0.2">
      <c r="A765" s="44" t="s">
        <v>1299</v>
      </c>
      <c r="B765" s="51" t="s">
        <v>1300</v>
      </c>
      <c r="C765" s="37">
        <v>8.3820000000000006E-3</v>
      </c>
      <c r="D765" s="37">
        <v>5.5032999999999999E-2</v>
      </c>
      <c r="E765" s="37">
        <v>1.1167899999999999</v>
      </c>
      <c r="F765" s="37">
        <v>0.50254699999999997</v>
      </c>
    </row>
    <row r="766" spans="1:6" x14ac:dyDescent="0.2">
      <c r="A766" s="42" t="s">
        <v>1301</v>
      </c>
      <c r="B766" s="50" t="s">
        <v>1302</v>
      </c>
      <c r="C766" s="40">
        <v>9.9850000000000008E-3</v>
      </c>
      <c r="D766" s="40">
        <v>0.10516</v>
      </c>
      <c r="E766" s="40">
        <v>0.523922</v>
      </c>
      <c r="F766" s="40">
        <v>0.383326</v>
      </c>
    </row>
    <row r="767" spans="1:6" ht="38.25" x14ac:dyDescent="0.2">
      <c r="A767" s="44" t="s">
        <v>1303</v>
      </c>
      <c r="B767" s="51" t="s">
        <v>1304</v>
      </c>
      <c r="C767" s="37">
        <v>3.9309999999999998E-2</v>
      </c>
      <c r="D767" s="37">
        <v>1.0213429999999999</v>
      </c>
      <c r="E767" s="37">
        <v>3.1951580000000002</v>
      </c>
      <c r="F767" s="37">
        <v>2.5436719999999999</v>
      </c>
    </row>
    <row r="768" spans="1:6" ht="25.5" x14ac:dyDescent="0.2">
      <c r="A768" s="42" t="s">
        <v>1305</v>
      </c>
      <c r="B768" s="50" t="s">
        <v>1306</v>
      </c>
      <c r="C768" s="40">
        <v>2.6852999999999998E-2</v>
      </c>
      <c r="D768" s="40">
        <v>0.56507099999999999</v>
      </c>
      <c r="E768" s="40">
        <v>0.43802600000000003</v>
      </c>
      <c r="F768" s="40">
        <v>1.193378</v>
      </c>
    </row>
    <row r="769" spans="1:6" x14ac:dyDescent="0.2">
      <c r="A769" s="44" t="s">
        <v>1307</v>
      </c>
      <c r="B769" s="51" t="s">
        <v>1308</v>
      </c>
      <c r="C769" s="37">
        <v>2.2487E-2</v>
      </c>
      <c r="D769" s="37">
        <v>0.56709299999999996</v>
      </c>
      <c r="E769" s="37">
        <v>0.92496400000000001</v>
      </c>
      <c r="F769" s="37">
        <v>4.7092809999999998</v>
      </c>
    </row>
    <row r="770" spans="1:6" x14ac:dyDescent="0.2">
      <c r="A770" s="42" t="s">
        <v>2141</v>
      </c>
      <c r="B770" s="50" t="s">
        <v>2142</v>
      </c>
      <c r="C770" s="40" t="s">
        <v>2512</v>
      </c>
      <c r="D770" s="40" t="s">
        <v>2512</v>
      </c>
      <c r="E770" s="40" t="s">
        <v>2512</v>
      </c>
      <c r="F770" s="40">
        <v>4.1989999999999996E-3</v>
      </c>
    </row>
    <row r="771" spans="1:6" x14ac:dyDescent="0.2">
      <c r="A771" s="44" t="s">
        <v>2143</v>
      </c>
      <c r="B771" s="51" t="s">
        <v>2144</v>
      </c>
      <c r="C771" s="37" t="s">
        <v>2512</v>
      </c>
      <c r="D771" s="37" t="s">
        <v>2512</v>
      </c>
      <c r="E771" s="37">
        <v>4.2141999999999999E-2</v>
      </c>
      <c r="F771" s="37" t="s">
        <v>2512</v>
      </c>
    </row>
    <row r="772" spans="1:6" x14ac:dyDescent="0.2">
      <c r="A772" s="42" t="s">
        <v>2145</v>
      </c>
      <c r="B772" s="50" t="s">
        <v>2146</v>
      </c>
      <c r="C772" s="40" t="s">
        <v>2512</v>
      </c>
      <c r="D772" s="40" t="s">
        <v>2512</v>
      </c>
      <c r="E772" s="40">
        <v>2.9218000000000001E-2</v>
      </c>
      <c r="F772" s="40" t="s">
        <v>2512</v>
      </c>
    </row>
    <row r="773" spans="1:6" x14ac:dyDescent="0.2">
      <c r="A773" s="44" t="s">
        <v>1309</v>
      </c>
      <c r="B773" s="51" t="s">
        <v>1310</v>
      </c>
      <c r="C773" s="37" t="s">
        <v>2512</v>
      </c>
      <c r="D773" s="37">
        <v>0.39479799999999998</v>
      </c>
      <c r="E773" s="37">
        <v>6.9221000000000005E-2</v>
      </c>
      <c r="F773" s="37">
        <v>0.59777599999999997</v>
      </c>
    </row>
    <row r="774" spans="1:6" x14ac:dyDescent="0.2">
      <c r="A774" s="42" t="s">
        <v>1311</v>
      </c>
      <c r="B774" s="50" t="s">
        <v>1312</v>
      </c>
      <c r="C774" s="40" t="s">
        <v>2512</v>
      </c>
      <c r="D774" s="40">
        <v>1.35E-4</v>
      </c>
      <c r="E774" s="40">
        <v>1.614E-3</v>
      </c>
      <c r="F774" s="40">
        <v>0.27706500000000001</v>
      </c>
    </row>
    <row r="775" spans="1:6" x14ac:dyDescent="0.2">
      <c r="A775" s="44" t="s">
        <v>1313</v>
      </c>
      <c r="B775" s="51" t="s">
        <v>1314</v>
      </c>
      <c r="C775" s="37">
        <v>0.92393499999999995</v>
      </c>
      <c r="D775" s="37">
        <v>1.541927</v>
      </c>
      <c r="E775" s="37">
        <v>0.97387299999999999</v>
      </c>
      <c r="F775" s="37">
        <v>2.0179849999999999</v>
      </c>
    </row>
    <row r="776" spans="1:6" x14ac:dyDescent="0.2">
      <c r="A776" s="42" t="s">
        <v>1315</v>
      </c>
      <c r="B776" s="50" t="s">
        <v>1316</v>
      </c>
      <c r="C776" s="40">
        <v>9.8625000000000004E-2</v>
      </c>
      <c r="D776" s="40">
        <v>2.7778339999999999</v>
      </c>
      <c r="E776" s="40">
        <v>2.1553300000000002</v>
      </c>
      <c r="F776" s="40">
        <v>8.5026499999999992</v>
      </c>
    </row>
    <row r="777" spans="1:6" x14ac:dyDescent="0.2">
      <c r="A777" s="44" t="s">
        <v>1317</v>
      </c>
      <c r="B777" s="51" t="s">
        <v>1318</v>
      </c>
      <c r="C777" s="37" t="s">
        <v>2512</v>
      </c>
      <c r="D777" s="37">
        <v>8.2560999999999996E-2</v>
      </c>
      <c r="E777" s="37">
        <v>1.1556040000000001</v>
      </c>
      <c r="F777" s="37">
        <v>0.13550200000000001</v>
      </c>
    </row>
    <row r="778" spans="1:6" x14ac:dyDescent="0.2">
      <c r="A778" s="42" t="s">
        <v>1319</v>
      </c>
      <c r="B778" s="50" t="s">
        <v>1320</v>
      </c>
      <c r="C778" s="40" t="s">
        <v>2512</v>
      </c>
      <c r="D778" s="40">
        <v>0.31059500000000001</v>
      </c>
      <c r="E778" s="40">
        <v>3.2980000000000002E-3</v>
      </c>
      <c r="F778" s="40">
        <v>0.97091700000000003</v>
      </c>
    </row>
    <row r="779" spans="1:6" x14ac:dyDescent="0.2">
      <c r="A779" s="44" t="s">
        <v>1321</v>
      </c>
      <c r="B779" s="51" t="s">
        <v>1322</v>
      </c>
      <c r="C779" s="37">
        <v>6.4999999999999997E-4</v>
      </c>
      <c r="D779" s="37">
        <v>0.24552399999999999</v>
      </c>
      <c r="E779" s="37">
        <v>1.6095170000000001</v>
      </c>
      <c r="F779" s="37">
        <v>3.3311130000000002</v>
      </c>
    </row>
    <row r="780" spans="1:6" x14ac:dyDescent="0.2">
      <c r="A780" s="42" t="s">
        <v>1323</v>
      </c>
      <c r="B780" s="50" t="s">
        <v>1324</v>
      </c>
      <c r="C780" s="40">
        <v>2.0004999999999998E-2</v>
      </c>
      <c r="D780" s="40" t="s">
        <v>2512</v>
      </c>
      <c r="E780" s="40">
        <v>0.232685</v>
      </c>
      <c r="F780" s="40">
        <v>7.5815999999999995E-2</v>
      </c>
    </row>
    <row r="781" spans="1:6" x14ac:dyDescent="0.2">
      <c r="A781" s="44" t="s">
        <v>1325</v>
      </c>
      <c r="B781" s="51" t="s">
        <v>1326</v>
      </c>
      <c r="C781" s="37">
        <v>1.159896</v>
      </c>
      <c r="D781" s="37">
        <v>2.1020159999999999</v>
      </c>
      <c r="E781" s="37">
        <v>13.297914</v>
      </c>
      <c r="F781" s="37">
        <v>16.344114000000001</v>
      </c>
    </row>
    <row r="782" spans="1:6" ht="25.5" x14ac:dyDescent="0.2">
      <c r="A782" s="42" t="s">
        <v>1327</v>
      </c>
      <c r="B782" s="50" t="s">
        <v>1328</v>
      </c>
      <c r="C782" s="40">
        <v>0.52764299999999997</v>
      </c>
      <c r="D782" s="40">
        <v>0.19799700000000001</v>
      </c>
      <c r="E782" s="40">
        <v>1.973087</v>
      </c>
      <c r="F782" s="40">
        <v>1.7269220000000001</v>
      </c>
    </row>
    <row r="783" spans="1:6" x14ac:dyDescent="0.2">
      <c r="A783" s="44" t="s">
        <v>1329</v>
      </c>
      <c r="B783" s="51" t="s">
        <v>1330</v>
      </c>
      <c r="C783" s="37" t="s">
        <v>2512</v>
      </c>
      <c r="D783" s="37" t="s">
        <v>2512</v>
      </c>
      <c r="E783" s="37">
        <v>7.3356000000000005E-2</v>
      </c>
      <c r="F783" s="37">
        <v>2.7619999999999999E-2</v>
      </c>
    </row>
    <row r="784" spans="1:6" x14ac:dyDescent="0.2">
      <c r="A784" s="42" t="s">
        <v>1331</v>
      </c>
      <c r="B784" s="50" t="s">
        <v>1332</v>
      </c>
      <c r="C784" s="40" t="s">
        <v>2512</v>
      </c>
      <c r="D784" s="40">
        <v>5.3499999999999997E-3</v>
      </c>
      <c r="E784" s="40">
        <v>0.253494</v>
      </c>
      <c r="F784" s="40">
        <v>1.0520989999999999</v>
      </c>
    </row>
    <row r="785" spans="1:6" ht="51" x14ac:dyDescent="0.2">
      <c r="A785" s="44" t="s">
        <v>1333</v>
      </c>
      <c r="B785" s="51" t="s">
        <v>1334</v>
      </c>
      <c r="C785" s="37">
        <v>3.9525999999999999E-2</v>
      </c>
      <c r="D785" s="37">
        <v>1.3131470000000001</v>
      </c>
      <c r="E785" s="37">
        <v>2.7698170000000002</v>
      </c>
      <c r="F785" s="37">
        <v>4.6785870000000003</v>
      </c>
    </row>
    <row r="786" spans="1:6" ht="38.25" x14ac:dyDescent="0.2">
      <c r="A786" s="42" t="s">
        <v>1335</v>
      </c>
      <c r="B786" s="50" t="s">
        <v>1336</v>
      </c>
      <c r="C786" s="40" t="s">
        <v>2512</v>
      </c>
      <c r="D786" s="40">
        <v>5.876E-2</v>
      </c>
      <c r="E786" s="40">
        <v>7.5691999999999995E-2</v>
      </c>
      <c r="F786" s="40">
        <v>6.1813E-2</v>
      </c>
    </row>
    <row r="787" spans="1:6" ht="38.25" x14ac:dyDescent="0.2">
      <c r="A787" s="44" t="s">
        <v>1337</v>
      </c>
      <c r="B787" s="51" t="s">
        <v>1338</v>
      </c>
      <c r="C787" s="37">
        <v>5.0000000000000001E-3</v>
      </c>
      <c r="D787" s="37">
        <v>3.6304999999999997E-2</v>
      </c>
      <c r="E787" s="37">
        <v>3.1226E-2</v>
      </c>
      <c r="F787" s="37">
        <v>0.22641700000000001</v>
      </c>
    </row>
    <row r="788" spans="1:6" x14ac:dyDescent="0.2">
      <c r="A788" s="42" t="s">
        <v>2147</v>
      </c>
      <c r="B788" s="50" t="s">
        <v>2148</v>
      </c>
      <c r="C788" s="40">
        <v>0.31036900000000001</v>
      </c>
      <c r="D788" s="40">
        <v>0.17393700000000001</v>
      </c>
      <c r="E788" s="40">
        <v>0.40023500000000001</v>
      </c>
      <c r="F788" s="40">
        <v>0.49930999999999998</v>
      </c>
    </row>
    <row r="789" spans="1:6" x14ac:dyDescent="0.2">
      <c r="A789" s="44" t="s">
        <v>1339</v>
      </c>
      <c r="B789" s="51" t="s">
        <v>1340</v>
      </c>
      <c r="C789" s="37">
        <v>1.8220000000000001E-3</v>
      </c>
      <c r="D789" s="37">
        <v>8.0038999999999999E-2</v>
      </c>
      <c r="E789" s="37">
        <v>1.2512000000000001E-2</v>
      </c>
      <c r="F789" s="37">
        <v>0.123265</v>
      </c>
    </row>
    <row r="790" spans="1:6" ht="25.5" x14ac:dyDescent="0.2">
      <c r="A790" s="42" t="s">
        <v>1341</v>
      </c>
      <c r="B790" s="50" t="s">
        <v>1342</v>
      </c>
      <c r="C790" s="40">
        <v>5.2757999999999999E-2</v>
      </c>
      <c r="D790" s="40">
        <v>0.62412800000000002</v>
      </c>
      <c r="E790" s="40">
        <v>5.9743890000000004</v>
      </c>
      <c r="F790" s="40">
        <v>5.9133950000000004</v>
      </c>
    </row>
    <row r="791" spans="1:6" x14ac:dyDescent="0.2">
      <c r="A791" s="44" t="s">
        <v>1343</v>
      </c>
      <c r="B791" s="51" t="s">
        <v>1344</v>
      </c>
      <c r="C791" s="37">
        <v>0.90161100000000005</v>
      </c>
      <c r="D791" s="37">
        <v>0.35484300000000002</v>
      </c>
      <c r="E791" s="37">
        <v>5.6634320000000002</v>
      </c>
      <c r="F791" s="37">
        <v>3.3278439999999998</v>
      </c>
    </row>
    <row r="792" spans="1:6" x14ac:dyDescent="0.2">
      <c r="A792" s="42" t="s">
        <v>1345</v>
      </c>
      <c r="B792" s="50" t="s">
        <v>1346</v>
      </c>
      <c r="C792" s="40" t="s">
        <v>2512</v>
      </c>
      <c r="D792" s="40">
        <v>2.5000000000000001E-3</v>
      </c>
      <c r="E792" s="40">
        <v>1.7500999999999999E-2</v>
      </c>
      <c r="F792" s="40">
        <v>1.2753E-2</v>
      </c>
    </row>
    <row r="793" spans="1:6" x14ac:dyDescent="0.2">
      <c r="A793" s="44" t="s">
        <v>1347</v>
      </c>
      <c r="B793" s="51" t="s">
        <v>1348</v>
      </c>
      <c r="C793" s="37" t="s">
        <v>2512</v>
      </c>
      <c r="D793" s="37">
        <v>2.7650000000000001E-2</v>
      </c>
      <c r="E793" s="37">
        <v>2.266E-2</v>
      </c>
      <c r="F793" s="37">
        <v>4.6934999999999998E-2</v>
      </c>
    </row>
    <row r="794" spans="1:6" x14ac:dyDescent="0.2">
      <c r="A794" s="42" t="s">
        <v>2149</v>
      </c>
      <c r="B794" s="50" t="s">
        <v>2150</v>
      </c>
      <c r="C794" s="40" t="s">
        <v>2512</v>
      </c>
      <c r="D794" s="40" t="s">
        <v>2512</v>
      </c>
      <c r="E794" s="40">
        <v>1.306E-2</v>
      </c>
      <c r="F794" s="40">
        <v>2.9030000000000002E-3</v>
      </c>
    </row>
    <row r="795" spans="1:6" x14ac:dyDescent="0.2">
      <c r="A795" s="44" t="s">
        <v>1349</v>
      </c>
      <c r="B795" s="51" t="s">
        <v>1350</v>
      </c>
      <c r="C795" s="37">
        <v>2.3777E-2</v>
      </c>
      <c r="D795" s="37" t="s">
        <v>2512</v>
      </c>
      <c r="E795" s="37">
        <v>0.71915899999999999</v>
      </c>
      <c r="F795" s="37">
        <v>2.5733510000000002</v>
      </c>
    </row>
    <row r="796" spans="1:6" x14ac:dyDescent="0.2">
      <c r="A796" s="42" t="s">
        <v>1351</v>
      </c>
      <c r="B796" s="50" t="s">
        <v>1352</v>
      </c>
      <c r="C796" s="40" t="s">
        <v>2512</v>
      </c>
      <c r="D796" s="40" t="s">
        <v>2512</v>
      </c>
      <c r="E796" s="40" t="s">
        <v>2512</v>
      </c>
      <c r="F796" s="40">
        <v>2.9264999999999999E-2</v>
      </c>
    </row>
    <row r="797" spans="1:6" x14ac:dyDescent="0.2">
      <c r="A797" s="44" t="s">
        <v>1355</v>
      </c>
      <c r="B797" s="51" t="s">
        <v>1356</v>
      </c>
      <c r="C797" s="37">
        <v>6.0070000000000002E-3</v>
      </c>
      <c r="D797" s="37">
        <v>1.4441000000000001E-2</v>
      </c>
      <c r="E797" s="37">
        <v>0.120671</v>
      </c>
      <c r="F797" s="37">
        <v>5.7221000000000001E-2</v>
      </c>
    </row>
    <row r="798" spans="1:6" x14ac:dyDescent="0.2">
      <c r="A798" s="42" t="s">
        <v>1357</v>
      </c>
      <c r="B798" s="50" t="s">
        <v>1358</v>
      </c>
      <c r="C798" s="40">
        <v>6.4999999999999997E-4</v>
      </c>
      <c r="D798" s="40" t="s">
        <v>2512</v>
      </c>
      <c r="E798" s="40">
        <v>1.1379999999999999E-3</v>
      </c>
      <c r="F798" s="40">
        <v>6.5500000000000003E-3</v>
      </c>
    </row>
    <row r="799" spans="1:6" x14ac:dyDescent="0.2">
      <c r="A799" s="44" t="s">
        <v>1359</v>
      </c>
      <c r="B799" s="51" t="s">
        <v>1360</v>
      </c>
      <c r="C799" s="37">
        <v>4.7707459999999999</v>
      </c>
      <c r="D799" s="37">
        <v>2.5200629999999999</v>
      </c>
      <c r="E799" s="37">
        <v>11.595231999999999</v>
      </c>
      <c r="F799" s="37">
        <v>21.211005</v>
      </c>
    </row>
    <row r="800" spans="1:6" x14ac:dyDescent="0.2">
      <c r="A800" s="42" t="s">
        <v>2453</v>
      </c>
      <c r="B800" s="50" t="s">
        <v>2454</v>
      </c>
      <c r="C800" s="40">
        <v>4.5780000000000001E-2</v>
      </c>
      <c r="D800" s="40" t="s">
        <v>2512</v>
      </c>
      <c r="E800" s="40">
        <v>4.5780000000000001E-2</v>
      </c>
      <c r="F800" s="40" t="s">
        <v>2512</v>
      </c>
    </row>
    <row r="801" spans="1:6" x14ac:dyDescent="0.2">
      <c r="A801" s="44" t="s">
        <v>2151</v>
      </c>
      <c r="B801" s="51" t="s">
        <v>2152</v>
      </c>
      <c r="C801" s="37" t="s">
        <v>2512</v>
      </c>
      <c r="D801" s="37" t="s">
        <v>2512</v>
      </c>
      <c r="E801" s="37">
        <v>1.4999999999999999E-2</v>
      </c>
      <c r="F801" s="37" t="s">
        <v>2512</v>
      </c>
    </row>
    <row r="802" spans="1:6" x14ac:dyDescent="0.2">
      <c r="A802" s="42" t="s">
        <v>1361</v>
      </c>
      <c r="B802" s="50" t="s">
        <v>1362</v>
      </c>
      <c r="C802" s="40" t="s">
        <v>2512</v>
      </c>
      <c r="D802" s="40">
        <v>1.4285000000000001E-2</v>
      </c>
      <c r="E802" s="40" t="s">
        <v>2512</v>
      </c>
      <c r="F802" s="40">
        <v>4.5649000000000002E-2</v>
      </c>
    </row>
    <row r="803" spans="1:6" x14ac:dyDescent="0.2">
      <c r="A803" s="44" t="s">
        <v>1363</v>
      </c>
      <c r="B803" s="51" t="s">
        <v>1364</v>
      </c>
      <c r="C803" s="37">
        <v>0.50968000000000002</v>
      </c>
      <c r="D803" s="37">
        <v>0.30298399999999998</v>
      </c>
      <c r="E803" s="37">
        <v>2.8698160000000001</v>
      </c>
      <c r="F803" s="37">
        <v>2.8012609999999998</v>
      </c>
    </row>
    <row r="804" spans="1:6" x14ac:dyDescent="0.2">
      <c r="A804" s="42" t="s">
        <v>1365</v>
      </c>
      <c r="B804" s="50" t="s">
        <v>1366</v>
      </c>
      <c r="C804" s="40" t="s">
        <v>2512</v>
      </c>
      <c r="D804" s="40">
        <v>2.4577000000000002E-2</v>
      </c>
      <c r="E804" s="40">
        <v>0.102823</v>
      </c>
      <c r="F804" s="40">
        <v>0.17882500000000001</v>
      </c>
    </row>
    <row r="805" spans="1:6" x14ac:dyDescent="0.2">
      <c r="A805" s="44" t="s">
        <v>1367</v>
      </c>
      <c r="B805" s="51" t="s">
        <v>1368</v>
      </c>
      <c r="C805" s="37" t="s">
        <v>2512</v>
      </c>
      <c r="D805" s="37" t="s">
        <v>2512</v>
      </c>
      <c r="E805" s="37">
        <v>4.1456E-2</v>
      </c>
      <c r="F805" s="37">
        <v>3.6551E-2</v>
      </c>
    </row>
    <row r="806" spans="1:6" x14ac:dyDescent="0.2">
      <c r="A806" s="42" t="s">
        <v>1369</v>
      </c>
      <c r="B806" s="50" t="s">
        <v>1370</v>
      </c>
      <c r="C806" s="40" t="s">
        <v>2512</v>
      </c>
      <c r="D806" s="40">
        <v>2.8767000000000001E-2</v>
      </c>
      <c r="E806" s="40">
        <v>0.276028</v>
      </c>
      <c r="F806" s="40">
        <v>0.319046</v>
      </c>
    </row>
    <row r="807" spans="1:6" ht="25.5" x14ac:dyDescent="0.2">
      <c r="A807" s="44" t="s">
        <v>2153</v>
      </c>
      <c r="B807" s="51" t="s">
        <v>2154</v>
      </c>
      <c r="C807" s="37" t="s">
        <v>2512</v>
      </c>
      <c r="D807" s="37" t="s">
        <v>2512</v>
      </c>
      <c r="E807" s="37">
        <v>2.1603000000000001E-2</v>
      </c>
      <c r="F807" s="37" t="s">
        <v>2512</v>
      </c>
    </row>
    <row r="808" spans="1:6" x14ac:dyDescent="0.2">
      <c r="A808" s="42" t="s">
        <v>2155</v>
      </c>
      <c r="B808" s="50" t="s">
        <v>2156</v>
      </c>
      <c r="C808" s="40" t="s">
        <v>2512</v>
      </c>
      <c r="D808" s="40" t="s">
        <v>2512</v>
      </c>
      <c r="E808" s="40">
        <v>6.1300000000000005E-4</v>
      </c>
      <c r="F808" s="40" t="s">
        <v>2512</v>
      </c>
    </row>
    <row r="809" spans="1:6" x14ac:dyDescent="0.2">
      <c r="A809" s="44" t="s">
        <v>1371</v>
      </c>
      <c r="B809" s="51" t="s">
        <v>1372</v>
      </c>
      <c r="C809" s="37">
        <v>8.6816000000000004E-2</v>
      </c>
      <c r="D809" s="37">
        <v>6.2500000000000003E-3</v>
      </c>
      <c r="E809" s="37">
        <v>0.30373499999999998</v>
      </c>
      <c r="F809" s="37">
        <v>2.1704000000000001E-2</v>
      </c>
    </row>
    <row r="810" spans="1:6" x14ac:dyDescent="0.2">
      <c r="A810" s="42" t="s">
        <v>2157</v>
      </c>
      <c r="B810" s="50" t="s">
        <v>2158</v>
      </c>
      <c r="C810" s="40" t="s">
        <v>2512</v>
      </c>
      <c r="D810" s="40" t="s">
        <v>2512</v>
      </c>
      <c r="E810" s="40" t="s">
        <v>2512</v>
      </c>
      <c r="F810" s="40">
        <v>1.2579E-2</v>
      </c>
    </row>
    <row r="811" spans="1:6" x14ac:dyDescent="0.2">
      <c r="A811" s="44" t="s">
        <v>2159</v>
      </c>
      <c r="B811" s="51" t="s">
        <v>2160</v>
      </c>
      <c r="C811" s="37" t="s">
        <v>2512</v>
      </c>
      <c r="D811" s="37">
        <v>3.8300000000000001E-2</v>
      </c>
      <c r="E811" s="37">
        <v>6.5714999999999996E-2</v>
      </c>
      <c r="F811" s="37">
        <v>4.2799999999999998E-2</v>
      </c>
    </row>
    <row r="812" spans="1:6" ht="38.25" x14ac:dyDescent="0.2">
      <c r="A812" s="42" t="s">
        <v>1375</v>
      </c>
      <c r="B812" s="50" t="s">
        <v>1376</v>
      </c>
      <c r="C812" s="40">
        <v>0.17028299999999999</v>
      </c>
      <c r="D812" s="40">
        <v>0.15410699999999999</v>
      </c>
      <c r="E812" s="40">
        <v>0.39011899999999999</v>
      </c>
      <c r="F812" s="40">
        <v>1.4354549999999999</v>
      </c>
    </row>
    <row r="813" spans="1:6" x14ac:dyDescent="0.2">
      <c r="A813" s="44" t="s">
        <v>1377</v>
      </c>
      <c r="B813" s="51" t="s">
        <v>1378</v>
      </c>
      <c r="C813" s="37">
        <v>0.143011</v>
      </c>
      <c r="D813" s="37">
        <v>0.20705999999999999</v>
      </c>
      <c r="E813" s="37">
        <v>0.27146500000000001</v>
      </c>
      <c r="F813" s="37">
        <v>0.45496199999999998</v>
      </c>
    </row>
    <row r="814" spans="1:6" ht="25.5" x14ac:dyDescent="0.2">
      <c r="A814" s="42" t="s">
        <v>1379</v>
      </c>
      <c r="B814" s="50" t="s">
        <v>1380</v>
      </c>
      <c r="C814" s="40">
        <v>0.55949499999999996</v>
      </c>
      <c r="D814" s="40">
        <v>6.3628000000000004E-2</v>
      </c>
      <c r="E814" s="40">
        <v>1.166874</v>
      </c>
      <c r="F814" s="40">
        <v>0.93062199999999995</v>
      </c>
    </row>
    <row r="815" spans="1:6" ht="25.5" x14ac:dyDescent="0.2">
      <c r="A815" s="44" t="s">
        <v>1381</v>
      </c>
      <c r="B815" s="51" t="s">
        <v>1382</v>
      </c>
      <c r="C815" s="37">
        <v>1.2831E-2</v>
      </c>
      <c r="D815" s="37">
        <v>6.0635000000000001E-2</v>
      </c>
      <c r="E815" s="37">
        <v>1.296308</v>
      </c>
      <c r="F815" s="37">
        <v>0.91969100000000004</v>
      </c>
    </row>
    <row r="816" spans="1:6" ht="38.25" x14ac:dyDescent="0.2">
      <c r="A816" s="42" t="s">
        <v>1383</v>
      </c>
      <c r="B816" s="50" t="s">
        <v>1384</v>
      </c>
      <c r="C816" s="40">
        <v>0.37546800000000002</v>
      </c>
      <c r="D816" s="40">
        <v>2.109769</v>
      </c>
      <c r="E816" s="40">
        <v>11.668464</v>
      </c>
      <c r="F816" s="40">
        <v>11.589257</v>
      </c>
    </row>
    <row r="817" spans="1:6" x14ac:dyDescent="0.2">
      <c r="A817" s="44" t="s">
        <v>2161</v>
      </c>
      <c r="B817" s="51" t="s">
        <v>2162</v>
      </c>
      <c r="C817" s="37">
        <v>3.5000000000000001E-3</v>
      </c>
      <c r="D817" s="37" t="s">
        <v>2512</v>
      </c>
      <c r="E817" s="37">
        <v>0.62078900000000004</v>
      </c>
      <c r="F817" s="37">
        <v>6.6683999999999993E-2</v>
      </c>
    </row>
    <row r="818" spans="1:6" ht="38.25" x14ac:dyDescent="0.2">
      <c r="A818" s="42" t="s">
        <v>1385</v>
      </c>
      <c r="B818" s="50" t="s">
        <v>1386</v>
      </c>
      <c r="C818" s="40">
        <v>0.47032400000000002</v>
      </c>
      <c r="D818" s="40">
        <v>5.4666930000000002</v>
      </c>
      <c r="E818" s="40">
        <v>9.9128579999999999</v>
      </c>
      <c r="F818" s="40">
        <v>20.163411</v>
      </c>
    </row>
    <row r="819" spans="1:6" x14ac:dyDescent="0.2">
      <c r="A819" s="44" t="s">
        <v>2163</v>
      </c>
      <c r="B819" s="51" t="s">
        <v>2164</v>
      </c>
      <c r="C819" s="37">
        <v>5.3421000000000003E-2</v>
      </c>
      <c r="D819" s="37">
        <v>8.5490999999999998E-2</v>
      </c>
      <c r="E819" s="37">
        <v>0.55459199999999997</v>
      </c>
      <c r="F819" s="37">
        <v>0.25375399999999998</v>
      </c>
    </row>
    <row r="820" spans="1:6" x14ac:dyDescent="0.2">
      <c r="A820" s="42" t="s">
        <v>2165</v>
      </c>
      <c r="B820" s="50" t="s">
        <v>2166</v>
      </c>
      <c r="C820" s="40">
        <v>8.2799999999999996E-4</v>
      </c>
      <c r="D820" s="40" t="s">
        <v>2512</v>
      </c>
      <c r="E820" s="40">
        <v>1.3584000000000001E-2</v>
      </c>
      <c r="F820" s="40">
        <v>0.131046</v>
      </c>
    </row>
    <row r="821" spans="1:6" ht="25.5" x14ac:dyDescent="0.2">
      <c r="A821" s="44" t="s">
        <v>1387</v>
      </c>
      <c r="B821" s="51" t="s">
        <v>1388</v>
      </c>
      <c r="C821" s="37">
        <v>8.2299999999999995E-4</v>
      </c>
      <c r="D821" s="37">
        <v>8.3540000000000003E-3</v>
      </c>
      <c r="E821" s="37">
        <v>9.1366000000000003E-2</v>
      </c>
      <c r="F821" s="37">
        <v>0.11947099999999999</v>
      </c>
    </row>
    <row r="822" spans="1:6" ht="25.5" x14ac:dyDescent="0.2">
      <c r="A822" s="42" t="s">
        <v>1389</v>
      </c>
      <c r="B822" s="50" t="s">
        <v>1390</v>
      </c>
      <c r="C822" s="40">
        <v>0.78711100000000001</v>
      </c>
      <c r="D822" s="40">
        <v>0.71318400000000004</v>
      </c>
      <c r="E822" s="40">
        <v>3.4670610000000002</v>
      </c>
      <c r="F822" s="40">
        <v>3.1567660000000002</v>
      </c>
    </row>
    <row r="823" spans="1:6" x14ac:dyDescent="0.2">
      <c r="A823" s="44" t="s">
        <v>1391</v>
      </c>
      <c r="B823" s="51" t="s">
        <v>1392</v>
      </c>
      <c r="C823" s="37">
        <v>0.38668799999999998</v>
      </c>
      <c r="D823" s="37">
        <v>0.92541399999999996</v>
      </c>
      <c r="E823" s="37">
        <v>3.7565940000000002</v>
      </c>
      <c r="F823" s="37">
        <v>7.0012230000000004</v>
      </c>
    </row>
    <row r="824" spans="1:6" x14ac:dyDescent="0.2">
      <c r="A824" s="42" t="s">
        <v>1393</v>
      </c>
      <c r="B824" s="50" t="s">
        <v>1394</v>
      </c>
      <c r="C824" s="40">
        <v>2.998E-2</v>
      </c>
      <c r="D824" s="40">
        <v>2.8825E-2</v>
      </c>
      <c r="E824" s="40">
        <v>0.221273</v>
      </c>
      <c r="F824" s="40">
        <v>0.369141</v>
      </c>
    </row>
    <row r="825" spans="1:6" ht="25.5" x14ac:dyDescent="0.2">
      <c r="A825" s="44" t="s">
        <v>2167</v>
      </c>
      <c r="B825" s="51" t="s">
        <v>2168</v>
      </c>
      <c r="C825" s="37">
        <v>0.42518</v>
      </c>
      <c r="D825" s="37">
        <v>3.0851E-2</v>
      </c>
      <c r="E825" s="37">
        <v>3.2032530000000001</v>
      </c>
      <c r="F825" s="37">
        <v>0.92344899999999996</v>
      </c>
    </row>
    <row r="826" spans="1:6" ht="25.5" x14ac:dyDescent="0.2">
      <c r="A826" s="42" t="s">
        <v>1395</v>
      </c>
      <c r="B826" s="50" t="s">
        <v>1396</v>
      </c>
      <c r="C826" s="40">
        <v>2.1640000000000001E-3</v>
      </c>
      <c r="D826" s="40">
        <v>0.24445700000000001</v>
      </c>
      <c r="E826" s="40">
        <v>2.105013</v>
      </c>
      <c r="F826" s="40">
        <v>2.29027</v>
      </c>
    </row>
    <row r="827" spans="1:6" ht="25.5" x14ac:dyDescent="0.2">
      <c r="A827" s="44" t="s">
        <v>1397</v>
      </c>
      <c r="B827" s="51" t="s">
        <v>1398</v>
      </c>
      <c r="C827" s="37">
        <v>3.123526</v>
      </c>
      <c r="D827" s="37">
        <v>0.769208</v>
      </c>
      <c r="E827" s="37">
        <v>17.591187000000001</v>
      </c>
      <c r="F827" s="37">
        <v>8.3763719999999999</v>
      </c>
    </row>
    <row r="828" spans="1:6" ht="38.25" x14ac:dyDescent="0.2">
      <c r="A828" s="42" t="s">
        <v>1399</v>
      </c>
      <c r="B828" s="50" t="s">
        <v>1400</v>
      </c>
      <c r="C828" s="40">
        <v>3.8769459999999998</v>
      </c>
      <c r="D828" s="40">
        <v>10.311000999999999</v>
      </c>
      <c r="E828" s="40">
        <v>39.647134000000001</v>
      </c>
      <c r="F828" s="40">
        <v>60.193727000000003</v>
      </c>
    </row>
    <row r="829" spans="1:6" ht="25.5" x14ac:dyDescent="0.2">
      <c r="A829" s="44" t="s">
        <v>1401</v>
      </c>
      <c r="B829" s="51" t="s">
        <v>1402</v>
      </c>
      <c r="C829" s="37">
        <v>2.0049999999999998E-2</v>
      </c>
      <c r="D829" s="37">
        <v>8.0968999999999999E-2</v>
      </c>
      <c r="E829" s="37">
        <v>0.17665500000000001</v>
      </c>
      <c r="F829" s="37">
        <v>0.43769799999999998</v>
      </c>
    </row>
    <row r="830" spans="1:6" ht="25.5" x14ac:dyDescent="0.2">
      <c r="A830" s="42" t="s">
        <v>1403</v>
      </c>
      <c r="B830" s="50" t="s">
        <v>1404</v>
      </c>
      <c r="C830" s="40">
        <v>1.3842999999999999E-2</v>
      </c>
      <c r="D830" s="40">
        <v>0.122391</v>
      </c>
      <c r="E830" s="40">
        <v>0.32225900000000002</v>
      </c>
      <c r="F830" s="40">
        <v>0.62556900000000004</v>
      </c>
    </row>
    <row r="831" spans="1:6" ht="25.5" x14ac:dyDescent="0.2">
      <c r="A831" s="44" t="s">
        <v>1405</v>
      </c>
      <c r="B831" s="51" t="s">
        <v>1406</v>
      </c>
      <c r="C831" s="37">
        <v>9.0000000000000002E-6</v>
      </c>
      <c r="D831" s="37">
        <v>3.0998999999999999E-2</v>
      </c>
      <c r="E831" s="37">
        <v>0.16201299999999999</v>
      </c>
      <c r="F831" s="37">
        <v>9.5139000000000001E-2</v>
      </c>
    </row>
    <row r="832" spans="1:6" ht="25.5" x14ac:dyDescent="0.2">
      <c r="A832" s="42" t="s">
        <v>1407</v>
      </c>
      <c r="B832" s="50" t="s">
        <v>1408</v>
      </c>
      <c r="C832" s="40">
        <v>2.15E-3</v>
      </c>
      <c r="D832" s="40">
        <v>9.6270999999999995E-2</v>
      </c>
      <c r="E832" s="40">
        <v>2.5522719999999999</v>
      </c>
      <c r="F832" s="40">
        <v>1.2544759999999999</v>
      </c>
    </row>
    <row r="833" spans="1:6" x14ac:dyDescent="0.2">
      <c r="A833" s="44" t="s">
        <v>1409</v>
      </c>
      <c r="B833" s="51" t="s">
        <v>1410</v>
      </c>
      <c r="C833" s="37">
        <v>0.25054900000000002</v>
      </c>
      <c r="D833" s="37">
        <v>0.13386799999999999</v>
      </c>
      <c r="E833" s="37">
        <v>2.2013790000000002</v>
      </c>
      <c r="F833" s="37">
        <v>0.79515899999999995</v>
      </c>
    </row>
    <row r="834" spans="1:6" ht="38.25" x14ac:dyDescent="0.2">
      <c r="A834" s="42" t="s">
        <v>1411</v>
      </c>
      <c r="B834" s="50" t="s">
        <v>1412</v>
      </c>
      <c r="C834" s="40">
        <v>1.2151E-2</v>
      </c>
      <c r="D834" s="40">
        <v>0.17722099999999999</v>
      </c>
      <c r="E834" s="40">
        <v>0.83643400000000001</v>
      </c>
      <c r="F834" s="40">
        <v>1.1953149999999999</v>
      </c>
    </row>
    <row r="835" spans="1:6" ht="25.5" x14ac:dyDescent="0.2">
      <c r="A835" s="44" t="s">
        <v>1413</v>
      </c>
      <c r="B835" s="51" t="s">
        <v>1414</v>
      </c>
      <c r="C835" s="37">
        <v>0.16935800000000001</v>
      </c>
      <c r="D835" s="37">
        <v>0.13361899999999999</v>
      </c>
      <c r="E835" s="37">
        <v>0.43784899999999999</v>
      </c>
      <c r="F835" s="37">
        <v>1.4112439999999999</v>
      </c>
    </row>
    <row r="836" spans="1:6" ht="25.5" x14ac:dyDescent="0.2">
      <c r="A836" s="42" t="s">
        <v>1415</v>
      </c>
      <c r="B836" s="50" t="s">
        <v>1416</v>
      </c>
      <c r="C836" s="40">
        <v>2.8000000000000001E-2</v>
      </c>
      <c r="D836" s="40">
        <v>0.227435</v>
      </c>
      <c r="E836" s="40">
        <v>0.33497399999999999</v>
      </c>
      <c r="F836" s="40">
        <v>0.37866300000000003</v>
      </c>
    </row>
    <row r="837" spans="1:6" ht="38.25" x14ac:dyDescent="0.2">
      <c r="A837" s="44" t="s">
        <v>1417</v>
      </c>
      <c r="B837" s="51" t="s">
        <v>1418</v>
      </c>
      <c r="C837" s="37">
        <v>0.360489</v>
      </c>
      <c r="D837" s="37">
        <v>0.38382100000000002</v>
      </c>
      <c r="E837" s="37">
        <v>2.7943030000000002</v>
      </c>
      <c r="F837" s="37">
        <v>3.0835940000000002</v>
      </c>
    </row>
    <row r="838" spans="1:6" ht="25.5" x14ac:dyDescent="0.2">
      <c r="A838" s="42" t="s">
        <v>2169</v>
      </c>
      <c r="B838" s="50" t="s">
        <v>2170</v>
      </c>
      <c r="C838" s="40" t="s">
        <v>2512</v>
      </c>
      <c r="D838" s="40">
        <v>0.81765200000000005</v>
      </c>
      <c r="E838" s="40">
        <v>0.65873199999999998</v>
      </c>
      <c r="F838" s="40">
        <v>11.916482999999999</v>
      </c>
    </row>
    <row r="839" spans="1:6" x14ac:dyDescent="0.2">
      <c r="A839" s="44" t="s">
        <v>2171</v>
      </c>
      <c r="B839" s="51" t="s">
        <v>2172</v>
      </c>
      <c r="C839" s="37" t="s">
        <v>2512</v>
      </c>
      <c r="D839" s="37">
        <v>0.17818800000000001</v>
      </c>
      <c r="E839" s="37">
        <v>0.162136</v>
      </c>
      <c r="F839" s="37">
        <v>0.24076800000000001</v>
      </c>
    </row>
    <row r="840" spans="1:6" ht="25.5" x14ac:dyDescent="0.2">
      <c r="A840" s="42" t="s">
        <v>1419</v>
      </c>
      <c r="B840" s="50" t="s">
        <v>1420</v>
      </c>
      <c r="C840" s="40">
        <v>1.5382E-2</v>
      </c>
      <c r="D840" s="40">
        <v>5.8409999999999998E-3</v>
      </c>
      <c r="E840" s="40">
        <v>4.466151</v>
      </c>
      <c r="F840" s="40">
        <v>5.3989000000000002E-2</v>
      </c>
    </row>
    <row r="841" spans="1:6" ht="25.5" x14ac:dyDescent="0.2">
      <c r="A841" s="44" t="s">
        <v>1421</v>
      </c>
      <c r="B841" s="51" t="s">
        <v>1422</v>
      </c>
      <c r="C841" s="37" t="s">
        <v>2512</v>
      </c>
      <c r="D841" s="37">
        <v>0.19603699999999999</v>
      </c>
      <c r="E841" s="37">
        <v>0.108233</v>
      </c>
      <c r="F841" s="37">
        <v>1.336578</v>
      </c>
    </row>
    <row r="842" spans="1:6" x14ac:dyDescent="0.2">
      <c r="A842" s="42" t="s">
        <v>2173</v>
      </c>
      <c r="B842" s="50" t="s">
        <v>2174</v>
      </c>
      <c r="C842" s="40">
        <v>1.674253</v>
      </c>
      <c r="D842" s="40">
        <v>0.88103299999999996</v>
      </c>
      <c r="E842" s="40">
        <v>2.371947</v>
      </c>
      <c r="F842" s="40">
        <v>8.6633250000000004</v>
      </c>
    </row>
    <row r="843" spans="1:6" x14ac:dyDescent="0.2">
      <c r="A843" s="44" t="s">
        <v>1423</v>
      </c>
      <c r="B843" s="51" t="s">
        <v>1424</v>
      </c>
      <c r="C843" s="37">
        <v>32.826942000000003</v>
      </c>
      <c r="D843" s="37">
        <v>1.3016840000000001</v>
      </c>
      <c r="E843" s="37">
        <v>146.41898599999999</v>
      </c>
      <c r="F843" s="37">
        <v>9.976934</v>
      </c>
    </row>
    <row r="844" spans="1:6" x14ac:dyDescent="0.2">
      <c r="A844" s="42" t="s">
        <v>2175</v>
      </c>
      <c r="B844" s="50" t="s">
        <v>2176</v>
      </c>
      <c r="C844" s="40">
        <v>7.369834</v>
      </c>
      <c r="D844" s="40">
        <v>2.7910370000000002</v>
      </c>
      <c r="E844" s="40">
        <v>21.037168999999999</v>
      </c>
      <c r="F844" s="40">
        <v>26.302868</v>
      </c>
    </row>
    <row r="845" spans="1:6" x14ac:dyDescent="0.2">
      <c r="A845" s="44" t="s">
        <v>1425</v>
      </c>
      <c r="B845" s="51" t="s">
        <v>1426</v>
      </c>
      <c r="C845" s="37">
        <v>8.6139469999999996</v>
      </c>
      <c r="D845" s="37">
        <v>13.775615999999999</v>
      </c>
      <c r="E845" s="37">
        <v>134.85673</v>
      </c>
      <c r="F845" s="37">
        <v>52.498480999999998</v>
      </c>
    </row>
    <row r="846" spans="1:6" x14ac:dyDescent="0.2">
      <c r="A846" s="42" t="s">
        <v>2177</v>
      </c>
      <c r="B846" s="50" t="s">
        <v>2178</v>
      </c>
      <c r="C846" s="40">
        <v>7.7200000000000001E-4</v>
      </c>
      <c r="D846" s="40">
        <v>0.58605300000000005</v>
      </c>
      <c r="E846" s="40">
        <v>0.92615099999999995</v>
      </c>
      <c r="F846" s="40">
        <v>2.5074920000000001</v>
      </c>
    </row>
    <row r="847" spans="1:6" x14ac:dyDescent="0.2">
      <c r="A847" s="44" t="s">
        <v>1427</v>
      </c>
      <c r="B847" s="51" t="s">
        <v>1428</v>
      </c>
      <c r="C847" s="37">
        <v>168.41640899999999</v>
      </c>
      <c r="D847" s="37">
        <v>6.3346650000000002</v>
      </c>
      <c r="E847" s="37">
        <v>1159.0194980000001</v>
      </c>
      <c r="F847" s="37">
        <v>191.45290700000001</v>
      </c>
    </row>
    <row r="848" spans="1:6" x14ac:dyDescent="0.2">
      <c r="A848" s="42" t="s">
        <v>1429</v>
      </c>
      <c r="B848" s="50" t="s">
        <v>1430</v>
      </c>
      <c r="C848" s="40">
        <v>13.414742</v>
      </c>
      <c r="D848" s="40">
        <v>5.8993209999999996</v>
      </c>
      <c r="E848" s="40">
        <v>46.509410000000003</v>
      </c>
      <c r="F848" s="40">
        <v>30.748049000000002</v>
      </c>
    </row>
    <row r="849" spans="1:6" x14ac:dyDescent="0.2">
      <c r="A849" s="44" t="s">
        <v>1431</v>
      </c>
      <c r="B849" s="51" t="s">
        <v>1432</v>
      </c>
      <c r="C849" s="37">
        <v>20.551697000000001</v>
      </c>
      <c r="D849" s="37">
        <v>24.634663</v>
      </c>
      <c r="E849" s="37">
        <v>101.75185399999999</v>
      </c>
      <c r="F849" s="37">
        <v>147.24306200000001</v>
      </c>
    </row>
    <row r="850" spans="1:6" ht="25.5" x14ac:dyDescent="0.2">
      <c r="A850" s="42" t="s">
        <v>1433</v>
      </c>
      <c r="B850" s="50" t="s">
        <v>1434</v>
      </c>
      <c r="C850" s="40">
        <v>11.20173</v>
      </c>
      <c r="D850" s="40">
        <v>20.728156999999999</v>
      </c>
      <c r="E850" s="40">
        <v>59.626244</v>
      </c>
      <c r="F850" s="40">
        <v>66.914762999999994</v>
      </c>
    </row>
    <row r="851" spans="1:6" ht="25.5" x14ac:dyDescent="0.2">
      <c r="A851" s="44" t="s">
        <v>1435</v>
      </c>
      <c r="B851" s="51" t="s">
        <v>1436</v>
      </c>
      <c r="C851" s="37">
        <v>24.398333000000001</v>
      </c>
      <c r="D851" s="37">
        <v>9.6474740000000008</v>
      </c>
      <c r="E851" s="37">
        <v>180.764893</v>
      </c>
      <c r="F851" s="37">
        <v>58.533911000000003</v>
      </c>
    </row>
    <row r="852" spans="1:6" ht="25.5" x14ac:dyDescent="0.2">
      <c r="A852" s="42" t="s">
        <v>1437</v>
      </c>
      <c r="B852" s="50" t="s">
        <v>1438</v>
      </c>
      <c r="C852" s="40">
        <v>7.0227959999999996</v>
      </c>
      <c r="D852" s="40">
        <v>7.7618999999999994E-2</v>
      </c>
      <c r="E852" s="40">
        <v>7.4762909999999998</v>
      </c>
      <c r="F852" s="40">
        <v>0.19870699999999999</v>
      </c>
    </row>
    <row r="853" spans="1:6" x14ac:dyDescent="0.2">
      <c r="A853" s="44" t="s">
        <v>1439</v>
      </c>
      <c r="B853" s="51" t="s">
        <v>1440</v>
      </c>
      <c r="C853" s="37">
        <v>4.4377E-2</v>
      </c>
      <c r="D853" s="37">
        <v>7.3386000000000007E-2</v>
      </c>
      <c r="E853" s="37">
        <v>0.26594699999999999</v>
      </c>
      <c r="F853" s="37">
        <v>1.2948789999999999</v>
      </c>
    </row>
    <row r="854" spans="1:6" ht="25.5" x14ac:dyDescent="0.2">
      <c r="A854" s="42" t="s">
        <v>1441</v>
      </c>
      <c r="B854" s="50" t="s">
        <v>1442</v>
      </c>
      <c r="C854" s="40">
        <v>0.91239800000000004</v>
      </c>
      <c r="D854" s="40">
        <v>3.67049</v>
      </c>
      <c r="E854" s="40">
        <v>17.643478999999999</v>
      </c>
      <c r="F854" s="40">
        <v>16.120733999999999</v>
      </c>
    </row>
    <row r="855" spans="1:6" ht="63.75" x14ac:dyDescent="0.2">
      <c r="A855" s="44" t="s">
        <v>1443</v>
      </c>
      <c r="B855" s="51" t="s">
        <v>1444</v>
      </c>
      <c r="C855" s="37">
        <v>1.0654539999999999</v>
      </c>
      <c r="D855" s="37">
        <v>2.7797070000000001</v>
      </c>
      <c r="E855" s="37">
        <v>14.139927</v>
      </c>
      <c r="F855" s="37">
        <v>16.06803</v>
      </c>
    </row>
    <row r="856" spans="1:6" x14ac:dyDescent="0.2">
      <c r="A856" s="42" t="s">
        <v>1445</v>
      </c>
      <c r="B856" s="50" t="s">
        <v>1446</v>
      </c>
      <c r="C856" s="40">
        <v>1.35E-4</v>
      </c>
      <c r="D856" s="40" t="s">
        <v>2512</v>
      </c>
      <c r="E856" s="40">
        <v>0.96917600000000004</v>
      </c>
      <c r="F856" s="40">
        <v>2.2813E-2</v>
      </c>
    </row>
    <row r="857" spans="1:6" x14ac:dyDescent="0.2">
      <c r="A857" s="44" t="s">
        <v>1447</v>
      </c>
      <c r="B857" s="51" t="s">
        <v>1448</v>
      </c>
      <c r="C857" s="37">
        <v>13.533982999999999</v>
      </c>
      <c r="D857" s="37">
        <v>20.518101000000001</v>
      </c>
      <c r="E857" s="37">
        <v>71.714198999999994</v>
      </c>
      <c r="F857" s="37">
        <v>97.788359</v>
      </c>
    </row>
    <row r="858" spans="1:6" ht="51" x14ac:dyDescent="0.2">
      <c r="A858" s="42" t="s">
        <v>1449</v>
      </c>
      <c r="B858" s="50" t="s">
        <v>1450</v>
      </c>
      <c r="C858" s="40">
        <v>0.66853300000000004</v>
      </c>
      <c r="D858" s="40">
        <v>0.13753799999999999</v>
      </c>
      <c r="E858" s="40">
        <v>4.1435199999999996</v>
      </c>
      <c r="F858" s="40">
        <v>1.616571</v>
      </c>
    </row>
    <row r="859" spans="1:6" ht="25.5" x14ac:dyDescent="0.2">
      <c r="A859" s="44" t="s">
        <v>1451</v>
      </c>
      <c r="B859" s="51" t="s">
        <v>1452</v>
      </c>
      <c r="C859" s="37">
        <v>5.0631000000000002E-2</v>
      </c>
      <c r="D859" s="37">
        <v>0.422095</v>
      </c>
      <c r="E859" s="37">
        <v>2.2107570000000001</v>
      </c>
      <c r="F859" s="37">
        <v>2.163583</v>
      </c>
    </row>
    <row r="860" spans="1:6" ht="38.25" x14ac:dyDescent="0.2">
      <c r="A860" s="42" t="s">
        <v>1453</v>
      </c>
      <c r="B860" s="50" t="s">
        <v>1454</v>
      </c>
      <c r="C860" s="40">
        <v>0.704959</v>
      </c>
      <c r="D860" s="40">
        <v>1.2796559999999999</v>
      </c>
      <c r="E860" s="40">
        <v>6.1591839999999998</v>
      </c>
      <c r="F860" s="40">
        <v>8.0098819999999993</v>
      </c>
    </row>
    <row r="861" spans="1:6" x14ac:dyDescent="0.2">
      <c r="A861" s="44" t="s">
        <v>1455</v>
      </c>
      <c r="B861" s="51" t="s">
        <v>1456</v>
      </c>
      <c r="C861" s="37">
        <v>0.63544</v>
      </c>
      <c r="D861" s="37">
        <v>5.7936639999999997</v>
      </c>
      <c r="E861" s="37">
        <v>14.711808</v>
      </c>
      <c r="F861" s="37">
        <v>21.419096</v>
      </c>
    </row>
    <row r="862" spans="1:6" ht="25.5" x14ac:dyDescent="0.2">
      <c r="A862" s="42" t="s">
        <v>1457</v>
      </c>
      <c r="B862" s="50" t="s">
        <v>1458</v>
      </c>
      <c r="C862" s="40">
        <v>4.5386749999999996</v>
      </c>
      <c r="D862" s="40">
        <v>15.939076999999999</v>
      </c>
      <c r="E862" s="40">
        <v>79.163814000000002</v>
      </c>
      <c r="F862" s="40">
        <v>85.592785000000006</v>
      </c>
    </row>
    <row r="863" spans="1:6" x14ac:dyDescent="0.2">
      <c r="A863" s="44" t="s">
        <v>1459</v>
      </c>
      <c r="B863" s="51" t="s">
        <v>1460</v>
      </c>
      <c r="C863" s="37">
        <v>4.040521</v>
      </c>
      <c r="D863" s="37">
        <v>1.5604769999999999</v>
      </c>
      <c r="E863" s="37">
        <v>20.368425999999999</v>
      </c>
      <c r="F863" s="37">
        <v>12.149127999999999</v>
      </c>
    </row>
    <row r="864" spans="1:6" x14ac:dyDescent="0.2">
      <c r="A864" s="42" t="s">
        <v>1461</v>
      </c>
      <c r="B864" s="50" t="s">
        <v>1462</v>
      </c>
      <c r="C864" s="40">
        <v>2.0314869999999998</v>
      </c>
      <c r="D864" s="40">
        <v>3.5677680000000001</v>
      </c>
      <c r="E864" s="40">
        <v>12.546808</v>
      </c>
      <c r="F864" s="40">
        <v>8.1937309999999997</v>
      </c>
    </row>
    <row r="865" spans="1:6" ht="25.5" x14ac:dyDescent="0.2">
      <c r="A865" s="44" t="s">
        <v>2179</v>
      </c>
      <c r="B865" s="51" t="s">
        <v>2180</v>
      </c>
      <c r="C865" s="37">
        <v>7.0195420000000004</v>
      </c>
      <c r="D865" s="37">
        <v>9.2367779999999993</v>
      </c>
      <c r="E865" s="37">
        <v>82.797794999999994</v>
      </c>
      <c r="F865" s="37">
        <v>91.311829000000003</v>
      </c>
    </row>
    <row r="866" spans="1:6" ht="25.5" x14ac:dyDescent="0.2">
      <c r="A866" s="42" t="s">
        <v>1463</v>
      </c>
      <c r="B866" s="50" t="s">
        <v>1464</v>
      </c>
      <c r="C866" s="40">
        <v>0.66905599999999998</v>
      </c>
      <c r="D866" s="40">
        <v>2.2290350000000001</v>
      </c>
      <c r="E866" s="40">
        <v>16.17257</v>
      </c>
      <c r="F866" s="40">
        <v>13.780961</v>
      </c>
    </row>
    <row r="867" spans="1:6" x14ac:dyDescent="0.2">
      <c r="A867" s="44" t="s">
        <v>1465</v>
      </c>
      <c r="B867" s="51" t="s">
        <v>1466</v>
      </c>
      <c r="C867" s="37">
        <v>18.484724</v>
      </c>
      <c r="D867" s="37">
        <v>24.584455999999999</v>
      </c>
      <c r="E867" s="37">
        <v>182.02418299999999</v>
      </c>
      <c r="F867" s="37">
        <v>153.15969200000001</v>
      </c>
    </row>
    <row r="868" spans="1:6" x14ac:dyDescent="0.2">
      <c r="A868" s="42" t="s">
        <v>1467</v>
      </c>
      <c r="B868" s="50" t="s">
        <v>1468</v>
      </c>
      <c r="C868" s="40">
        <v>0.04</v>
      </c>
      <c r="D868" s="40">
        <v>0.17699999999999999</v>
      </c>
      <c r="E868" s="40">
        <v>1.0551710000000001</v>
      </c>
      <c r="F868" s="40">
        <v>0.66939000000000004</v>
      </c>
    </row>
    <row r="869" spans="1:6" ht="25.5" x14ac:dyDescent="0.2">
      <c r="A869" s="44" t="s">
        <v>1469</v>
      </c>
      <c r="B869" s="51" t="s">
        <v>1470</v>
      </c>
      <c r="C869" s="37">
        <v>1.0975E-2</v>
      </c>
      <c r="D869" s="37">
        <v>1.3849999999999999E-2</v>
      </c>
      <c r="E869" s="37">
        <v>1.393384</v>
      </c>
      <c r="F869" s="37">
        <v>1.2140470000000001</v>
      </c>
    </row>
    <row r="870" spans="1:6" x14ac:dyDescent="0.2">
      <c r="A870" s="42" t="s">
        <v>1471</v>
      </c>
      <c r="B870" s="50" t="s">
        <v>1472</v>
      </c>
      <c r="C870" s="40" t="s">
        <v>2512</v>
      </c>
      <c r="D870" s="40">
        <v>5.7730999999999998E-2</v>
      </c>
      <c r="E870" s="40">
        <v>8.3461999999999995E-2</v>
      </c>
      <c r="F870" s="40">
        <v>0.119435</v>
      </c>
    </row>
    <row r="871" spans="1:6" x14ac:dyDescent="0.2">
      <c r="A871" s="44" t="s">
        <v>2181</v>
      </c>
      <c r="B871" s="51" t="s">
        <v>2182</v>
      </c>
      <c r="C871" s="37" t="s">
        <v>2512</v>
      </c>
      <c r="D871" s="37">
        <v>1.05775</v>
      </c>
      <c r="E871" s="37">
        <v>0.35239999999999999</v>
      </c>
      <c r="F871" s="37">
        <v>1.199989</v>
      </c>
    </row>
    <row r="872" spans="1:6" ht="25.5" x14ac:dyDescent="0.2">
      <c r="A872" s="42" t="s">
        <v>1473</v>
      </c>
      <c r="B872" s="50" t="s">
        <v>1474</v>
      </c>
      <c r="C872" s="40">
        <v>1.1584000000000001E-2</v>
      </c>
      <c r="D872" s="40">
        <v>6.7500000000000004E-2</v>
      </c>
      <c r="E872" s="40">
        <v>4.5712000000000003E-2</v>
      </c>
      <c r="F872" s="40">
        <v>0.214894</v>
      </c>
    </row>
    <row r="873" spans="1:6" ht="25.5" x14ac:dyDescent="0.2">
      <c r="A873" s="44" t="s">
        <v>1475</v>
      </c>
      <c r="B873" s="51" t="s">
        <v>1476</v>
      </c>
      <c r="C873" s="37" t="s">
        <v>2512</v>
      </c>
      <c r="D873" s="37">
        <v>2.5049999999999999E-2</v>
      </c>
      <c r="E873" s="37">
        <v>0.25601800000000002</v>
      </c>
      <c r="F873" s="37">
        <v>4.8236000000000001E-2</v>
      </c>
    </row>
    <row r="874" spans="1:6" ht="25.5" x14ac:dyDescent="0.2">
      <c r="A874" s="42" t="s">
        <v>1477</v>
      </c>
      <c r="B874" s="50" t="s">
        <v>1478</v>
      </c>
      <c r="C874" s="40">
        <v>0.14155400000000001</v>
      </c>
      <c r="D874" s="40">
        <v>0.71496599999999999</v>
      </c>
      <c r="E874" s="40">
        <v>0.85220600000000002</v>
      </c>
      <c r="F874" s="40">
        <v>2.6963010000000001</v>
      </c>
    </row>
    <row r="875" spans="1:6" x14ac:dyDescent="0.2">
      <c r="A875" s="44" t="s">
        <v>1479</v>
      </c>
      <c r="B875" s="51" t="s">
        <v>1480</v>
      </c>
      <c r="C875" s="37">
        <v>5.9865000000000002E-2</v>
      </c>
      <c r="D875" s="37">
        <v>1.3276E-2</v>
      </c>
      <c r="E875" s="37">
        <v>0.15706400000000001</v>
      </c>
      <c r="F875" s="37">
        <v>1.1330439999999999</v>
      </c>
    </row>
    <row r="876" spans="1:6" x14ac:dyDescent="0.2">
      <c r="A876" s="42" t="s">
        <v>2183</v>
      </c>
      <c r="B876" s="50" t="s">
        <v>2184</v>
      </c>
      <c r="C876" s="40">
        <v>0.349522</v>
      </c>
      <c r="D876" s="40">
        <v>5.9670000000000001E-3</v>
      </c>
      <c r="E876" s="40">
        <v>0.64405800000000002</v>
      </c>
      <c r="F876" s="40">
        <v>0.36981199999999997</v>
      </c>
    </row>
    <row r="877" spans="1:6" x14ac:dyDescent="0.2">
      <c r="A877" s="44" t="s">
        <v>1481</v>
      </c>
      <c r="B877" s="51" t="s">
        <v>1482</v>
      </c>
      <c r="C877" s="37">
        <v>0.90586699999999998</v>
      </c>
      <c r="D877" s="37">
        <v>6.0069999999999998E-2</v>
      </c>
      <c r="E877" s="37">
        <v>2.6585000000000001</v>
      </c>
      <c r="F877" s="37">
        <v>0.52599300000000004</v>
      </c>
    </row>
    <row r="878" spans="1:6" ht="38.25" x14ac:dyDescent="0.2">
      <c r="A878" s="42" t="s">
        <v>1483</v>
      </c>
      <c r="B878" s="50" t="s">
        <v>1484</v>
      </c>
      <c r="C878" s="40" t="s">
        <v>2512</v>
      </c>
      <c r="D878" s="40">
        <v>1.3044999999999999E-2</v>
      </c>
      <c r="E878" s="40">
        <v>0.17352400000000001</v>
      </c>
      <c r="F878" s="40">
        <v>1.0609379999999999</v>
      </c>
    </row>
    <row r="879" spans="1:6" ht="25.5" x14ac:dyDescent="0.2">
      <c r="A879" s="44" t="s">
        <v>1485</v>
      </c>
      <c r="B879" s="51" t="s">
        <v>1486</v>
      </c>
      <c r="C879" s="37">
        <v>5.2299049999999996</v>
      </c>
      <c r="D879" s="37">
        <v>7.6288850000000004</v>
      </c>
      <c r="E879" s="37">
        <v>50.549903</v>
      </c>
      <c r="F879" s="37">
        <v>61.558548000000002</v>
      </c>
    </row>
    <row r="880" spans="1:6" x14ac:dyDescent="0.2">
      <c r="A880" s="42" t="s">
        <v>2185</v>
      </c>
      <c r="B880" s="50" t="s">
        <v>2186</v>
      </c>
      <c r="C880" s="40">
        <v>3.5100000000000001E-3</v>
      </c>
      <c r="D880" s="40" t="s">
        <v>2512</v>
      </c>
      <c r="E880" s="40">
        <v>3.9100000000000003E-3</v>
      </c>
      <c r="F880" s="40" t="s">
        <v>2512</v>
      </c>
    </row>
    <row r="881" spans="1:6" ht="38.25" x14ac:dyDescent="0.2">
      <c r="A881" s="44" t="s">
        <v>2463</v>
      </c>
      <c r="B881" s="51" t="s">
        <v>2464</v>
      </c>
      <c r="C881" s="37" t="s">
        <v>2512</v>
      </c>
      <c r="D881" s="37" t="s">
        <v>2512</v>
      </c>
      <c r="E881" s="37" t="s">
        <v>2512</v>
      </c>
      <c r="F881" s="37">
        <v>1.2E-4</v>
      </c>
    </row>
    <row r="882" spans="1:6" x14ac:dyDescent="0.2">
      <c r="A882" s="42" t="s">
        <v>2187</v>
      </c>
      <c r="B882" s="50" t="s">
        <v>2188</v>
      </c>
      <c r="C882" s="40" t="s">
        <v>2512</v>
      </c>
      <c r="D882" s="40">
        <v>2.1700000000000001E-2</v>
      </c>
      <c r="E882" s="40">
        <v>6.9999999999999999E-6</v>
      </c>
      <c r="F882" s="40">
        <v>2.2540000000000001E-2</v>
      </c>
    </row>
    <row r="883" spans="1:6" ht="25.5" x14ac:dyDescent="0.2">
      <c r="A883" s="44" t="s">
        <v>2189</v>
      </c>
      <c r="B883" s="51" t="s">
        <v>2190</v>
      </c>
      <c r="C883" s="37" t="s">
        <v>2512</v>
      </c>
      <c r="D883" s="37" t="s">
        <v>2512</v>
      </c>
      <c r="E883" s="37">
        <v>1.611E-3</v>
      </c>
      <c r="F883" s="37">
        <v>3.9614999999999997E-2</v>
      </c>
    </row>
    <row r="884" spans="1:6" ht="51" x14ac:dyDescent="0.2">
      <c r="A884" s="42" t="s">
        <v>1487</v>
      </c>
      <c r="B884" s="50" t="s">
        <v>1488</v>
      </c>
      <c r="C884" s="40">
        <v>6.6949999999999996E-2</v>
      </c>
      <c r="D884" s="40">
        <v>3.5070000000000001E-3</v>
      </c>
      <c r="E884" s="40">
        <v>2.991428</v>
      </c>
      <c r="F884" s="40">
        <v>0.31449700000000003</v>
      </c>
    </row>
    <row r="885" spans="1:6" ht="25.5" x14ac:dyDescent="0.2">
      <c r="A885" s="44" t="s">
        <v>2191</v>
      </c>
      <c r="B885" s="51" t="s">
        <v>2192</v>
      </c>
      <c r="C885" s="37" t="s">
        <v>2512</v>
      </c>
      <c r="D885" s="37" t="s">
        <v>2512</v>
      </c>
      <c r="E885" s="37">
        <v>5.2887000000000003E-2</v>
      </c>
      <c r="F885" s="37" t="s">
        <v>2512</v>
      </c>
    </row>
    <row r="886" spans="1:6" x14ac:dyDescent="0.2">
      <c r="A886" s="42" t="s">
        <v>1489</v>
      </c>
      <c r="B886" s="50" t="s">
        <v>1490</v>
      </c>
      <c r="C886" s="40">
        <v>0.178395</v>
      </c>
      <c r="D886" s="40">
        <v>0.24715500000000001</v>
      </c>
      <c r="E886" s="40">
        <v>3.236577</v>
      </c>
      <c r="F886" s="40">
        <v>3.5900310000000002</v>
      </c>
    </row>
    <row r="887" spans="1:6" ht="51" x14ac:dyDescent="0.2">
      <c r="A887" s="44" t="s">
        <v>2193</v>
      </c>
      <c r="B887" s="51" t="s">
        <v>2194</v>
      </c>
      <c r="C887" s="37">
        <v>0.383133</v>
      </c>
      <c r="D887" s="37">
        <v>0.12323199999999999</v>
      </c>
      <c r="E887" s="37">
        <v>2.992524</v>
      </c>
      <c r="F887" s="37">
        <v>5.0394860000000001</v>
      </c>
    </row>
    <row r="888" spans="1:6" ht="25.5" x14ac:dyDescent="0.2">
      <c r="A888" s="42" t="s">
        <v>2195</v>
      </c>
      <c r="B888" s="50" t="s">
        <v>2196</v>
      </c>
      <c r="C888" s="40">
        <v>2.0777290000000002</v>
      </c>
      <c r="D888" s="40">
        <v>0.13877500000000001</v>
      </c>
      <c r="E888" s="40">
        <v>4.449624</v>
      </c>
      <c r="F888" s="40">
        <v>2.3923909999999999</v>
      </c>
    </row>
    <row r="889" spans="1:6" ht="25.5" x14ac:dyDescent="0.2">
      <c r="A889" s="44" t="s">
        <v>2197</v>
      </c>
      <c r="B889" s="51" t="s">
        <v>2198</v>
      </c>
      <c r="C889" s="37" t="s">
        <v>2512</v>
      </c>
      <c r="D889" s="37">
        <v>2.3999999999999998E-3</v>
      </c>
      <c r="E889" s="37">
        <v>0.29461599999999999</v>
      </c>
      <c r="F889" s="37">
        <v>1.3010699999999999</v>
      </c>
    </row>
    <row r="890" spans="1:6" x14ac:dyDescent="0.2">
      <c r="A890" s="42" t="s">
        <v>2199</v>
      </c>
      <c r="B890" s="50" t="s">
        <v>2200</v>
      </c>
      <c r="C890" s="40" t="s">
        <v>2512</v>
      </c>
      <c r="D890" s="40">
        <v>2.2000000000000001E-4</v>
      </c>
      <c r="E890" s="40">
        <v>9.8999999999999994E-5</v>
      </c>
      <c r="F890" s="40">
        <v>2.2000000000000001E-4</v>
      </c>
    </row>
    <row r="891" spans="1:6" x14ac:dyDescent="0.2">
      <c r="A891" s="44" t="s">
        <v>1491</v>
      </c>
      <c r="B891" s="51" t="s">
        <v>1492</v>
      </c>
      <c r="C891" s="37" t="s">
        <v>2512</v>
      </c>
      <c r="D891" s="37">
        <v>0.36547800000000003</v>
      </c>
      <c r="E891" s="37">
        <v>1.8041999999999999E-2</v>
      </c>
      <c r="F891" s="37">
        <v>0.87000599999999995</v>
      </c>
    </row>
    <row r="892" spans="1:6" ht="38.25" x14ac:dyDescent="0.2">
      <c r="A892" s="42" t="s">
        <v>1493</v>
      </c>
      <c r="B892" s="50" t="s">
        <v>1494</v>
      </c>
      <c r="C892" s="40" t="s">
        <v>2512</v>
      </c>
      <c r="D892" s="40">
        <v>0.17998</v>
      </c>
      <c r="E892" s="40">
        <v>0.345273</v>
      </c>
      <c r="F892" s="40">
        <v>0.77473199999999998</v>
      </c>
    </row>
    <row r="893" spans="1:6" ht="25.5" x14ac:dyDescent="0.2">
      <c r="A893" s="44" t="s">
        <v>1495</v>
      </c>
      <c r="B893" s="51" t="s">
        <v>1496</v>
      </c>
      <c r="C893" s="37" t="s">
        <v>2512</v>
      </c>
      <c r="D893" s="37" t="s">
        <v>2512</v>
      </c>
      <c r="E893" s="37" t="s">
        <v>2512</v>
      </c>
      <c r="F893" s="37">
        <v>0.313</v>
      </c>
    </row>
    <row r="894" spans="1:6" x14ac:dyDescent="0.2">
      <c r="A894" s="42" t="s">
        <v>2201</v>
      </c>
      <c r="B894" s="50" t="s">
        <v>2202</v>
      </c>
      <c r="C894" s="40" t="s">
        <v>2512</v>
      </c>
      <c r="D894" s="40">
        <v>0.159</v>
      </c>
      <c r="E894" s="40">
        <v>0.390739</v>
      </c>
      <c r="F894" s="40">
        <v>0.39255899999999999</v>
      </c>
    </row>
    <row r="895" spans="1:6" ht="25.5" x14ac:dyDescent="0.2">
      <c r="A895" s="44" t="s">
        <v>1497</v>
      </c>
      <c r="B895" s="51" t="s">
        <v>1498</v>
      </c>
      <c r="C895" s="37">
        <v>3.6729999999999999E-2</v>
      </c>
      <c r="D895" s="37">
        <v>1.1019999999999999E-3</v>
      </c>
      <c r="E895" s="37">
        <v>3.4786269999999999</v>
      </c>
      <c r="F895" s="37">
        <v>0.29993199999999998</v>
      </c>
    </row>
    <row r="896" spans="1:6" ht="38.25" x14ac:dyDescent="0.2">
      <c r="A896" s="42" t="s">
        <v>1499</v>
      </c>
      <c r="B896" s="50" t="s">
        <v>1500</v>
      </c>
      <c r="C896" s="40">
        <v>4.2389999999999997E-3</v>
      </c>
      <c r="D896" s="40">
        <v>0.14066699999999999</v>
      </c>
      <c r="E896" s="40">
        <v>0.46453899999999998</v>
      </c>
      <c r="F896" s="40">
        <v>0.530362</v>
      </c>
    </row>
    <row r="897" spans="1:6" ht="25.5" x14ac:dyDescent="0.2">
      <c r="A897" s="44" t="s">
        <v>1501</v>
      </c>
      <c r="B897" s="51" t="s">
        <v>1502</v>
      </c>
      <c r="C897" s="37" t="s">
        <v>2512</v>
      </c>
      <c r="D897" s="37">
        <v>0.39736900000000003</v>
      </c>
      <c r="E897" s="37">
        <v>0.23411399999999999</v>
      </c>
      <c r="F897" s="37">
        <v>0.49263000000000001</v>
      </c>
    </row>
    <row r="898" spans="1:6" ht="38.25" x14ac:dyDescent="0.2">
      <c r="A898" s="42" t="s">
        <v>1503</v>
      </c>
      <c r="B898" s="50" t="s">
        <v>1504</v>
      </c>
      <c r="C898" s="40">
        <v>0.11108</v>
      </c>
      <c r="D898" s="40">
        <v>0.29944100000000001</v>
      </c>
      <c r="E898" s="40">
        <v>1.3067800000000001</v>
      </c>
      <c r="F898" s="40">
        <v>3.3161179999999999</v>
      </c>
    </row>
    <row r="899" spans="1:6" x14ac:dyDescent="0.2">
      <c r="A899" s="44" t="s">
        <v>2203</v>
      </c>
      <c r="B899" s="51" t="s">
        <v>2204</v>
      </c>
      <c r="C899" s="37" t="s">
        <v>2512</v>
      </c>
      <c r="D899" s="37" t="s">
        <v>2512</v>
      </c>
      <c r="E899" s="37">
        <v>5.4799E-2</v>
      </c>
      <c r="F899" s="37">
        <v>2.3712E-2</v>
      </c>
    </row>
    <row r="900" spans="1:6" ht="25.5" x14ac:dyDescent="0.2">
      <c r="A900" s="42" t="s">
        <v>2205</v>
      </c>
      <c r="B900" s="50" t="s">
        <v>2206</v>
      </c>
      <c r="C900" s="40">
        <v>4.8688000000000002E-2</v>
      </c>
      <c r="D900" s="40">
        <v>0.26250499999999999</v>
      </c>
      <c r="E900" s="40">
        <v>0.17991299999999999</v>
      </c>
      <c r="F900" s="40">
        <v>0.69793799999999995</v>
      </c>
    </row>
    <row r="901" spans="1:6" ht="25.5" x14ac:dyDescent="0.2">
      <c r="A901" s="44" t="s">
        <v>1505</v>
      </c>
      <c r="B901" s="51" t="s">
        <v>1506</v>
      </c>
      <c r="C901" s="37">
        <v>4.0055E-2</v>
      </c>
      <c r="D901" s="37">
        <v>0.17257</v>
      </c>
      <c r="E901" s="37">
        <v>1.8681160000000001</v>
      </c>
      <c r="F901" s="37">
        <v>2.2901660000000001</v>
      </c>
    </row>
    <row r="902" spans="1:6" ht="38.25" x14ac:dyDescent="0.2">
      <c r="A902" s="42" t="s">
        <v>1507</v>
      </c>
      <c r="B902" s="50" t="s">
        <v>1508</v>
      </c>
      <c r="C902" s="40">
        <v>3.0006999999999999E-2</v>
      </c>
      <c r="D902" s="40">
        <v>0.72900600000000004</v>
      </c>
      <c r="E902" s="40">
        <v>2.6315870000000001</v>
      </c>
      <c r="F902" s="40">
        <v>2.387543</v>
      </c>
    </row>
    <row r="903" spans="1:6" x14ac:dyDescent="0.2">
      <c r="A903" s="44" t="s">
        <v>1509</v>
      </c>
      <c r="B903" s="51" t="s">
        <v>1510</v>
      </c>
      <c r="C903" s="37">
        <v>1.4411750000000001</v>
      </c>
      <c r="D903" s="37">
        <v>1.6366050000000001</v>
      </c>
      <c r="E903" s="37">
        <v>7.0731929999999998</v>
      </c>
      <c r="F903" s="37">
        <v>8.4046190000000003</v>
      </c>
    </row>
    <row r="904" spans="1:6" ht="25.5" x14ac:dyDescent="0.2">
      <c r="A904" s="42" t="s">
        <v>1511</v>
      </c>
      <c r="B904" s="50" t="s">
        <v>1512</v>
      </c>
      <c r="C904" s="40">
        <v>2.6400000000000002E-4</v>
      </c>
      <c r="D904" s="40">
        <v>0.25117400000000001</v>
      </c>
      <c r="E904" s="40">
        <v>0.88872499999999999</v>
      </c>
      <c r="F904" s="40">
        <v>1.4077500000000001</v>
      </c>
    </row>
    <row r="905" spans="1:6" ht="38.25" x14ac:dyDescent="0.2">
      <c r="A905" s="44" t="s">
        <v>1513</v>
      </c>
      <c r="B905" s="51" t="s">
        <v>1514</v>
      </c>
      <c r="C905" s="37">
        <v>1.50423</v>
      </c>
      <c r="D905" s="37">
        <v>5.8547000000000002E-2</v>
      </c>
      <c r="E905" s="37">
        <v>5.9349100000000004</v>
      </c>
      <c r="F905" s="37">
        <v>0.37252200000000002</v>
      </c>
    </row>
    <row r="906" spans="1:6" ht="25.5" x14ac:dyDescent="0.2">
      <c r="A906" s="42" t="s">
        <v>1515</v>
      </c>
      <c r="B906" s="50" t="s">
        <v>1516</v>
      </c>
      <c r="C906" s="40">
        <v>111.958939</v>
      </c>
      <c r="D906" s="40">
        <v>109.392869</v>
      </c>
      <c r="E906" s="40">
        <v>533.64654499999995</v>
      </c>
      <c r="F906" s="40">
        <v>822.46693300000004</v>
      </c>
    </row>
    <row r="907" spans="1:6" ht="38.25" x14ac:dyDescent="0.2">
      <c r="A907" s="44" t="s">
        <v>1517</v>
      </c>
      <c r="B907" s="51" t="s">
        <v>1518</v>
      </c>
      <c r="C907" s="37">
        <v>1.56E-3</v>
      </c>
      <c r="D907" s="37">
        <v>0.459256</v>
      </c>
      <c r="E907" s="37">
        <v>0.60280400000000001</v>
      </c>
      <c r="F907" s="37">
        <v>1.118484</v>
      </c>
    </row>
    <row r="908" spans="1:6" ht="25.5" x14ac:dyDescent="0.2">
      <c r="A908" s="42" t="s">
        <v>1519</v>
      </c>
      <c r="B908" s="50" t="s">
        <v>1520</v>
      </c>
      <c r="C908" s="40">
        <v>3.2910370000000002</v>
      </c>
      <c r="D908" s="40">
        <v>11.587718000000001</v>
      </c>
      <c r="E908" s="40">
        <v>27.256498000000001</v>
      </c>
      <c r="F908" s="40">
        <v>49.347064000000003</v>
      </c>
    </row>
    <row r="909" spans="1:6" ht="51" x14ac:dyDescent="0.2">
      <c r="A909" s="44" t="s">
        <v>1521</v>
      </c>
      <c r="B909" s="51" t="s">
        <v>1522</v>
      </c>
      <c r="C909" s="37">
        <v>5.3490200000000003</v>
      </c>
      <c r="D909" s="37">
        <v>0.53171999999999997</v>
      </c>
      <c r="E909" s="37">
        <v>30.789145000000001</v>
      </c>
      <c r="F909" s="37">
        <v>3.2317420000000001</v>
      </c>
    </row>
    <row r="910" spans="1:6" ht="25.5" x14ac:dyDescent="0.2">
      <c r="A910" s="42" t="s">
        <v>2207</v>
      </c>
      <c r="B910" s="50" t="s">
        <v>2208</v>
      </c>
      <c r="C910" s="40">
        <v>6.7999999999999996E-3</v>
      </c>
      <c r="D910" s="40">
        <v>7.1999999999999998E-3</v>
      </c>
      <c r="E910" s="40">
        <v>2.4732000000000001E-2</v>
      </c>
      <c r="F910" s="40">
        <v>3.7332999999999998E-2</v>
      </c>
    </row>
    <row r="911" spans="1:6" ht="25.5" x14ac:dyDescent="0.2">
      <c r="A911" s="44" t="s">
        <v>2209</v>
      </c>
      <c r="B911" s="51" t="s">
        <v>2210</v>
      </c>
      <c r="C911" s="37">
        <v>1.2750000000000001E-3</v>
      </c>
      <c r="D911" s="37">
        <v>1.0312429999999999</v>
      </c>
      <c r="E911" s="37">
        <v>0.34661999999999998</v>
      </c>
      <c r="F911" s="37">
        <v>1.5983130000000001</v>
      </c>
    </row>
    <row r="912" spans="1:6" ht="25.5" x14ac:dyDescent="0.2">
      <c r="A912" s="42" t="s">
        <v>1523</v>
      </c>
      <c r="B912" s="50" t="s">
        <v>1524</v>
      </c>
      <c r="C912" s="40">
        <v>0.25437500000000002</v>
      </c>
      <c r="D912" s="40">
        <v>1.314109</v>
      </c>
      <c r="E912" s="40">
        <v>33.447513000000001</v>
      </c>
      <c r="F912" s="40">
        <v>3.3145739999999999</v>
      </c>
    </row>
    <row r="913" spans="1:6" x14ac:dyDescent="0.2">
      <c r="A913" s="44" t="s">
        <v>1525</v>
      </c>
      <c r="B913" s="51" t="s">
        <v>1526</v>
      </c>
      <c r="C913" s="37">
        <v>4.9129999999999998E-3</v>
      </c>
      <c r="D913" s="37">
        <v>2.0729999999999998E-2</v>
      </c>
      <c r="E913" s="37">
        <v>4.9959999999999996E-3</v>
      </c>
      <c r="F913" s="37">
        <v>2.0729999999999998E-2</v>
      </c>
    </row>
    <row r="914" spans="1:6" ht="25.5" x14ac:dyDescent="0.2">
      <c r="A914" s="42" t="s">
        <v>1527</v>
      </c>
      <c r="B914" s="50" t="s">
        <v>1528</v>
      </c>
      <c r="C914" s="40">
        <v>3.4054980000000001</v>
      </c>
      <c r="D914" s="40">
        <v>9.3874600000000008</v>
      </c>
      <c r="E914" s="40">
        <v>52.767491999999997</v>
      </c>
      <c r="F914" s="40">
        <v>43.877698000000002</v>
      </c>
    </row>
    <row r="915" spans="1:6" ht="25.5" x14ac:dyDescent="0.2">
      <c r="A915" s="44" t="s">
        <v>1529</v>
      </c>
      <c r="B915" s="51" t="s">
        <v>1530</v>
      </c>
      <c r="C915" s="37">
        <v>2.5079999999999998E-3</v>
      </c>
      <c r="D915" s="37">
        <v>2.3751999999999999E-2</v>
      </c>
      <c r="E915" s="37">
        <v>0.36372300000000002</v>
      </c>
      <c r="F915" s="37">
        <v>0.28416200000000003</v>
      </c>
    </row>
    <row r="916" spans="1:6" ht="25.5" x14ac:dyDescent="0.2">
      <c r="A916" s="42" t="s">
        <v>1531</v>
      </c>
      <c r="B916" s="50" t="s">
        <v>1532</v>
      </c>
      <c r="C916" s="40">
        <v>5.5321410000000002</v>
      </c>
      <c r="D916" s="40">
        <v>25.486725</v>
      </c>
      <c r="E916" s="40">
        <v>140.65602799999999</v>
      </c>
      <c r="F916" s="40">
        <v>104.60606</v>
      </c>
    </row>
    <row r="917" spans="1:6" x14ac:dyDescent="0.2">
      <c r="A917" s="44" t="s">
        <v>1533</v>
      </c>
      <c r="B917" s="51" t="s">
        <v>1534</v>
      </c>
      <c r="C917" s="37">
        <v>1.839329</v>
      </c>
      <c r="D917" s="37">
        <v>2.627183</v>
      </c>
      <c r="E917" s="37">
        <v>18.214697000000001</v>
      </c>
      <c r="F917" s="37">
        <v>16.508666000000002</v>
      </c>
    </row>
    <row r="918" spans="1:6" ht="38.25" x14ac:dyDescent="0.2">
      <c r="A918" s="42" t="s">
        <v>1535</v>
      </c>
      <c r="B918" s="50" t="s">
        <v>1536</v>
      </c>
      <c r="C918" s="40">
        <v>6.1755319999999996</v>
      </c>
      <c r="D918" s="40">
        <v>4.9897460000000002</v>
      </c>
      <c r="E918" s="40">
        <v>29.669937000000001</v>
      </c>
      <c r="F918" s="40">
        <v>32.281554</v>
      </c>
    </row>
    <row r="919" spans="1:6" ht="38.25" x14ac:dyDescent="0.2">
      <c r="A919" s="44" t="s">
        <v>1537</v>
      </c>
      <c r="B919" s="51" t="s">
        <v>1538</v>
      </c>
      <c r="C919" s="37">
        <v>10.858298</v>
      </c>
      <c r="D919" s="37">
        <v>3.6663999999999999</v>
      </c>
      <c r="E919" s="37">
        <v>37.064369999999997</v>
      </c>
      <c r="F919" s="37">
        <v>12.270813</v>
      </c>
    </row>
    <row r="920" spans="1:6" ht="38.25" x14ac:dyDescent="0.2">
      <c r="A920" s="42" t="s">
        <v>1539</v>
      </c>
      <c r="B920" s="50" t="s">
        <v>1540</v>
      </c>
      <c r="C920" s="40" t="s">
        <v>2512</v>
      </c>
      <c r="D920" s="40">
        <v>8.5079999999999999E-3</v>
      </c>
      <c r="E920" s="40">
        <v>4.6311999999999999E-2</v>
      </c>
      <c r="F920" s="40">
        <v>2.2946999999999999E-2</v>
      </c>
    </row>
    <row r="921" spans="1:6" ht="25.5" x14ac:dyDescent="0.2">
      <c r="A921" s="44" t="s">
        <v>1541</v>
      </c>
      <c r="B921" s="51" t="s">
        <v>1542</v>
      </c>
      <c r="C921" s="37">
        <v>0.29301700000000003</v>
      </c>
      <c r="D921" s="37">
        <v>0.26501999999999998</v>
      </c>
      <c r="E921" s="37">
        <v>3.9294699999999998</v>
      </c>
      <c r="F921" s="37">
        <v>5.70221</v>
      </c>
    </row>
    <row r="922" spans="1:6" x14ac:dyDescent="0.2">
      <c r="A922" s="42" t="s">
        <v>1543</v>
      </c>
      <c r="B922" s="50" t="s">
        <v>1544</v>
      </c>
      <c r="C922" s="40">
        <v>9.3400219999999994</v>
      </c>
      <c r="D922" s="40">
        <v>2.2550430000000001</v>
      </c>
      <c r="E922" s="40">
        <v>38.006300000000003</v>
      </c>
      <c r="F922" s="40">
        <v>24.079667000000001</v>
      </c>
    </row>
    <row r="923" spans="1:6" x14ac:dyDescent="0.2">
      <c r="A923" s="44" t="s">
        <v>1545</v>
      </c>
      <c r="B923" s="51" t="s">
        <v>1546</v>
      </c>
      <c r="C923" s="37">
        <v>7.1246020000000003</v>
      </c>
      <c r="D923" s="37">
        <v>10.658237</v>
      </c>
      <c r="E923" s="37">
        <v>56.162315</v>
      </c>
      <c r="F923" s="37">
        <v>77.739425999999995</v>
      </c>
    </row>
    <row r="924" spans="1:6" x14ac:dyDescent="0.2">
      <c r="A924" s="42" t="s">
        <v>1547</v>
      </c>
      <c r="B924" s="50" t="s">
        <v>1548</v>
      </c>
      <c r="C924" s="40">
        <v>5.47E-3</v>
      </c>
      <c r="D924" s="40">
        <v>0.53093699999999999</v>
      </c>
      <c r="E924" s="40">
        <v>7.2452459999999999</v>
      </c>
      <c r="F924" s="40">
        <v>2.5100259999999999</v>
      </c>
    </row>
    <row r="925" spans="1:6" x14ac:dyDescent="0.2">
      <c r="A925" s="44" t="s">
        <v>1549</v>
      </c>
      <c r="B925" s="51" t="s">
        <v>1550</v>
      </c>
      <c r="C925" s="37">
        <v>2.41093</v>
      </c>
      <c r="D925" s="37">
        <v>3.5806049999999998</v>
      </c>
      <c r="E925" s="37">
        <v>15.604692</v>
      </c>
      <c r="F925" s="37">
        <v>22.706849999999999</v>
      </c>
    </row>
    <row r="926" spans="1:6" ht="38.25" x14ac:dyDescent="0.2">
      <c r="A926" s="42" t="s">
        <v>1551</v>
      </c>
      <c r="B926" s="50" t="s">
        <v>1552</v>
      </c>
      <c r="C926" s="40">
        <v>2.4729999999999999E-3</v>
      </c>
      <c r="D926" s="40">
        <v>0.21823100000000001</v>
      </c>
      <c r="E926" s="40">
        <v>1.2486980000000001</v>
      </c>
      <c r="F926" s="40">
        <v>1.2194830000000001</v>
      </c>
    </row>
    <row r="927" spans="1:6" x14ac:dyDescent="0.2">
      <c r="A927" s="44" t="s">
        <v>2211</v>
      </c>
      <c r="B927" s="51" t="s">
        <v>2212</v>
      </c>
      <c r="C927" s="37">
        <v>0.53637199999999996</v>
      </c>
      <c r="D927" s="37">
        <v>3.01275</v>
      </c>
      <c r="E927" s="37">
        <v>6.9976989999999999</v>
      </c>
      <c r="F927" s="37">
        <v>8.8561650000000007</v>
      </c>
    </row>
    <row r="928" spans="1:6" x14ac:dyDescent="0.2">
      <c r="A928" s="42" t="s">
        <v>1553</v>
      </c>
      <c r="B928" s="50" t="s">
        <v>1554</v>
      </c>
      <c r="C928" s="40">
        <v>2.3284560000000001</v>
      </c>
      <c r="D928" s="40">
        <v>3.70608</v>
      </c>
      <c r="E928" s="40">
        <v>12.927619</v>
      </c>
      <c r="F928" s="40">
        <v>19.330584999999999</v>
      </c>
    </row>
    <row r="929" spans="1:6" x14ac:dyDescent="0.2">
      <c r="A929" s="44" t="s">
        <v>1555</v>
      </c>
      <c r="B929" s="51" t="s">
        <v>1556</v>
      </c>
      <c r="C929" s="37">
        <v>2.2357070000000001</v>
      </c>
      <c r="D929" s="37">
        <v>2.4542830000000002</v>
      </c>
      <c r="E929" s="37">
        <v>4.3233269999999999</v>
      </c>
      <c r="F929" s="37">
        <v>10.501606000000001</v>
      </c>
    </row>
    <row r="930" spans="1:6" x14ac:dyDescent="0.2">
      <c r="A930" s="42" t="s">
        <v>1557</v>
      </c>
      <c r="B930" s="50" t="s">
        <v>1558</v>
      </c>
      <c r="C930" s="40">
        <v>1.2631840000000001</v>
      </c>
      <c r="D930" s="40">
        <v>3.9738820000000001</v>
      </c>
      <c r="E930" s="40">
        <v>13.797561</v>
      </c>
      <c r="F930" s="40">
        <v>22.031283999999999</v>
      </c>
    </row>
    <row r="931" spans="1:6" x14ac:dyDescent="0.2">
      <c r="A931" s="44" t="s">
        <v>2213</v>
      </c>
      <c r="B931" s="51" t="s">
        <v>2214</v>
      </c>
      <c r="C931" s="37">
        <v>1.2507790000000001</v>
      </c>
      <c r="D931" s="37">
        <v>0.711538</v>
      </c>
      <c r="E931" s="37">
        <v>6.2910019999999998</v>
      </c>
      <c r="F931" s="37">
        <v>4.4594209999999999</v>
      </c>
    </row>
    <row r="932" spans="1:6" ht="51" x14ac:dyDescent="0.2">
      <c r="A932" s="42" t="s">
        <v>1559</v>
      </c>
      <c r="B932" s="50" t="s">
        <v>1560</v>
      </c>
      <c r="C932" s="40">
        <v>20.675979000000002</v>
      </c>
      <c r="D932" s="40">
        <v>6.077661</v>
      </c>
      <c r="E932" s="40">
        <v>44.681260000000002</v>
      </c>
      <c r="F932" s="40">
        <v>34.312331999999998</v>
      </c>
    </row>
    <row r="933" spans="1:6" ht="25.5" x14ac:dyDescent="0.2">
      <c r="A933" s="44" t="s">
        <v>1561</v>
      </c>
      <c r="B933" s="51" t="s">
        <v>1562</v>
      </c>
      <c r="C933" s="37">
        <v>2.2208999999999999</v>
      </c>
      <c r="D933" s="37">
        <v>3.9030559999999999</v>
      </c>
      <c r="E933" s="37">
        <v>22.007591999999999</v>
      </c>
      <c r="F933" s="37">
        <v>28.371269000000002</v>
      </c>
    </row>
    <row r="934" spans="1:6" ht="25.5" x14ac:dyDescent="0.2">
      <c r="A934" s="42" t="s">
        <v>1563</v>
      </c>
      <c r="B934" s="50" t="s">
        <v>1564</v>
      </c>
      <c r="C934" s="40">
        <v>0.56102300000000005</v>
      </c>
      <c r="D934" s="40">
        <v>2.789256</v>
      </c>
      <c r="E934" s="40">
        <v>13.017934</v>
      </c>
      <c r="F934" s="40">
        <v>11.110961</v>
      </c>
    </row>
    <row r="935" spans="1:6" ht="25.5" x14ac:dyDescent="0.2">
      <c r="A935" s="44" t="s">
        <v>1565</v>
      </c>
      <c r="B935" s="51" t="s">
        <v>1566</v>
      </c>
      <c r="C935" s="37">
        <v>3.4200000000000002E-4</v>
      </c>
      <c r="D935" s="37">
        <v>5.2398E-2</v>
      </c>
      <c r="E935" s="37">
        <v>0.43390400000000001</v>
      </c>
      <c r="F935" s="37">
        <v>1.7084239999999999</v>
      </c>
    </row>
    <row r="936" spans="1:6" ht="38.25" x14ac:dyDescent="0.2">
      <c r="A936" s="42" t="s">
        <v>1567</v>
      </c>
      <c r="B936" s="50" t="s">
        <v>1568</v>
      </c>
      <c r="C936" s="40">
        <v>0.20093900000000001</v>
      </c>
      <c r="D936" s="40">
        <v>0.57817499999999999</v>
      </c>
      <c r="E936" s="40">
        <v>2.6183290000000001</v>
      </c>
      <c r="F936" s="40">
        <v>3.599783</v>
      </c>
    </row>
    <row r="937" spans="1:6" ht="51" x14ac:dyDescent="0.2">
      <c r="A937" s="44" t="s">
        <v>1569</v>
      </c>
      <c r="B937" s="51" t="s">
        <v>1570</v>
      </c>
      <c r="C937" s="37">
        <v>2.6324360000000002</v>
      </c>
      <c r="D937" s="37">
        <v>4.3857169999999996</v>
      </c>
      <c r="E937" s="37">
        <v>25.155919000000001</v>
      </c>
      <c r="F937" s="37">
        <v>27.693895000000001</v>
      </c>
    </row>
    <row r="938" spans="1:6" ht="51" x14ac:dyDescent="0.2">
      <c r="A938" s="42" t="s">
        <v>1571</v>
      </c>
      <c r="B938" s="50" t="s">
        <v>1572</v>
      </c>
      <c r="C938" s="40">
        <v>126.21337</v>
      </c>
      <c r="D938" s="40">
        <v>214.470924</v>
      </c>
      <c r="E938" s="40">
        <v>300.74401399999999</v>
      </c>
      <c r="F938" s="40">
        <v>856.34722599999998</v>
      </c>
    </row>
    <row r="939" spans="1:6" ht="38.25" x14ac:dyDescent="0.2">
      <c r="A939" s="44" t="s">
        <v>1573</v>
      </c>
      <c r="B939" s="51" t="s">
        <v>1574</v>
      </c>
      <c r="C939" s="37">
        <v>6.7395579999999997</v>
      </c>
      <c r="D939" s="37">
        <v>8.6114499999999996</v>
      </c>
      <c r="E939" s="37">
        <v>29.806025999999999</v>
      </c>
      <c r="F939" s="37">
        <v>33.320272000000003</v>
      </c>
    </row>
    <row r="940" spans="1:6" x14ac:dyDescent="0.2">
      <c r="A940" s="42" t="s">
        <v>2215</v>
      </c>
      <c r="B940" s="50" t="s">
        <v>2216</v>
      </c>
      <c r="C940" s="40">
        <v>3.3059999999999999E-3</v>
      </c>
      <c r="D940" s="40">
        <v>0.12790000000000001</v>
      </c>
      <c r="E940" s="40">
        <v>1.098204</v>
      </c>
      <c r="F940" s="40">
        <v>0.85031999999999996</v>
      </c>
    </row>
    <row r="941" spans="1:6" x14ac:dyDescent="0.2">
      <c r="A941" s="44" t="s">
        <v>2217</v>
      </c>
      <c r="B941" s="51" t="s">
        <v>2218</v>
      </c>
      <c r="C941" s="37">
        <v>8.9999999999999998E-4</v>
      </c>
      <c r="D941" s="37">
        <v>0.516096</v>
      </c>
      <c r="E941" s="37">
        <v>1.4390160000000001</v>
      </c>
      <c r="F941" s="37">
        <v>2.2735599999999998</v>
      </c>
    </row>
    <row r="942" spans="1:6" x14ac:dyDescent="0.2">
      <c r="A942" s="42" t="s">
        <v>2219</v>
      </c>
      <c r="B942" s="50" t="s">
        <v>2220</v>
      </c>
      <c r="C942" s="40" t="s">
        <v>2512</v>
      </c>
      <c r="D942" s="40">
        <v>1.2355E-2</v>
      </c>
      <c r="E942" s="40">
        <v>7.5537999999999994E-2</v>
      </c>
      <c r="F942" s="40">
        <v>0.30231400000000003</v>
      </c>
    </row>
    <row r="943" spans="1:6" ht="38.25" x14ac:dyDescent="0.2">
      <c r="A943" s="44" t="s">
        <v>1575</v>
      </c>
      <c r="B943" s="51" t="s">
        <v>1576</v>
      </c>
      <c r="C943" s="37">
        <v>3.3054209999999999</v>
      </c>
      <c r="D943" s="37">
        <v>1.007746</v>
      </c>
      <c r="E943" s="37">
        <v>14.055163</v>
      </c>
      <c r="F943" s="37">
        <v>4.7462210000000002</v>
      </c>
    </row>
    <row r="944" spans="1:6" ht="25.5" x14ac:dyDescent="0.2">
      <c r="A944" s="42" t="s">
        <v>1577</v>
      </c>
      <c r="B944" s="50" t="s">
        <v>1578</v>
      </c>
      <c r="C944" s="40">
        <v>2.8249E-2</v>
      </c>
      <c r="D944" s="40">
        <v>0.115079</v>
      </c>
      <c r="E944" s="40">
        <v>11.994426000000001</v>
      </c>
      <c r="F944" s="40">
        <v>8.954815</v>
      </c>
    </row>
    <row r="945" spans="1:6" x14ac:dyDescent="0.2">
      <c r="A945" s="44" t="s">
        <v>2221</v>
      </c>
      <c r="B945" s="51" t="s">
        <v>2222</v>
      </c>
      <c r="C945" s="37">
        <v>1.2616160000000001</v>
      </c>
      <c r="D945" s="37">
        <v>3.5303000000000001E-2</v>
      </c>
      <c r="E945" s="37">
        <v>6.9895889999999996</v>
      </c>
      <c r="F945" s="37">
        <v>11.744978</v>
      </c>
    </row>
    <row r="946" spans="1:6" ht="25.5" x14ac:dyDescent="0.2">
      <c r="A946" s="42" t="s">
        <v>1579</v>
      </c>
      <c r="B946" s="50" t="s">
        <v>1580</v>
      </c>
      <c r="C946" s="40">
        <v>2.6357999999999999E-2</v>
      </c>
      <c r="D946" s="40">
        <v>0.47793000000000002</v>
      </c>
      <c r="E946" s="40">
        <v>1.563172</v>
      </c>
      <c r="F946" s="40">
        <v>2.068695</v>
      </c>
    </row>
    <row r="947" spans="1:6" ht="25.5" x14ac:dyDescent="0.2">
      <c r="A947" s="44" t="s">
        <v>1581</v>
      </c>
      <c r="B947" s="51" t="s">
        <v>1582</v>
      </c>
      <c r="C947" s="37">
        <v>13.860208999999999</v>
      </c>
      <c r="D947" s="37">
        <v>19.844719000000001</v>
      </c>
      <c r="E947" s="37">
        <v>66.799278999999999</v>
      </c>
      <c r="F947" s="37">
        <v>65.890559999999994</v>
      </c>
    </row>
    <row r="948" spans="1:6" x14ac:dyDescent="0.2">
      <c r="A948" s="42" t="s">
        <v>2223</v>
      </c>
      <c r="B948" s="50" t="s">
        <v>2224</v>
      </c>
      <c r="C948" s="40">
        <v>0.25707600000000003</v>
      </c>
      <c r="D948" s="40">
        <v>1.1412880000000001</v>
      </c>
      <c r="E948" s="40">
        <v>5.5736520000000001</v>
      </c>
      <c r="F948" s="40">
        <v>2.597045</v>
      </c>
    </row>
    <row r="949" spans="1:6" ht="25.5" x14ac:dyDescent="0.2">
      <c r="A949" s="44" t="s">
        <v>1583</v>
      </c>
      <c r="B949" s="51" t="s">
        <v>1584</v>
      </c>
      <c r="C949" s="37">
        <v>2.8E-3</v>
      </c>
      <c r="D949" s="37">
        <v>1.8797999999999999E-2</v>
      </c>
      <c r="E949" s="37">
        <v>2.4234239999999998</v>
      </c>
      <c r="F949" s="37">
        <v>0.33483800000000002</v>
      </c>
    </row>
    <row r="950" spans="1:6" ht="25.5" x14ac:dyDescent="0.2">
      <c r="A950" s="42" t="s">
        <v>1585</v>
      </c>
      <c r="B950" s="50" t="s">
        <v>1586</v>
      </c>
      <c r="C950" s="40">
        <v>1.4876670000000001</v>
      </c>
      <c r="D950" s="40">
        <v>1.19286</v>
      </c>
      <c r="E950" s="40">
        <v>4.6586049999999997</v>
      </c>
      <c r="F950" s="40">
        <v>7.5219120000000004</v>
      </c>
    </row>
    <row r="951" spans="1:6" x14ac:dyDescent="0.2">
      <c r="A951" s="44" t="s">
        <v>2225</v>
      </c>
      <c r="B951" s="51" t="s">
        <v>2226</v>
      </c>
      <c r="C951" s="37">
        <v>9.7549999999999998E-3</v>
      </c>
      <c r="D951" s="37">
        <v>6.6876000000000005E-2</v>
      </c>
      <c r="E951" s="37">
        <v>0.15883700000000001</v>
      </c>
      <c r="F951" s="37">
        <v>0.81235599999999997</v>
      </c>
    </row>
    <row r="952" spans="1:6" x14ac:dyDescent="0.2">
      <c r="A952" s="42" t="s">
        <v>2227</v>
      </c>
      <c r="B952" s="50" t="s">
        <v>2228</v>
      </c>
      <c r="C952" s="40">
        <v>7.8879999999999992E-3</v>
      </c>
      <c r="D952" s="40">
        <v>8.6650000000000008E-3</v>
      </c>
      <c r="E952" s="40">
        <v>0.39633699999999999</v>
      </c>
      <c r="F952" s="40">
        <v>6.7669000000000007E-2</v>
      </c>
    </row>
    <row r="953" spans="1:6" x14ac:dyDescent="0.2">
      <c r="A953" s="44" t="s">
        <v>1587</v>
      </c>
      <c r="B953" s="51" t="s">
        <v>1588</v>
      </c>
      <c r="C953" s="37" t="s">
        <v>2512</v>
      </c>
      <c r="D953" s="37">
        <v>9.5998E-2</v>
      </c>
      <c r="E953" s="37">
        <v>0.169715</v>
      </c>
      <c r="F953" s="37">
        <v>0.20966499999999999</v>
      </c>
    </row>
    <row r="954" spans="1:6" ht="38.25" x14ac:dyDescent="0.2">
      <c r="A954" s="42" t="s">
        <v>1589</v>
      </c>
      <c r="B954" s="50" t="s">
        <v>1590</v>
      </c>
      <c r="C954" s="40">
        <v>2.9999999999999997E-4</v>
      </c>
      <c r="D954" s="40">
        <v>0.29958200000000001</v>
      </c>
      <c r="E954" s="40">
        <v>1.5939890000000001</v>
      </c>
      <c r="F954" s="40">
        <v>4.0230709999999998</v>
      </c>
    </row>
    <row r="955" spans="1:6" ht="51" x14ac:dyDescent="0.2">
      <c r="A955" s="44" t="s">
        <v>1591</v>
      </c>
      <c r="B955" s="51" t="s">
        <v>1592</v>
      </c>
      <c r="C955" s="37">
        <v>3.6996419999999999</v>
      </c>
      <c r="D955" s="37">
        <v>7.4723389999999998</v>
      </c>
      <c r="E955" s="37">
        <v>40.984192</v>
      </c>
      <c r="F955" s="37">
        <v>62.243248000000001</v>
      </c>
    </row>
    <row r="956" spans="1:6" ht="38.25" x14ac:dyDescent="0.2">
      <c r="A956" s="42" t="s">
        <v>1593</v>
      </c>
      <c r="B956" s="50" t="s">
        <v>1594</v>
      </c>
      <c r="C956" s="40">
        <v>4.4876630000000004</v>
      </c>
      <c r="D956" s="40">
        <v>5.3872260000000001</v>
      </c>
      <c r="E956" s="40">
        <v>51.516703999999997</v>
      </c>
      <c r="F956" s="40">
        <v>71.768065000000007</v>
      </c>
    </row>
    <row r="957" spans="1:6" x14ac:dyDescent="0.2">
      <c r="A957" s="44" t="s">
        <v>1595</v>
      </c>
      <c r="B957" s="51" t="s">
        <v>1596</v>
      </c>
      <c r="C957" s="37">
        <v>2.296856</v>
      </c>
      <c r="D957" s="37">
        <v>7.1808170000000002</v>
      </c>
      <c r="E957" s="37">
        <v>20.663964</v>
      </c>
      <c r="F957" s="37">
        <v>35.291117</v>
      </c>
    </row>
    <row r="958" spans="1:6" ht="25.5" x14ac:dyDescent="0.2">
      <c r="A958" s="42" t="s">
        <v>1597</v>
      </c>
      <c r="B958" s="50" t="s">
        <v>1598</v>
      </c>
      <c r="C958" s="40">
        <v>0.555585</v>
      </c>
      <c r="D958" s="40">
        <v>1.1017079999999999</v>
      </c>
      <c r="E958" s="40">
        <v>6.3629309999999997</v>
      </c>
      <c r="F958" s="40">
        <v>12.438181</v>
      </c>
    </row>
    <row r="959" spans="1:6" ht="25.5" x14ac:dyDescent="0.2">
      <c r="A959" s="44" t="s">
        <v>1599</v>
      </c>
      <c r="B959" s="51" t="s">
        <v>1600</v>
      </c>
      <c r="C959" s="37">
        <v>1.0540000000000001E-2</v>
      </c>
      <c r="D959" s="37">
        <v>5.2900000000000004E-3</v>
      </c>
      <c r="E959" s="37">
        <v>0.17985499999999999</v>
      </c>
      <c r="F959" s="37">
        <v>0.15553700000000001</v>
      </c>
    </row>
    <row r="960" spans="1:6" ht="38.25" x14ac:dyDescent="0.2">
      <c r="A960" s="42" t="s">
        <v>1601</v>
      </c>
      <c r="B960" s="50" t="s">
        <v>1602</v>
      </c>
      <c r="C960" s="40">
        <v>0.78983199999999998</v>
      </c>
      <c r="D960" s="40">
        <v>0.79308299999999998</v>
      </c>
      <c r="E960" s="40">
        <v>18.482952000000001</v>
      </c>
      <c r="F960" s="40">
        <v>7.3567980000000004</v>
      </c>
    </row>
    <row r="961" spans="1:6" x14ac:dyDescent="0.2">
      <c r="A961" s="44" t="s">
        <v>1603</v>
      </c>
      <c r="B961" s="51" t="s">
        <v>1604</v>
      </c>
      <c r="C961" s="37" t="s">
        <v>2512</v>
      </c>
      <c r="D961" s="37">
        <v>0.79450200000000004</v>
      </c>
      <c r="E961" s="37">
        <v>4.4248539999999998</v>
      </c>
      <c r="F961" s="37">
        <v>4.4064079999999999</v>
      </c>
    </row>
    <row r="962" spans="1:6" x14ac:dyDescent="0.2">
      <c r="A962" s="42" t="s">
        <v>1605</v>
      </c>
      <c r="B962" s="50" t="s">
        <v>1606</v>
      </c>
      <c r="C962" s="40">
        <v>0.19617100000000001</v>
      </c>
      <c r="D962" s="40">
        <v>0.78985899999999998</v>
      </c>
      <c r="E962" s="40">
        <v>11.561382999999999</v>
      </c>
      <c r="F962" s="40">
        <v>11.126823</v>
      </c>
    </row>
    <row r="963" spans="1:6" ht="38.25" x14ac:dyDescent="0.2">
      <c r="A963" s="44" t="s">
        <v>1607</v>
      </c>
      <c r="B963" s="51" t="s">
        <v>1608</v>
      </c>
      <c r="C963" s="37">
        <v>10.378092000000001</v>
      </c>
      <c r="D963" s="37">
        <v>10.709479999999999</v>
      </c>
      <c r="E963" s="37">
        <v>49.907409999999999</v>
      </c>
      <c r="F963" s="37">
        <v>48.8812</v>
      </c>
    </row>
    <row r="964" spans="1:6" ht="25.5" x14ac:dyDescent="0.2">
      <c r="A964" s="42" t="s">
        <v>1609</v>
      </c>
      <c r="B964" s="50" t="s">
        <v>1610</v>
      </c>
      <c r="C964" s="40">
        <v>2.2260490000000002</v>
      </c>
      <c r="D964" s="40">
        <v>0.127999</v>
      </c>
      <c r="E964" s="40">
        <v>6.2545570000000001</v>
      </c>
      <c r="F964" s="40">
        <v>0.485489</v>
      </c>
    </row>
    <row r="965" spans="1:6" x14ac:dyDescent="0.2">
      <c r="A965" s="44" t="s">
        <v>1611</v>
      </c>
      <c r="B965" s="51" t="s">
        <v>1612</v>
      </c>
      <c r="C965" s="37">
        <v>0.42756499999999997</v>
      </c>
      <c r="D965" s="37">
        <v>0.16389599999999999</v>
      </c>
      <c r="E965" s="37">
        <v>0.93511299999999997</v>
      </c>
      <c r="F965" s="37">
        <v>4.8598080000000001</v>
      </c>
    </row>
    <row r="966" spans="1:6" ht="51" x14ac:dyDescent="0.2">
      <c r="A966" s="42" t="s">
        <v>1613</v>
      </c>
      <c r="B966" s="50" t="s">
        <v>1614</v>
      </c>
      <c r="C966" s="40">
        <v>1.5429539999999999</v>
      </c>
      <c r="D966" s="40">
        <v>5.0492270000000001</v>
      </c>
      <c r="E966" s="40">
        <v>5.1986999999999997</v>
      </c>
      <c r="F966" s="40">
        <v>12.284245</v>
      </c>
    </row>
    <row r="967" spans="1:6" ht="38.25" x14ac:dyDescent="0.2">
      <c r="A967" s="44" t="s">
        <v>2229</v>
      </c>
      <c r="B967" s="51" t="s">
        <v>2230</v>
      </c>
      <c r="C967" s="37">
        <v>7.5200000000000003E-2</v>
      </c>
      <c r="D967" s="37">
        <v>0.28102899999999997</v>
      </c>
      <c r="E967" s="37">
        <v>1.0532319999999999</v>
      </c>
      <c r="F967" s="37">
        <v>0.88263199999999997</v>
      </c>
    </row>
    <row r="968" spans="1:6" x14ac:dyDescent="0.2">
      <c r="A968" s="42" t="s">
        <v>2231</v>
      </c>
      <c r="B968" s="50" t="s">
        <v>2232</v>
      </c>
      <c r="C968" s="40">
        <v>2.9199999999999999E-3</v>
      </c>
      <c r="D968" s="40">
        <v>2.2970000000000001E-2</v>
      </c>
      <c r="E968" s="40">
        <v>2.9199999999999999E-3</v>
      </c>
      <c r="F968" s="40">
        <v>0.28512900000000002</v>
      </c>
    </row>
    <row r="969" spans="1:6" x14ac:dyDescent="0.2">
      <c r="A969" s="44" t="s">
        <v>2467</v>
      </c>
      <c r="B969" s="51" t="s">
        <v>2468</v>
      </c>
      <c r="C969" s="37" t="s">
        <v>2512</v>
      </c>
      <c r="D969" s="37">
        <v>1.0052E-2</v>
      </c>
      <c r="E969" s="37" t="s">
        <v>2512</v>
      </c>
      <c r="F969" s="37">
        <v>1.0052E-2</v>
      </c>
    </row>
    <row r="970" spans="1:6" ht="25.5" x14ac:dyDescent="0.2">
      <c r="A970" s="42" t="s">
        <v>2233</v>
      </c>
      <c r="B970" s="50" t="s">
        <v>2234</v>
      </c>
      <c r="C970" s="40" t="s">
        <v>2512</v>
      </c>
      <c r="D970" s="40" t="s">
        <v>2512</v>
      </c>
      <c r="E970" s="40" t="s">
        <v>2512</v>
      </c>
      <c r="F970" s="40">
        <v>2.5000000000000001E-3</v>
      </c>
    </row>
    <row r="971" spans="1:6" x14ac:dyDescent="0.2">
      <c r="A971" s="44" t="s">
        <v>1615</v>
      </c>
      <c r="B971" s="51" t="s">
        <v>1616</v>
      </c>
      <c r="C971" s="37" t="s">
        <v>2512</v>
      </c>
      <c r="D971" s="37" t="s">
        <v>2512</v>
      </c>
      <c r="E971" s="37">
        <v>3.656E-3</v>
      </c>
      <c r="F971" s="37">
        <v>4.7633000000000002E-2</v>
      </c>
    </row>
    <row r="972" spans="1:6" x14ac:dyDescent="0.2">
      <c r="A972" s="42" t="s">
        <v>1617</v>
      </c>
      <c r="B972" s="50" t="s">
        <v>1618</v>
      </c>
      <c r="C972" s="40">
        <v>1.8669999999999999E-2</v>
      </c>
      <c r="D972" s="40">
        <v>2.1159999999999998E-3</v>
      </c>
      <c r="E972" s="40">
        <v>9.5743999999999996E-2</v>
      </c>
      <c r="F972" s="40">
        <v>3.6450000000000003E-2</v>
      </c>
    </row>
    <row r="973" spans="1:6" ht="38.25" x14ac:dyDescent="0.2">
      <c r="A973" s="44" t="s">
        <v>1619</v>
      </c>
      <c r="B973" s="51" t="s">
        <v>1620</v>
      </c>
      <c r="C973" s="37" t="s">
        <v>2512</v>
      </c>
      <c r="D973" s="37">
        <v>0.227441</v>
      </c>
      <c r="E973" s="37">
        <v>9.8930000000000008E-3</v>
      </c>
      <c r="F973" s="37">
        <v>0.345744</v>
      </c>
    </row>
    <row r="974" spans="1:6" ht="25.5" x14ac:dyDescent="0.2">
      <c r="A974" s="42" t="s">
        <v>1621</v>
      </c>
      <c r="B974" s="50" t="s">
        <v>1622</v>
      </c>
      <c r="C974" s="40">
        <v>3.1788259999999999</v>
      </c>
      <c r="D974" s="40">
        <v>6.8838720000000002</v>
      </c>
      <c r="E974" s="40">
        <v>24.885915000000001</v>
      </c>
      <c r="F974" s="40">
        <v>28.764823</v>
      </c>
    </row>
    <row r="975" spans="1:6" x14ac:dyDescent="0.2">
      <c r="A975" s="44" t="s">
        <v>1623</v>
      </c>
      <c r="B975" s="51" t="s">
        <v>1624</v>
      </c>
      <c r="C975" s="37">
        <v>7.1780379999999999</v>
      </c>
      <c r="D975" s="37">
        <v>18.372786000000001</v>
      </c>
      <c r="E975" s="37">
        <v>62.949368999999997</v>
      </c>
      <c r="F975" s="37">
        <v>106.804986</v>
      </c>
    </row>
    <row r="976" spans="1:6" x14ac:dyDescent="0.2">
      <c r="A976" s="42" t="s">
        <v>1625</v>
      </c>
      <c r="B976" s="50" t="s">
        <v>1626</v>
      </c>
      <c r="C976" s="40">
        <v>6.850746</v>
      </c>
      <c r="D976" s="40">
        <v>5.8599750000000004</v>
      </c>
      <c r="E976" s="40">
        <v>39.385123</v>
      </c>
      <c r="F976" s="40">
        <v>34.966130999999997</v>
      </c>
    </row>
    <row r="977" spans="1:6" ht="25.5" x14ac:dyDescent="0.2">
      <c r="A977" s="44" t="s">
        <v>1627</v>
      </c>
      <c r="B977" s="51" t="s">
        <v>1628</v>
      </c>
      <c r="C977" s="37">
        <v>1107.9458870000001</v>
      </c>
      <c r="D977" s="37">
        <v>542.85923400000001</v>
      </c>
      <c r="E977" s="37">
        <v>5216.4294840000002</v>
      </c>
      <c r="F977" s="37">
        <v>3436.2870269999999</v>
      </c>
    </row>
    <row r="978" spans="1:6" x14ac:dyDescent="0.2">
      <c r="A978" s="42" t="s">
        <v>1629</v>
      </c>
      <c r="B978" s="50" t="s">
        <v>1630</v>
      </c>
      <c r="C978" s="40">
        <v>60.725062000000001</v>
      </c>
      <c r="D978" s="40">
        <v>91.357645000000005</v>
      </c>
      <c r="E978" s="40">
        <v>373.99971599999998</v>
      </c>
      <c r="F978" s="40">
        <v>405.16493300000002</v>
      </c>
    </row>
    <row r="979" spans="1:6" ht="38.25" x14ac:dyDescent="0.2">
      <c r="A979" s="44" t="s">
        <v>1631</v>
      </c>
      <c r="B979" s="51" t="s">
        <v>1632</v>
      </c>
      <c r="C979" s="37">
        <v>12.668001</v>
      </c>
      <c r="D979" s="37">
        <v>2.583974</v>
      </c>
      <c r="E979" s="37">
        <v>29.084035</v>
      </c>
      <c r="F979" s="37">
        <v>34.172787999999997</v>
      </c>
    </row>
    <row r="980" spans="1:6" x14ac:dyDescent="0.2">
      <c r="A980" s="42" t="s">
        <v>1633</v>
      </c>
      <c r="B980" s="50" t="s">
        <v>1634</v>
      </c>
      <c r="C980" s="40" t="s">
        <v>2512</v>
      </c>
      <c r="D980" s="40" t="s">
        <v>2512</v>
      </c>
      <c r="E980" s="40">
        <v>0.15695300000000001</v>
      </c>
      <c r="F980" s="40">
        <v>0.41866599999999998</v>
      </c>
    </row>
    <row r="981" spans="1:6" x14ac:dyDescent="0.2">
      <c r="A981" s="44" t="s">
        <v>1635</v>
      </c>
      <c r="B981" s="51" t="s">
        <v>1636</v>
      </c>
      <c r="C981" s="37">
        <v>0.32890000000000003</v>
      </c>
      <c r="D981" s="37">
        <v>0.64156800000000003</v>
      </c>
      <c r="E981" s="37">
        <v>1.6580680000000001</v>
      </c>
      <c r="F981" s="37">
        <v>2.8033109999999999</v>
      </c>
    </row>
    <row r="982" spans="1:6" x14ac:dyDescent="0.2">
      <c r="A982" s="42" t="s">
        <v>1637</v>
      </c>
      <c r="B982" s="50" t="s">
        <v>1638</v>
      </c>
      <c r="C982" s="40">
        <v>75.845935999999995</v>
      </c>
      <c r="D982" s="40">
        <v>81.759563</v>
      </c>
      <c r="E982" s="40">
        <v>419.20552500000002</v>
      </c>
      <c r="F982" s="40">
        <v>573.79010100000005</v>
      </c>
    </row>
    <row r="983" spans="1:6" ht="38.25" x14ac:dyDescent="0.2">
      <c r="A983" s="44" t="s">
        <v>1639</v>
      </c>
      <c r="B983" s="51" t="s">
        <v>1640</v>
      </c>
      <c r="C983" s="37">
        <v>0.50796200000000002</v>
      </c>
      <c r="D983" s="37">
        <v>1.762931</v>
      </c>
      <c r="E983" s="37">
        <v>11.111153</v>
      </c>
      <c r="F983" s="37">
        <v>30.089787000000001</v>
      </c>
    </row>
    <row r="984" spans="1:6" x14ac:dyDescent="0.2">
      <c r="A984" s="42" t="s">
        <v>1641</v>
      </c>
      <c r="B984" s="50" t="s">
        <v>1642</v>
      </c>
      <c r="C984" s="40">
        <v>0.46564800000000001</v>
      </c>
      <c r="D984" s="40">
        <v>0.84821000000000002</v>
      </c>
      <c r="E984" s="40">
        <v>2.6912410000000002</v>
      </c>
      <c r="F984" s="40">
        <v>6.7972299999999999</v>
      </c>
    </row>
    <row r="985" spans="1:6" x14ac:dyDescent="0.2">
      <c r="A985" s="44" t="s">
        <v>2235</v>
      </c>
      <c r="B985" s="51" t="s">
        <v>2236</v>
      </c>
      <c r="C985" s="37">
        <v>2.5495890000000001</v>
      </c>
      <c r="D985" s="37">
        <v>0.41677999999999998</v>
      </c>
      <c r="E985" s="37">
        <v>3.8906160000000001</v>
      </c>
      <c r="F985" s="37">
        <v>5.0379300000000002</v>
      </c>
    </row>
    <row r="986" spans="1:6" x14ac:dyDescent="0.2">
      <c r="A986" s="42" t="s">
        <v>1643</v>
      </c>
      <c r="B986" s="50" t="s">
        <v>1644</v>
      </c>
      <c r="C986" s="40">
        <v>17.204456</v>
      </c>
      <c r="D986" s="40">
        <v>27.080242999999999</v>
      </c>
      <c r="E986" s="40">
        <v>48.534213999999999</v>
      </c>
      <c r="F986" s="40">
        <v>239.75142600000001</v>
      </c>
    </row>
    <row r="987" spans="1:6" x14ac:dyDescent="0.2">
      <c r="A987" s="44" t="s">
        <v>1645</v>
      </c>
      <c r="B987" s="51" t="s">
        <v>1646</v>
      </c>
      <c r="C987" s="37">
        <v>0.208536</v>
      </c>
      <c r="D987" s="37">
        <v>0.97009000000000001</v>
      </c>
      <c r="E987" s="37">
        <v>1.5106889999999999</v>
      </c>
      <c r="F987" s="37">
        <v>5.097029</v>
      </c>
    </row>
    <row r="988" spans="1:6" x14ac:dyDescent="0.2">
      <c r="A988" s="42" t="s">
        <v>2237</v>
      </c>
      <c r="B988" s="50" t="s">
        <v>2238</v>
      </c>
      <c r="C988" s="40">
        <v>0.54204399999999997</v>
      </c>
      <c r="D988" s="40">
        <v>0.39585300000000001</v>
      </c>
      <c r="E988" s="40">
        <v>5.4449820000000004</v>
      </c>
      <c r="F988" s="40">
        <v>2.78023</v>
      </c>
    </row>
    <row r="989" spans="1:6" x14ac:dyDescent="0.2">
      <c r="A989" s="44" t="s">
        <v>1647</v>
      </c>
      <c r="B989" s="51" t="s">
        <v>1648</v>
      </c>
      <c r="C989" s="37">
        <v>0.68639799999999995</v>
      </c>
      <c r="D989" s="37">
        <v>7.4108320000000001</v>
      </c>
      <c r="E989" s="37">
        <v>16.111499999999999</v>
      </c>
      <c r="F989" s="37">
        <v>24.183059</v>
      </c>
    </row>
    <row r="990" spans="1:6" x14ac:dyDescent="0.2">
      <c r="A990" s="42" t="s">
        <v>2239</v>
      </c>
      <c r="B990" s="50" t="s">
        <v>2240</v>
      </c>
      <c r="C990" s="40" t="s">
        <v>2512</v>
      </c>
      <c r="D990" s="40" t="s">
        <v>2512</v>
      </c>
      <c r="E990" s="40">
        <v>4.0000000000000002E-4</v>
      </c>
      <c r="F990" s="40" t="s">
        <v>2512</v>
      </c>
    </row>
    <row r="991" spans="1:6" ht="25.5" x14ac:dyDescent="0.2">
      <c r="A991" s="44" t="s">
        <v>2241</v>
      </c>
      <c r="B991" s="51" t="s">
        <v>2242</v>
      </c>
      <c r="C991" s="37" t="s">
        <v>2512</v>
      </c>
      <c r="D991" s="37">
        <v>0.05</v>
      </c>
      <c r="E991" s="37">
        <v>22.4053</v>
      </c>
      <c r="F991" s="37">
        <v>0.05</v>
      </c>
    </row>
    <row r="992" spans="1:6" x14ac:dyDescent="0.2">
      <c r="A992" s="42" t="s">
        <v>1649</v>
      </c>
      <c r="B992" s="50" t="s">
        <v>1650</v>
      </c>
      <c r="C992" s="40">
        <v>133.51953800000001</v>
      </c>
      <c r="D992" s="40">
        <v>36.976078000000001</v>
      </c>
      <c r="E992" s="40">
        <v>743.20082100000002</v>
      </c>
      <c r="F992" s="40">
        <v>483.73725200000001</v>
      </c>
    </row>
    <row r="993" spans="1:6" x14ac:dyDescent="0.2">
      <c r="A993" s="44" t="s">
        <v>2243</v>
      </c>
      <c r="B993" s="51" t="s">
        <v>2244</v>
      </c>
      <c r="C993" s="37" t="s">
        <v>2512</v>
      </c>
      <c r="D993" s="37" t="s">
        <v>2512</v>
      </c>
      <c r="E993" s="37">
        <v>6.4454999999999998E-2</v>
      </c>
      <c r="F993" s="37" t="s">
        <v>2512</v>
      </c>
    </row>
    <row r="994" spans="1:6" ht="25.5" x14ac:dyDescent="0.2">
      <c r="A994" s="42" t="s">
        <v>1651</v>
      </c>
      <c r="B994" s="50" t="s">
        <v>1652</v>
      </c>
      <c r="C994" s="40" t="s">
        <v>2512</v>
      </c>
      <c r="D994" s="40" t="s">
        <v>2512</v>
      </c>
      <c r="E994" s="40">
        <v>0.153562</v>
      </c>
      <c r="F994" s="40">
        <v>1.0362499999999999</v>
      </c>
    </row>
    <row r="995" spans="1:6" x14ac:dyDescent="0.2">
      <c r="A995" s="44" t="s">
        <v>1653</v>
      </c>
      <c r="B995" s="51" t="s">
        <v>1654</v>
      </c>
      <c r="C995" s="37">
        <v>2.8000000000000001E-2</v>
      </c>
      <c r="D995" s="37">
        <v>1.0292680000000001</v>
      </c>
      <c r="E995" s="37">
        <v>1.8825879999999999</v>
      </c>
      <c r="F995" s="37">
        <v>6.4926459999999997</v>
      </c>
    </row>
    <row r="996" spans="1:6" ht="25.5" x14ac:dyDescent="0.2">
      <c r="A996" s="42" t="s">
        <v>1655</v>
      </c>
      <c r="B996" s="50" t="s">
        <v>1656</v>
      </c>
      <c r="C996" s="40" t="s">
        <v>2512</v>
      </c>
      <c r="D996" s="40" t="s">
        <v>2512</v>
      </c>
      <c r="E996" s="40">
        <v>0.26764500000000002</v>
      </c>
      <c r="F996" s="40">
        <v>34.704062999999998</v>
      </c>
    </row>
    <row r="997" spans="1:6" x14ac:dyDescent="0.2">
      <c r="A997" s="44" t="s">
        <v>1657</v>
      </c>
      <c r="B997" s="51" t="s">
        <v>1658</v>
      </c>
      <c r="C997" s="37" t="s">
        <v>2512</v>
      </c>
      <c r="D997" s="37" t="s">
        <v>2512</v>
      </c>
      <c r="E997" s="37">
        <v>1.8734000000000001E-2</v>
      </c>
      <c r="F997" s="37">
        <v>0.47599999999999998</v>
      </c>
    </row>
    <row r="998" spans="1:6" x14ac:dyDescent="0.2">
      <c r="A998" s="42" t="s">
        <v>1659</v>
      </c>
      <c r="B998" s="50" t="s">
        <v>1660</v>
      </c>
      <c r="C998" s="40">
        <v>3.0512000000000001E-2</v>
      </c>
      <c r="D998" s="40">
        <v>8.6515999999999996E-2</v>
      </c>
      <c r="E998" s="40">
        <v>0.68956099999999998</v>
      </c>
      <c r="F998" s="40">
        <v>2.4252509999999998</v>
      </c>
    </row>
    <row r="999" spans="1:6" x14ac:dyDescent="0.2">
      <c r="A999" s="44" t="s">
        <v>1661</v>
      </c>
      <c r="B999" s="51" t="s">
        <v>1662</v>
      </c>
      <c r="C999" s="37" t="s">
        <v>2512</v>
      </c>
      <c r="D999" s="37" t="s">
        <v>2512</v>
      </c>
      <c r="E999" s="37">
        <v>5.0299999999999997E-4</v>
      </c>
      <c r="F999" s="37" t="s">
        <v>2512</v>
      </c>
    </row>
    <row r="1000" spans="1:6" ht="38.25" x14ac:dyDescent="0.2">
      <c r="A1000" s="42" t="s">
        <v>1663</v>
      </c>
      <c r="B1000" s="50" t="s">
        <v>1664</v>
      </c>
      <c r="C1000" s="40" t="s">
        <v>2512</v>
      </c>
      <c r="D1000" s="40">
        <v>1.4097999999999999E-2</v>
      </c>
      <c r="E1000" s="40">
        <v>0.39012400000000003</v>
      </c>
      <c r="F1000" s="40">
        <v>1.9729019999999999</v>
      </c>
    </row>
    <row r="1001" spans="1:6" ht="25.5" x14ac:dyDescent="0.2">
      <c r="A1001" s="44" t="s">
        <v>1665</v>
      </c>
      <c r="B1001" s="51" t="s">
        <v>1666</v>
      </c>
      <c r="C1001" s="37">
        <v>1.0320720000000001</v>
      </c>
      <c r="D1001" s="37">
        <v>7.0148000000000002E-2</v>
      </c>
      <c r="E1001" s="37">
        <v>2.5005480000000002</v>
      </c>
      <c r="F1001" s="37">
        <v>1.5349440000000001</v>
      </c>
    </row>
    <row r="1002" spans="1:6" x14ac:dyDescent="0.2">
      <c r="A1002" s="42" t="s">
        <v>1667</v>
      </c>
      <c r="B1002" s="50" t="s">
        <v>1668</v>
      </c>
      <c r="C1002" s="40">
        <v>4.1999999999999997E-3</v>
      </c>
      <c r="D1002" s="40">
        <v>0.66487200000000002</v>
      </c>
      <c r="E1002" s="40">
        <v>0.12528900000000001</v>
      </c>
      <c r="F1002" s="40">
        <v>2.774375</v>
      </c>
    </row>
    <row r="1003" spans="1:6" x14ac:dyDescent="0.2">
      <c r="A1003" s="44" t="s">
        <v>1669</v>
      </c>
      <c r="B1003" s="51" t="s">
        <v>1670</v>
      </c>
      <c r="C1003" s="37">
        <v>7.1697999999999998E-2</v>
      </c>
      <c r="D1003" s="37">
        <v>1.0428869999999999</v>
      </c>
      <c r="E1003" s="37">
        <v>2.1775060000000002</v>
      </c>
      <c r="F1003" s="37">
        <v>4.0836480000000002</v>
      </c>
    </row>
    <row r="1004" spans="1:6" ht="25.5" x14ac:dyDescent="0.2">
      <c r="A1004" s="42" t="s">
        <v>2245</v>
      </c>
      <c r="B1004" s="50" t="s">
        <v>2246</v>
      </c>
      <c r="C1004" s="40" t="s">
        <v>2512</v>
      </c>
      <c r="D1004" s="40">
        <v>4.1380000000000002E-3</v>
      </c>
      <c r="E1004" s="40">
        <v>1.600724</v>
      </c>
      <c r="F1004" s="40">
        <v>6.8420999999999996E-2</v>
      </c>
    </row>
    <row r="1005" spans="1:6" ht="25.5" x14ac:dyDescent="0.2">
      <c r="A1005" s="44" t="s">
        <v>1671</v>
      </c>
      <c r="B1005" s="51" t="s">
        <v>1672</v>
      </c>
      <c r="C1005" s="37">
        <v>0.68196100000000004</v>
      </c>
      <c r="D1005" s="37">
        <v>0.83761300000000005</v>
      </c>
      <c r="E1005" s="37">
        <v>2.6526160000000001</v>
      </c>
      <c r="F1005" s="37">
        <v>9.3430409999999995</v>
      </c>
    </row>
    <row r="1006" spans="1:6" x14ac:dyDescent="0.2">
      <c r="A1006" s="42" t="s">
        <v>1673</v>
      </c>
      <c r="B1006" s="50" t="s">
        <v>1674</v>
      </c>
      <c r="C1006" s="40">
        <v>6.705E-3</v>
      </c>
      <c r="D1006" s="40">
        <v>0.13698099999999999</v>
      </c>
      <c r="E1006" s="40">
        <v>1.079251</v>
      </c>
      <c r="F1006" s="40">
        <v>0.76585300000000001</v>
      </c>
    </row>
    <row r="1007" spans="1:6" x14ac:dyDescent="0.2">
      <c r="A1007" s="44" t="s">
        <v>2247</v>
      </c>
      <c r="B1007" s="51" t="s">
        <v>2248</v>
      </c>
      <c r="C1007" s="37" t="s">
        <v>2512</v>
      </c>
      <c r="D1007" s="37">
        <v>2.9999999999999997E-4</v>
      </c>
      <c r="E1007" s="37">
        <v>0.59175199999999994</v>
      </c>
      <c r="F1007" s="37">
        <v>3.6314259999999998</v>
      </c>
    </row>
    <row r="1008" spans="1:6" ht="25.5" x14ac:dyDescent="0.2">
      <c r="A1008" s="42" t="s">
        <v>1675</v>
      </c>
      <c r="B1008" s="50" t="s">
        <v>1676</v>
      </c>
      <c r="C1008" s="40">
        <v>3.0113999999999998E-2</v>
      </c>
      <c r="D1008" s="40">
        <v>0.143566</v>
      </c>
      <c r="E1008" s="40">
        <v>1.869802</v>
      </c>
      <c r="F1008" s="40">
        <v>0.755911</v>
      </c>
    </row>
    <row r="1009" spans="1:6" x14ac:dyDescent="0.2">
      <c r="A1009" s="44" t="s">
        <v>1677</v>
      </c>
      <c r="B1009" s="51" t="s">
        <v>1678</v>
      </c>
      <c r="C1009" s="37" t="s">
        <v>2512</v>
      </c>
      <c r="D1009" s="37" t="s">
        <v>2512</v>
      </c>
      <c r="E1009" s="37">
        <v>6.1170000000000002E-2</v>
      </c>
      <c r="F1009" s="37">
        <v>6.5412999999999999E-2</v>
      </c>
    </row>
    <row r="1010" spans="1:6" x14ac:dyDescent="0.2">
      <c r="A1010" s="42" t="s">
        <v>2249</v>
      </c>
      <c r="B1010" s="50" t="s">
        <v>2250</v>
      </c>
      <c r="C1010" s="40" t="s">
        <v>2512</v>
      </c>
      <c r="D1010" s="40" t="s">
        <v>2512</v>
      </c>
      <c r="E1010" s="40">
        <v>1.2099E-2</v>
      </c>
      <c r="F1010" s="40">
        <v>1.892E-3</v>
      </c>
    </row>
    <row r="1011" spans="1:6" ht="25.5" x14ac:dyDescent="0.2">
      <c r="A1011" s="44" t="s">
        <v>1679</v>
      </c>
      <c r="B1011" s="51" t="s">
        <v>1680</v>
      </c>
      <c r="C1011" s="37">
        <v>2.5430000000000001E-3</v>
      </c>
      <c r="D1011" s="37">
        <v>5.8319000000000003E-2</v>
      </c>
      <c r="E1011" s="37">
        <v>0.34780299999999997</v>
      </c>
      <c r="F1011" s="37">
        <v>0.96585399999999999</v>
      </c>
    </row>
    <row r="1012" spans="1:6" x14ac:dyDescent="0.2">
      <c r="A1012" s="42" t="s">
        <v>2251</v>
      </c>
      <c r="B1012" s="50" t="s">
        <v>2252</v>
      </c>
      <c r="C1012" s="40">
        <v>0.21981100000000001</v>
      </c>
      <c r="D1012" s="40">
        <v>0.27098899999999998</v>
      </c>
      <c r="E1012" s="40">
        <v>21.647468</v>
      </c>
      <c r="F1012" s="40">
        <v>1.157894</v>
      </c>
    </row>
    <row r="1013" spans="1:6" ht="25.5" x14ac:dyDescent="0.2">
      <c r="A1013" s="44" t="s">
        <v>1681</v>
      </c>
      <c r="B1013" s="51" t="s">
        <v>1682</v>
      </c>
      <c r="C1013" s="37">
        <v>10.189016000000001</v>
      </c>
      <c r="D1013" s="37">
        <v>9.1463669999999997</v>
      </c>
      <c r="E1013" s="37">
        <v>73.432663000000005</v>
      </c>
      <c r="F1013" s="37">
        <v>77.911360999999999</v>
      </c>
    </row>
    <row r="1014" spans="1:6" x14ac:dyDescent="0.2">
      <c r="A1014" s="42" t="s">
        <v>2253</v>
      </c>
      <c r="B1014" s="50" t="s">
        <v>2254</v>
      </c>
      <c r="C1014" s="40">
        <v>4.2399999999999998E-3</v>
      </c>
      <c r="D1014" s="40">
        <v>1.4397999999999999E-2</v>
      </c>
      <c r="E1014" s="40">
        <v>1.9487999999999998E-2</v>
      </c>
      <c r="F1014" s="40">
        <v>4.8876000000000003E-2</v>
      </c>
    </row>
    <row r="1015" spans="1:6" ht="38.25" x14ac:dyDescent="0.2">
      <c r="A1015" s="44" t="s">
        <v>2255</v>
      </c>
      <c r="B1015" s="51" t="s">
        <v>2256</v>
      </c>
      <c r="C1015" s="37">
        <v>1.1662E-2</v>
      </c>
      <c r="D1015" s="37">
        <v>9.6981999999999999E-2</v>
      </c>
      <c r="E1015" s="37">
        <v>0.33283299999999999</v>
      </c>
      <c r="F1015" s="37">
        <v>0.68245699999999998</v>
      </c>
    </row>
    <row r="1016" spans="1:6" ht="25.5" x14ac:dyDescent="0.2">
      <c r="A1016" s="42" t="s">
        <v>1683</v>
      </c>
      <c r="B1016" s="50" t="s">
        <v>1684</v>
      </c>
      <c r="C1016" s="40">
        <v>10.703654999999999</v>
      </c>
      <c r="D1016" s="40">
        <v>6.807277</v>
      </c>
      <c r="E1016" s="40">
        <v>19.002908000000001</v>
      </c>
      <c r="F1016" s="40">
        <v>16.851151000000002</v>
      </c>
    </row>
    <row r="1017" spans="1:6" ht="25.5" x14ac:dyDescent="0.2">
      <c r="A1017" s="44" t="s">
        <v>1685</v>
      </c>
      <c r="B1017" s="51" t="s">
        <v>1686</v>
      </c>
      <c r="C1017" s="37">
        <v>0.17630399999999999</v>
      </c>
      <c r="D1017" s="37">
        <v>0.83073799999999998</v>
      </c>
      <c r="E1017" s="37">
        <v>3.8549319999999998</v>
      </c>
      <c r="F1017" s="37">
        <v>0.83235899999999996</v>
      </c>
    </row>
    <row r="1018" spans="1:6" ht="25.5" x14ac:dyDescent="0.2">
      <c r="A1018" s="42" t="s">
        <v>2257</v>
      </c>
      <c r="B1018" s="50" t="s">
        <v>2258</v>
      </c>
      <c r="C1018" s="40">
        <v>0.93596800000000002</v>
      </c>
      <c r="D1018" s="40">
        <v>0.15678400000000001</v>
      </c>
      <c r="E1018" s="40">
        <v>4.3270289999999996</v>
      </c>
      <c r="F1018" s="40">
        <v>1.7400329999999999</v>
      </c>
    </row>
    <row r="1019" spans="1:6" ht="38.25" x14ac:dyDescent="0.2">
      <c r="A1019" s="44" t="s">
        <v>2477</v>
      </c>
      <c r="B1019" s="51" t="s">
        <v>2478</v>
      </c>
      <c r="C1019" s="37" t="s">
        <v>2512</v>
      </c>
      <c r="D1019" s="37" t="s">
        <v>2512</v>
      </c>
      <c r="E1019" s="37" t="s">
        <v>2512</v>
      </c>
      <c r="F1019" s="37">
        <v>7.7720000000000003E-3</v>
      </c>
    </row>
    <row r="1020" spans="1:6" ht="51" x14ac:dyDescent="0.2">
      <c r="A1020" s="42" t="s">
        <v>1687</v>
      </c>
      <c r="B1020" s="50" t="s">
        <v>1688</v>
      </c>
      <c r="C1020" s="40">
        <v>0.24188299999999999</v>
      </c>
      <c r="D1020" s="40">
        <v>0.25228299999999998</v>
      </c>
      <c r="E1020" s="40">
        <v>11.355516</v>
      </c>
      <c r="F1020" s="40">
        <v>5.0627149999999999</v>
      </c>
    </row>
    <row r="1021" spans="1:6" ht="25.5" x14ac:dyDescent="0.2">
      <c r="A1021" s="44" t="s">
        <v>1689</v>
      </c>
      <c r="B1021" s="51" t="s">
        <v>1690</v>
      </c>
      <c r="C1021" s="37" t="s">
        <v>2512</v>
      </c>
      <c r="D1021" s="37">
        <v>6.2896999999999995E-2</v>
      </c>
      <c r="E1021" s="37">
        <v>2.7391749999999999</v>
      </c>
      <c r="F1021" s="37">
        <v>6.9755770000000004</v>
      </c>
    </row>
    <row r="1022" spans="1:6" ht="25.5" x14ac:dyDescent="0.2">
      <c r="A1022" s="42" t="s">
        <v>2259</v>
      </c>
      <c r="B1022" s="50" t="s">
        <v>2260</v>
      </c>
      <c r="C1022" s="40">
        <v>0.27116600000000002</v>
      </c>
      <c r="D1022" s="40" t="s">
        <v>2512</v>
      </c>
      <c r="E1022" s="40">
        <v>0.695492</v>
      </c>
      <c r="F1022" s="40">
        <v>2.102503</v>
      </c>
    </row>
    <row r="1023" spans="1:6" ht="25.5" x14ac:dyDescent="0.2">
      <c r="A1023" s="44" t="s">
        <v>1691</v>
      </c>
      <c r="B1023" s="51" t="s">
        <v>1692</v>
      </c>
      <c r="C1023" s="37">
        <v>4.5440000000000003E-3</v>
      </c>
      <c r="D1023" s="37">
        <v>0.156719</v>
      </c>
      <c r="E1023" s="37">
        <v>2.5050629999999998</v>
      </c>
      <c r="F1023" s="37">
        <v>1.871119</v>
      </c>
    </row>
    <row r="1024" spans="1:6" ht="38.25" x14ac:dyDescent="0.2">
      <c r="A1024" s="42" t="s">
        <v>1693</v>
      </c>
      <c r="B1024" s="50" t="s">
        <v>1694</v>
      </c>
      <c r="C1024" s="40">
        <v>1.13533</v>
      </c>
      <c r="D1024" s="40">
        <v>9.5259</v>
      </c>
      <c r="E1024" s="40">
        <v>11.975197</v>
      </c>
      <c r="F1024" s="40">
        <v>16.788097</v>
      </c>
    </row>
    <row r="1025" spans="1:6" ht="51" x14ac:dyDescent="0.2">
      <c r="A1025" s="44" t="s">
        <v>1695</v>
      </c>
      <c r="B1025" s="51" t="s">
        <v>1696</v>
      </c>
      <c r="C1025" s="37">
        <v>0.25501000000000001</v>
      </c>
      <c r="D1025" s="37">
        <v>5.8173640000000004</v>
      </c>
      <c r="E1025" s="37">
        <v>10.178433999999999</v>
      </c>
      <c r="F1025" s="37">
        <v>12.198466</v>
      </c>
    </row>
    <row r="1026" spans="1:6" x14ac:dyDescent="0.2">
      <c r="A1026" s="42" t="s">
        <v>2261</v>
      </c>
      <c r="B1026" s="50" t="s">
        <v>2262</v>
      </c>
      <c r="C1026" s="40">
        <v>1.0200000000000001E-3</v>
      </c>
      <c r="D1026" s="40">
        <v>0.10627300000000001</v>
      </c>
      <c r="E1026" s="40">
        <v>0.12589500000000001</v>
      </c>
      <c r="F1026" s="40">
        <v>1.160741</v>
      </c>
    </row>
    <row r="1027" spans="1:6" ht="25.5" x14ac:dyDescent="0.2">
      <c r="A1027" s="44" t="s">
        <v>1697</v>
      </c>
      <c r="B1027" s="51" t="s">
        <v>1698</v>
      </c>
      <c r="C1027" s="37">
        <v>3.6764999999999999E-2</v>
      </c>
      <c r="D1027" s="37">
        <v>2.8448000000000001E-2</v>
      </c>
      <c r="E1027" s="37">
        <v>1.5204340000000001</v>
      </c>
      <c r="F1027" s="37">
        <v>0.42325099999999999</v>
      </c>
    </row>
    <row r="1028" spans="1:6" ht="38.25" x14ac:dyDescent="0.2">
      <c r="A1028" s="42" t="s">
        <v>2263</v>
      </c>
      <c r="B1028" s="50" t="s">
        <v>2264</v>
      </c>
      <c r="C1028" s="40">
        <v>6.368843</v>
      </c>
      <c r="D1028" s="40">
        <v>5.0007640000000002</v>
      </c>
      <c r="E1028" s="40">
        <v>25.31146</v>
      </c>
      <c r="F1028" s="40">
        <v>36.232965999999998</v>
      </c>
    </row>
    <row r="1029" spans="1:6" ht="25.5" x14ac:dyDescent="0.2">
      <c r="A1029" s="44" t="s">
        <v>1699</v>
      </c>
      <c r="B1029" s="51" t="s">
        <v>1700</v>
      </c>
      <c r="C1029" s="37">
        <v>1.2097039999999999</v>
      </c>
      <c r="D1029" s="37">
        <v>10.074742000000001</v>
      </c>
      <c r="E1029" s="37">
        <v>13.987257</v>
      </c>
      <c r="F1029" s="37">
        <v>29.387013</v>
      </c>
    </row>
    <row r="1030" spans="1:6" x14ac:dyDescent="0.2">
      <c r="A1030" s="42" t="s">
        <v>1701</v>
      </c>
      <c r="B1030" s="50" t="s">
        <v>1702</v>
      </c>
      <c r="C1030" s="40">
        <v>1.3550979999999999</v>
      </c>
      <c r="D1030" s="40">
        <v>1.58534</v>
      </c>
      <c r="E1030" s="40">
        <v>12.639564999999999</v>
      </c>
      <c r="F1030" s="40">
        <v>14.102323</v>
      </c>
    </row>
    <row r="1031" spans="1:6" ht="25.5" x14ac:dyDescent="0.2">
      <c r="A1031" s="44" t="s">
        <v>1703</v>
      </c>
      <c r="B1031" s="51" t="s">
        <v>1704</v>
      </c>
      <c r="C1031" s="37">
        <v>2.4691999999999999E-2</v>
      </c>
      <c r="D1031" s="37">
        <v>0.35044199999999998</v>
      </c>
      <c r="E1031" s="37">
        <v>1.667772</v>
      </c>
      <c r="F1031" s="37">
        <v>2.4789940000000001</v>
      </c>
    </row>
    <row r="1032" spans="1:6" ht="25.5" x14ac:dyDescent="0.2">
      <c r="A1032" s="42" t="s">
        <v>2265</v>
      </c>
      <c r="B1032" s="50" t="s">
        <v>2266</v>
      </c>
      <c r="C1032" s="40">
        <v>3.6099999999999999E-3</v>
      </c>
      <c r="D1032" s="40">
        <v>9.9349999999999994E-3</v>
      </c>
      <c r="E1032" s="40">
        <v>4.7408520000000003</v>
      </c>
      <c r="F1032" s="40">
        <v>6.2042E-2</v>
      </c>
    </row>
    <row r="1033" spans="1:6" x14ac:dyDescent="0.2">
      <c r="A1033" s="44" t="s">
        <v>2267</v>
      </c>
      <c r="B1033" s="51" t="s">
        <v>2268</v>
      </c>
      <c r="C1033" s="37">
        <v>0.103949</v>
      </c>
      <c r="D1033" s="37">
        <v>0.91379200000000005</v>
      </c>
      <c r="E1033" s="37">
        <v>5.2158879999999996</v>
      </c>
      <c r="F1033" s="37">
        <v>4.5967589999999996</v>
      </c>
    </row>
    <row r="1034" spans="1:6" x14ac:dyDescent="0.2">
      <c r="A1034" s="42" t="s">
        <v>2269</v>
      </c>
      <c r="B1034" s="50" t="s">
        <v>2270</v>
      </c>
      <c r="C1034" s="40" t="s">
        <v>2512</v>
      </c>
      <c r="D1034" s="40">
        <v>0.151085</v>
      </c>
      <c r="E1034" s="40">
        <v>1.0585690000000001</v>
      </c>
      <c r="F1034" s="40">
        <v>0.74626499999999996</v>
      </c>
    </row>
    <row r="1035" spans="1:6" x14ac:dyDescent="0.2">
      <c r="A1035" s="44" t="s">
        <v>2271</v>
      </c>
      <c r="B1035" s="51" t="s">
        <v>2272</v>
      </c>
      <c r="C1035" s="37">
        <v>8.6700000000000004E-4</v>
      </c>
      <c r="D1035" s="37">
        <v>4.3399999999999998E-4</v>
      </c>
      <c r="E1035" s="37">
        <v>6.4900000000000001E-3</v>
      </c>
      <c r="F1035" s="37">
        <v>1.4710000000000001E-3</v>
      </c>
    </row>
    <row r="1036" spans="1:6" x14ac:dyDescent="0.2">
      <c r="A1036" s="42" t="s">
        <v>1705</v>
      </c>
      <c r="B1036" s="50" t="s">
        <v>1706</v>
      </c>
      <c r="C1036" s="40">
        <v>5.2249999999999996E-3</v>
      </c>
      <c r="D1036" s="40">
        <v>5.8012000000000001E-2</v>
      </c>
      <c r="E1036" s="40">
        <v>0.75600999999999996</v>
      </c>
      <c r="F1036" s="40">
        <v>0.98593699999999995</v>
      </c>
    </row>
    <row r="1037" spans="1:6" ht="25.5" x14ac:dyDescent="0.2">
      <c r="A1037" s="44" t="s">
        <v>1707</v>
      </c>
      <c r="B1037" s="51" t="s">
        <v>1708</v>
      </c>
      <c r="C1037" s="37">
        <v>7.4949999999999999E-3</v>
      </c>
      <c r="D1037" s="37">
        <v>4.5859999999999998E-3</v>
      </c>
      <c r="E1037" s="37">
        <v>0.40686899999999998</v>
      </c>
      <c r="F1037" s="37">
        <v>2.6778E-2</v>
      </c>
    </row>
    <row r="1038" spans="1:6" x14ac:dyDescent="0.2">
      <c r="A1038" s="42" t="s">
        <v>1709</v>
      </c>
      <c r="B1038" s="50" t="s">
        <v>1710</v>
      </c>
      <c r="C1038" s="40">
        <v>1.1767E-2</v>
      </c>
      <c r="D1038" s="40">
        <v>1.5644000000000002E-2</v>
      </c>
      <c r="E1038" s="40">
        <v>0.26472699999999999</v>
      </c>
      <c r="F1038" s="40">
        <v>0.18710099999999999</v>
      </c>
    </row>
    <row r="1039" spans="1:6" x14ac:dyDescent="0.2">
      <c r="A1039" s="44" t="s">
        <v>2273</v>
      </c>
      <c r="B1039" s="51" t="s">
        <v>2274</v>
      </c>
      <c r="C1039" s="37" t="s">
        <v>2512</v>
      </c>
      <c r="D1039" s="37" t="s">
        <v>2512</v>
      </c>
      <c r="E1039" s="37" t="s">
        <v>2512</v>
      </c>
      <c r="F1039" s="37">
        <v>2.163E-3</v>
      </c>
    </row>
    <row r="1040" spans="1:6" x14ac:dyDescent="0.2">
      <c r="A1040" s="42" t="s">
        <v>2275</v>
      </c>
      <c r="B1040" s="50" t="s">
        <v>2276</v>
      </c>
      <c r="C1040" s="40" t="s">
        <v>2512</v>
      </c>
      <c r="D1040" s="40">
        <v>3.6510000000000002E-3</v>
      </c>
      <c r="E1040" s="40">
        <v>2.0857000000000001E-2</v>
      </c>
      <c r="F1040" s="40">
        <v>2.9014000000000002E-2</v>
      </c>
    </row>
    <row r="1041" spans="1:6" ht="25.5" x14ac:dyDescent="0.2">
      <c r="A1041" s="44" t="s">
        <v>2277</v>
      </c>
      <c r="B1041" s="51" t="s">
        <v>2278</v>
      </c>
      <c r="C1041" s="37" t="s">
        <v>2512</v>
      </c>
      <c r="D1041" s="37">
        <v>1.8E-3</v>
      </c>
      <c r="E1041" s="37">
        <v>8.3160000000000005E-3</v>
      </c>
      <c r="F1041" s="37">
        <v>1.8E-3</v>
      </c>
    </row>
    <row r="1042" spans="1:6" x14ac:dyDescent="0.2">
      <c r="A1042" s="42" t="s">
        <v>2279</v>
      </c>
      <c r="B1042" s="50" t="s">
        <v>2280</v>
      </c>
      <c r="C1042" s="40" t="s">
        <v>2512</v>
      </c>
      <c r="D1042" s="40">
        <v>1.1015E-2</v>
      </c>
      <c r="E1042" s="40">
        <v>2.7700000000000001E-4</v>
      </c>
      <c r="F1042" s="40">
        <v>6.7866999999999997E-2</v>
      </c>
    </row>
    <row r="1043" spans="1:6" x14ac:dyDescent="0.2">
      <c r="A1043" s="44" t="s">
        <v>2281</v>
      </c>
      <c r="B1043" s="51" t="s">
        <v>2282</v>
      </c>
      <c r="C1043" s="37">
        <v>9.7999999999999997E-3</v>
      </c>
      <c r="D1043" s="37">
        <v>1.302E-3</v>
      </c>
      <c r="E1043" s="37">
        <v>0.21082400000000001</v>
      </c>
      <c r="F1043" s="37">
        <v>1.6019999999999999E-3</v>
      </c>
    </row>
    <row r="1044" spans="1:6" x14ac:dyDescent="0.2">
      <c r="A1044" s="42" t="s">
        <v>2283</v>
      </c>
      <c r="B1044" s="50" t="s">
        <v>2284</v>
      </c>
      <c r="C1044" s="40">
        <v>3.8968999999999997E-2</v>
      </c>
      <c r="D1044" s="40">
        <v>1.0701E-2</v>
      </c>
      <c r="E1044" s="40">
        <v>5.6473000000000002E-2</v>
      </c>
      <c r="F1044" s="40">
        <v>3.2709000000000002E-2</v>
      </c>
    </row>
    <row r="1045" spans="1:6" x14ac:dyDescent="0.2">
      <c r="A1045" s="44" t="s">
        <v>1711</v>
      </c>
      <c r="B1045" s="51" t="s">
        <v>1712</v>
      </c>
      <c r="C1045" s="37">
        <v>1.209E-3</v>
      </c>
      <c r="D1045" s="37" t="s">
        <v>2512</v>
      </c>
      <c r="E1045" s="37">
        <v>0.11613999999999999</v>
      </c>
      <c r="F1045" s="37">
        <v>1.3569999999999999E-3</v>
      </c>
    </row>
    <row r="1046" spans="1:6" x14ac:dyDescent="0.2">
      <c r="A1046" s="42" t="s">
        <v>2285</v>
      </c>
      <c r="B1046" s="50" t="s">
        <v>2286</v>
      </c>
      <c r="C1046" s="40" t="s">
        <v>2512</v>
      </c>
      <c r="D1046" s="40" t="s">
        <v>2512</v>
      </c>
      <c r="E1046" s="40">
        <v>6.0000000000000002E-5</v>
      </c>
      <c r="F1046" s="40">
        <v>1.323E-2</v>
      </c>
    </row>
    <row r="1047" spans="1:6" x14ac:dyDescent="0.2">
      <c r="A1047" s="44" t="s">
        <v>2287</v>
      </c>
      <c r="B1047" s="51" t="s">
        <v>2288</v>
      </c>
      <c r="C1047" s="37">
        <v>3.4250000000000001E-3</v>
      </c>
      <c r="D1047" s="37">
        <v>2.4729999999999999E-3</v>
      </c>
      <c r="E1047" s="37">
        <v>2.3626999999999999E-2</v>
      </c>
      <c r="F1047" s="37">
        <v>2.4729999999999999E-3</v>
      </c>
    </row>
    <row r="1048" spans="1:6" ht="25.5" x14ac:dyDescent="0.2">
      <c r="A1048" s="42" t="s">
        <v>1713</v>
      </c>
      <c r="B1048" s="50" t="s">
        <v>1714</v>
      </c>
      <c r="C1048" s="40" t="s">
        <v>2512</v>
      </c>
      <c r="D1048" s="40" t="s">
        <v>2512</v>
      </c>
      <c r="E1048" s="40">
        <v>1.269E-2</v>
      </c>
      <c r="F1048" s="40" t="s">
        <v>2512</v>
      </c>
    </row>
    <row r="1049" spans="1:6" x14ac:dyDescent="0.2">
      <c r="A1049" s="44" t="s">
        <v>2289</v>
      </c>
      <c r="B1049" s="51" t="s">
        <v>2290</v>
      </c>
      <c r="C1049" s="37" t="s">
        <v>2512</v>
      </c>
      <c r="D1049" s="37" t="s">
        <v>2512</v>
      </c>
      <c r="E1049" s="37">
        <v>5.6376999999999997E-2</v>
      </c>
      <c r="F1049" s="37">
        <v>4.2999999999999999E-4</v>
      </c>
    </row>
    <row r="1050" spans="1:6" ht="25.5" x14ac:dyDescent="0.2">
      <c r="A1050" s="42" t="s">
        <v>2291</v>
      </c>
      <c r="B1050" s="50" t="s">
        <v>2292</v>
      </c>
      <c r="C1050" s="40" t="s">
        <v>2512</v>
      </c>
      <c r="D1050" s="40">
        <v>1.024E-3</v>
      </c>
      <c r="E1050" s="40">
        <v>2.1964000000000001E-2</v>
      </c>
      <c r="F1050" s="40">
        <v>0.20608499999999999</v>
      </c>
    </row>
    <row r="1051" spans="1:6" ht="38.25" x14ac:dyDescent="0.2">
      <c r="A1051" s="44" t="s">
        <v>2293</v>
      </c>
      <c r="B1051" s="51" t="s">
        <v>2294</v>
      </c>
      <c r="C1051" s="37">
        <v>1.4E-3</v>
      </c>
      <c r="D1051" s="37">
        <v>2.016E-3</v>
      </c>
      <c r="E1051" s="37">
        <v>2.1106E-2</v>
      </c>
      <c r="F1051" s="37">
        <v>6.6800000000000002E-3</v>
      </c>
    </row>
    <row r="1052" spans="1:6" ht="25.5" x14ac:dyDescent="0.2">
      <c r="A1052" s="42" t="s">
        <v>2295</v>
      </c>
      <c r="B1052" s="50" t="s">
        <v>2296</v>
      </c>
      <c r="C1052" s="40" t="s">
        <v>2512</v>
      </c>
      <c r="D1052" s="40" t="s">
        <v>2512</v>
      </c>
      <c r="E1052" s="40">
        <v>0.18746099999999999</v>
      </c>
      <c r="F1052" s="40">
        <v>1.3488999999999999E-2</v>
      </c>
    </row>
    <row r="1053" spans="1:6" x14ac:dyDescent="0.2">
      <c r="A1053" s="44" t="s">
        <v>1715</v>
      </c>
      <c r="B1053" s="51" t="s">
        <v>1716</v>
      </c>
      <c r="C1053" s="37">
        <v>0.861151</v>
      </c>
      <c r="D1053" s="37">
        <v>3.9853860000000001</v>
      </c>
      <c r="E1053" s="37">
        <v>58.079565000000002</v>
      </c>
      <c r="F1053" s="37">
        <v>282.63870900000001</v>
      </c>
    </row>
    <row r="1054" spans="1:6" ht="38.25" x14ac:dyDescent="0.2">
      <c r="A1054" s="42" t="s">
        <v>1717</v>
      </c>
      <c r="B1054" s="50" t="s">
        <v>1718</v>
      </c>
      <c r="C1054" s="40">
        <v>1.490912</v>
      </c>
      <c r="D1054" s="40">
        <v>5.3874999999999999E-2</v>
      </c>
      <c r="E1054" s="40">
        <v>1.8630059999999999</v>
      </c>
      <c r="F1054" s="40">
        <v>1.299852</v>
      </c>
    </row>
    <row r="1055" spans="1:6" x14ac:dyDescent="0.2">
      <c r="A1055" s="44" t="s">
        <v>1719</v>
      </c>
      <c r="B1055" s="51" t="s">
        <v>1720</v>
      </c>
      <c r="C1055" s="37">
        <v>3.0557340000000002</v>
      </c>
      <c r="D1055" s="37">
        <v>15.345784</v>
      </c>
      <c r="E1055" s="37">
        <v>90.016992000000002</v>
      </c>
      <c r="F1055" s="37">
        <v>137.37583000000001</v>
      </c>
    </row>
    <row r="1056" spans="1:6" ht="38.25" x14ac:dyDescent="0.2">
      <c r="A1056" s="42" t="s">
        <v>1721</v>
      </c>
      <c r="B1056" s="50" t="s">
        <v>1722</v>
      </c>
      <c r="C1056" s="40">
        <v>2.6264500000000002</v>
      </c>
      <c r="D1056" s="40">
        <v>2.863642</v>
      </c>
      <c r="E1056" s="40">
        <v>20.236412999999999</v>
      </c>
      <c r="F1056" s="40">
        <v>22.958886</v>
      </c>
    </row>
    <row r="1057" spans="1:6" ht="38.25" x14ac:dyDescent="0.2">
      <c r="A1057" s="44" t="s">
        <v>1723</v>
      </c>
      <c r="B1057" s="51" t="s">
        <v>1724</v>
      </c>
      <c r="C1057" s="37">
        <v>0.80344899999999997</v>
      </c>
      <c r="D1057" s="37">
        <v>4.0579749999999999</v>
      </c>
      <c r="E1057" s="37">
        <v>34.342112999999998</v>
      </c>
      <c r="F1057" s="37">
        <v>35.86721</v>
      </c>
    </row>
    <row r="1058" spans="1:6" x14ac:dyDescent="0.2">
      <c r="A1058" s="42" t="s">
        <v>1725</v>
      </c>
      <c r="B1058" s="50" t="s">
        <v>1726</v>
      </c>
      <c r="C1058" s="40">
        <v>0.386185</v>
      </c>
      <c r="D1058" s="40">
        <v>14.369379</v>
      </c>
      <c r="E1058" s="40">
        <v>5.836265</v>
      </c>
      <c r="F1058" s="40">
        <v>22.022091</v>
      </c>
    </row>
    <row r="1059" spans="1:6" ht="25.5" x14ac:dyDescent="0.2">
      <c r="A1059" s="44" t="s">
        <v>1727</v>
      </c>
      <c r="B1059" s="51" t="s">
        <v>1728</v>
      </c>
      <c r="C1059" s="37">
        <v>0.53832800000000003</v>
      </c>
      <c r="D1059" s="37">
        <v>6.9994940000000003</v>
      </c>
      <c r="E1059" s="37">
        <v>12.541885000000001</v>
      </c>
      <c r="F1059" s="37">
        <v>35.397570999999999</v>
      </c>
    </row>
    <row r="1060" spans="1:6" ht="25.5" x14ac:dyDescent="0.2">
      <c r="A1060" s="42" t="s">
        <v>1729</v>
      </c>
      <c r="B1060" s="50" t="s">
        <v>1730</v>
      </c>
      <c r="C1060" s="40">
        <v>0.123388</v>
      </c>
      <c r="D1060" s="40">
        <v>3.2986629999999999</v>
      </c>
      <c r="E1060" s="40">
        <v>2.4027940000000001</v>
      </c>
      <c r="F1060" s="40">
        <v>16.064585999999998</v>
      </c>
    </row>
    <row r="1061" spans="1:6" x14ac:dyDescent="0.2">
      <c r="A1061" s="44" t="s">
        <v>1731</v>
      </c>
      <c r="B1061" s="51" t="s">
        <v>1732</v>
      </c>
      <c r="C1061" s="37">
        <v>1.47E-3</v>
      </c>
      <c r="D1061" s="37">
        <v>0.15229100000000001</v>
      </c>
      <c r="E1061" s="37">
        <v>0.43306299999999998</v>
      </c>
      <c r="F1061" s="37">
        <v>2.3000050000000001</v>
      </c>
    </row>
    <row r="1062" spans="1:6" ht="25.5" x14ac:dyDescent="0.2">
      <c r="A1062" s="42" t="s">
        <v>1733</v>
      </c>
      <c r="B1062" s="50" t="s">
        <v>1734</v>
      </c>
      <c r="C1062" s="40">
        <v>0.57098899999999997</v>
      </c>
      <c r="D1062" s="40">
        <v>4.607666</v>
      </c>
      <c r="E1062" s="40">
        <v>4.9599869999999999</v>
      </c>
      <c r="F1062" s="40">
        <v>21.840354999999999</v>
      </c>
    </row>
    <row r="1063" spans="1:6" ht="25.5" x14ac:dyDescent="0.2">
      <c r="A1063" s="44" t="s">
        <v>1735</v>
      </c>
      <c r="B1063" s="51" t="s">
        <v>1736</v>
      </c>
      <c r="C1063" s="37">
        <v>4.8211999999999998E-2</v>
      </c>
      <c r="D1063" s="37">
        <v>0.111383</v>
      </c>
      <c r="E1063" s="37">
        <v>0.30429400000000001</v>
      </c>
      <c r="F1063" s="37">
        <v>0.57330499999999995</v>
      </c>
    </row>
    <row r="1064" spans="1:6" ht="25.5" x14ac:dyDescent="0.2">
      <c r="A1064" s="42" t="s">
        <v>1737</v>
      </c>
      <c r="B1064" s="50" t="s">
        <v>1738</v>
      </c>
      <c r="C1064" s="40">
        <v>1.5373E-2</v>
      </c>
      <c r="D1064" s="40">
        <v>0.19630800000000001</v>
      </c>
      <c r="E1064" s="40">
        <v>5.464188</v>
      </c>
      <c r="F1064" s="40">
        <v>2.2457739999999999</v>
      </c>
    </row>
    <row r="1065" spans="1:6" ht="25.5" x14ac:dyDescent="0.2">
      <c r="A1065" s="44" t="s">
        <v>2297</v>
      </c>
      <c r="B1065" s="51" t="s">
        <v>2298</v>
      </c>
      <c r="C1065" s="37" t="s">
        <v>2512</v>
      </c>
      <c r="D1065" s="37" t="s">
        <v>2512</v>
      </c>
      <c r="E1065" s="37">
        <v>1.8400000000000001E-3</v>
      </c>
      <c r="F1065" s="37">
        <v>1.3799999999999999E-3</v>
      </c>
    </row>
    <row r="1066" spans="1:6" ht="51" x14ac:dyDescent="0.2">
      <c r="A1066" s="42" t="s">
        <v>1739</v>
      </c>
      <c r="B1066" s="50" t="s">
        <v>1740</v>
      </c>
      <c r="C1066" s="40" t="s">
        <v>2512</v>
      </c>
      <c r="D1066" s="40" t="s">
        <v>2512</v>
      </c>
      <c r="E1066" s="40">
        <v>1.139E-3</v>
      </c>
      <c r="F1066" s="40">
        <v>5.411E-3</v>
      </c>
    </row>
    <row r="1067" spans="1:6" ht="38.25" x14ac:dyDescent="0.2">
      <c r="A1067" s="44" t="s">
        <v>1741</v>
      </c>
      <c r="B1067" s="51" t="s">
        <v>1742</v>
      </c>
      <c r="C1067" s="37">
        <v>0.54368099999999997</v>
      </c>
      <c r="D1067" s="37">
        <v>8.8126280000000001</v>
      </c>
      <c r="E1067" s="37">
        <v>19.882916000000002</v>
      </c>
      <c r="F1067" s="37">
        <v>39.289886000000003</v>
      </c>
    </row>
    <row r="1068" spans="1:6" x14ac:dyDescent="0.2">
      <c r="A1068" s="42" t="s">
        <v>2299</v>
      </c>
      <c r="B1068" s="50" t="s">
        <v>2300</v>
      </c>
      <c r="C1068" s="40" t="s">
        <v>2512</v>
      </c>
      <c r="D1068" s="40" t="s">
        <v>2512</v>
      </c>
      <c r="E1068" s="40">
        <v>1.5448E-2</v>
      </c>
      <c r="F1068" s="40">
        <v>2.5930000000000002E-2</v>
      </c>
    </row>
    <row r="1069" spans="1:6" x14ac:dyDescent="0.2">
      <c r="A1069" s="44" t="s">
        <v>2301</v>
      </c>
      <c r="B1069" s="51" t="s">
        <v>2302</v>
      </c>
      <c r="C1069" s="37">
        <v>5.8799999999999998E-4</v>
      </c>
      <c r="D1069" s="37">
        <v>3.9227999999999999E-2</v>
      </c>
      <c r="E1069" s="37">
        <v>2.6013999999999999E-2</v>
      </c>
      <c r="F1069" s="37">
        <v>0.15509200000000001</v>
      </c>
    </row>
    <row r="1070" spans="1:6" ht="25.5" x14ac:dyDescent="0.2">
      <c r="A1070" s="54" t="s">
        <v>2303</v>
      </c>
      <c r="B1070" s="55" t="s">
        <v>2304</v>
      </c>
      <c r="C1070" s="60">
        <v>3.0200000000000001E-3</v>
      </c>
      <c r="D1070" s="60">
        <v>4.2499999999999998E-4</v>
      </c>
      <c r="E1070" s="60">
        <v>2.1921E-2</v>
      </c>
      <c r="F1070" s="60">
        <v>6.1158999999999998E-2</v>
      </c>
    </row>
    <row r="1071" spans="1:6" x14ac:dyDescent="0.2">
      <c r="A1071" s="44" t="s">
        <v>1743</v>
      </c>
      <c r="B1071" s="53" t="s">
        <v>1744</v>
      </c>
      <c r="C1071" s="62" t="s">
        <v>2512</v>
      </c>
      <c r="D1071" s="61">
        <v>6.5399999999999996E-4</v>
      </c>
      <c r="E1071" s="61">
        <v>3.6433E-2</v>
      </c>
      <c r="F1071" s="61">
        <v>0.13054399999999999</v>
      </c>
    </row>
    <row r="1072" spans="1:6" ht="38.25" x14ac:dyDescent="0.2">
      <c r="A1072" s="42" t="s">
        <v>1745</v>
      </c>
      <c r="B1072" s="50" t="s">
        <v>1746</v>
      </c>
      <c r="C1072" s="40">
        <v>0.17548800000000001</v>
      </c>
      <c r="D1072" s="40">
        <v>0.63257600000000003</v>
      </c>
      <c r="E1072" s="40">
        <v>4.2647659999999998</v>
      </c>
      <c r="F1072" s="40">
        <v>1.419243</v>
      </c>
    </row>
    <row r="1073" spans="1:6" ht="25.5" x14ac:dyDescent="0.2">
      <c r="A1073" s="44" t="s">
        <v>1747</v>
      </c>
      <c r="B1073" s="51" t="s">
        <v>1748</v>
      </c>
      <c r="C1073" s="37" t="s">
        <v>2512</v>
      </c>
      <c r="D1073" s="37">
        <v>0.18659500000000001</v>
      </c>
      <c r="E1073" s="37">
        <v>0.56172100000000003</v>
      </c>
      <c r="F1073" s="37">
        <v>0.432921</v>
      </c>
    </row>
    <row r="1074" spans="1:6" x14ac:dyDescent="0.2">
      <c r="A1074" s="42" t="s">
        <v>2305</v>
      </c>
      <c r="B1074" s="50" t="s">
        <v>2306</v>
      </c>
      <c r="C1074" s="40">
        <v>5.2546000000000002E-2</v>
      </c>
      <c r="D1074" s="40">
        <v>1.5272000000000001E-2</v>
      </c>
      <c r="E1074" s="40">
        <v>0.50297899999999995</v>
      </c>
      <c r="F1074" s="40">
        <v>0.42918499999999998</v>
      </c>
    </row>
    <row r="1075" spans="1:6" ht="38.25" x14ac:dyDescent="0.2">
      <c r="A1075" s="44" t="s">
        <v>2307</v>
      </c>
      <c r="B1075" s="51" t="s">
        <v>2308</v>
      </c>
      <c r="C1075" s="37" t="s">
        <v>2512</v>
      </c>
      <c r="D1075" s="37">
        <v>5.7031999999999999E-2</v>
      </c>
      <c r="E1075" s="37">
        <v>0.15784000000000001</v>
      </c>
      <c r="F1075" s="37">
        <v>0.21235999999999999</v>
      </c>
    </row>
    <row r="1076" spans="1:6" ht="25.5" x14ac:dyDescent="0.2">
      <c r="A1076" s="42" t="s">
        <v>1749</v>
      </c>
      <c r="B1076" s="50" t="s">
        <v>1750</v>
      </c>
      <c r="C1076" s="40">
        <v>2.6331E-2</v>
      </c>
      <c r="D1076" s="40">
        <v>4.0244000000000002E-2</v>
      </c>
      <c r="E1076" s="40">
        <v>0.28048099999999998</v>
      </c>
      <c r="F1076" s="40">
        <v>0.46795399999999998</v>
      </c>
    </row>
    <row r="1077" spans="1:6" ht="25.5" x14ac:dyDescent="0.2">
      <c r="A1077" s="44" t="s">
        <v>1751</v>
      </c>
      <c r="B1077" s="51" t="s">
        <v>1752</v>
      </c>
      <c r="C1077" s="37">
        <v>0.16666400000000001</v>
      </c>
      <c r="D1077" s="37">
        <v>0.29412300000000002</v>
      </c>
      <c r="E1077" s="37">
        <v>1.2638259999999999</v>
      </c>
      <c r="F1077" s="37">
        <v>2.3313570000000001</v>
      </c>
    </row>
    <row r="1078" spans="1:6" x14ac:dyDescent="0.2">
      <c r="A1078" s="42" t="s">
        <v>1753</v>
      </c>
      <c r="B1078" s="50" t="s">
        <v>1754</v>
      </c>
      <c r="C1078" s="40" t="s">
        <v>2512</v>
      </c>
      <c r="D1078" s="40">
        <v>2.5138000000000001E-2</v>
      </c>
      <c r="E1078" s="40">
        <v>0.20247200000000001</v>
      </c>
      <c r="F1078" s="40">
        <v>0.29100599999999999</v>
      </c>
    </row>
    <row r="1079" spans="1:6" ht="25.5" x14ac:dyDescent="0.2">
      <c r="A1079" s="44" t="s">
        <v>1755</v>
      </c>
      <c r="B1079" s="51" t="s">
        <v>1756</v>
      </c>
      <c r="C1079" s="37">
        <v>9.0860000000000003E-3</v>
      </c>
      <c r="D1079" s="37">
        <v>0.28316200000000002</v>
      </c>
      <c r="E1079" s="37">
        <v>0.70238</v>
      </c>
      <c r="F1079" s="37">
        <v>1.1814499999999999</v>
      </c>
    </row>
    <row r="1080" spans="1:6" ht="25.5" x14ac:dyDescent="0.2">
      <c r="A1080" s="42" t="s">
        <v>1757</v>
      </c>
      <c r="B1080" s="50" t="s">
        <v>1758</v>
      </c>
      <c r="C1080" s="40">
        <v>3.3660000000000002E-2</v>
      </c>
      <c r="D1080" s="40">
        <v>0.51517199999999996</v>
      </c>
      <c r="E1080" s="40">
        <v>0.50420600000000004</v>
      </c>
      <c r="F1080" s="40">
        <v>2.2327599999999999</v>
      </c>
    </row>
    <row r="1081" spans="1:6" x14ac:dyDescent="0.2">
      <c r="A1081" s="44" t="s">
        <v>2309</v>
      </c>
      <c r="B1081" s="53" t="s">
        <v>2310</v>
      </c>
      <c r="C1081" s="61">
        <v>9.937E-2</v>
      </c>
      <c r="D1081" s="61">
        <v>0.20926800000000001</v>
      </c>
      <c r="E1081" s="61">
        <v>2.7073260000000001</v>
      </c>
      <c r="F1081" s="61">
        <v>3.8088880000000001</v>
      </c>
    </row>
    <row r="1082" spans="1:6" x14ac:dyDescent="0.2">
      <c r="A1082" s="42" t="s">
        <v>1759</v>
      </c>
      <c r="B1082" s="50" t="s">
        <v>1760</v>
      </c>
      <c r="C1082" s="40" t="s">
        <v>2512</v>
      </c>
      <c r="D1082" s="40">
        <v>1.24E-3</v>
      </c>
      <c r="E1082" s="40">
        <v>1.2900999999999999E-2</v>
      </c>
      <c r="F1082" s="40">
        <v>3.9463999999999999E-2</v>
      </c>
    </row>
    <row r="1083" spans="1:6" x14ac:dyDescent="0.2">
      <c r="A1083" s="44" t="s">
        <v>1761</v>
      </c>
      <c r="B1083" s="51" t="s">
        <v>1762</v>
      </c>
      <c r="C1083" s="37">
        <v>8.3168000000000006E-2</v>
      </c>
      <c r="D1083" s="37">
        <v>0.87244699999999997</v>
      </c>
      <c r="E1083" s="37">
        <v>1.976898</v>
      </c>
      <c r="F1083" s="37">
        <v>5.042618</v>
      </c>
    </row>
    <row r="1084" spans="1:6" x14ac:dyDescent="0.2">
      <c r="A1084" s="42" t="s">
        <v>2311</v>
      </c>
      <c r="B1084" s="50" t="s">
        <v>2312</v>
      </c>
      <c r="C1084" s="40" t="s">
        <v>2512</v>
      </c>
      <c r="D1084" s="40">
        <v>2.722E-3</v>
      </c>
      <c r="E1084" s="40">
        <v>5.7704999999999999E-2</v>
      </c>
      <c r="F1084" s="40">
        <v>0.125691</v>
      </c>
    </row>
    <row r="1085" spans="1:6" ht="25.5" x14ac:dyDescent="0.2">
      <c r="A1085" s="44" t="s">
        <v>1763</v>
      </c>
      <c r="B1085" s="51" t="s">
        <v>1764</v>
      </c>
      <c r="C1085" s="37" t="s">
        <v>2512</v>
      </c>
      <c r="D1085" s="37">
        <v>94.370743000000004</v>
      </c>
      <c r="E1085" s="37">
        <v>73.682098999999994</v>
      </c>
      <c r="F1085" s="37">
        <v>465.96714500000002</v>
      </c>
    </row>
    <row r="1086" spans="1:6" x14ac:dyDescent="0.2">
      <c r="A1086" s="42" t="s">
        <v>1767</v>
      </c>
      <c r="B1086" s="50" t="s">
        <v>1768</v>
      </c>
      <c r="C1086" s="40" t="s">
        <v>2512</v>
      </c>
      <c r="D1086" s="40" t="s">
        <v>2512</v>
      </c>
      <c r="E1086" s="40">
        <v>1.1999999999999999E-3</v>
      </c>
      <c r="F1086" s="40">
        <v>4.8271000000000001E-2</v>
      </c>
    </row>
    <row r="1087" spans="1:6" x14ac:dyDescent="0.2">
      <c r="A1087" s="44" t="s">
        <v>2313</v>
      </c>
      <c r="B1087" s="51" t="s">
        <v>2314</v>
      </c>
      <c r="C1087" s="37" t="s">
        <v>2512</v>
      </c>
      <c r="D1087" s="37" t="s">
        <v>2512</v>
      </c>
      <c r="E1087" s="37">
        <v>6.9999999999999999E-4</v>
      </c>
      <c r="F1087" s="37" t="s">
        <v>2512</v>
      </c>
    </row>
    <row r="1088" spans="1:6" ht="25.5" x14ac:dyDescent="0.2">
      <c r="A1088" s="48" t="s">
        <v>1769</v>
      </c>
      <c r="B1088" s="52" t="s">
        <v>1770</v>
      </c>
      <c r="C1088" s="41">
        <v>4.0161559999999996</v>
      </c>
      <c r="D1088" s="41">
        <v>6.7034339999999997</v>
      </c>
      <c r="E1088" s="41">
        <v>54.876871999999999</v>
      </c>
      <c r="F1088" s="41">
        <v>51.114711</v>
      </c>
    </row>
    <row r="1090" spans="1:5" x14ac:dyDescent="0.2">
      <c r="A1090" s="30" t="s">
        <v>2511</v>
      </c>
    </row>
    <row r="1091" spans="1:5" x14ac:dyDescent="0.2">
      <c r="A1091" s="68" t="str">
        <f>'working sheet'!$B$33</f>
        <v>*The data for 2021 are preliminary</v>
      </c>
      <c r="B1091" s="68"/>
      <c r="C1091" s="68"/>
      <c r="D1091" s="68"/>
      <c r="E1091" s="68"/>
    </row>
  </sheetData>
  <mergeCells count="6">
    <mergeCell ref="A1091:E1091"/>
    <mergeCell ref="A4:G4"/>
    <mergeCell ref="A5:A6"/>
    <mergeCell ref="E5:F5"/>
    <mergeCell ref="C5:D5"/>
    <mergeCell ref="B5:B6"/>
  </mergeCells>
  <printOptions verticalCentered="1"/>
  <pageMargins left="0.7" right="0.7" top="0.75" bottom="0.75" header="0.3" footer="0.3"/>
  <pageSetup paperSize="9" scale="58" fitToHeight="0"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140"/>
  <sheetViews>
    <sheetView showGridLines="0" topLeftCell="A2" zoomScale="90" zoomScaleNormal="90" zoomScaleSheetLayoutView="115" workbookViewId="0">
      <selection activeCell="A3" sqref="A3"/>
    </sheetView>
  </sheetViews>
  <sheetFormatPr defaultRowHeight="14.25" x14ac:dyDescent="0.2"/>
  <cols>
    <col min="1" max="1" width="11.85546875" style="3" customWidth="1"/>
    <col min="2" max="2" width="103.28515625"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6" ht="115.15" customHeight="1" x14ac:dyDescent="0.2"/>
    <row r="2" spans="1:16" s="22" customFormat="1" ht="40.15" customHeight="1" x14ac:dyDescent="0.2">
      <c r="A2" s="29" t="str">
        <f>'working sheet'!J7</f>
        <v>Non-oil Foreign Merchandise Trade Through Abu Dhabi Ports, June 2021</v>
      </c>
      <c r="B2" s="21"/>
      <c r="C2" s="21"/>
      <c r="D2" s="21"/>
      <c r="E2" s="21"/>
      <c r="F2" s="21"/>
      <c r="G2" s="21"/>
      <c r="H2" s="21"/>
    </row>
    <row r="3" spans="1:16" s="22" customFormat="1" ht="30" customHeight="1" x14ac:dyDescent="0.2">
      <c r="A3" s="57" t="s">
        <v>2507</v>
      </c>
      <c r="B3" s="33"/>
      <c r="C3" s="33"/>
      <c r="D3" s="33"/>
      <c r="E3" s="33"/>
      <c r="F3" s="23"/>
      <c r="G3" s="23"/>
      <c r="H3" s="23"/>
      <c r="I3" s="23"/>
      <c r="J3" s="23"/>
      <c r="K3" s="23"/>
      <c r="L3" s="23"/>
    </row>
    <row r="4" spans="1:16" s="22" customFormat="1" ht="15" customHeight="1" x14ac:dyDescent="0.2">
      <c r="A4" s="69" t="s">
        <v>95</v>
      </c>
      <c r="B4" s="69"/>
      <c r="C4" s="69"/>
      <c r="D4" s="69"/>
      <c r="E4" s="69"/>
      <c r="F4" s="69"/>
      <c r="G4" s="69"/>
      <c r="H4" s="21"/>
    </row>
    <row r="5" spans="1:16" ht="25.5" customHeight="1" x14ac:dyDescent="0.2">
      <c r="A5" s="73"/>
      <c r="B5" s="73" t="s">
        <v>0</v>
      </c>
      <c r="C5" s="71" t="s">
        <v>1</v>
      </c>
      <c r="D5" s="71"/>
      <c r="E5" s="72" t="s">
        <v>2</v>
      </c>
      <c r="F5" s="72"/>
      <c r="G5" s="3"/>
      <c r="H5" s="3"/>
    </row>
    <row r="6" spans="1:16" x14ac:dyDescent="0.2">
      <c r="A6" s="73"/>
      <c r="B6" s="73"/>
      <c r="C6" s="39">
        <f>'working sheet'!$D$4</f>
        <v>2020</v>
      </c>
      <c r="D6" s="39">
        <f>'working sheet'!$D$5</f>
        <v>2021</v>
      </c>
      <c r="E6" s="39">
        <f>'working sheet'!$D$4</f>
        <v>2020</v>
      </c>
      <c r="F6" s="39">
        <f>'working sheet'!$D$5</f>
        <v>2021</v>
      </c>
      <c r="G6" s="3"/>
      <c r="H6" s="3"/>
    </row>
    <row r="7" spans="1:16" x14ac:dyDescent="0.2">
      <c r="A7" s="6" t="s">
        <v>152</v>
      </c>
      <c r="B7" s="49" t="s">
        <v>3</v>
      </c>
      <c r="C7" s="64">
        <v>6341.7532380000002</v>
      </c>
      <c r="D7" s="64">
        <v>7788.5375489999997</v>
      </c>
      <c r="E7" s="64">
        <v>48578.300212000002</v>
      </c>
      <c r="F7" s="64">
        <v>43806.884897999997</v>
      </c>
      <c r="G7" s="3"/>
      <c r="H7" s="3"/>
    </row>
    <row r="8" spans="1:16" x14ac:dyDescent="0.2">
      <c r="A8" s="42" t="s">
        <v>153</v>
      </c>
      <c r="B8" s="50" t="s">
        <v>154</v>
      </c>
      <c r="C8" s="40">
        <v>1.1382E-2</v>
      </c>
      <c r="D8" s="40">
        <v>0.67284600000000006</v>
      </c>
      <c r="E8" s="40">
        <v>1.769261</v>
      </c>
      <c r="F8" s="40">
        <v>4.1336589999999998</v>
      </c>
      <c r="G8" s="3"/>
      <c r="H8" s="3"/>
    </row>
    <row r="9" spans="1:16" x14ac:dyDescent="0.2">
      <c r="A9" s="44" t="s">
        <v>155</v>
      </c>
      <c r="B9" s="51" t="s">
        <v>156</v>
      </c>
      <c r="C9" s="37" t="s">
        <v>2512</v>
      </c>
      <c r="D9" s="37">
        <v>0.24299999999999999</v>
      </c>
      <c r="E9" s="37">
        <v>46.349870000000003</v>
      </c>
      <c r="F9" s="37">
        <v>0.69899999999999995</v>
      </c>
      <c r="G9" s="3"/>
      <c r="H9" s="3"/>
    </row>
    <row r="10" spans="1:16" x14ac:dyDescent="0.2">
      <c r="A10" s="42" t="s">
        <v>157</v>
      </c>
      <c r="B10" s="50" t="s">
        <v>158</v>
      </c>
      <c r="C10" s="40">
        <v>0.77675499999999997</v>
      </c>
      <c r="D10" s="40">
        <v>1.6605719999999999</v>
      </c>
      <c r="E10" s="40">
        <v>14.942409</v>
      </c>
      <c r="F10" s="40">
        <v>11.594612</v>
      </c>
      <c r="G10" s="3"/>
      <c r="H10" s="3"/>
    </row>
    <row r="11" spans="1:16" x14ac:dyDescent="0.2">
      <c r="A11" s="44" t="s">
        <v>159</v>
      </c>
      <c r="B11" s="51" t="s">
        <v>160</v>
      </c>
      <c r="C11" s="37">
        <v>0.43490899999999999</v>
      </c>
      <c r="D11" s="37">
        <v>0.117719</v>
      </c>
      <c r="E11" s="37">
        <v>2.9867530000000002</v>
      </c>
      <c r="F11" s="37">
        <v>3.8800319999999999</v>
      </c>
      <c r="G11" s="3"/>
      <c r="H11" s="3"/>
    </row>
    <row r="12" spans="1:16" x14ac:dyDescent="0.2">
      <c r="A12" s="42" t="s">
        <v>161</v>
      </c>
      <c r="B12" s="50" t="s">
        <v>162</v>
      </c>
      <c r="C12" s="40">
        <v>1.5E-3</v>
      </c>
      <c r="D12" s="40">
        <v>3.7197900000000002</v>
      </c>
      <c r="E12" s="40">
        <v>16.982814999999999</v>
      </c>
      <c r="F12" s="40">
        <v>38.913328</v>
      </c>
      <c r="G12" s="3"/>
      <c r="H12" s="3"/>
      <c r="K12" s="42"/>
      <c r="L12" s="45"/>
      <c r="M12" s="40"/>
      <c r="N12" s="40"/>
      <c r="O12" s="40"/>
      <c r="P12" s="40"/>
    </row>
    <row r="13" spans="1:16" x14ac:dyDescent="0.2">
      <c r="A13" s="44" t="s">
        <v>163</v>
      </c>
      <c r="B13" s="51" t="s">
        <v>164</v>
      </c>
      <c r="C13" s="37">
        <v>5.5584850000000001</v>
      </c>
      <c r="D13" s="37">
        <v>1.540146</v>
      </c>
      <c r="E13" s="37">
        <v>39.830289</v>
      </c>
      <c r="F13" s="37">
        <v>15.160799000000001</v>
      </c>
      <c r="G13" s="3"/>
      <c r="H13" s="3"/>
      <c r="K13" s="44"/>
      <c r="L13" s="46"/>
      <c r="M13" s="37"/>
      <c r="N13" s="37"/>
      <c r="O13" s="37"/>
      <c r="P13" s="37"/>
    </row>
    <row r="14" spans="1:16" x14ac:dyDescent="0.2">
      <c r="A14" s="42" t="s">
        <v>165</v>
      </c>
      <c r="B14" s="50" t="s">
        <v>166</v>
      </c>
      <c r="C14" s="40">
        <v>14.817882000000001</v>
      </c>
      <c r="D14" s="40">
        <v>10.252236999999999</v>
      </c>
      <c r="E14" s="40">
        <v>50.816170999999997</v>
      </c>
      <c r="F14" s="40">
        <v>78.812279000000004</v>
      </c>
      <c r="G14" s="3"/>
      <c r="H14" s="3"/>
      <c r="K14" s="43"/>
      <c r="L14" s="45"/>
      <c r="M14" s="40"/>
      <c r="N14" s="40"/>
      <c r="O14" s="40"/>
      <c r="P14" s="40"/>
    </row>
    <row r="15" spans="1:16" x14ac:dyDescent="0.2">
      <c r="A15" s="44" t="s">
        <v>1773</v>
      </c>
      <c r="B15" s="51" t="s">
        <v>1774</v>
      </c>
      <c r="C15" s="37" t="s">
        <v>2512</v>
      </c>
      <c r="D15" s="37" t="s">
        <v>2512</v>
      </c>
      <c r="E15" s="37" t="s">
        <v>2512</v>
      </c>
      <c r="F15" s="37">
        <v>0.156615</v>
      </c>
      <c r="G15" s="3"/>
      <c r="H15" s="3"/>
      <c r="K15" s="44"/>
      <c r="L15" s="46"/>
      <c r="M15" s="37"/>
      <c r="N15" s="37"/>
      <c r="O15" s="37"/>
      <c r="P15" s="37"/>
    </row>
    <row r="16" spans="1:16" x14ac:dyDescent="0.2">
      <c r="A16" s="42" t="s">
        <v>167</v>
      </c>
      <c r="B16" s="50" t="s">
        <v>168</v>
      </c>
      <c r="C16" s="40">
        <v>15.557895</v>
      </c>
      <c r="D16" s="40">
        <v>6.5515699999999999</v>
      </c>
      <c r="E16" s="40">
        <v>85.926461000000003</v>
      </c>
      <c r="F16" s="40">
        <v>63.98272</v>
      </c>
      <c r="G16" s="3"/>
      <c r="H16" s="3"/>
    </row>
    <row r="17" spans="1:8" x14ac:dyDescent="0.2">
      <c r="A17" s="44" t="s">
        <v>1775</v>
      </c>
      <c r="B17" s="51" t="s">
        <v>1776</v>
      </c>
      <c r="C17" s="37">
        <v>0.63584799999999997</v>
      </c>
      <c r="D17" s="37">
        <v>0.28661799999999998</v>
      </c>
      <c r="E17" s="37">
        <v>2.7313779999999999</v>
      </c>
      <c r="F17" s="37">
        <v>2.782489</v>
      </c>
      <c r="G17" s="3"/>
      <c r="H17" s="3"/>
    </row>
    <row r="18" spans="1:8" x14ac:dyDescent="0.2">
      <c r="A18" s="42" t="s">
        <v>169</v>
      </c>
      <c r="B18" s="50" t="s">
        <v>170</v>
      </c>
      <c r="C18" s="40">
        <v>34.263914</v>
      </c>
      <c r="D18" s="40">
        <v>36.988900999999998</v>
      </c>
      <c r="E18" s="40">
        <v>198.90187299999999</v>
      </c>
      <c r="F18" s="40">
        <v>219.49497500000001</v>
      </c>
      <c r="G18" s="3"/>
      <c r="H18" s="3"/>
    </row>
    <row r="19" spans="1:8" x14ac:dyDescent="0.2">
      <c r="A19" s="44" t="s">
        <v>171</v>
      </c>
      <c r="B19" s="51" t="s">
        <v>172</v>
      </c>
      <c r="C19" s="37">
        <v>0.626332</v>
      </c>
      <c r="D19" s="37">
        <v>0.60210399999999997</v>
      </c>
      <c r="E19" s="37">
        <v>3.1024129999999999</v>
      </c>
      <c r="F19" s="37">
        <v>3.0464120000000001</v>
      </c>
      <c r="G19" s="3"/>
      <c r="H19" s="3"/>
    </row>
    <row r="20" spans="1:8" ht="25.5" x14ac:dyDescent="0.2">
      <c r="A20" s="42" t="s">
        <v>2315</v>
      </c>
      <c r="B20" s="50" t="s">
        <v>2316</v>
      </c>
      <c r="C20" s="40" t="s">
        <v>2512</v>
      </c>
      <c r="D20" s="40" t="s">
        <v>2512</v>
      </c>
      <c r="E20" s="40">
        <v>1.7520999999999998E-2</v>
      </c>
      <c r="F20" s="40">
        <v>7.6599999999999997E-4</v>
      </c>
      <c r="G20" s="3"/>
      <c r="H20" s="3"/>
    </row>
    <row r="21" spans="1:8" x14ac:dyDescent="0.2">
      <c r="A21" s="44" t="s">
        <v>173</v>
      </c>
      <c r="B21" s="51" t="s">
        <v>174</v>
      </c>
      <c r="C21" s="37">
        <v>0.46493099999999998</v>
      </c>
      <c r="D21" s="37">
        <v>0.352128</v>
      </c>
      <c r="E21" s="37">
        <v>2.163808</v>
      </c>
      <c r="F21" s="37">
        <v>2.4030130000000001</v>
      </c>
      <c r="G21" s="3"/>
      <c r="H21" s="3"/>
    </row>
    <row r="22" spans="1:8" x14ac:dyDescent="0.2">
      <c r="A22" s="42" t="s">
        <v>175</v>
      </c>
      <c r="B22" s="50" t="s">
        <v>176</v>
      </c>
      <c r="C22" s="40">
        <v>0.46227699999999999</v>
      </c>
      <c r="D22" s="40">
        <v>8.3338999999999996E-2</v>
      </c>
      <c r="E22" s="40">
        <v>2.7482859999999998</v>
      </c>
      <c r="F22" s="40">
        <v>1.4095409999999999</v>
      </c>
      <c r="G22" s="3"/>
      <c r="H22" s="3"/>
    </row>
    <row r="23" spans="1:8" x14ac:dyDescent="0.2">
      <c r="A23" s="44" t="s">
        <v>177</v>
      </c>
      <c r="B23" s="51" t="s">
        <v>178</v>
      </c>
      <c r="C23" s="37">
        <v>0.60024900000000003</v>
      </c>
      <c r="D23" s="37">
        <v>1.0435380000000001</v>
      </c>
      <c r="E23" s="37">
        <v>8.4951919999999994</v>
      </c>
      <c r="F23" s="37">
        <v>6.0534910000000002</v>
      </c>
      <c r="G23" s="3"/>
      <c r="H23" s="3"/>
    </row>
    <row r="24" spans="1:8" x14ac:dyDescent="0.2">
      <c r="A24" s="42" t="s">
        <v>179</v>
      </c>
      <c r="B24" s="50" t="s">
        <v>180</v>
      </c>
      <c r="C24" s="40">
        <v>2.7183570000000001</v>
      </c>
      <c r="D24" s="40">
        <v>0.69478600000000001</v>
      </c>
      <c r="E24" s="40">
        <v>4.9985679999999997</v>
      </c>
      <c r="F24" s="40">
        <v>39.638060000000003</v>
      </c>
      <c r="G24" s="3"/>
      <c r="H24" s="3"/>
    </row>
    <row r="25" spans="1:8" x14ac:dyDescent="0.2">
      <c r="A25" s="44" t="s">
        <v>181</v>
      </c>
      <c r="B25" s="51" t="s">
        <v>182</v>
      </c>
      <c r="C25" s="37">
        <v>0.40187</v>
      </c>
      <c r="D25" s="37">
        <v>2.126817</v>
      </c>
      <c r="E25" s="37">
        <v>3.266435</v>
      </c>
      <c r="F25" s="37">
        <v>21.764351999999999</v>
      </c>
      <c r="G25" s="3"/>
      <c r="H25" s="3"/>
    </row>
    <row r="26" spans="1:8" ht="25.5" x14ac:dyDescent="0.2">
      <c r="A26" s="42" t="s">
        <v>183</v>
      </c>
      <c r="B26" s="50" t="s">
        <v>184</v>
      </c>
      <c r="C26" s="40">
        <v>3.3225999999999999E-2</v>
      </c>
      <c r="D26" s="40">
        <v>5.5236E-2</v>
      </c>
      <c r="E26" s="40">
        <v>6.9817000000000004E-2</v>
      </c>
      <c r="F26" s="40">
        <v>0.28079999999999999</v>
      </c>
      <c r="G26" s="3"/>
      <c r="H26" s="3"/>
    </row>
    <row r="27" spans="1:8" ht="51" x14ac:dyDescent="0.2">
      <c r="A27" s="44" t="s">
        <v>185</v>
      </c>
      <c r="B27" s="51" t="s">
        <v>186</v>
      </c>
      <c r="C27" s="37">
        <v>0.119744</v>
      </c>
      <c r="D27" s="37">
        <v>2.8103E-2</v>
      </c>
      <c r="E27" s="37">
        <v>1.3789769999999999</v>
      </c>
      <c r="F27" s="37">
        <v>0.18884300000000001</v>
      </c>
      <c r="G27" s="3"/>
      <c r="H27" s="3"/>
    </row>
    <row r="28" spans="1:8" ht="25.5" x14ac:dyDescent="0.2">
      <c r="A28" s="42" t="s">
        <v>187</v>
      </c>
      <c r="B28" s="50" t="s">
        <v>188</v>
      </c>
      <c r="C28" s="40">
        <v>1.0280000000000001E-3</v>
      </c>
      <c r="D28" s="40">
        <v>1.4799999999999999E-4</v>
      </c>
      <c r="E28" s="40">
        <v>3.637E-3</v>
      </c>
      <c r="F28" s="40">
        <v>1.3896E-2</v>
      </c>
      <c r="G28" s="3"/>
      <c r="H28" s="3"/>
    </row>
    <row r="29" spans="1:8" ht="25.5" x14ac:dyDescent="0.2">
      <c r="A29" s="44" t="s">
        <v>2317</v>
      </c>
      <c r="B29" s="51" t="s">
        <v>2318</v>
      </c>
      <c r="C29" s="37" t="s">
        <v>2512</v>
      </c>
      <c r="D29" s="37" t="s">
        <v>2512</v>
      </c>
      <c r="E29" s="37">
        <v>7.6217999999999994E-2</v>
      </c>
      <c r="F29" s="37" t="s">
        <v>2512</v>
      </c>
      <c r="G29" s="3"/>
      <c r="H29" s="3"/>
    </row>
    <row r="30" spans="1:8" x14ac:dyDescent="0.2">
      <c r="A30" s="42" t="s">
        <v>189</v>
      </c>
      <c r="B30" s="50" t="s">
        <v>190</v>
      </c>
      <c r="C30" s="40">
        <v>10.447455</v>
      </c>
      <c r="D30" s="40">
        <v>13.692935</v>
      </c>
      <c r="E30" s="40">
        <v>97.653402999999997</v>
      </c>
      <c r="F30" s="40">
        <v>104.53453500000001</v>
      </c>
      <c r="G30" s="3"/>
      <c r="H30" s="3"/>
    </row>
    <row r="31" spans="1:8" x14ac:dyDescent="0.2">
      <c r="A31" s="44" t="s">
        <v>191</v>
      </c>
      <c r="B31" s="51" t="s">
        <v>192</v>
      </c>
      <c r="C31" s="37">
        <v>93.601887000000005</v>
      </c>
      <c r="D31" s="37">
        <v>59.667366000000001</v>
      </c>
      <c r="E31" s="37">
        <v>496.11833799999999</v>
      </c>
      <c r="F31" s="37">
        <v>362.03922799999998</v>
      </c>
      <c r="G31" s="3"/>
      <c r="H31" s="3"/>
    </row>
    <row r="32" spans="1:8" ht="25.5" x14ac:dyDescent="0.2">
      <c r="A32" s="42" t="s">
        <v>193</v>
      </c>
      <c r="B32" s="50" t="s">
        <v>194</v>
      </c>
      <c r="C32" s="40">
        <v>13.970693000000001</v>
      </c>
      <c r="D32" s="40">
        <v>12.441418000000001</v>
      </c>
      <c r="E32" s="40">
        <v>67.983807999999996</v>
      </c>
      <c r="F32" s="40">
        <v>64.851393000000002</v>
      </c>
      <c r="G32" s="3"/>
      <c r="H32" s="3"/>
    </row>
    <row r="33" spans="1:8" ht="38.25" x14ac:dyDescent="0.2">
      <c r="A33" s="44" t="s">
        <v>195</v>
      </c>
      <c r="B33" s="51" t="s">
        <v>196</v>
      </c>
      <c r="C33" s="37">
        <v>1.030173</v>
      </c>
      <c r="D33" s="37">
        <v>0.63468400000000003</v>
      </c>
      <c r="E33" s="37">
        <v>3.861777</v>
      </c>
      <c r="F33" s="37">
        <v>1.0881130000000001</v>
      </c>
      <c r="G33" s="3"/>
      <c r="H33" s="3"/>
    </row>
    <row r="34" spans="1:8" x14ac:dyDescent="0.2">
      <c r="A34" s="42" t="s">
        <v>197</v>
      </c>
      <c r="B34" s="50" t="s">
        <v>198</v>
      </c>
      <c r="C34" s="40">
        <v>12.274798000000001</v>
      </c>
      <c r="D34" s="40">
        <v>4.4525350000000001</v>
      </c>
      <c r="E34" s="40">
        <v>53.627665999999998</v>
      </c>
      <c r="F34" s="40">
        <v>37.223602</v>
      </c>
      <c r="G34" s="3"/>
      <c r="H34" s="3"/>
    </row>
    <row r="35" spans="1:8" x14ac:dyDescent="0.2">
      <c r="A35" s="44" t="s">
        <v>199</v>
      </c>
      <c r="B35" s="51" t="s">
        <v>200</v>
      </c>
      <c r="C35" s="37">
        <v>30.353570999999999</v>
      </c>
      <c r="D35" s="37">
        <v>27.979244999999999</v>
      </c>
      <c r="E35" s="37">
        <v>214.545875</v>
      </c>
      <c r="F35" s="37">
        <v>229.006201</v>
      </c>
      <c r="G35" s="3"/>
      <c r="H35" s="3"/>
    </row>
    <row r="36" spans="1:8" x14ac:dyDescent="0.2">
      <c r="A36" s="42" t="s">
        <v>201</v>
      </c>
      <c r="B36" s="50" t="s">
        <v>202</v>
      </c>
      <c r="C36" s="40">
        <v>0.60380800000000001</v>
      </c>
      <c r="D36" s="40">
        <v>0.36033700000000002</v>
      </c>
      <c r="E36" s="40">
        <v>11.445679</v>
      </c>
      <c r="F36" s="40">
        <v>0.78673899999999997</v>
      </c>
      <c r="G36" s="3"/>
      <c r="H36" s="3"/>
    </row>
    <row r="37" spans="1:8" ht="25.5" x14ac:dyDescent="0.2">
      <c r="A37" s="44" t="s">
        <v>203</v>
      </c>
      <c r="B37" s="51" t="s">
        <v>204</v>
      </c>
      <c r="C37" s="37">
        <v>2.1580000000000002E-3</v>
      </c>
      <c r="D37" s="37">
        <v>1.413E-3</v>
      </c>
      <c r="E37" s="37">
        <v>5.8219999999999999E-3</v>
      </c>
      <c r="F37" s="37">
        <v>1.23E-2</v>
      </c>
      <c r="G37" s="3"/>
      <c r="H37" s="3"/>
    </row>
    <row r="38" spans="1:8" x14ac:dyDescent="0.2">
      <c r="A38" s="42" t="s">
        <v>205</v>
      </c>
      <c r="B38" s="50" t="s">
        <v>206</v>
      </c>
      <c r="C38" s="40">
        <v>1.773895</v>
      </c>
      <c r="D38" s="40">
        <v>2.9078210000000002</v>
      </c>
      <c r="E38" s="40">
        <v>15.8017</v>
      </c>
      <c r="F38" s="40">
        <v>21.97831</v>
      </c>
      <c r="G38" s="3"/>
      <c r="H38" s="3"/>
    </row>
    <row r="39" spans="1:8" ht="25.5" x14ac:dyDescent="0.2">
      <c r="A39" s="44" t="s">
        <v>2319</v>
      </c>
      <c r="B39" s="51" t="s">
        <v>2320</v>
      </c>
      <c r="C39" s="37" t="s">
        <v>2512</v>
      </c>
      <c r="D39" s="37">
        <v>7.6309999999999998E-3</v>
      </c>
      <c r="E39" s="37" t="s">
        <v>2512</v>
      </c>
      <c r="F39" s="37">
        <v>6.8386000000000002E-2</v>
      </c>
      <c r="G39" s="3"/>
      <c r="H39" s="3"/>
    </row>
    <row r="40" spans="1:8" ht="25.5" x14ac:dyDescent="0.2">
      <c r="A40" s="42" t="s">
        <v>2321</v>
      </c>
      <c r="B40" s="50" t="s">
        <v>2322</v>
      </c>
      <c r="C40" s="40" t="s">
        <v>2512</v>
      </c>
      <c r="D40" s="40" t="s">
        <v>2512</v>
      </c>
      <c r="E40" s="40" t="s">
        <v>2512</v>
      </c>
      <c r="F40" s="40">
        <v>1.8100000000000001E-4</v>
      </c>
      <c r="G40" s="3"/>
      <c r="H40" s="3"/>
    </row>
    <row r="41" spans="1:8" x14ac:dyDescent="0.2">
      <c r="A41" s="44" t="s">
        <v>1781</v>
      </c>
      <c r="B41" s="51" t="s">
        <v>1782</v>
      </c>
      <c r="C41" s="37" t="s">
        <v>2512</v>
      </c>
      <c r="D41" s="37">
        <v>0.344638</v>
      </c>
      <c r="E41" s="37">
        <v>0.20683299999999999</v>
      </c>
      <c r="F41" s="37">
        <v>0.64526300000000003</v>
      </c>
      <c r="G41" s="3"/>
      <c r="H41" s="3"/>
    </row>
    <row r="42" spans="1:8" ht="25.5" x14ac:dyDescent="0.2">
      <c r="A42" s="42" t="s">
        <v>207</v>
      </c>
      <c r="B42" s="50" t="s">
        <v>208</v>
      </c>
      <c r="C42" s="40" t="s">
        <v>2512</v>
      </c>
      <c r="D42" s="40" t="s">
        <v>2512</v>
      </c>
      <c r="E42" s="40" t="s">
        <v>2512</v>
      </c>
      <c r="F42" s="40">
        <v>7.0369999999999999E-3</v>
      </c>
      <c r="G42" s="3"/>
      <c r="H42" s="3"/>
    </row>
    <row r="43" spans="1:8" x14ac:dyDescent="0.2">
      <c r="A43" s="44" t="s">
        <v>209</v>
      </c>
      <c r="B43" s="51" t="s">
        <v>210</v>
      </c>
      <c r="C43" s="37">
        <v>0.225102</v>
      </c>
      <c r="D43" s="37">
        <v>1.0754790000000001</v>
      </c>
      <c r="E43" s="37">
        <v>1.70957</v>
      </c>
      <c r="F43" s="37">
        <v>4.2394109999999996</v>
      </c>
      <c r="G43" s="3"/>
      <c r="H43" s="3"/>
    </row>
    <row r="44" spans="1:8" ht="25.5" x14ac:dyDescent="0.2">
      <c r="A44" s="42" t="s">
        <v>1783</v>
      </c>
      <c r="B44" s="50" t="s">
        <v>1784</v>
      </c>
      <c r="C44" s="40">
        <v>0.79453399999999996</v>
      </c>
      <c r="D44" s="40">
        <v>0.50195900000000004</v>
      </c>
      <c r="E44" s="40">
        <v>2.3772449999999998</v>
      </c>
      <c r="F44" s="40">
        <v>5.3060609999999997</v>
      </c>
      <c r="G44" s="3"/>
      <c r="H44" s="3"/>
    </row>
    <row r="45" spans="1:8" ht="38.25" x14ac:dyDescent="0.2">
      <c r="A45" s="44" t="s">
        <v>211</v>
      </c>
      <c r="B45" s="51" t="s">
        <v>212</v>
      </c>
      <c r="C45" s="37">
        <v>1.1908999999999999E-2</v>
      </c>
      <c r="D45" s="37">
        <v>1.9481999999999999E-2</v>
      </c>
      <c r="E45" s="37">
        <v>3.1394999999999999E-2</v>
      </c>
      <c r="F45" s="37">
        <v>0.110376</v>
      </c>
      <c r="G45" s="3"/>
      <c r="H45" s="3"/>
    </row>
    <row r="46" spans="1:8" x14ac:dyDescent="0.2">
      <c r="A46" s="42" t="s">
        <v>213</v>
      </c>
      <c r="B46" s="50" t="s">
        <v>214</v>
      </c>
      <c r="C46" s="40">
        <v>0.66732400000000003</v>
      </c>
      <c r="D46" s="40">
        <v>1.6534199999999999</v>
      </c>
      <c r="E46" s="40">
        <v>2.0275970000000001</v>
      </c>
      <c r="F46" s="40">
        <v>2.7286109999999999</v>
      </c>
      <c r="G46" s="3"/>
      <c r="H46" s="3"/>
    </row>
    <row r="47" spans="1:8" x14ac:dyDescent="0.2">
      <c r="A47" s="44" t="s">
        <v>215</v>
      </c>
      <c r="B47" s="51" t="s">
        <v>216</v>
      </c>
      <c r="C47" s="37">
        <v>6.6053829999999998</v>
      </c>
      <c r="D47" s="37">
        <v>7.1285429999999996</v>
      </c>
      <c r="E47" s="37">
        <v>44.490583000000001</v>
      </c>
      <c r="F47" s="37">
        <v>29.780512000000002</v>
      </c>
      <c r="G47" s="3"/>
      <c r="H47" s="3"/>
    </row>
    <row r="48" spans="1:8" x14ac:dyDescent="0.2">
      <c r="A48" s="42" t="s">
        <v>217</v>
      </c>
      <c r="B48" s="50" t="s">
        <v>218</v>
      </c>
      <c r="C48" s="40">
        <v>0.62090000000000001</v>
      </c>
      <c r="D48" s="40">
        <v>4.8071770000000003</v>
      </c>
      <c r="E48" s="40">
        <v>20.982733</v>
      </c>
      <c r="F48" s="40">
        <v>17.479361000000001</v>
      </c>
      <c r="G48" s="3"/>
      <c r="H48" s="3"/>
    </row>
    <row r="49" spans="1:8" x14ac:dyDescent="0.2">
      <c r="A49" s="44" t="s">
        <v>219</v>
      </c>
      <c r="B49" s="51" t="s">
        <v>220</v>
      </c>
      <c r="C49" s="37">
        <v>0.77257399999999998</v>
      </c>
      <c r="D49" s="37">
        <v>0.60668299999999997</v>
      </c>
      <c r="E49" s="37">
        <v>7.8301069999999999</v>
      </c>
      <c r="F49" s="37">
        <v>6.9842579999999996</v>
      </c>
      <c r="G49" s="3"/>
      <c r="H49" s="3"/>
    </row>
    <row r="50" spans="1:8" x14ac:dyDescent="0.2">
      <c r="A50" s="42" t="s">
        <v>221</v>
      </c>
      <c r="B50" s="50" t="s">
        <v>222</v>
      </c>
      <c r="C50" s="40">
        <v>0.86465400000000003</v>
      </c>
      <c r="D50" s="40">
        <v>0.44331900000000002</v>
      </c>
      <c r="E50" s="40">
        <v>15.306869000000001</v>
      </c>
      <c r="F50" s="40">
        <v>10.487337999999999</v>
      </c>
      <c r="G50" s="3"/>
      <c r="H50" s="3"/>
    </row>
    <row r="51" spans="1:8" x14ac:dyDescent="0.2">
      <c r="A51" s="44" t="s">
        <v>1785</v>
      </c>
      <c r="B51" s="51" t="s">
        <v>1786</v>
      </c>
      <c r="C51" s="37">
        <v>0.89949900000000005</v>
      </c>
      <c r="D51" s="37">
        <v>1.1688069999999999</v>
      </c>
      <c r="E51" s="37">
        <v>4.6150710000000004</v>
      </c>
      <c r="F51" s="37">
        <v>3.9683730000000002</v>
      </c>
      <c r="G51" s="3"/>
      <c r="H51" s="3"/>
    </row>
    <row r="52" spans="1:8" x14ac:dyDescent="0.2">
      <c r="A52" s="42" t="s">
        <v>223</v>
      </c>
      <c r="B52" s="50" t="s">
        <v>224</v>
      </c>
      <c r="C52" s="40">
        <v>0.68598199999999998</v>
      </c>
      <c r="D52" s="40">
        <v>0.37984099999999998</v>
      </c>
      <c r="E52" s="40">
        <v>3.103497</v>
      </c>
      <c r="F52" s="40">
        <v>1.6907270000000001</v>
      </c>
      <c r="G52" s="3"/>
      <c r="H52" s="3"/>
    </row>
    <row r="53" spans="1:8" x14ac:dyDescent="0.2">
      <c r="A53" s="44" t="s">
        <v>225</v>
      </c>
      <c r="B53" s="51" t="s">
        <v>226</v>
      </c>
      <c r="C53" s="37">
        <v>0.38061699999999998</v>
      </c>
      <c r="D53" s="37">
        <v>0.35774400000000001</v>
      </c>
      <c r="E53" s="37">
        <v>1.642144</v>
      </c>
      <c r="F53" s="37">
        <v>2.8049569999999999</v>
      </c>
      <c r="G53" s="3"/>
      <c r="H53" s="3"/>
    </row>
    <row r="54" spans="1:8" x14ac:dyDescent="0.2">
      <c r="A54" s="42" t="s">
        <v>227</v>
      </c>
      <c r="B54" s="50" t="s">
        <v>228</v>
      </c>
      <c r="C54" s="40">
        <v>5.0702910000000001</v>
      </c>
      <c r="D54" s="40">
        <v>4.4288100000000004</v>
      </c>
      <c r="E54" s="40">
        <v>23.211386999999998</v>
      </c>
      <c r="F54" s="40">
        <v>16.355205999999999</v>
      </c>
      <c r="G54" s="3"/>
      <c r="H54" s="3"/>
    </row>
    <row r="55" spans="1:8" x14ac:dyDescent="0.2">
      <c r="A55" s="44" t="s">
        <v>229</v>
      </c>
      <c r="B55" s="51" t="s">
        <v>230</v>
      </c>
      <c r="C55" s="37">
        <v>0.65918600000000005</v>
      </c>
      <c r="D55" s="37">
        <v>3.0884459999999998</v>
      </c>
      <c r="E55" s="37">
        <v>6.2074610000000003</v>
      </c>
      <c r="F55" s="37">
        <v>11.061109</v>
      </c>
      <c r="G55" s="3"/>
      <c r="H55" s="3"/>
    </row>
    <row r="56" spans="1:8" ht="25.5" x14ac:dyDescent="0.2">
      <c r="A56" s="42" t="s">
        <v>231</v>
      </c>
      <c r="B56" s="50" t="s">
        <v>232</v>
      </c>
      <c r="C56" s="40">
        <v>0.91681699999999999</v>
      </c>
      <c r="D56" s="40">
        <v>0.30767800000000001</v>
      </c>
      <c r="E56" s="40">
        <v>2.8496489999999999</v>
      </c>
      <c r="F56" s="40">
        <v>2.346381</v>
      </c>
      <c r="G56" s="3"/>
      <c r="H56" s="3"/>
    </row>
    <row r="57" spans="1:8" x14ac:dyDescent="0.2">
      <c r="A57" s="44" t="s">
        <v>233</v>
      </c>
      <c r="B57" s="51" t="s">
        <v>234</v>
      </c>
      <c r="C57" s="37">
        <v>7.6940999999999996E-2</v>
      </c>
      <c r="D57" s="37">
        <v>0.77234199999999997</v>
      </c>
      <c r="E57" s="37">
        <v>0.44168099999999999</v>
      </c>
      <c r="F57" s="37">
        <v>5.0745909999999999</v>
      </c>
      <c r="G57" s="3"/>
      <c r="H57" s="3"/>
    </row>
    <row r="58" spans="1:8" x14ac:dyDescent="0.2">
      <c r="A58" s="42" t="s">
        <v>235</v>
      </c>
      <c r="B58" s="50" t="s">
        <v>236</v>
      </c>
      <c r="C58" s="40">
        <v>0.295207</v>
      </c>
      <c r="D58" s="40">
        <v>5.9820999999999999E-2</v>
      </c>
      <c r="E58" s="40">
        <v>2.1249319999999998</v>
      </c>
      <c r="F58" s="40">
        <v>2.6153900000000001</v>
      </c>
      <c r="G58" s="3"/>
      <c r="H58" s="3"/>
    </row>
    <row r="59" spans="1:8" ht="25.5" x14ac:dyDescent="0.2">
      <c r="A59" s="44" t="s">
        <v>237</v>
      </c>
      <c r="B59" s="51" t="s">
        <v>238</v>
      </c>
      <c r="C59" s="37">
        <v>0.35956700000000003</v>
      </c>
      <c r="D59" s="37">
        <v>0.66082200000000002</v>
      </c>
      <c r="E59" s="37">
        <v>4.4139099999999996</v>
      </c>
      <c r="F59" s="37">
        <v>7.1154549999999999</v>
      </c>
      <c r="G59" s="3"/>
      <c r="H59" s="3"/>
    </row>
    <row r="60" spans="1:8" x14ac:dyDescent="0.2">
      <c r="A60" s="42" t="s">
        <v>239</v>
      </c>
      <c r="B60" s="50" t="s">
        <v>240</v>
      </c>
      <c r="C60" s="40">
        <v>3.2128999999999998E-2</v>
      </c>
      <c r="D60" s="40">
        <v>7.5853000000000004E-2</v>
      </c>
      <c r="E60" s="40">
        <v>8.5022E-2</v>
      </c>
      <c r="F60" s="40">
        <v>0.35048600000000002</v>
      </c>
      <c r="G60" s="3"/>
      <c r="H60" s="3"/>
    </row>
    <row r="61" spans="1:8" x14ac:dyDescent="0.2">
      <c r="A61" s="44" t="s">
        <v>241</v>
      </c>
      <c r="B61" s="51" t="s">
        <v>242</v>
      </c>
      <c r="C61" s="37">
        <v>0.10699699999999999</v>
      </c>
      <c r="D61" s="37">
        <v>2.9359999999999998E-3</v>
      </c>
      <c r="E61" s="37">
        <v>0.85392299999999999</v>
      </c>
      <c r="F61" s="37">
        <v>0.54817400000000005</v>
      </c>
      <c r="G61" s="3"/>
      <c r="H61" s="3"/>
    </row>
    <row r="62" spans="1:8" x14ac:dyDescent="0.2">
      <c r="A62" s="42" t="s">
        <v>243</v>
      </c>
      <c r="B62" s="50" t="s">
        <v>244</v>
      </c>
      <c r="C62" s="40">
        <v>2.9397090000000001</v>
      </c>
      <c r="D62" s="40">
        <v>0.23189399999999999</v>
      </c>
      <c r="E62" s="40">
        <v>12.249135000000001</v>
      </c>
      <c r="F62" s="40">
        <v>1.8095570000000001</v>
      </c>
      <c r="G62" s="3"/>
      <c r="H62" s="3"/>
    </row>
    <row r="63" spans="1:8" x14ac:dyDescent="0.2">
      <c r="A63" s="44" t="s">
        <v>245</v>
      </c>
      <c r="B63" s="51" t="s">
        <v>246</v>
      </c>
      <c r="C63" s="37">
        <v>5.5430720000000004</v>
      </c>
      <c r="D63" s="37">
        <v>11.881406999999999</v>
      </c>
      <c r="E63" s="37">
        <v>156.41403600000001</v>
      </c>
      <c r="F63" s="37">
        <v>171.510662</v>
      </c>
      <c r="G63" s="3"/>
      <c r="H63" s="3"/>
    </row>
    <row r="64" spans="1:8" x14ac:dyDescent="0.2">
      <c r="A64" s="42" t="s">
        <v>247</v>
      </c>
      <c r="B64" s="50" t="s">
        <v>248</v>
      </c>
      <c r="C64" s="40">
        <v>1.053401</v>
      </c>
      <c r="D64" s="40">
        <v>1.683265</v>
      </c>
      <c r="E64" s="40">
        <v>11.403798999999999</v>
      </c>
      <c r="F64" s="40">
        <v>27.667199</v>
      </c>
      <c r="G64" s="3"/>
      <c r="H64" s="3"/>
    </row>
    <row r="65" spans="1:8" x14ac:dyDescent="0.2">
      <c r="A65" s="44" t="s">
        <v>249</v>
      </c>
      <c r="B65" s="51" t="s">
        <v>250</v>
      </c>
      <c r="C65" s="37">
        <v>2.1226600000000002</v>
      </c>
      <c r="D65" s="37">
        <v>8.0395559999999993</v>
      </c>
      <c r="E65" s="37">
        <v>4.0687179999999996</v>
      </c>
      <c r="F65" s="37">
        <v>11.257031</v>
      </c>
      <c r="G65" s="3"/>
      <c r="H65" s="3"/>
    </row>
    <row r="66" spans="1:8" x14ac:dyDescent="0.2">
      <c r="A66" s="42" t="s">
        <v>251</v>
      </c>
      <c r="B66" s="50" t="s">
        <v>252</v>
      </c>
      <c r="C66" s="40">
        <v>2.6131890000000002</v>
      </c>
      <c r="D66" s="40">
        <v>3.3084709999999999</v>
      </c>
      <c r="E66" s="40">
        <v>8.5823619999999998</v>
      </c>
      <c r="F66" s="40">
        <v>8.7032059999999998</v>
      </c>
      <c r="G66" s="3"/>
      <c r="H66" s="3"/>
    </row>
    <row r="67" spans="1:8" x14ac:dyDescent="0.2">
      <c r="A67" s="44" t="s">
        <v>253</v>
      </c>
      <c r="B67" s="51" t="s">
        <v>254</v>
      </c>
      <c r="C67" s="37">
        <v>0.32083299999999998</v>
      </c>
      <c r="D67" s="37">
        <v>4.5439E-2</v>
      </c>
      <c r="E67" s="37">
        <v>0.82527499999999998</v>
      </c>
      <c r="F67" s="37">
        <v>0.83921299999999999</v>
      </c>
      <c r="G67" s="3"/>
      <c r="H67" s="3"/>
    </row>
    <row r="68" spans="1:8" x14ac:dyDescent="0.2">
      <c r="A68" s="42" t="s">
        <v>1787</v>
      </c>
      <c r="B68" s="50" t="s">
        <v>1788</v>
      </c>
      <c r="C68" s="40">
        <v>2.4440010000000001</v>
      </c>
      <c r="D68" s="40">
        <v>3.2985099999999998</v>
      </c>
      <c r="E68" s="40">
        <v>7.4038589999999997</v>
      </c>
      <c r="F68" s="40">
        <v>5.7368839999999999</v>
      </c>
      <c r="G68" s="3"/>
      <c r="H68" s="3"/>
    </row>
    <row r="69" spans="1:8" x14ac:dyDescent="0.2">
      <c r="A69" s="44" t="s">
        <v>255</v>
      </c>
      <c r="B69" s="51" t="s">
        <v>256</v>
      </c>
      <c r="C69" s="37">
        <v>1.29457</v>
      </c>
      <c r="D69" s="37">
        <v>1.399605</v>
      </c>
      <c r="E69" s="37">
        <v>10.280576999999999</v>
      </c>
      <c r="F69" s="37">
        <v>8.6396750000000004</v>
      </c>
      <c r="G69" s="3"/>
      <c r="H69" s="3"/>
    </row>
    <row r="70" spans="1:8" ht="25.5" x14ac:dyDescent="0.2">
      <c r="A70" s="42" t="s">
        <v>257</v>
      </c>
      <c r="B70" s="50" t="s">
        <v>258</v>
      </c>
      <c r="C70" s="40">
        <v>4.7104E-2</v>
      </c>
      <c r="D70" s="40">
        <v>4.8075E-2</v>
      </c>
      <c r="E70" s="40">
        <v>1.01302</v>
      </c>
      <c r="F70" s="40">
        <v>0.972051</v>
      </c>
      <c r="G70" s="3"/>
      <c r="H70" s="3"/>
    </row>
    <row r="71" spans="1:8" ht="25.5" x14ac:dyDescent="0.2">
      <c r="A71" s="44" t="s">
        <v>1789</v>
      </c>
      <c r="B71" s="51" t="s">
        <v>1790</v>
      </c>
      <c r="C71" s="37">
        <v>1.040951</v>
      </c>
      <c r="D71" s="37">
        <v>0.13897599999999999</v>
      </c>
      <c r="E71" s="37">
        <v>5.3049439999999999</v>
      </c>
      <c r="F71" s="37">
        <v>0.85585699999999998</v>
      </c>
      <c r="G71" s="3"/>
      <c r="H71" s="3"/>
    </row>
    <row r="72" spans="1:8" x14ac:dyDescent="0.2">
      <c r="A72" s="42" t="s">
        <v>259</v>
      </c>
      <c r="B72" s="50" t="s">
        <v>260</v>
      </c>
      <c r="C72" s="40">
        <v>0.97138100000000005</v>
      </c>
      <c r="D72" s="40">
        <v>0.32659100000000002</v>
      </c>
      <c r="E72" s="40">
        <v>2.8535720000000002</v>
      </c>
      <c r="F72" s="40">
        <v>1.5241340000000001</v>
      </c>
      <c r="G72" s="3"/>
      <c r="H72" s="3"/>
    </row>
    <row r="73" spans="1:8" ht="25.5" x14ac:dyDescent="0.2">
      <c r="A73" s="44" t="s">
        <v>2498</v>
      </c>
      <c r="B73" s="51" t="s">
        <v>2499</v>
      </c>
      <c r="C73" s="37">
        <v>2.5669999999999998E-3</v>
      </c>
      <c r="D73" s="37" t="s">
        <v>2512</v>
      </c>
      <c r="E73" s="37">
        <v>2.5669999999999998E-3</v>
      </c>
      <c r="F73" s="37" t="s">
        <v>2512</v>
      </c>
      <c r="G73" s="3"/>
      <c r="H73" s="3"/>
    </row>
    <row r="74" spans="1:8" ht="25.5" x14ac:dyDescent="0.2">
      <c r="A74" s="42" t="s">
        <v>261</v>
      </c>
      <c r="B74" s="50" t="s">
        <v>262</v>
      </c>
      <c r="C74" s="40">
        <v>2.8382909999999999</v>
      </c>
      <c r="D74" s="40">
        <v>2.3521909999999999</v>
      </c>
      <c r="E74" s="40">
        <v>19.443777000000001</v>
      </c>
      <c r="F74" s="40">
        <v>20.493026</v>
      </c>
      <c r="G74" s="3"/>
      <c r="H74" s="3"/>
    </row>
    <row r="75" spans="1:8" x14ac:dyDescent="0.2">
      <c r="A75" s="44" t="s">
        <v>263</v>
      </c>
      <c r="B75" s="51" t="s">
        <v>264</v>
      </c>
      <c r="C75" s="37">
        <v>0.38944000000000001</v>
      </c>
      <c r="D75" s="37">
        <v>0.64145300000000005</v>
      </c>
      <c r="E75" s="37">
        <v>3.278206</v>
      </c>
      <c r="F75" s="37">
        <v>4.5155609999999999</v>
      </c>
      <c r="G75" s="3"/>
      <c r="H75" s="3"/>
    </row>
    <row r="76" spans="1:8" x14ac:dyDescent="0.2">
      <c r="A76" s="42" t="s">
        <v>1791</v>
      </c>
      <c r="B76" s="50" t="s">
        <v>1792</v>
      </c>
      <c r="C76" s="40" t="s">
        <v>2512</v>
      </c>
      <c r="D76" s="40" t="s">
        <v>2512</v>
      </c>
      <c r="E76" s="40">
        <v>5.4121000000000002E-2</v>
      </c>
      <c r="F76" s="40">
        <v>0.232658</v>
      </c>
      <c r="G76" s="3"/>
      <c r="H76" s="3"/>
    </row>
    <row r="77" spans="1:8" x14ac:dyDescent="0.2">
      <c r="A77" s="44" t="s">
        <v>265</v>
      </c>
      <c r="B77" s="51" t="s">
        <v>266</v>
      </c>
      <c r="C77" s="37">
        <v>0.17080699999999999</v>
      </c>
      <c r="D77" s="37">
        <v>0.174979</v>
      </c>
      <c r="E77" s="37">
        <v>1.3688499999999999</v>
      </c>
      <c r="F77" s="37">
        <v>1.8633839999999999</v>
      </c>
      <c r="G77" s="3"/>
      <c r="H77" s="3"/>
    </row>
    <row r="78" spans="1:8" x14ac:dyDescent="0.2">
      <c r="A78" s="42" t="s">
        <v>267</v>
      </c>
      <c r="B78" s="50" t="s">
        <v>268</v>
      </c>
      <c r="C78" s="40">
        <v>0.12614</v>
      </c>
      <c r="D78" s="40">
        <v>4.1967999999999998E-2</v>
      </c>
      <c r="E78" s="40">
        <v>0.390488</v>
      </c>
      <c r="F78" s="40">
        <v>1.109688</v>
      </c>
      <c r="G78" s="3"/>
      <c r="H78" s="3"/>
    </row>
    <row r="79" spans="1:8" x14ac:dyDescent="0.2">
      <c r="A79" s="44" t="s">
        <v>269</v>
      </c>
      <c r="B79" s="51" t="s">
        <v>270</v>
      </c>
      <c r="C79" s="37">
        <v>2.4249E-2</v>
      </c>
      <c r="D79" s="37">
        <v>2.5368999999999999E-2</v>
      </c>
      <c r="E79" s="37">
        <v>0.14373900000000001</v>
      </c>
      <c r="F79" s="37">
        <v>0.26690700000000001</v>
      </c>
      <c r="G79" s="3"/>
      <c r="H79" s="3"/>
    </row>
    <row r="80" spans="1:8" x14ac:dyDescent="0.2">
      <c r="A80" s="42" t="s">
        <v>271</v>
      </c>
      <c r="B80" s="50" t="s">
        <v>272</v>
      </c>
      <c r="C80" s="40" t="s">
        <v>2512</v>
      </c>
      <c r="D80" s="40">
        <v>9.0600000000000003E-3</v>
      </c>
      <c r="E80" s="40">
        <v>4.4101000000000001E-2</v>
      </c>
      <c r="F80" s="40">
        <v>0.15743699999999999</v>
      </c>
      <c r="G80" s="3"/>
      <c r="H80" s="3"/>
    </row>
    <row r="81" spans="1:8" x14ac:dyDescent="0.2">
      <c r="A81" s="44" t="s">
        <v>273</v>
      </c>
      <c r="B81" s="51" t="s">
        <v>274</v>
      </c>
      <c r="C81" s="37">
        <v>0.98185699999999998</v>
      </c>
      <c r="D81" s="37">
        <v>0.37264000000000003</v>
      </c>
      <c r="E81" s="37">
        <v>1.117534</v>
      </c>
      <c r="F81" s="37">
        <v>2.4976569999999998</v>
      </c>
      <c r="G81" s="3"/>
      <c r="H81" s="3"/>
    </row>
    <row r="82" spans="1:8" x14ac:dyDescent="0.2">
      <c r="A82" s="42" t="s">
        <v>275</v>
      </c>
      <c r="B82" s="50" t="s">
        <v>276</v>
      </c>
      <c r="C82" s="40">
        <v>5.5211999999999997E-2</v>
      </c>
      <c r="D82" s="40">
        <v>6.5637000000000001E-2</v>
      </c>
      <c r="E82" s="40">
        <v>0.44079299999999999</v>
      </c>
      <c r="F82" s="40">
        <v>0.333401</v>
      </c>
      <c r="G82" s="3"/>
      <c r="H82" s="3"/>
    </row>
    <row r="83" spans="1:8" x14ac:dyDescent="0.2">
      <c r="A83" s="44" t="s">
        <v>277</v>
      </c>
      <c r="B83" s="51" t="s">
        <v>278</v>
      </c>
      <c r="C83" s="37">
        <v>1.519177</v>
      </c>
      <c r="D83" s="37">
        <v>1.7904979999999999</v>
      </c>
      <c r="E83" s="37">
        <v>14.802395000000001</v>
      </c>
      <c r="F83" s="37">
        <v>12.18323</v>
      </c>
      <c r="G83" s="3"/>
      <c r="H83" s="3"/>
    </row>
    <row r="84" spans="1:8" x14ac:dyDescent="0.2">
      <c r="A84" s="42" t="s">
        <v>279</v>
      </c>
      <c r="B84" s="50" t="s">
        <v>280</v>
      </c>
      <c r="C84" s="40">
        <v>41.481085</v>
      </c>
      <c r="D84" s="40">
        <v>60.997908000000002</v>
      </c>
      <c r="E84" s="40">
        <v>217.923101</v>
      </c>
      <c r="F84" s="40">
        <v>264.61785400000002</v>
      </c>
      <c r="G84" s="3"/>
      <c r="H84" s="3"/>
    </row>
    <row r="85" spans="1:8" x14ac:dyDescent="0.2">
      <c r="A85" s="44" t="s">
        <v>283</v>
      </c>
      <c r="B85" s="51" t="s">
        <v>284</v>
      </c>
      <c r="C85" s="37" t="s">
        <v>2512</v>
      </c>
      <c r="D85" s="37">
        <v>11.575564</v>
      </c>
      <c r="E85" s="37" t="s">
        <v>2512</v>
      </c>
      <c r="F85" s="37">
        <v>41.322035999999997</v>
      </c>
      <c r="G85" s="3"/>
      <c r="H85" s="3"/>
    </row>
    <row r="86" spans="1:8" x14ac:dyDescent="0.2">
      <c r="A86" s="42" t="s">
        <v>287</v>
      </c>
      <c r="B86" s="50" t="s">
        <v>288</v>
      </c>
      <c r="C86" s="40">
        <v>2.4560999999999999E-2</v>
      </c>
      <c r="D86" s="40">
        <v>20.877891999999999</v>
      </c>
      <c r="E86" s="40">
        <v>0.118561</v>
      </c>
      <c r="F86" s="40">
        <v>100.35054599999999</v>
      </c>
      <c r="G86" s="3"/>
      <c r="H86" s="3"/>
    </row>
    <row r="87" spans="1:8" x14ac:dyDescent="0.2">
      <c r="A87" s="44" t="s">
        <v>289</v>
      </c>
      <c r="B87" s="51" t="s">
        <v>290</v>
      </c>
      <c r="C87" s="37">
        <v>121.26728</v>
      </c>
      <c r="D87" s="37">
        <v>8.8992640000000005</v>
      </c>
      <c r="E87" s="37">
        <v>352.50877600000001</v>
      </c>
      <c r="F87" s="37">
        <v>52.732754999999997</v>
      </c>
      <c r="G87" s="3"/>
      <c r="H87" s="3"/>
    </row>
    <row r="88" spans="1:8" x14ac:dyDescent="0.2">
      <c r="A88" s="42" t="s">
        <v>293</v>
      </c>
      <c r="B88" s="50" t="s">
        <v>294</v>
      </c>
      <c r="C88" s="40" t="s">
        <v>2512</v>
      </c>
      <c r="D88" s="40">
        <v>2.0839999999999999E-3</v>
      </c>
      <c r="E88" s="40">
        <v>1.2269E-2</v>
      </c>
      <c r="F88" s="40">
        <v>8.234E-3</v>
      </c>
      <c r="G88" s="3"/>
      <c r="H88" s="3"/>
    </row>
    <row r="89" spans="1:8" x14ac:dyDescent="0.2">
      <c r="A89" s="44" t="s">
        <v>295</v>
      </c>
      <c r="B89" s="51" t="s">
        <v>296</v>
      </c>
      <c r="C89" s="37">
        <v>1.688094</v>
      </c>
      <c r="D89" s="37">
        <v>1.4581569999999999</v>
      </c>
      <c r="E89" s="37">
        <v>9.3346070000000001</v>
      </c>
      <c r="F89" s="37">
        <v>8.8529309999999999</v>
      </c>
      <c r="G89" s="3"/>
      <c r="H89" s="3"/>
    </row>
    <row r="90" spans="1:8" x14ac:dyDescent="0.2">
      <c r="A90" s="42" t="s">
        <v>297</v>
      </c>
      <c r="B90" s="50" t="s">
        <v>298</v>
      </c>
      <c r="C90" s="40">
        <v>0.13602300000000001</v>
      </c>
      <c r="D90" s="40">
        <v>7.4400000000000004E-3</v>
      </c>
      <c r="E90" s="40">
        <v>0.52290700000000001</v>
      </c>
      <c r="F90" s="40">
        <v>8.6444999999999994E-2</v>
      </c>
      <c r="G90" s="3"/>
      <c r="H90" s="3"/>
    </row>
    <row r="91" spans="1:8" x14ac:dyDescent="0.2">
      <c r="A91" s="44" t="s">
        <v>299</v>
      </c>
      <c r="B91" s="51" t="s">
        <v>300</v>
      </c>
      <c r="C91" s="37">
        <v>1.3960999999999999E-2</v>
      </c>
      <c r="D91" s="37">
        <v>4.2449999999999996E-3</v>
      </c>
      <c r="E91" s="37">
        <v>0.17704500000000001</v>
      </c>
      <c r="F91" s="37">
        <v>0.23180200000000001</v>
      </c>
      <c r="G91" s="3"/>
      <c r="H91" s="3"/>
    </row>
    <row r="92" spans="1:8" ht="25.5" x14ac:dyDescent="0.2">
      <c r="A92" s="42" t="s">
        <v>301</v>
      </c>
      <c r="B92" s="50" t="s">
        <v>302</v>
      </c>
      <c r="C92" s="40">
        <v>8.2291000000000003E-2</v>
      </c>
      <c r="D92" s="40">
        <v>7.2120000000000004E-2</v>
      </c>
      <c r="E92" s="40">
        <v>0.99492800000000003</v>
      </c>
      <c r="F92" s="40">
        <v>1.4604710000000001</v>
      </c>
      <c r="G92" s="3"/>
      <c r="H92" s="3"/>
    </row>
    <row r="93" spans="1:8" x14ac:dyDescent="0.2">
      <c r="A93" s="44" t="s">
        <v>303</v>
      </c>
      <c r="B93" s="51" t="s">
        <v>304</v>
      </c>
      <c r="C93" s="37">
        <v>0.16803599999999999</v>
      </c>
      <c r="D93" s="37">
        <v>9.7262000000000001E-2</v>
      </c>
      <c r="E93" s="37">
        <v>0.55708599999999997</v>
      </c>
      <c r="F93" s="37">
        <v>0.880521</v>
      </c>
      <c r="G93" s="3"/>
      <c r="H93" s="3"/>
    </row>
    <row r="94" spans="1:8" ht="25.5" x14ac:dyDescent="0.2">
      <c r="A94" s="42" t="s">
        <v>305</v>
      </c>
      <c r="B94" s="50" t="s">
        <v>306</v>
      </c>
      <c r="C94" s="40">
        <v>0.58664000000000005</v>
      </c>
      <c r="D94" s="40">
        <v>0.66629799999999995</v>
      </c>
      <c r="E94" s="40">
        <v>4.0562680000000002</v>
      </c>
      <c r="F94" s="40">
        <v>3.7334890000000001</v>
      </c>
      <c r="G94" s="3"/>
      <c r="H94" s="3"/>
    </row>
    <row r="95" spans="1:8" x14ac:dyDescent="0.2">
      <c r="A95" s="44" t="s">
        <v>2323</v>
      </c>
      <c r="B95" s="51" t="s">
        <v>2324</v>
      </c>
      <c r="C95" s="37" t="s">
        <v>2512</v>
      </c>
      <c r="D95" s="37" t="s">
        <v>2512</v>
      </c>
      <c r="E95" s="37">
        <v>5.6885999999999999E-2</v>
      </c>
      <c r="F95" s="37" t="s">
        <v>2512</v>
      </c>
      <c r="G95" s="3"/>
      <c r="H95" s="3"/>
    </row>
    <row r="96" spans="1:8" x14ac:dyDescent="0.2">
      <c r="A96" s="42" t="s">
        <v>307</v>
      </c>
      <c r="B96" s="50" t="s">
        <v>308</v>
      </c>
      <c r="C96" s="40">
        <v>3.7347670000000002</v>
      </c>
      <c r="D96" s="40">
        <v>0.103626</v>
      </c>
      <c r="E96" s="40">
        <v>20.273298</v>
      </c>
      <c r="F96" s="40">
        <v>8.1383559999999999</v>
      </c>
      <c r="G96" s="3"/>
      <c r="H96" s="3"/>
    </row>
    <row r="97" spans="1:8" x14ac:dyDescent="0.2">
      <c r="A97" s="44" t="s">
        <v>2325</v>
      </c>
      <c r="B97" s="51" t="s">
        <v>2326</v>
      </c>
      <c r="C97" s="37" t="s">
        <v>2512</v>
      </c>
      <c r="D97" s="37" t="s">
        <v>2512</v>
      </c>
      <c r="E97" s="37" t="s">
        <v>2512</v>
      </c>
      <c r="F97" s="37">
        <v>4.0400000000000001E-4</v>
      </c>
      <c r="G97" s="3"/>
      <c r="H97" s="3"/>
    </row>
    <row r="98" spans="1:8" x14ac:dyDescent="0.2">
      <c r="A98" s="42" t="s">
        <v>309</v>
      </c>
      <c r="B98" s="50" t="s">
        <v>310</v>
      </c>
      <c r="C98" s="40">
        <v>1.1124E-2</v>
      </c>
      <c r="D98" s="40" t="s">
        <v>2512</v>
      </c>
      <c r="E98" s="40">
        <v>0.168046</v>
      </c>
      <c r="F98" s="40" t="s">
        <v>2512</v>
      </c>
      <c r="G98" s="3"/>
      <c r="H98" s="3"/>
    </row>
    <row r="99" spans="1:8" x14ac:dyDescent="0.2">
      <c r="A99" s="44" t="s">
        <v>311</v>
      </c>
      <c r="B99" s="51" t="s">
        <v>312</v>
      </c>
      <c r="C99" s="37" t="s">
        <v>2512</v>
      </c>
      <c r="D99" s="37" t="s">
        <v>2512</v>
      </c>
      <c r="E99" s="37">
        <v>0.168575</v>
      </c>
      <c r="F99" s="37">
        <v>2.1307E-2</v>
      </c>
      <c r="G99" s="3"/>
      <c r="H99" s="3"/>
    </row>
    <row r="100" spans="1:8" x14ac:dyDescent="0.2">
      <c r="A100" s="42" t="s">
        <v>313</v>
      </c>
      <c r="B100" s="50" t="s">
        <v>314</v>
      </c>
      <c r="C100" s="40">
        <v>2.631E-2</v>
      </c>
      <c r="D100" s="40" t="s">
        <v>2512</v>
      </c>
      <c r="E100" s="40">
        <v>0.17935599999999999</v>
      </c>
      <c r="F100" s="40">
        <v>1.277E-2</v>
      </c>
      <c r="G100" s="3"/>
      <c r="H100" s="3"/>
    </row>
    <row r="101" spans="1:8" x14ac:dyDescent="0.2">
      <c r="A101" s="44" t="s">
        <v>315</v>
      </c>
      <c r="B101" s="51" t="s">
        <v>316</v>
      </c>
      <c r="C101" s="37">
        <v>4.4255999999999997E-2</v>
      </c>
      <c r="D101" s="37" t="s">
        <v>2512</v>
      </c>
      <c r="E101" s="37">
        <v>0.64268899999999995</v>
      </c>
      <c r="F101" s="37">
        <v>4.6802000000000003E-2</v>
      </c>
      <c r="G101" s="3"/>
      <c r="H101" s="3"/>
    </row>
    <row r="102" spans="1:8" x14ac:dyDescent="0.2">
      <c r="A102" s="42" t="s">
        <v>317</v>
      </c>
      <c r="B102" s="50" t="s">
        <v>318</v>
      </c>
      <c r="C102" s="40">
        <v>1.2551E-2</v>
      </c>
      <c r="D102" s="40" t="s">
        <v>2512</v>
      </c>
      <c r="E102" s="40">
        <v>7.6435000000000003E-2</v>
      </c>
      <c r="F102" s="40">
        <v>7.2830000000000004E-3</v>
      </c>
      <c r="G102" s="3"/>
      <c r="H102" s="3"/>
    </row>
    <row r="103" spans="1:8" x14ac:dyDescent="0.2">
      <c r="A103" s="44" t="s">
        <v>319</v>
      </c>
      <c r="B103" s="51" t="s">
        <v>320</v>
      </c>
      <c r="C103" s="37">
        <v>7.0130999999999999E-2</v>
      </c>
      <c r="D103" s="37">
        <v>8.3730000000000002E-3</v>
      </c>
      <c r="E103" s="37">
        <v>0.46499000000000001</v>
      </c>
      <c r="F103" s="37">
        <v>1.181047</v>
      </c>
      <c r="G103" s="3"/>
      <c r="H103" s="3"/>
    </row>
    <row r="104" spans="1:8" x14ac:dyDescent="0.2">
      <c r="A104" s="42" t="s">
        <v>321</v>
      </c>
      <c r="B104" s="50" t="s">
        <v>322</v>
      </c>
      <c r="C104" s="40">
        <v>1.884E-3</v>
      </c>
      <c r="D104" s="40">
        <v>0.19817899999999999</v>
      </c>
      <c r="E104" s="40">
        <v>0.21340899999999999</v>
      </c>
      <c r="F104" s="40">
        <v>1.276003</v>
      </c>
      <c r="G104" s="3"/>
      <c r="H104" s="3"/>
    </row>
    <row r="105" spans="1:8" x14ac:dyDescent="0.2">
      <c r="A105" s="44" t="s">
        <v>323</v>
      </c>
      <c r="B105" s="51" t="s">
        <v>324</v>
      </c>
      <c r="C105" s="37">
        <v>0.28310800000000003</v>
      </c>
      <c r="D105" s="37">
        <v>0.64480800000000005</v>
      </c>
      <c r="E105" s="37">
        <v>1.2245029999999999</v>
      </c>
      <c r="F105" s="37">
        <v>2.3744040000000002</v>
      </c>
    </row>
    <row r="106" spans="1:8" ht="25.5" x14ac:dyDescent="0.2">
      <c r="A106" s="42" t="s">
        <v>325</v>
      </c>
      <c r="B106" s="50" t="s">
        <v>326</v>
      </c>
      <c r="C106" s="40">
        <v>8.9120000000000005E-2</v>
      </c>
      <c r="D106" s="40">
        <v>0.18301300000000001</v>
      </c>
      <c r="E106" s="40">
        <v>1.4516690000000001</v>
      </c>
      <c r="F106" s="40">
        <v>1.4711270000000001</v>
      </c>
    </row>
    <row r="107" spans="1:8" ht="38.25" x14ac:dyDescent="0.2">
      <c r="A107" s="44" t="s">
        <v>327</v>
      </c>
      <c r="B107" s="51" t="s">
        <v>328</v>
      </c>
      <c r="C107" s="37">
        <v>0.19784599999999999</v>
      </c>
      <c r="D107" s="37">
        <v>0.19433800000000001</v>
      </c>
      <c r="E107" s="37">
        <v>0.92666999999999999</v>
      </c>
      <c r="F107" s="37">
        <v>2.8763969999999999</v>
      </c>
    </row>
    <row r="108" spans="1:8" x14ac:dyDescent="0.2">
      <c r="A108" s="42" t="s">
        <v>329</v>
      </c>
      <c r="B108" s="50" t="s">
        <v>330</v>
      </c>
      <c r="C108" s="40">
        <v>1.139351</v>
      </c>
      <c r="D108" s="40">
        <v>1.0319430000000001</v>
      </c>
      <c r="E108" s="40">
        <v>8.0023529999999994</v>
      </c>
      <c r="F108" s="40">
        <v>7.3716780000000002</v>
      </c>
    </row>
    <row r="109" spans="1:8" ht="25.5" x14ac:dyDescent="0.2">
      <c r="A109" s="44" t="s">
        <v>331</v>
      </c>
      <c r="B109" s="51" t="s">
        <v>332</v>
      </c>
      <c r="C109" s="37">
        <v>93.148987000000005</v>
      </c>
      <c r="D109" s="37">
        <v>57.967863999999999</v>
      </c>
      <c r="E109" s="37">
        <v>498.391638</v>
      </c>
      <c r="F109" s="37">
        <v>272.489823</v>
      </c>
    </row>
    <row r="110" spans="1:8" x14ac:dyDescent="0.2">
      <c r="A110" s="42" t="s">
        <v>333</v>
      </c>
      <c r="B110" s="50" t="s">
        <v>334</v>
      </c>
      <c r="C110" s="40">
        <v>2.5500000000000002E-3</v>
      </c>
      <c r="D110" s="40">
        <v>1.3316760000000001</v>
      </c>
      <c r="E110" s="40">
        <v>0.28961300000000001</v>
      </c>
      <c r="F110" s="40">
        <v>3.6093540000000002</v>
      </c>
    </row>
    <row r="111" spans="1:8" ht="25.5" x14ac:dyDescent="0.2">
      <c r="A111" s="44" t="s">
        <v>335</v>
      </c>
      <c r="B111" s="51" t="s">
        <v>336</v>
      </c>
      <c r="C111" s="37">
        <v>1.6221129999999999</v>
      </c>
      <c r="D111" s="37">
        <v>2.5909330000000002</v>
      </c>
      <c r="E111" s="37">
        <v>13.823558999999999</v>
      </c>
      <c r="F111" s="37">
        <v>10.410030000000001</v>
      </c>
    </row>
    <row r="112" spans="1:8" ht="25.5" x14ac:dyDescent="0.2">
      <c r="A112" s="42" t="s">
        <v>2327</v>
      </c>
      <c r="B112" s="50" t="s">
        <v>2328</v>
      </c>
      <c r="C112" s="40">
        <v>0.10963100000000001</v>
      </c>
      <c r="D112" s="40">
        <v>2.2474999999999998E-2</v>
      </c>
      <c r="E112" s="40">
        <v>0.11042</v>
      </c>
      <c r="F112" s="40">
        <v>2.2474999999999998E-2</v>
      </c>
    </row>
    <row r="113" spans="1:6" x14ac:dyDescent="0.2">
      <c r="A113" s="44" t="s">
        <v>337</v>
      </c>
      <c r="B113" s="51" t="s">
        <v>338</v>
      </c>
      <c r="C113" s="37">
        <v>3.4632000000000003E-2</v>
      </c>
      <c r="D113" s="37">
        <v>0.10714799999999999</v>
      </c>
      <c r="E113" s="37">
        <v>1.0985480000000001</v>
      </c>
      <c r="F113" s="37">
        <v>0.71249099999999999</v>
      </c>
    </row>
    <row r="114" spans="1:6" x14ac:dyDescent="0.2">
      <c r="A114" s="42" t="s">
        <v>1799</v>
      </c>
      <c r="B114" s="50" t="s">
        <v>1800</v>
      </c>
      <c r="C114" s="40" t="s">
        <v>2512</v>
      </c>
      <c r="D114" s="40" t="s">
        <v>2512</v>
      </c>
      <c r="E114" s="40">
        <v>3.7932E-2</v>
      </c>
      <c r="F114" s="40">
        <v>2.259941</v>
      </c>
    </row>
    <row r="115" spans="1:6" x14ac:dyDescent="0.2">
      <c r="A115" s="44" t="s">
        <v>1801</v>
      </c>
      <c r="B115" s="51" t="s">
        <v>1802</v>
      </c>
      <c r="C115" s="37" t="s">
        <v>2512</v>
      </c>
      <c r="D115" s="37">
        <v>2.2800000000000001E-4</v>
      </c>
      <c r="E115" s="37" t="s">
        <v>2512</v>
      </c>
      <c r="F115" s="37">
        <v>2.2800000000000001E-4</v>
      </c>
    </row>
    <row r="116" spans="1:6" x14ac:dyDescent="0.2">
      <c r="A116" s="42" t="s">
        <v>1805</v>
      </c>
      <c r="B116" s="50" t="s">
        <v>1806</v>
      </c>
      <c r="C116" s="40" t="s">
        <v>2512</v>
      </c>
      <c r="D116" s="40">
        <v>4.6E-5</v>
      </c>
      <c r="E116" s="40" t="s">
        <v>2512</v>
      </c>
      <c r="F116" s="40">
        <v>4.6E-5</v>
      </c>
    </row>
    <row r="117" spans="1:6" x14ac:dyDescent="0.2">
      <c r="A117" s="44" t="s">
        <v>339</v>
      </c>
      <c r="B117" s="51" t="s">
        <v>340</v>
      </c>
      <c r="C117" s="37">
        <v>0.516899</v>
      </c>
      <c r="D117" s="37">
        <v>2.7396739999999999</v>
      </c>
      <c r="E117" s="37">
        <v>1.810578</v>
      </c>
      <c r="F117" s="37">
        <v>9.9657669999999996</v>
      </c>
    </row>
    <row r="118" spans="1:6" x14ac:dyDescent="0.2">
      <c r="A118" s="42" t="s">
        <v>341</v>
      </c>
      <c r="B118" s="50" t="s">
        <v>342</v>
      </c>
      <c r="C118" s="40" t="s">
        <v>2512</v>
      </c>
      <c r="D118" s="40">
        <v>5.1789999999999996E-3</v>
      </c>
      <c r="E118" s="40">
        <v>2.0682019999999999</v>
      </c>
      <c r="F118" s="40">
        <v>0.14274899999999999</v>
      </c>
    </row>
    <row r="119" spans="1:6" x14ac:dyDescent="0.2">
      <c r="A119" s="44" t="s">
        <v>343</v>
      </c>
      <c r="B119" s="51" t="s">
        <v>344</v>
      </c>
      <c r="C119" s="37">
        <v>0.31164700000000001</v>
      </c>
      <c r="D119" s="37">
        <v>0.348416</v>
      </c>
      <c r="E119" s="37">
        <v>6.810365</v>
      </c>
      <c r="F119" s="37">
        <v>6.925605</v>
      </c>
    </row>
    <row r="120" spans="1:6" ht="25.5" x14ac:dyDescent="0.2">
      <c r="A120" s="42" t="s">
        <v>345</v>
      </c>
      <c r="B120" s="50" t="s">
        <v>346</v>
      </c>
      <c r="C120" s="40" t="s">
        <v>2512</v>
      </c>
      <c r="D120" s="40" t="s">
        <v>2512</v>
      </c>
      <c r="E120" s="40">
        <v>0.26670100000000002</v>
      </c>
      <c r="F120" s="40">
        <v>0.121619</v>
      </c>
    </row>
    <row r="121" spans="1:6" x14ac:dyDescent="0.2">
      <c r="A121" s="44" t="s">
        <v>347</v>
      </c>
      <c r="B121" s="51" t="s">
        <v>348</v>
      </c>
      <c r="C121" s="37">
        <v>4.5036040000000002</v>
      </c>
      <c r="D121" s="37">
        <v>13.163392999999999</v>
      </c>
      <c r="E121" s="37">
        <v>36.564753000000003</v>
      </c>
      <c r="F121" s="37">
        <v>82.919306000000006</v>
      </c>
    </row>
    <row r="122" spans="1:6" x14ac:dyDescent="0.2">
      <c r="A122" s="42" t="s">
        <v>349</v>
      </c>
      <c r="B122" s="50" t="s">
        <v>350</v>
      </c>
      <c r="C122" s="40">
        <v>0.141317</v>
      </c>
      <c r="D122" s="40">
        <v>9.5239609999999999</v>
      </c>
      <c r="E122" s="40">
        <v>26.342117999999999</v>
      </c>
      <c r="F122" s="40">
        <v>42.284540999999997</v>
      </c>
    </row>
    <row r="123" spans="1:6" x14ac:dyDescent="0.2">
      <c r="A123" s="44" t="s">
        <v>351</v>
      </c>
      <c r="B123" s="51" t="s">
        <v>352</v>
      </c>
      <c r="C123" s="37">
        <v>0.312942</v>
      </c>
      <c r="D123" s="37">
        <v>0.78340900000000002</v>
      </c>
      <c r="E123" s="37">
        <v>1.5935839999999999</v>
      </c>
      <c r="F123" s="37">
        <v>2.0106099999999998</v>
      </c>
    </row>
    <row r="124" spans="1:6" x14ac:dyDescent="0.2">
      <c r="A124" s="42" t="s">
        <v>353</v>
      </c>
      <c r="B124" s="50" t="s">
        <v>354</v>
      </c>
      <c r="C124" s="40" t="s">
        <v>2512</v>
      </c>
      <c r="D124" s="40" t="s">
        <v>2512</v>
      </c>
      <c r="E124" s="40" t="s">
        <v>2512</v>
      </c>
      <c r="F124" s="40">
        <v>8.0111000000000002E-2</v>
      </c>
    </row>
    <row r="125" spans="1:6" ht="25.5" x14ac:dyDescent="0.2">
      <c r="A125" s="44" t="s">
        <v>355</v>
      </c>
      <c r="B125" s="51" t="s">
        <v>356</v>
      </c>
      <c r="C125" s="37">
        <v>6.6604419999999998</v>
      </c>
      <c r="D125" s="37">
        <v>7.2682969999999996</v>
      </c>
      <c r="E125" s="37">
        <v>36.200237999999999</v>
      </c>
      <c r="F125" s="37">
        <v>62.155659999999997</v>
      </c>
    </row>
    <row r="126" spans="1:6" ht="25.5" x14ac:dyDescent="0.2">
      <c r="A126" s="42" t="s">
        <v>357</v>
      </c>
      <c r="B126" s="50" t="s">
        <v>358</v>
      </c>
      <c r="C126" s="40">
        <v>0.83136399999999999</v>
      </c>
      <c r="D126" s="40">
        <v>0.26023000000000002</v>
      </c>
      <c r="E126" s="40">
        <v>3.6872609999999999</v>
      </c>
      <c r="F126" s="40">
        <v>1.6421619999999999</v>
      </c>
    </row>
    <row r="127" spans="1:6" ht="25.5" x14ac:dyDescent="0.2">
      <c r="A127" s="44" t="s">
        <v>359</v>
      </c>
      <c r="B127" s="51" t="s">
        <v>360</v>
      </c>
      <c r="C127" s="37">
        <v>0.10448399999999999</v>
      </c>
      <c r="D127" s="37">
        <v>0.101572</v>
      </c>
      <c r="E127" s="37">
        <v>1.403151</v>
      </c>
      <c r="F127" s="37">
        <v>1.4794389999999999</v>
      </c>
    </row>
    <row r="128" spans="1:6" ht="51" x14ac:dyDescent="0.2">
      <c r="A128" s="42" t="s">
        <v>361</v>
      </c>
      <c r="B128" s="50" t="s">
        <v>362</v>
      </c>
      <c r="C128" s="40">
        <v>0.45079399999999997</v>
      </c>
      <c r="D128" s="40" t="s">
        <v>2512</v>
      </c>
      <c r="E128" s="40">
        <v>3.6430349999999998</v>
      </c>
      <c r="F128" s="40">
        <v>2.6662880000000002</v>
      </c>
    </row>
    <row r="129" spans="1:6" x14ac:dyDescent="0.2">
      <c r="A129" s="44" t="s">
        <v>363</v>
      </c>
      <c r="B129" s="51" t="s">
        <v>364</v>
      </c>
      <c r="C129" s="37" t="s">
        <v>2512</v>
      </c>
      <c r="D129" s="37" t="s">
        <v>2512</v>
      </c>
      <c r="E129" s="37">
        <v>1.4220000000000001E-3</v>
      </c>
      <c r="F129" s="37">
        <v>5.8900000000000001E-4</v>
      </c>
    </row>
    <row r="130" spans="1:6" ht="25.5" x14ac:dyDescent="0.2">
      <c r="A130" s="42" t="s">
        <v>365</v>
      </c>
      <c r="B130" s="50" t="s">
        <v>366</v>
      </c>
      <c r="C130" s="40" t="s">
        <v>2512</v>
      </c>
      <c r="D130" s="40">
        <v>1.0160000000000001E-2</v>
      </c>
      <c r="E130" s="40">
        <v>2.7320000000000001E-3</v>
      </c>
      <c r="F130" s="40">
        <v>5.2562999999999999E-2</v>
      </c>
    </row>
    <row r="131" spans="1:6" x14ac:dyDescent="0.2">
      <c r="A131" s="44" t="s">
        <v>367</v>
      </c>
      <c r="B131" s="51" t="s">
        <v>368</v>
      </c>
      <c r="C131" s="37">
        <v>1.0285329999999999</v>
      </c>
      <c r="D131" s="37">
        <v>0.86709199999999997</v>
      </c>
      <c r="E131" s="37">
        <v>4.8387909999999996</v>
      </c>
      <c r="F131" s="37">
        <v>7.2010940000000003</v>
      </c>
    </row>
    <row r="132" spans="1:6" x14ac:dyDescent="0.2">
      <c r="A132" s="42" t="s">
        <v>369</v>
      </c>
      <c r="B132" s="50" t="s">
        <v>370</v>
      </c>
      <c r="C132" s="40">
        <v>0.99732399999999999</v>
      </c>
      <c r="D132" s="40">
        <v>4.5396130000000001</v>
      </c>
      <c r="E132" s="40">
        <v>9.2400559999999992</v>
      </c>
      <c r="F132" s="40">
        <v>33.335441000000003</v>
      </c>
    </row>
    <row r="133" spans="1:6" x14ac:dyDescent="0.2">
      <c r="A133" s="44" t="s">
        <v>1807</v>
      </c>
      <c r="B133" s="51" t="s">
        <v>1808</v>
      </c>
      <c r="C133" s="37">
        <v>4.8139999999999997E-3</v>
      </c>
      <c r="D133" s="37">
        <v>6.038E-3</v>
      </c>
      <c r="E133" s="37">
        <v>4.0895000000000001E-2</v>
      </c>
      <c r="F133" s="37">
        <v>2.5170000000000001E-2</v>
      </c>
    </row>
    <row r="134" spans="1:6" x14ac:dyDescent="0.2">
      <c r="A134" s="42" t="s">
        <v>371</v>
      </c>
      <c r="B134" s="50" t="s">
        <v>372</v>
      </c>
      <c r="C134" s="40">
        <v>2.865272</v>
      </c>
      <c r="D134" s="40">
        <v>0.83404400000000001</v>
      </c>
      <c r="E134" s="40">
        <v>7.6588010000000004</v>
      </c>
      <c r="F134" s="40">
        <v>5.4362950000000003</v>
      </c>
    </row>
    <row r="135" spans="1:6" x14ac:dyDescent="0.2">
      <c r="A135" s="44" t="s">
        <v>373</v>
      </c>
      <c r="B135" s="51" t="s">
        <v>374</v>
      </c>
      <c r="C135" s="37">
        <v>9.391E-3</v>
      </c>
      <c r="D135" s="37">
        <v>1.0418999999999999E-2</v>
      </c>
      <c r="E135" s="37">
        <v>4.4874999999999998E-2</v>
      </c>
      <c r="F135" s="37">
        <v>0.100106</v>
      </c>
    </row>
    <row r="136" spans="1:6" x14ac:dyDescent="0.2">
      <c r="A136" s="42" t="s">
        <v>375</v>
      </c>
      <c r="B136" s="50" t="s">
        <v>376</v>
      </c>
      <c r="C136" s="40">
        <v>2.4479730000000002</v>
      </c>
      <c r="D136" s="40">
        <v>1.251951</v>
      </c>
      <c r="E136" s="40">
        <v>14.77013</v>
      </c>
      <c r="F136" s="40">
        <v>27.754650999999999</v>
      </c>
    </row>
    <row r="137" spans="1:6" ht="25.5" x14ac:dyDescent="0.2">
      <c r="A137" s="44" t="s">
        <v>377</v>
      </c>
      <c r="B137" s="51" t="s">
        <v>378</v>
      </c>
      <c r="C137" s="37">
        <v>1.095985</v>
      </c>
      <c r="D137" s="37">
        <v>0.89652900000000002</v>
      </c>
      <c r="E137" s="37">
        <v>10.135776999999999</v>
      </c>
      <c r="F137" s="37">
        <v>12.286842999999999</v>
      </c>
    </row>
    <row r="138" spans="1:6" x14ac:dyDescent="0.2">
      <c r="A138" s="42" t="s">
        <v>379</v>
      </c>
      <c r="B138" s="50" t="s">
        <v>380</v>
      </c>
      <c r="C138" s="40">
        <v>2.1259999999999999E-3</v>
      </c>
      <c r="D138" s="40">
        <v>6.1381999999999999E-2</v>
      </c>
      <c r="E138" s="40">
        <v>6.2880000000000005E-2</v>
      </c>
      <c r="F138" s="40">
        <v>0.19140399999999999</v>
      </c>
    </row>
    <row r="139" spans="1:6" x14ac:dyDescent="0.2">
      <c r="A139" s="44" t="s">
        <v>381</v>
      </c>
      <c r="B139" s="51" t="s">
        <v>382</v>
      </c>
      <c r="C139" s="37">
        <v>3.6420249999999998</v>
      </c>
      <c r="D139" s="37">
        <v>4.0820610000000004</v>
      </c>
      <c r="E139" s="37">
        <v>17.779598</v>
      </c>
      <c r="F139" s="37">
        <v>19.970987999999998</v>
      </c>
    </row>
    <row r="140" spans="1:6" x14ac:dyDescent="0.2">
      <c r="A140" s="42" t="s">
        <v>1809</v>
      </c>
      <c r="B140" s="50" t="s">
        <v>1810</v>
      </c>
      <c r="C140" s="40" t="s">
        <v>2512</v>
      </c>
      <c r="D140" s="40" t="s">
        <v>2512</v>
      </c>
      <c r="E140" s="40" t="s">
        <v>2512</v>
      </c>
      <c r="F140" s="40">
        <v>2.4199999999999998E-3</v>
      </c>
    </row>
    <row r="141" spans="1:6" x14ac:dyDescent="0.2">
      <c r="A141" s="44" t="s">
        <v>2329</v>
      </c>
      <c r="B141" s="51" t="s">
        <v>2330</v>
      </c>
      <c r="C141" s="37" t="s">
        <v>2512</v>
      </c>
      <c r="D141" s="37" t="s">
        <v>2512</v>
      </c>
      <c r="E141" s="37">
        <v>2.359E-3</v>
      </c>
      <c r="F141" s="37" t="s">
        <v>2512</v>
      </c>
    </row>
    <row r="142" spans="1:6" x14ac:dyDescent="0.2">
      <c r="A142" s="42" t="s">
        <v>383</v>
      </c>
      <c r="B142" s="50" t="s">
        <v>384</v>
      </c>
      <c r="C142" s="40" t="s">
        <v>2512</v>
      </c>
      <c r="D142" s="40" t="s">
        <v>2512</v>
      </c>
      <c r="E142" s="40">
        <v>2.4941999999999999E-2</v>
      </c>
      <c r="F142" s="40">
        <v>7.5699999999999997E-4</v>
      </c>
    </row>
    <row r="143" spans="1:6" x14ac:dyDescent="0.2">
      <c r="A143" s="44" t="s">
        <v>1811</v>
      </c>
      <c r="B143" s="51" t="s">
        <v>1812</v>
      </c>
      <c r="C143" s="37" t="s">
        <v>2512</v>
      </c>
      <c r="D143" s="37">
        <v>1.0870000000000001E-3</v>
      </c>
      <c r="E143" s="37">
        <v>4.4330000000000003E-3</v>
      </c>
      <c r="F143" s="37">
        <v>1.3625999999999999E-2</v>
      </c>
    </row>
    <row r="144" spans="1:6" x14ac:dyDescent="0.2">
      <c r="A144" s="42" t="s">
        <v>1813</v>
      </c>
      <c r="B144" s="50" t="s">
        <v>1814</v>
      </c>
      <c r="C144" s="40">
        <v>0.123011</v>
      </c>
      <c r="D144" s="40">
        <v>3.0107999999999999E-2</v>
      </c>
      <c r="E144" s="40">
        <v>0.59594599999999998</v>
      </c>
      <c r="F144" s="40">
        <v>1.4577329999999999</v>
      </c>
    </row>
    <row r="145" spans="1:6" x14ac:dyDescent="0.2">
      <c r="A145" s="44" t="s">
        <v>385</v>
      </c>
      <c r="B145" s="51" t="s">
        <v>386</v>
      </c>
      <c r="C145" s="37">
        <v>5.7172879999999999</v>
      </c>
      <c r="D145" s="37">
        <v>10.779619</v>
      </c>
      <c r="E145" s="37">
        <v>38.980787999999997</v>
      </c>
      <c r="F145" s="37">
        <v>73.116493000000006</v>
      </c>
    </row>
    <row r="146" spans="1:6" ht="51" x14ac:dyDescent="0.2">
      <c r="A146" s="42" t="s">
        <v>387</v>
      </c>
      <c r="B146" s="50" t="s">
        <v>388</v>
      </c>
      <c r="C146" s="40">
        <v>17.152941999999999</v>
      </c>
      <c r="D146" s="40">
        <v>6.7696930000000002</v>
      </c>
      <c r="E146" s="40">
        <v>83.954954000000001</v>
      </c>
      <c r="F146" s="40">
        <v>72.426030999999995</v>
      </c>
    </row>
    <row r="147" spans="1:6" ht="25.5" x14ac:dyDescent="0.2">
      <c r="A147" s="44" t="s">
        <v>389</v>
      </c>
      <c r="B147" s="51" t="s">
        <v>390</v>
      </c>
      <c r="C147" s="37">
        <v>13.13148</v>
      </c>
      <c r="D147" s="37">
        <v>8.8202979999999993</v>
      </c>
      <c r="E147" s="37">
        <v>79.025233</v>
      </c>
      <c r="F147" s="37">
        <v>75.904160000000005</v>
      </c>
    </row>
    <row r="148" spans="1:6" x14ac:dyDescent="0.2">
      <c r="A148" s="42" t="s">
        <v>391</v>
      </c>
      <c r="B148" s="50" t="s">
        <v>392</v>
      </c>
      <c r="C148" s="40" t="s">
        <v>2512</v>
      </c>
      <c r="D148" s="40">
        <v>1.3247E-2</v>
      </c>
      <c r="E148" s="40">
        <v>4.0429999999999997E-3</v>
      </c>
      <c r="F148" s="40">
        <v>5.6857999999999999E-2</v>
      </c>
    </row>
    <row r="149" spans="1:6" ht="38.25" x14ac:dyDescent="0.2">
      <c r="A149" s="44" t="s">
        <v>393</v>
      </c>
      <c r="B149" s="51" t="s">
        <v>394</v>
      </c>
      <c r="C149" s="37">
        <v>2.5266739999999999</v>
      </c>
      <c r="D149" s="37">
        <v>2.0500080000000001</v>
      </c>
      <c r="E149" s="37">
        <v>11.334921</v>
      </c>
      <c r="F149" s="37">
        <v>14.002246</v>
      </c>
    </row>
    <row r="150" spans="1:6" ht="25.5" x14ac:dyDescent="0.2">
      <c r="A150" s="42" t="s">
        <v>395</v>
      </c>
      <c r="B150" s="50" t="s">
        <v>396</v>
      </c>
      <c r="C150" s="40">
        <v>42.151722999999997</v>
      </c>
      <c r="D150" s="40">
        <v>45.664785000000002</v>
      </c>
      <c r="E150" s="40">
        <v>274.54670299999998</v>
      </c>
      <c r="F150" s="40">
        <v>260.102509</v>
      </c>
    </row>
    <row r="151" spans="1:6" x14ac:dyDescent="0.2">
      <c r="A151" s="44" t="s">
        <v>397</v>
      </c>
      <c r="B151" s="51" t="s">
        <v>398</v>
      </c>
      <c r="C151" s="37">
        <v>0.81199900000000003</v>
      </c>
      <c r="D151" s="37">
        <v>0.36290699999999998</v>
      </c>
      <c r="E151" s="37">
        <v>7.8757970000000004</v>
      </c>
      <c r="F151" s="37">
        <v>5.0159789999999997</v>
      </c>
    </row>
    <row r="152" spans="1:6" x14ac:dyDescent="0.2">
      <c r="A152" s="42" t="s">
        <v>399</v>
      </c>
      <c r="B152" s="50" t="s">
        <v>400</v>
      </c>
      <c r="C152" s="40">
        <v>3.139796</v>
      </c>
      <c r="D152" s="40">
        <v>0.53620999999999996</v>
      </c>
      <c r="E152" s="40">
        <v>15.952237999999999</v>
      </c>
      <c r="F152" s="40">
        <v>14.678077</v>
      </c>
    </row>
    <row r="153" spans="1:6" x14ac:dyDescent="0.2">
      <c r="A153" s="44" t="s">
        <v>1815</v>
      </c>
      <c r="B153" s="51" t="s">
        <v>1816</v>
      </c>
      <c r="C153" s="37" t="s">
        <v>2512</v>
      </c>
      <c r="D153" s="37" t="s">
        <v>2512</v>
      </c>
      <c r="E153" s="37">
        <v>1.0219999999999999E-3</v>
      </c>
      <c r="F153" s="37">
        <v>1.4045E-2</v>
      </c>
    </row>
    <row r="154" spans="1:6" x14ac:dyDescent="0.2">
      <c r="A154" s="42" t="s">
        <v>401</v>
      </c>
      <c r="B154" s="50" t="s">
        <v>402</v>
      </c>
      <c r="C154" s="40">
        <v>0.37179600000000002</v>
      </c>
      <c r="D154" s="40">
        <v>0.38518999999999998</v>
      </c>
      <c r="E154" s="40">
        <v>4.9303679999999996</v>
      </c>
      <c r="F154" s="40">
        <v>2.9441540000000002</v>
      </c>
    </row>
    <row r="155" spans="1:6" x14ac:dyDescent="0.2">
      <c r="A155" s="44" t="s">
        <v>403</v>
      </c>
      <c r="B155" s="51" t="s">
        <v>404</v>
      </c>
      <c r="C155" s="37">
        <v>2.4525090000000001</v>
      </c>
      <c r="D155" s="37">
        <v>1.0801179999999999</v>
      </c>
      <c r="E155" s="37">
        <v>7.3298870000000003</v>
      </c>
      <c r="F155" s="37">
        <v>7.5282790000000004</v>
      </c>
    </row>
    <row r="156" spans="1:6" x14ac:dyDescent="0.2">
      <c r="A156" s="42" t="s">
        <v>405</v>
      </c>
      <c r="B156" s="50" t="s">
        <v>406</v>
      </c>
      <c r="C156" s="40" t="s">
        <v>2512</v>
      </c>
      <c r="D156" s="40">
        <v>1.6087000000000001E-2</v>
      </c>
      <c r="E156" s="40">
        <v>7.9570000000000002E-2</v>
      </c>
      <c r="F156" s="40">
        <v>6.0921000000000003E-2</v>
      </c>
    </row>
    <row r="157" spans="1:6" ht="25.5" x14ac:dyDescent="0.2">
      <c r="A157" s="44" t="s">
        <v>407</v>
      </c>
      <c r="B157" s="51" t="s">
        <v>408</v>
      </c>
      <c r="C157" s="37">
        <v>1.647535</v>
      </c>
      <c r="D157" s="37">
        <v>2.8287840000000002</v>
      </c>
      <c r="E157" s="37">
        <v>8.6883820000000007</v>
      </c>
      <c r="F157" s="37">
        <v>11.470318000000001</v>
      </c>
    </row>
    <row r="158" spans="1:6" ht="25.5" x14ac:dyDescent="0.2">
      <c r="A158" s="42" t="s">
        <v>409</v>
      </c>
      <c r="B158" s="50" t="s">
        <v>410</v>
      </c>
      <c r="C158" s="40">
        <v>1.351126</v>
      </c>
      <c r="D158" s="40">
        <v>1.0112140000000001</v>
      </c>
      <c r="E158" s="40">
        <v>11.637226999999999</v>
      </c>
      <c r="F158" s="40">
        <v>4.9574980000000002</v>
      </c>
    </row>
    <row r="159" spans="1:6" ht="25.5" x14ac:dyDescent="0.2">
      <c r="A159" s="44" t="s">
        <v>411</v>
      </c>
      <c r="B159" s="51" t="s">
        <v>412</v>
      </c>
      <c r="C159" s="37">
        <v>25.152829000000001</v>
      </c>
      <c r="D159" s="37">
        <v>21.725383000000001</v>
      </c>
      <c r="E159" s="37">
        <v>154.859769</v>
      </c>
      <c r="F159" s="37">
        <v>140.97096999999999</v>
      </c>
    </row>
    <row r="160" spans="1:6" ht="38.25" x14ac:dyDescent="0.2">
      <c r="A160" s="42" t="s">
        <v>413</v>
      </c>
      <c r="B160" s="50" t="s">
        <v>414</v>
      </c>
      <c r="C160" s="40">
        <v>1.1316109999999999</v>
      </c>
      <c r="D160" s="40">
        <v>13.255604</v>
      </c>
      <c r="E160" s="40">
        <v>48.822434999999999</v>
      </c>
      <c r="F160" s="40">
        <v>55.083437000000004</v>
      </c>
    </row>
    <row r="161" spans="1:6" ht="25.5" x14ac:dyDescent="0.2">
      <c r="A161" s="44" t="s">
        <v>415</v>
      </c>
      <c r="B161" s="51" t="s">
        <v>416</v>
      </c>
      <c r="C161" s="37">
        <v>0.836094</v>
      </c>
      <c r="D161" s="37">
        <v>1.242847</v>
      </c>
      <c r="E161" s="37">
        <v>5.191649</v>
      </c>
      <c r="F161" s="37">
        <v>6.4086480000000003</v>
      </c>
    </row>
    <row r="162" spans="1:6" ht="25.5" x14ac:dyDescent="0.2">
      <c r="A162" s="42" t="s">
        <v>417</v>
      </c>
      <c r="B162" s="50" t="s">
        <v>418</v>
      </c>
      <c r="C162" s="40">
        <v>2.4599510000000002</v>
      </c>
      <c r="D162" s="40">
        <v>2.6557849999999998</v>
      </c>
      <c r="E162" s="40">
        <v>15.155732</v>
      </c>
      <c r="F162" s="40">
        <v>12.690344</v>
      </c>
    </row>
    <row r="163" spans="1:6" x14ac:dyDescent="0.2">
      <c r="A163" s="44" t="s">
        <v>419</v>
      </c>
      <c r="B163" s="51" t="s">
        <v>420</v>
      </c>
      <c r="C163" s="37">
        <v>0.391648</v>
      </c>
      <c r="D163" s="37">
        <v>0.237429</v>
      </c>
      <c r="E163" s="37">
        <v>6.3773479999999996</v>
      </c>
      <c r="F163" s="37">
        <v>1.8767</v>
      </c>
    </row>
    <row r="164" spans="1:6" x14ac:dyDescent="0.2">
      <c r="A164" s="42" t="s">
        <v>421</v>
      </c>
      <c r="B164" s="50" t="s">
        <v>422</v>
      </c>
      <c r="C164" s="40">
        <v>0.79392200000000002</v>
      </c>
      <c r="D164" s="40">
        <v>1.1816800000000001</v>
      </c>
      <c r="E164" s="40">
        <v>3.5266169999999999</v>
      </c>
      <c r="F164" s="40">
        <v>5.7489710000000001</v>
      </c>
    </row>
    <row r="165" spans="1:6" x14ac:dyDescent="0.2">
      <c r="A165" s="44" t="s">
        <v>423</v>
      </c>
      <c r="B165" s="51" t="s">
        <v>424</v>
      </c>
      <c r="C165" s="37">
        <v>16.912846999999999</v>
      </c>
      <c r="D165" s="37">
        <v>17.238826</v>
      </c>
      <c r="E165" s="37">
        <v>136.874842</v>
      </c>
      <c r="F165" s="37">
        <v>99.397524000000004</v>
      </c>
    </row>
    <row r="166" spans="1:6" ht="25.5" x14ac:dyDescent="0.2">
      <c r="A166" s="42" t="s">
        <v>425</v>
      </c>
      <c r="B166" s="50" t="s">
        <v>426</v>
      </c>
      <c r="C166" s="40">
        <v>1.6067769999999999</v>
      </c>
      <c r="D166" s="40">
        <v>0.71504599999999996</v>
      </c>
      <c r="E166" s="40">
        <v>9.8866530000000008</v>
      </c>
      <c r="F166" s="40">
        <v>5.2272930000000004</v>
      </c>
    </row>
    <row r="167" spans="1:6" ht="25.5" x14ac:dyDescent="0.2">
      <c r="A167" s="44" t="s">
        <v>427</v>
      </c>
      <c r="B167" s="51" t="s">
        <v>428</v>
      </c>
      <c r="C167" s="37">
        <v>2.453967</v>
      </c>
      <c r="D167" s="37">
        <v>2.8270960000000001</v>
      </c>
      <c r="E167" s="37">
        <v>13.812293</v>
      </c>
      <c r="F167" s="37">
        <v>18.541331</v>
      </c>
    </row>
    <row r="168" spans="1:6" x14ac:dyDescent="0.2">
      <c r="A168" s="42" t="s">
        <v>1819</v>
      </c>
      <c r="B168" s="50" t="s">
        <v>1820</v>
      </c>
      <c r="C168" s="40" t="s">
        <v>2512</v>
      </c>
      <c r="D168" s="40">
        <v>3.0400000000000002E-4</v>
      </c>
      <c r="E168" s="40">
        <v>3.5076999999999997E-2</v>
      </c>
      <c r="F168" s="40">
        <v>6.7461999999999994E-2</v>
      </c>
    </row>
    <row r="169" spans="1:6" ht="25.5" x14ac:dyDescent="0.2">
      <c r="A169" s="44" t="s">
        <v>1823</v>
      </c>
      <c r="B169" s="51" t="s">
        <v>1824</v>
      </c>
      <c r="C169" s="37" t="s">
        <v>2512</v>
      </c>
      <c r="D169" s="37" t="s">
        <v>2512</v>
      </c>
      <c r="E169" s="37" t="s">
        <v>2512</v>
      </c>
      <c r="F169" s="37">
        <v>2.9100000000000003E-4</v>
      </c>
    </row>
    <row r="170" spans="1:6" ht="25.5" x14ac:dyDescent="0.2">
      <c r="A170" s="42" t="s">
        <v>429</v>
      </c>
      <c r="B170" s="50" t="s">
        <v>430</v>
      </c>
      <c r="C170" s="40">
        <v>1.294457</v>
      </c>
      <c r="D170" s="40">
        <v>6.8999999999999999E-3</v>
      </c>
      <c r="E170" s="40">
        <v>1.574222</v>
      </c>
      <c r="F170" s="40">
        <v>1.3301E-2</v>
      </c>
    </row>
    <row r="171" spans="1:6" ht="25.5" x14ac:dyDescent="0.2">
      <c r="A171" s="44" t="s">
        <v>1825</v>
      </c>
      <c r="B171" s="51" t="s">
        <v>1826</v>
      </c>
      <c r="C171" s="37">
        <v>5.0000000000000001E-3</v>
      </c>
      <c r="D171" s="37">
        <v>2.274E-3</v>
      </c>
      <c r="E171" s="37">
        <v>6.8950000000000001E-3</v>
      </c>
      <c r="F171" s="37">
        <v>2.6376170000000001</v>
      </c>
    </row>
    <row r="172" spans="1:6" x14ac:dyDescent="0.2">
      <c r="A172" s="42" t="s">
        <v>431</v>
      </c>
      <c r="B172" s="50" t="s">
        <v>432</v>
      </c>
      <c r="C172" s="40">
        <v>0.79537599999999997</v>
      </c>
      <c r="D172" s="40">
        <v>7.2386000000000006E-2</v>
      </c>
      <c r="E172" s="40">
        <v>2.4001980000000001</v>
      </c>
      <c r="F172" s="40">
        <v>0.91255900000000001</v>
      </c>
    </row>
    <row r="173" spans="1:6" ht="25.5" x14ac:dyDescent="0.2">
      <c r="A173" s="44" t="s">
        <v>435</v>
      </c>
      <c r="B173" s="51" t="s">
        <v>436</v>
      </c>
      <c r="C173" s="37">
        <v>2.6125379999999998</v>
      </c>
      <c r="D173" s="37" t="s">
        <v>2512</v>
      </c>
      <c r="E173" s="37">
        <v>4.8412540000000002</v>
      </c>
      <c r="F173" s="37">
        <v>1.3583019999999999</v>
      </c>
    </row>
    <row r="174" spans="1:6" ht="25.5" x14ac:dyDescent="0.2">
      <c r="A174" s="42" t="s">
        <v>437</v>
      </c>
      <c r="B174" s="50" t="s">
        <v>438</v>
      </c>
      <c r="C174" s="40" t="s">
        <v>2512</v>
      </c>
      <c r="D174" s="40" t="s">
        <v>2512</v>
      </c>
      <c r="E174" s="40">
        <v>0.77510999999999997</v>
      </c>
      <c r="F174" s="40">
        <v>0.376245</v>
      </c>
    </row>
    <row r="175" spans="1:6" ht="25.5" x14ac:dyDescent="0.2">
      <c r="A175" s="44" t="s">
        <v>439</v>
      </c>
      <c r="B175" s="51" t="s">
        <v>440</v>
      </c>
      <c r="C175" s="37" t="s">
        <v>2512</v>
      </c>
      <c r="D175" s="37">
        <v>16.719958999999999</v>
      </c>
      <c r="E175" s="37" t="s">
        <v>2512</v>
      </c>
      <c r="F175" s="37">
        <v>16.719958999999999</v>
      </c>
    </row>
    <row r="176" spans="1:6" ht="25.5" x14ac:dyDescent="0.2">
      <c r="A176" s="42" t="s">
        <v>441</v>
      </c>
      <c r="B176" s="50" t="s">
        <v>442</v>
      </c>
      <c r="C176" s="40">
        <v>0.99145499999999998</v>
      </c>
      <c r="D176" s="40" t="s">
        <v>2512</v>
      </c>
      <c r="E176" s="40">
        <v>2.6709040000000002</v>
      </c>
      <c r="F176" s="40">
        <v>1.0177339999999999</v>
      </c>
    </row>
    <row r="177" spans="1:6" ht="25.5" x14ac:dyDescent="0.2">
      <c r="A177" s="44" t="s">
        <v>443</v>
      </c>
      <c r="B177" s="51" t="s">
        <v>444</v>
      </c>
      <c r="C177" s="37" t="s">
        <v>2512</v>
      </c>
      <c r="D177" s="37" t="s">
        <v>2512</v>
      </c>
      <c r="E177" s="37" t="s">
        <v>2512</v>
      </c>
      <c r="F177" s="37">
        <v>1.9404000000000001E-2</v>
      </c>
    </row>
    <row r="178" spans="1:6" x14ac:dyDescent="0.2">
      <c r="A178" s="42" t="s">
        <v>445</v>
      </c>
      <c r="B178" s="50" t="s">
        <v>446</v>
      </c>
      <c r="C178" s="40">
        <v>84.829767000000004</v>
      </c>
      <c r="D178" s="40">
        <v>3.6936249999999999</v>
      </c>
      <c r="E178" s="40">
        <v>168.06462999999999</v>
      </c>
      <c r="F178" s="40">
        <v>27.941424000000001</v>
      </c>
    </row>
    <row r="179" spans="1:6" x14ac:dyDescent="0.2">
      <c r="A179" s="44" t="s">
        <v>1827</v>
      </c>
      <c r="B179" s="51" t="s">
        <v>1828</v>
      </c>
      <c r="C179" s="37" t="s">
        <v>2512</v>
      </c>
      <c r="D179" s="37" t="s">
        <v>2512</v>
      </c>
      <c r="E179" s="37" t="s">
        <v>2512</v>
      </c>
      <c r="F179" s="37">
        <v>2.9999999999999997E-4</v>
      </c>
    </row>
    <row r="180" spans="1:6" x14ac:dyDescent="0.2">
      <c r="A180" s="42" t="s">
        <v>447</v>
      </c>
      <c r="B180" s="50" t="s">
        <v>448</v>
      </c>
      <c r="C180" s="40">
        <v>3.9072999999999997E-2</v>
      </c>
      <c r="D180" s="40">
        <v>5.293E-3</v>
      </c>
      <c r="E180" s="40">
        <v>8.6715E-2</v>
      </c>
      <c r="F180" s="40">
        <v>6.5656000000000006E-2</v>
      </c>
    </row>
    <row r="181" spans="1:6" ht="25.5" x14ac:dyDescent="0.2">
      <c r="A181" s="44" t="s">
        <v>449</v>
      </c>
      <c r="B181" s="51" t="s">
        <v>450</v>
      </c>
      <c r="C181" s="37" t="s">
        <v>2512</v>
      </c>
      <c r="D181" s="37" t="s">
        <v>2512</v>
      </c>
      <c r="E181" s="37">
        <v>8.3000000000000001E-4</v>
      </c>
      <c r="F181" s="37">
        <v>1E-3</v>
      </c>
    </row>
    <row r="182" spans="1:6" ht="25.5" x14ac:dyDescent="0.2">
      <c r="A182" s="42" t="s">
        <v>451</v>
      </c>
      <c r="B182" s="50" t="s">
        <v>452</v>
      </c>
      <c r="C182" s="40">
        <v>0.40741500000000003</v>
      </c>
      <c r="D182" s="40">
        <v>4.2083959999999996</v>
      </c>
      <c r="E182" s="40">
        <v>12.605928</v>
      </c>
      <c r="F182" s="40">
        <v>14.560445</v>
      </c>
    </row>
    <row r="183" spans="1:6" x14ac:dyDescent="0.2">
      <c r="A183" s="44" t="s">
        <v>2331</v>
      </c>
      <c r="B183" s="51" t="s">
        <v>2332</v>
      </c>
      <c r="C183" s="37" t="s">
        <v>2512</v>
      </c>
      <c r="D183" s="37" t="s">
        <v>2512</v>
      </c>
      <c r="E183" s="37">
        <v>1.0540000000000001E-2</v>
      </c>
      <c r="F183" s="37">
        <v>2.9829999999999999E-2</v>
      </c>
    </row>
    <row r="184" spans="1:6" x14ac:dyDescent="0.2">
      <c r="A184" s="42" t="s">
        <v>453</v>
      </c>
      <c r="B184" s="50" t="s">
        <v>454</v>
      </c>
      <c r="C184" s="40">
        <v>18.192678999999998</v>
      </c>
      <c r="D184" s="40">
        <v>20.013155999999999</v>
      </c>
      <c r="E184" s="40">
        <v>114.084422</v>
      </c>
      <c r="F184" s="40">
        <v>128.27707000000001</v>
      </c>
    </row>
    <row r="185" spans="1:6" ht="25.5" x14ac:dyDescent="0.2">
      <c r="A185" s="44" t="s">
        <v>1831</v>
      </c>
      <c r="B185" s="51" t="s">
        <v>1832</v>
      </c>
      <c r="C185" s="37" t="s">
        <v>2512</v>
      </c>
      <c r="D185" s="37" t="s">
        <v>2512</v>
      </c>
      <c r="E185" s="37" t="s">
        <v>2512</v>
      </c>
      <c r="F185" s="37">
        <v>2.1849999999999999E-3</v>
      </c>
    </row>
    <row r="186" spans="1:6" x14ac:dyDescent="0.2">
      <c r="A186" s="42" t="s">
        <v>455</v>
      </c>
      <c r="B186" s="50" t="s">
        <v>456</v>
      </c>
      <c r="C186" s="40">
        <v>9.8099999999999993E-3</v>
      </c>
      <c r="D186" s="40" t="s">
        <v>2512</v>
      </c>
      <c r="E186" s="40">
        <v>0.21909999999999999</v>
      </c>
      <c r="F186" s="40">
        <v>0.241448</v>
      </c>
    </row>
    <row r="187" spans="1:6" ht="25.5" x14ac:dyDescent="0.2">
      <c r="A187" s="44" t="s">
        <v>457</v>
      </c>
      <c r="B187" s="51" t="s">
        <v>458</v>
      </c>
      <c r="C187" s="37">
        <v>0.107304</v>
      </c>
      <c r="D187" s="37">
        <v>0.10231899999999999</v>
      </c>
      <c r="E187" s="37">
        <v>1.327639</v>
      </c>
      <c r="F187" s="37">
        <v>2.6418159999999999</v>
      </c>
    </row>
    <row r="188" spans="1:6" x14ac:dyDescent="0.2">
      <c r="A188" s="42" t="s">
        <v>1833</v>
      </c>
      <c r="B188" s="50" t="s">
        <v>1834</v>
      </c>
      <c r="C188" s="40" t="s">
        <v>2512</v>
      </c>
      <c r="D188" s="40">
        <v>3.68E-4</v>
      </c>
      <c r="E188" s="40">
        <v>4.4297999999999997E-2</v>
      </c>
      <c r="F188" s="40">
        <v>2.5270000000000002E-3</v>
      </c>
    </row>
    <row r="189" spans="1:6" x14ac:dyDescent="0.2">
      <c r="A189" s="44" t="s">
        <v>2333</v>
      </c>
      <c r="B189" s="51" t="s">
        <v>2334</v>
      </c>
      <c r="C189" s="37" t="s">
        <v>2512</v>
      </c>
      <c r="D189" s="37" t="s">
        <v>2512</v>
      </c>
      <c r="E189" s="37">
        <v>2.41E-4</v>
      </c>
      <c r="F189" s="37" t="s">
        <v>2512</v>
      </c>
    </row>
    <row r="190" spans="1:6" ht="25.5" x14ac:dyDescent="0.2">
      <c r="A190" s="42" t="s">
        <v>1835</v>
      </c>
      <c r="B190" s="50" t="s">
        <v>1836</v>
      </c>
      <c r="C190" s="40">
        <v>0.89254</v>
      </c>
      <c r="D190" s="40">
        <v>9.4321959999999994</v>
      </c>
      <c r="E190" s="40">
        <v>36.167689000000003</v>
      </c>
      <c r="F190" s="40">
        <v>11.842029</v>
      </c>
    </row>
    <row r="191" spans="1:6" ht="25.5" x14ac:dyDescent="0.2">
      <c r="A191" s="44" t="s">
        <v>1837</v>
      </c>
      <c r="B191" s="51" t="s">
        <v>1838</v>
      </c>
      <c r="C191" s="37">
        <v>6.9850999999999996E-2</v>
      </c>
      <c r="D191" s="37" t="s">
        <v>2512</v>
      </c>
      <c r="E191" s="37">
        <v>9.7304000000000002E-2</v>
      </c>
      <c r="F191" s="37">
        <v>1.459E-3</v>
      </c>
    </row>
    <row r="192" spans="1:6" x14ac:dyDescent="0.2">
      <c r="A192" s="42" t="s">
        <v>459</v>
      </c>
      <c r="B192" s="50" t="s">
        <v>460</v>
      </c>
      <c r="C192" s="40" t="s">
        <v>2512</v>
      </c>
      <c r="D192" s="40" t="s">
        <v>2512</v>
      </c>
      <c r="E192" s="40">
        <v>0.70042700000000002</v>
      </c>
      <c r="F192" s="40">
        <v>2.7255000000000001E-2</v>
      </c>
    </row>
    <row r="193" spans="1:6" ht="25.5" x14ac:dyDescent="0.2">
      <c r="A193" s="44" t="s">
        <v>1839</v>
      </c>
      <c r="B193" s="51" t="s">
        <v>1840</v>
      </c>
      <c r="C193" s="37" t="s">
        <v>2512</v>
      </c>
      <c r="D193" s="37" t="s">
        <v>2512</v>
      </c>
      <c r="E193" s="37">
        <v>2.3029000000000001E-2</v>
      </c>
      <c r="F193" s="37">
        <v>2.7435000000000001E-2</v>
      </c>
    </row>
    <row r="194" spans="1:6" ht="38.25" x14ac:dyDescent="0.2">
      <c r="A194" s="42" t="s">
        <v>461</v>
      </c>
      <c r="B194" s="50" t="s">
        <v>462</v>
      </c>
      <c r="C194" s="40">
        <v>0.72351299999999996</v>
      </c>
      <c r="D194" s="40">
        <v>7.8732999999999997E-2</v>
      </c>
      <c r="E194" s="40">
        <v>2.1060379999999999</v>
      </c>
      <c r="F194" s="40">
        <v>1.1680630000000001</v>
      </c>
    </row>
    <row r="195" spans="1:6" ht="25.5" x14ac:dyDescent="0.2">
      <c r="A195" s="44" t="s">
        <v>1841</v>
      </c>
      <c r="B195" s="51" t="s">
        <v>1842</v>
      </c>
      <c r="C195" s="37">
        <v>0.63534800000000002</v>
      </c>
      <c r="D195" s="37">
        <v>0.33574100000000001</v>
      </c>
      <c r="E195" s="37">
        <v>3.7391719999999999</v>
      </c>
      <c r="F195" s="37">
        <v>1.3410899999999999</v>
      </c>
    </row>
    <row r="196" spans="1:6" ht="51" x14ac:dyDescent="0.2">
      <c r="A196" s="42" t="s">
        <v>463</v>
      </c>
      <c r="B196" s="50" t="s">
        <v>464</v>
      </c>
      <c r="C196" s="40">
        <v>8.4429940000000006</v>
      </c>
      <c r="D196" s="40">
        <v>7.936712</v>
      </c>
      <c r="E196" s="40">
        <v>44.765228</v>
      </c>
      <c r="F196" s="40">
        <v>48.530231000000001</v>
      </c>
    </row>
    <row r="197" spans="1:6" ht="25.5" x14ac:dyDescent="0.2">
      <c r="A197" s="44" t="s">
        <v>465</v>
      </c>
      <c r="B197" s="51" t="s">
        <v>466</v>
      </c>
      <c r="C197" s="37" t="s">
        <v>2512</v>
      </c>
      <c r="D197" s="37" t="s">
        <v>2512</v>
      </c>
      <c r="E197" s="37">
        <v>5.1999999999999998E-2</v>
      </c>
      <c r="F197" s="37">
        <v>5.1770000000000002E-3</v>
      </c>
    </row>
    <row r="198" spans="1:6" ht="25.5" x14ac:dyDescent="0.2">
      <c r="A198" s="42" t="s">
        <v>1843</v>
      </c>
      <c r="B198" s="50" t="s">
        <v>1844</v>
      </c>
      <c r="C198" s="40">
        <v>0.50668100000000005</v>
      </c>
      <c r="D198" s="40">
        <v>0.41667700000000002</v>
      </c>
      <c r="E198" s="40">
        <v>1.4902880000000001</v>
      </c>
      <c r="F198" s="40">
        <v>1.3920710000000001</v>
      </c>
    </row>
    <row r="199" spans="1:6" ht="25.5" x14ac:dyDescent="0.2">
      <c r="A199" s="44" t="s">
        <v>467</v>
      </c>
      <c r="B199" s="51" t="s">
        <v>468</v>
      </c>
      <c r="C199" s="37">
        <v>4.2943000000000002E-2</v>
      </c>
      <c r="D199" s="37">
        <v>0.23463800000000001</v>
      </c>
      <c r="E199" s="37">
        <v>10.816808</v>
      </c>
      <c r="F199" s="37">
        <v>4.6490470000000004</v>
      </c>
    </row>
    <row r="200" spans="1:6" x14ac:dyDescent="0.2">
      <c r="A200" s="42" t="s">
        <v>469</v>
      </c>
      <c r="B200" s="50" t="s">
        <v>470</v>
      </c>
      <c r="C200" s="40">
        <v>1.572883</v>
      </c>
      <c r="D200" s="40">
        <v>1.924677</v>
      </c>
      <c r="E200" s="40">
        <v>12.691882</v>
      </c>
      <c r="F200" s="40">
        <v>17.383879</v>
      </c>
    </row>
    <row r="201" spans="1:6" x14ac:dyDescent="0.2">
      <c r="A201" s="44" t="s">
        <v>471</v>
      </c>
      <c r="B201" s="51" t="s">
        <v>472</v>
      </c>
      <c r="C201" s="37">
        <v>1.2638999999999999E-2</v>
      </c>
      <c r="D201" s="37">
        <v>4.4129000000000002E-2</v>
      </c>
      <c r="E201" s="37">
        <v>0.440832</v>
      </c>
      <c r="F201" s="37">
        <v>0.45158999999999999</v>
      </c>
    </row>
    <row r="202" spans="1:6" ht="25.5" x14ac:dyDescent="0.2">
      <c r="A202" s="42" t="s">
        <v>473</v>
      </c>
      <c r="B202" s="50" t="s">
        <v>474</v>
      </c>
      <c r="C202" s="40">
        <v>5.7509980000000001</v>
      </c>
      <c r="D202" s="40">
        <v>0.270924</v>
      </c>
      <c r="E202" s="40">
        <v>42.471111999999998</v>
      </c>
      <c r="F202" s="40">
        <v>1.1114539999999999</v>
      </c>
    </row>
    <row r="203" spans="1:6" x14ac:dyDescent="0.2">
      <c r="A203" s="44" t="s">
        <v>1845</v>
      </c>
      <c r="B203" s="51" t="s">
        <v>1846</v>
      </c>
      <c r="C203" s="37">
        <v>6.9032999999999997E-2</v>
      </c>
      <c r="D203" s="37" t="s">
        <v>2512</v>
      </c>
      <c r="E203" s="37">
        <v>0.37618699999999999</v>
      </c>
      <c r="F203" s="37">
        <v>9.4218999999999997E-2</v>
      </c>
    </row>
    <row r="204" spans="1:6" ht="25.5" x14ac:dyDescent="0.2">
      <c r="A204" s="42" t="s">
        <v>1847</v>
      </c>
      <c r="B204" s="50" t="s">
        <v>1848</v>
      </c>
      <c r="C204" s="40">
        <v>4.976057</v>
      </c>
      <c r="D204" s="40">
        <v>1.5961970000000001</v>
      </c>
      <c r="E204" s="40">
        <v>9.598827</v>
      </c>
      <c r="F204" s="40">
        <v>6.499479</v>
      </c>
    </row>
    <row r="205" spans="1:6" ht="25.5" x14ac:dyDescent="0.2">
      <c r="A205" s="44" t="s">
        <v>1849</v>
      </c>
      <c r="B205" s="51" t="s">
        <v>1850</v>
      </c>
      <c r="C205" s="37" t="s">
        <v>2512</v>
      </c>
      <c r="D205" s="37" t="s">
        <v>2512</v>
      </c>
      <c r="E205" s="37" t="s">
        <v>2512</v>
      </c>
      <c r="F205" s="37">
        <v>0.92119600000000001</v>
      </c>
    </row>
    <row r="206" spans="1:6" x14ac:dyDescent="0.2">
      <c r="A206" s="42" t="s">
        <v>1851</v>
      </c>
      <c r="B206" s="50" t="s">
        <v>1852</v>
      </c>
      <c r="C206" s="40">
        <v>6.2192999999999998E-2</v>
      </c>
      <c r="D206" s="40">
        <v>20.899501000000001</v>
      </c>
      <c r="E206" s="40">
        <v>44.065103000000001</v>
      </c>
      <c r="F206" s="40">
        <v>35.934871999999999</v>
      </c>
    </row>
    <row r="207" spans="1:6" x14ac:dyDescent="0.2">
      <c r="A207" s="44" t="s">
        <v>475</v>
      </c>
      <c r="B207" s="51" t="s">
        <v>476</v>
      </c>
      <c r="C207" s="37">
        <v>0.23838100000000001</v>
      </c>
      <c r="D207" s="37">
        <v>0.11292000000000001</v>
      </c>
      <c r="E207" s="37">
        <v>0.93479999999999996</v>
      </c>
      <c r="F207" s="37">
        <v>1.0252019999999999</v>
      </c>
    </row>
    <row r="208" spans="1:6" x14ac:dyDescent="0.2">
      <c r="A208" s="42" t="s">
        <v>477</v>
      </c>
      <c r="B208" s="50" t="s">
        <v>478</v>
      </c>
      <c r="C208" s="40">
        <v>127.391364</v>
      </c>
      <c r="D208" s="40">
        <v>716.44223399999998</v>
      </c>
      <c r="E208" s="40">
        <v>1054.0197479999999</v>
      </c>
      <c r="F208" s="40">
        <v>2452.4910340000001</v>
      </c>
    </row>
    <row r="209" spans="1:6" x14ac:dyDescent="0.2">
      <c r="A209" s="44" t="s">
        <v>2335</v>
      </c>
      <c r="B209" s="51" t="s">
        <v>2336</v>
      </c>
      <c r="C209" s="37">
        <v>13.271853</v>
      </c>
      <c r="D209" s="37">
        <v>158.074017</v>
      </c>
      <c r="E209" s="37">
        <v>251.05548300000001</v>
      </c>
      <c r="F209" s="37">
        <v>658.11949400000003</v>
      </c>
    </row>
    <row r="210" spans="1:6" x14ac:dyDescent="0.2">
      <c r="A210" s="42" t="s">
        <v>1857</v>
      </c>
      <c r="B210" s="50" t="s">
        <v>1858</v>
      </c>
      <c r="C210" s="40" t="s">
        <v>2512</v>
      </c>
      <c r="D210" s="40" t="s">
        <v>2512</v>
      </c>
      <c r="E210" s="40">
        <v>0.21571000000000001</v>
      </c>
      <c r="F210" s="40" t="s">
        <v>2512</v>
      </c>
    </row>
    <row r="211" spans="1:6" x14ac:dyDescent="0.2">
      <c r="A211" s="44" t="s">
        <v>2337</v>
      </c>
      <c r="B211" s="51" t="s">
        <v>2338</v>
      </c>
      <c r="C211" s="37">
        <v>0.46279799999999999</v>
      </c>
      <c r="D211" s="37" t="s">
        <v>2512</v>
      </c>
      <c r="E211" s="37">
        <v>2.9966179999999998</v>
      </c>
      <c r="F211" s="37">
        <v>1.1570279999999999</v>
      </c>
    </row>
    <row r="212" spans="1:6" x14ac:dyDescent="0.2">
      <c r="A212" s="42" t="s">
        <v>479</v>
      </c>
      <c r="B212" s="50" t="s">
        <v>480</v>
      </c>
      <c r="C212" s="40">
        <v>7.3819999999999997E-3</v>
      </c>
      <c r="D212" s="40" t="s">
        <v>2512</v>
      </c>
      <c r="E212" s="40">
        <v>7.3819999999999997E-3</v>
      </c>
      <c r="F212" s="40" t="s">
        <v>2512</v>
      </c>
    </row>
    <row r="213" spans="1:6" x14ac:dyDescent="0.2">
      <c r="A213" s="44" t="s">
        <v>2339</v>
      </c>
      <c r="B213" s="51" t="s">
        <v>2340</v>
      </c>
      <c r="C213" s="37" t="s">
        <v>2512</v>
      </c>
      <c r="D213" s="37" t="s">
        <v>2512</v>
      </c>
      <c r="E213" s="37">
        <v>2.222E-3</v>
      </c>
      <c r="F213" s="37">
        <v>1.2470000000000001E-3</v>
      </c>
    </row>
    <row r="214" spans="1:6" x14ac:dyDescent="0.2">
      <c r="A214" s="42" t="s">
        <v>481</v>
      </c>
      <c r="B214" s="50" t="s">
        <v>482</v>
      </c>
      <c r="C214" s="40">
        <v>9.6407430000000005</v>
      </c>
      <c r="D214" s="40" t="s">
        <v>2512</v>
      </c>
      <c r="E214" s="40">
        <v>44.108381999999999</v>
      </c>
      <c r="F214" s="40">
        <v>21.058865999999998</v>
      </c>
    </row>
    <row r="215" spans="1:6" x14ac:dyDescent="0.2">
      <c r="A215" s="44" t="s">
        <v>483</v>
      </c>
      <c r="B215" s="51" t="s">
        <v>484</v>
      </c>
      <c r="C215" s="37" t="s">
        <v>2512</v>
      </c>
      <c r="D215" s="37" t="s">
        <v>2512</v>
      </c>
      <c r="E215" s="37">
        <v>2.8025000000000001E-2</v>
      </c>
      <c r="F215" s="37" t="s">
        <v>2512</v>
      </c>
    </row>
    <row r="216" spans="1:6" x14ac:dyDescent="0.2">
      <c r="A216" s="42" t="s">
        <v>485</v>
      </c>
      <c r="B216" s="50" t="s">
        <v>486</v>
      </c>
      <c r="C216" s="40">
        <v>0.62451400000000001</v>
      </c>
      <c r="D216" s="40">
        <v>1.062025</v>
      </c>
      <c r="E216" s="40">
        <v>1.533655</v>
      </c>
      <c r="F216" s="40">
        <v>6.8782269999999999</v>
      </c>
    </row>
    <row r="217" spans="1:6" x14ac:dyDescent="0.2">
      <c r="A217" s="44" t="s">
        <v>487</v>
      </c>
      <c r="B217" s="51" t="s">
        <v>488</v>
      </c>
      <c r="C217" s="37">
        <v>0.71815799999999996</v>
      </c>
      <c r="D217" s="37">
        <v>0.736649</v>
      </c>
      <c r="E217" s="37">
        <v>3.534224</v>
      </c>
      <c r="F217" s="37">
        <v>1.4233169999999999</v>
      </c>
    </row>
    <row r="218" spans="1:6" x14ac:dyDescent="0.2">
      <c r="A218" s="42" t="s">
        <v>489</v>
      </c>
      <c r="B218" s="50" t="s">
        <v>490</v>
      </c>
      <c r="C218" s="40">
        <v>2.2574429999999999</v>
      </c>
      <c r="D218" s="40">
        <v>3.3417330000000001</v>
      </c>
      <c r="E218" s="40">
        <v>21.597487000000001</v>
      </c>
      <c r="F218" s="40">
        <v>12.638645</v>
      </c>
    </row>
    <row r="219" spans="1:6" x14ac:dyDescent="0.2">
      <c r="A219" s="44" t="s">
        <v>1861</v>
      </c>
      <c r="B219" s="51" t="s">
        <v>1862</v>
      </c>
      <c r="C219" s="37" t="s">
        <v>2512</v>
      </c>
      <c r="D219" s="37" t="s">
        <v>2512</v>
      </c>
      <c r="E219" s="37" t="s">
        <v>2512</v>
      </c>
      <c r="F219" s="37">
        <v>0.14821100000000001</v>
      </c>
    </row>
    <row r="220" spans="1:6" x14ac:dyDescent="0.2">
      <c r="A220" s="42" t="s">
        <v>1863</v>
      </c>
      <c r="B220" s="50" t="s">
        <v>1864</v>
      </c>
      <c r="C220" s="40" t="s">
        <v>2512</v>
      </c>
      <c r="D220" s="40" t="s">
        <v>2512</v>
      </c>
      <c r="E220" s="40">
        <v>9.5954999999999999E-2</v>
      </c>
      <c r="F220" s="40">
        <v>0.116549</v>
      </c>
    </row>
    <row r="221" spans="1:6" x14ac:dyDescent="0.2">
      <c r="A221" s="44" t="s">
        <v>1865</v>
      </c>
      <c r="B221" s="51" t="s">
        <v>1866</v>
      </c>
      <c r="C221" s="37" t="s">
        <v>2512</v>
      </c>
      <c r="D221" s="37" t="s">
        <v>2512</v>
      </c>
      <c r="E221" s="37">
        <v>4.0590000000000001E-3</v>
      </c>
      <c r="F221" s="37" t="s">
        <v>2512</v>
      </c>
    </row>
    <row r="222" spans="1:6" x14ac:dyDescent="0.2">
      <c r="A222" s="42" t="s">
        <v>2341</v>
      </c>
      <c r="B222" s="50" t="s">
        <v>2342</v>
      </c>
      <c r="C222" s="40" t="s">
        <v>2512</v>
      </c>
      <c r="D222" s="40" t="s">
        <v>2512</v>
      </c>
      <c r="E222" s="40">
        <v>2.7070000000000002E-3</v>
      </c>
      <c r="F222" s="40">
        <v>1.6819999999999999E-3</v>
      </c>
    </row>
    <row r="223" spans="1:6" ht="25.5" x14ac:dyDescent="0.2">
      <c r="A223" s="44" t="s">
        <v>491</v>
      </c>
      <c r="B223" s="51" t="s">
        <v>492</v>
      </c>
      <c r="C223" s="37">
        <v>0.31032999999999999</v>
      </c>
      <c r="D223" s="37">
        <v>4.3211719999999998</v>
      </c>
      <c r="E223" s="37">
        <v>2.2043059999999999</v>
      </c>
      <c r="F223" s="37">
        <v>7.9073209999999996</v>
      </c>
    </row>
    <row r="224" spans="1:6" x14ac:dyDescent="0.2">
      <c r="A224" s="42" t="s">
        <v>493</v>
      </c>
      <c r="B224" s="50" t="s">
        <v>494</v>
      </c>
      <c r="C224" s="40" t="s">
        <v>2512</v>
      </c>
      <c r="D224" s="40" t="s">
        <v>2512</v>
      </c>
      <c r="E224" s="40">
        <v>4.5051000000000001E-2</v>
      </c>
      <c r="F224" s="40">
        <v>2.5801999999999999E-2</v>
      </c>
    </row>
    <row r="225" spans="1:6" ht="38.25" x14ac:dyDescent="0.2">
      <c r="A225" s="44" t="s">
        <v>495</v>
      </c>
      <c r="B225" s="51" t="s">
        <v>496</v>
      </c>
      <c r="C225" s="37">
        <v>17.04909</v>
      </c>
      <c r="D225" s="37">
        <v>35.544044</v>
      </c>
      <c r="E225" s="37">
        <v>155.530666</v>
      </c>
      <c r="F225" s="37">
        <v>217.78342599999999</v>
      </c>
    </row>
    <row r="226" spans="1:6" x14ac:dyDescent="0.2">
      <c r="A226" s="42" t="s">
        <v>497</v>
      </c>
      <c r="B226" s="50" t="s">
        <v>498</v>
      </c>
      <c r="C226" s="40">
        <v>4.9167800000000002</v>
      </c>
      <c r="D226" s="40">
        <v>0.57509399999999999</v>
      </c>
      <c r="E226" s="40">
        <v>36.996212999999997</v>
      </c>
      <c r="F226" s="40">
        <v>0.89124800000000004</v>
      </c>
    </row>
    <row r="227" spans="1:6" ht="25.5" x14ac:dyDescent="0.2">
      <c r="A227" s="44" t="s">
        <v>499</v>
      </c>
      <c r="B227" s="51" t="s">
        <v>500</v>
      </c>
      <c r="C227" s="37">
        <v>5.5999999999999999E-5</v>
      </c>
      <c r="D227" s="37" t="s">
        <v>2512</v>
      </c>
      <c r="E227" s="37">
        <v>1.691E-3</v>
      </c>
      <c r="F227" s="37">
        <v>3.8228999999999999E-2</v>
      </c>
    </row>
    <row r="228" spans="1:6" x14ac:dyDescent="0.2">
      <c r="A228" s="42" t="s">
        <v>501</v>
      </c>
      <c r="B228" s="50" t="s">
        <v>502</v>
      </c>
      <c r="C228" s="40">
        <v>0.55347500000000005</v>
      </c>
      <c r="D228" s="40">
        <v>57.609596000000003</v>
      </c>
      <c r="E228" s="40">
        <v>3.8670490000000002</v>
      </c>
      <c r="F228" s="40">
        <v>663.23635000000002</v>
      </c>
    </row>
    <row r="229" spans="1:6" x14ac:dyDescent="0.2">
      <c r="A229" s="44" t="s">
        <v>503</v>
      </c>
      <c r="B229" s="51" t="s">
        <v>504</v>
      </c>
      <c r="C229" s="37">
        <v>0.67695300000000003</v>
      </c>
      <c r="D229" s="37">
        <v>0.21451100000000001</v>
      </c>
      <c r="E229" s="37">
        <v>2.237066</v>
      </c>
      <c r="F229" s="37">
        <v>2.6372019999999998</v>
      </c>
    </row>
    <row r="230" spans="1:6" ht="25.5" x14ac:dyDescent="0.2">
      <c r="A230" s="42" t="s">
        <v>505</v>
      </c>
      <c r="B230" s="50" t="s">
        <v>506</v>
      </c>
      <c r="C230" s="40">
        <v>0.28965400000000002</v>
      </c>
      <c r="D230" s="40">
        <v>1.6959999999999999E-2</v>
      </c>
      <c r="E230" s="40">
        <v>0.59092100000000003</v>
      </c>
      <c r="F230" s="40">
        <v>0.419684</v>
      </c>
    </row>
    <row r="231" spans="1:6" x14ac:dyDescent="0.2">
      <c r="A231" s="44" t="s">
        <v>1871</v>
      </c>
      <c r="B231" s="51" t="s">
        <v>1872</v>
      </c>
      <c r="C231" s="37">
        <v>1.3018E-2</v>
      </c>
      <c r="D231" s="37">
        <v>0.100923</v>
      </c>
      <c r="E231" s="37">
        <v>0.77382200000000001</v>
      </c>
      <c r="F231" s="37">
        <v>0.647984</v>
      </c>
    </row>
    <row r="232" spans="1:6" x14ac:dyDescent="0.2">
      <c r="A232" s="42" t="s">
        <v>1873</v>
      </c>
      <c r="B232" s="50" t="s">
        <v>1874</v>
      </c>
      <c r="C232" s="40" t="s">
        <v>2512</v>
      </c>
      <c r="D232" s="40">
        <v>0.61833199999999999</v>
      </c>
      <c r="E232" s="40">
        <v>0.61596600000000001</v>
      </c>
      <c r="F232" s="40">
        <v>2.5211160000000001</v>
      </c>
    </row>
    <row r="233" spans="1:6" x14ac:dyDescent="0.2">
      <c r="A233" s="44" t="s">
        <v>507</v>
      </c>
      <c r="B233" s="51" t="s">
        <v>508</v>
      </c>
      <c r="C233" s="37">
        <v>2.497106</v>
      </c>
      <c r="D233" s="37">
        <v>8.6258959999999991</v>
      </c>
      <c r="E233" s="37">
        <v>69.684306000000007</v>
      </c>
      <c r="F233" s="37">
        <v>69.762045000000001</v>
      </c>
    </row>
    <row r="234" spans="1:6" ht="25.5" x14ac:dyDescent="0.2">
      <c r="A234" s="42" t="s">
        <v>1875</v>
      </c>
      <c r="B234" s="50" t="s">
        <v>1876</v>
      </c>
      <c r="C234" s="40">
        <v>2.372E-3</v>
      </c>
      <c r="D234" s="40">
        <v>0.116082</v>
      </c>
      <c r="E234" s="40">
        <v>7.0402000000000006E-2</v>
      </c>
      <c r="F234" s="40">
        <v>0.13616900000000001</v>
      </c>
    </row>
    <row r="235" spans="1:6" x14ac:dyDescent="0.2">
      <c r="A235" s="44" t="s">
        <v>509</v>
      </c>
      <c r="B235" s="51" t="s">
        <v>510</v>
      </c>
      <c r="C235" s="37" t="s">
        <v>2512</v>
      </c>
      <c r="D235" s="37" t="s">
        <v>2512</v>
      </c>
      <c r="E235" s="37">
        <v>0.52676000000000001</v>
      </c>
      <c r="F235" s="37">
        <v>1.1074000000000001E-2</v>
      </c>
    </row>
    <row r="236" spans="1:6" x14ac:dyDescent="0.2">
      <c r="A236" s="42" t="s">
        <v>511</v>
      </c>
      <c r="B236" s="50" t="s">
        <v>512</v>
      </c>
      <c r="C236" s="40" t="s">
        <v>2512</v>
      </c>
      <c r="D236" s="40" t="s">
        <v>2512</v>
      </c>
      <c r="E236" s="40" t="s">
        <v>2512</v>
      </c>
      <c r="F236" s="40">
        <v>0.15318399999999999</v>
      </c>
    </row>
    <row r="237" spans="1:6" x14ac:dyDescent="0.2">
      <c r="A237" s="44" t="s">
        <v>513</v>
      </c>
      <c r="B237" s="51" t="s">
        <v>514</v>
      </c>
      <c r="C237" s="37">
        <v>0.13875399999999999</v>
      </c>
      <c r="D237" s="37" t="s">
        <v>2512</v>
      </c>
      <c r="E237" s="37">
        <v>0.40964200000000001</v>
      </c>
      <c r="F237" s="37">
        <v>0.36849500000000002</v>
      </c>
    </row>
    <row r="238" spans="1:6" x14ac:dyDescent="0.2">
      <c r="A238" s="42" t="s">
        <v>2343</v>
      </c>
      <c r="B238" s="50" t="s">
        <v>2344</v>
      </c>
      <c r="C238" s="40" t="s">
        <v>2512</v>
      </c>
      <c r="D238" s="40">
        <v>4.9945999999999997E-2</v>
      </c>
      <c r="E238" s="40">
        <v>0.10739899999999999</v>
      </c>
      <c r="F238" s="40">
        <v>0.25120700000000001</v>
      </c>
    </row>
    <row r="239" spans="1:6" x14ac:dyDescent="0.2">
      <c r="A239" s="44" t="s">
        <v>515</v>
      </c>
      <c r="B239" s="51" t="s">
        <v>516</v>
      </c>
      <c r="C239" s="37">
        <v>2.725654</v>
      </c>
      <c r="D239" s="37">
        <v>1.542597</v>
      </c>
      <c r="E239" s="37">
        <v>12.821349</v>
      </c>
      <c r="F239" s="37">
        <v>11.757996</v>
      </c>
    </row>
    <row r="240" spans="1:6" x14ac:dyDescent="0.2">
      <c r="A240" s="42" t="s">
        <v>2345</v>
      </c>
      <c r="B240" s="50" t="s">
        <v>2346</v>
      </c>
      <c r="C240" s="40" t="s">
        <v>2512</v>
      </c>
      <c r="D240" s="40">
        <v>0.15406</v>
      </c>
      <c r="E240" s="40">
        <v>1.028659</v>
      </c>
      <c r="F240" s="40">
        <v>0.27356999999999998</v>
      </c>
    </row>
    <row r="241" spans="1:6" x14ac:dyDescent="0.2">
      <c r="A241" s="44" t="s">
        <v>517</v>
      </c>
      <c r="B241" s="51" t="s">
        <v>518</v>
      </c>
      <c r="C241" s="37" t="s">
        <v>2512</v>
      </c>
      <c r="D241" s="37" t="s">
        <v>2512</v>
      </c>
      <c r="E241" s="37" t="s">
        <v>2512</v>
      </c>
      <c r="F241" s="37">
        <v>8.3907999999999996E-2</v>
      </c>
    </row>
    <row r="242" spans="1:6" x14ac:dyDescent="0.2">
      <c r="A242" s="42" t="s">
        <v>519</v>
      </c>
      <c r="B242" s="50" t="s">
        <v>520</v>
      </c>
      <c r="C242" s="40">
        <v>0.44786900000000002</v>
      </c>
      <c r="D242" s="40">
        <v>0.92978799999999995</v>
      </c>
      <c r="E242" s="40">
        <v>24.631519999999998</v>
      </c>
      <c r="F242" s="40">
        <v>58.121687999999999</v>
      </c>
    </row>
    <row r="243" spans="1:6" x14ac:dyDescent="0.2">
      <c r="A243" s="44" t="s">
        <v>2347</v>
      </c>
      <c r="B243" s="51" t="s">
        <v>2348</v>
      </c>
      <c r="C243" s="37" t="s">
        <v>2512</v>
      </c>
      <c r="D243" s="37" t="s">
        <v>2512</v>
      </c>
      <c r="E243" s="37">
        <v>6.777E-3</v>
      </c>
      <c r="F243" s="37" t="s">
        <v>2512</v>
      </c>
    </row>
    <row r="244" spans="1:6" x14ac:dyDescent="0.2">
      <c r="A244" s="42" t="s">
        <v>521</v>
      </c>
      <c r="B244" s="50" t="s">
        <v>522</v>
      </c>
      <c r="C244" s="40">
        <v>0.119077</v>
      </c>
      <c r="D244" s="40">
        <v>0.90493100000000004</v>
      </c>
      <c r="E244" s="40">
        <v>2.4815740000000002</v>
      </c>
      <c r="F244" s="40">
        <v>4.3437830000000002</v>
      </c>
    </row>
    <row r="245" spans="1:6" x14ac:dyDescent="0.2">
      <c r="A245" s="44" t="s">
        <v>523</v>
      </c>
      <c r="B245" s="51" t="s">
        <v>524</v>
      </c>
      <c r="C245" s="37">
        <v>162.28460699999999</v>
      </c>
      <c r="D245" s="37">
        <v>79.391103999999999</v>
      </c>
      <c r="E245" s="37">
        <v>575.46310200000005</v>
      </c>
      <c r="F245" s="37">
        <v>497.05671999999998</v>
      </c>
    </row>
    <row r="246" spans="1:6" x14ac:dyDescent="0.2">
      <c r="A246" s="42" t="s">
        <v>1879</v>
      </c>
      <c r="B246" s="50" t="s">
        <v>1880</v>
      </c>
      <c r="C246" s="40">
        <v>0.89801299999999995</v>
      </c>
      <c r="D246" s="40">
        <v>1.937594</v>
      </c>
      <c r="E246" s="40">
        <v>12.054638000000001</v>
      </c>
      <c r="F246" s="40">
        <v>11.275546</v>
      </c>
    </row>
    <row r="247" spans="1:6" ht="25.5" x14ac:dyDescent="0.2">
      <c r="A247" s="44" t="s">
        <v>525</v>
      </c>
      <c r="B247" s="51" t="s">
        <v>526</v>
      </c>
      <c r="C247" s="37">
        <v>9.1675999999999994E-2</v>
      </c>
      <c r="D247" s="37">
        <v>1.7746999999999999E-2</v>
      </c>
      <c r="E247" s="37">
        <v>0.41164299999999998</v>
      </c>
      <c r="F247" s="37">
        <v>0.3473</v>
      </c>
    </row>
    <row r="248" spans="1:6" x14ac:dyDescent="0.2">
      <c r="A248" s="42" t="s">
        <v>2491</v>
      </c>
      <c r="B248" s="50" t="s">
        <v>2492</v>
      </c>
      <c r="C248" s="40" t="s">
        <v>2512</v>
      </c>
      <c r="D248" s="40" t="s">
        <v>2512</v>
      </c>
      <c r="E248" s="40" t="s">
        <v>2512</v>
      </c>
      <c r="F248" s="40">
        <v>5.4590000000000003E-3</v>
      </c>
    </row>
    <row r="249" spans="1:6" x14ac:dyDescent="0.2">
      <c r="A249" s="44" t="s">
        <v>1881</v>
      </c>
      <c r="B249" s="51" t="s">
        <v>1882</v>
      </c>
      <c r="C249" s="37" t="s">
        <v>2512</v>
      </c>
      <c r="D249" s="37">
        <v>4.6510290000000003</v>
      </c>
      <c r="E249" s="37">
        <v>2.1062249999999998</v>
      </c>
      <c r="F249" s="37">
        <v>19.433285000000001</v>
      </c>
    </row>
    <row r="250" spans="1:6" ht="25.5" x14ac:dyDescent="0.2">
      <c r="A250" s="42" t="s">
        <v>527</v>
      </c>
      <c r="B250" s="50" t="s">
        <v>528</v>
      </c>
      <c r="C250" s="40">
        <v>2.1493000000000002E-2</v>
      </c>
      <c r="D250" s="40">
        <v>4.0967000000000003E-2</v>
      </c>
      <c r="E250" s="40">
        <v>0.74841800000000003</v>
      </c>
      <c r="F250" s="40">
        <v>0.60550999999999999</v>
      </c>
    </row>
    <row r="251" spans="1:6" x14ac:dyDescent="0.2">
      <c r="A251" s="44" t="s">
        <v>529</v>
      </c>
      <c r="B251" s="51" t="s">
        <v>530</v>
      </c>
      <c r="C251" s="37">
        <v>5.5297239999999999</v>
      </c>
      <c r="D251" s="37">
        <v>9.3716999999999995E-2</v>
      </c>
      <c r="E251" s="37">
        <v>17.912624999999998</v>
      </c>
      <c r="F251" s="37">
        <v>5.5123430000000004</v>
      </c>
    </row>
    <row r="252" spans="1:6" x14ac:dyDescent="0.2">
      <c r="A252" s="42" t="s">
        <v>531</v>
      </c>
      <c r="B252" s="50" t="s">
        <v>532</v>
      </c>
      <c r="C252" s="40">
        <v>20.484235999999999</v>
      </c>
      <c r="D252" s="40">
        <v>15.08446</v>
      </c>
      <c r="E252" s="40">
        <v>156.32382000000001</v>
      </c>
      <c r="F252" s="40">
        <v>79.760000000000005</v>
      </c>
    </row>
    <row r="253" spans="1:6" x14ac:dyDescent="0.2">
      <c r="A253" s="44" t="s">
        <v>533</v>
      </c>
      <c r="B253" s="51" t="s">
        <v>534</v>
      </c>
      <c r="C253" s="37">
        <v>4.0735E-2</v>
      </c>
      <c r="D253" s="37" t="s">
        <v>2512</v>
      </c>
      <c r="E253" s="37">
        <v>9.4278000000000001E-2</v>
      </c>
      <c r="F253" s="37">
        <v>0.21362200000000001</v>
      </c>
    </row>
    <row r="254" spans="1:6" x14ac:dyDescent="0.2">
      <c r="A254" s="42" t="s">
        <v>2349</v>
      </c>
      <c r="B254" s="50" t="s">
        <v>2350</v>
      </c>
      <c r="C254" s="40">
        <v>8.8859999999999998E-3</v>
      </c>
      <c r="D254" s="40" t="s">
        <v>2512</v>
      </c>
      <c r="E254" s="40">
        <v>0.17960799999999999</v>
      </c>
      <c r="F254" s="40">
        <v>3.4876999999999998E-2</v>
      </c>
    </row>
    <row r="255" spans="1:6" x14ac:dyDescent="0.2">
      <c r="A255" s="44" t="s">
        <v>2351</v>
      </c>
      <c r="B255" s="51" t="s">
        <v>2352</v>
      </c>
      <c r="C255" s="37" t="s">
        <v>2512</v>
      </c>
      <c r="D255" s="37" t="s">
        <v>2512</v>
      </c>
      <c r="E255" s="37" t="s">
        <v>2512</v>
      </c>
      <c r="F255" s="37">
        <v>0.302927</v>
      </c>
    </row>
    <row r="256" spans="1:6" x14ac:dyDescent="0.2">
      <c r="A256" s="42" t="s">
        <v>535</v>
      </c>
      <c r="B256" s="50" t="s">
        <v>536</v>
      </c>
      <c r="C256" s="40">
        <v>6.2441999999999998E-2</v>
      </c>
      <c r="D256" s="40">
        <v>0.58794199999999996</v>
      </c>
      <c r="E256" s="40">
        <v>1.2624610000000001</v>
      </c>
      <c r="F256" s="40">
        <v>1.5386390000000001</v>
      </c>
    </row>
    <row r="257" spans="1:6" x14ac:dyDescent="0.2">
      <c r="A257" s="44" t="s">
        <v>537</v>
      </c>
      <c r="B257" s="51" t="s">
        <v>538</v>
      </c>
      <c r="C257" s="37">
        <v>0.61069600000000002</v>
      </c>
      <c r="D257" s="37">
        <v>0.28023799999999999</v>
      </c>
      <c r="E257" s="37">
        <v>2.1026950000000002</v>
      </c>
      <c r="F257" s="37">
        <v>1.8272930000000001</v>
      </c>
    </row>
    <row r="258" spans="1:6" x14ac:dyDescent="0.2">
      <c r="A258" s="42" t="s">
        <v>539</v>
      </c>
      <c r="B258" s="50" t="s">
        <v>540</v>
      </c>
      <c r="C258" s="40">
        <v>7.0721000000000006E-2</v>
      </c>
      <c r="D258" s="40">
        <v>0.216867</v>
      </c>
      <c r="E258" s="40">
        <v>0.39051799999999998</v>
      </c>
      <c r="F258" s="40">
        <v>0.346918</v>
      </c>
    </row>
    <row r="259" spans="1:6" ht="25.5" x14ac:dyDescent="0.2">
      <c r="A259" s="44" t="s">
        <v>541</v>
      </c>
      <c r="B259" s="51" t="s">
        <v>542</v>
      </c>
      <c r="C259" s="37">
        <v>0.64806799999999998</v>
      </c>
      <c r="D259" s="37">
        <v>1.772591</v>
      </c>
      <c r="E259" s="37">
        <v>5.0512779999999999</v>
      </c>
      <c r="F259" s="37">
        <v>3.39568</v>
      </c>
    </row>
    <row r="260" spans="1:6" x14ac:dyDescent="0.2">
      <c r="A260" s="42" t="s">
        <v>543</v>
      </c>
      <c r="B260" s="50" t="s">
        <v>544</v>
      </c>
      <c r="C260" s="40">
        <v>0.82888799999999996</v>
      </c>
      <c r="D260" s="40">
        <v>1.601318</v>
      </c>
      <c r="E260" s="40">
        <v>3.496264</v>
      </c>
      <c r="F260" s="40">
        <v>5.570621</v>
      </c>
    </row>
    <row r="261" spans="1:6" x14ac:dyDescent="0.2">
      <c r="A261" s="44" t="s">
        <v>545</v>
      </c>
      <c r="B261" s="51" t="s">
        <v>546</v>
      </c>
      <c r="C261" s="37">
        <v>0.30622199999999999</v>
      </c>
      <c r="D261" s="37">
        <v>0.33882099999999998</v>
      </c>
      <c r="E261" s="37">
        <v>4.982469</v>
      </c>
      <c r="F261" s="37">
        <v>4.4622260000000002</v>
      </c>
    </row>
    <row r="262" spans="1:6" x14ac:dyDescent="0.2">
      <c r="A262" s="42" t="s">
        <v>1885</v>
      </c>
      <c r="B262" s="50" t="s">
        <v>1886</v>
      </c>
      <c r="C262" s="40">
        <v>0.96388099999999999</v>
      </c>
      <c r="D262" s="40">
        <v>0.132579</v>
      </c>
      <c r="E262" s="40">
        <v>1.597099</v>
      </c>
      <c r="F262" s="40">
        <v>0.655335</v>
      </c>
    </row>
    <row r="263" spans="1:6" x14ac:dyDescent="0.2">
      <c r="A263" s="44" t="s">
        <v>1887</v>
      </c>
      <c r="B263" s="51" t="s">
        <v>1888</v>
      </c>
      <c r="C263" s="37">
        <v>0.16078100000000001</v>
      </c>
      <c r="D263" s="37">
        <v>4.2657E-2</v>
      </c>
      <c r="E263" s="37">
        <v>0.53357200000000005</v>
      </c>
      <c r="F263" s="37">
        <v>0.74876299999999996</v>
      </c>
    </row>
    <row r="264" spans="1:6" ht="25.5" x14ac:dyDescent="0.2">
      <c r="A264" s="42" t="s">
        <v>547</v>
      </c>
      <c r="B264" s="50" t="s">
        <v>548</v>
      </c>
      <c r="C264" s="40" t="s">
        <v>2512</v>
      </c>
      <c r="D264" s="40">
        <v>2.2260000000000001E-3</v>
      </c>
      <c r="E264" s="40">
        <v>0.44085400000000002</v>
      </c>
      <c r="F264" s="40">
        <v>4.9410999999999997E-2</v>
      </c>
    </row>
    <row r="265" spans="1:6" ht="25.5" x14ac:dyDescent="0.2">
      <c r="A265" s="44" t="s">
        <v>2353</v>
      </c>
      <c r="B265" s="51" t="s">
        <v>2354</v>
      </c>
      <c r="C265" s="37" t="s">
        <v>2512</v>
      </c>
      <c r="D265" s="37" t="s">
        <v>2512</v>
      </c>
      <c r="E265" s="37">
        <v>3.6962000000000002E-2</v>
      </c>
      <c r="F265" s="37">
        <v>8.4800000000000001E-4</v>
      </c>
    </row>
    <row r="266" spans="1:6" ht="25.5" x14ac:dyDescent="0.2">
      <c r="A266" s="42" t="s">
        <v>1889</v>
      </c>
      <c r="B266" s="50" t="s">
        <v>1890</v>
      </c>
      <c r="C266" s="40">
        <v>0.209337</v>
      </c>
      <c r="D266" s="40">
        <v>0.42336800000000002</v>
      </c>
      <c r="E266" s="40">
        <v>1.169216</v>
      </c>
      <c r="F266" s="40">
        <v>3.2234039999999999</v>
      </c>
    </row>
    <row r="267" spans="1:6" x14ac:dyDescent="0.2">
      <c r="A267" s="44" t="s">
        <v>2355</v>
      </c>
      <c r="B267" s="51" t="s">
        <v>2356</v>
      </c>
      <c r="C267" s="37" t="s">
        <v>2512</v>
      </c>
      <c r="D267" s="37">
        <v>0.24150099999999999</v>
      </c>
      <c r="E267" s="37">
        <v>1.077731</v>
      </c>
      <c r="F267" s="37">
        <v>0.59513400000000005</v>
      </c>
    </row>
    <row r="268" spans="1:6" x14ac:dyDescent="0.2">
      <c r="A268" s="42" t="s">
        <v>2357</v>
      </c>
      <c r="B268" s="50" t="s">
        <v>2358</v>
      </c>
      <c r="C268" s="40" t="s">
        <v>2512</v>
      </c>
      <c r="D268" s="40" t="s">
        <v>2512</v>
      </c>
      <c r="E268" s="40">
        <v>3.68E-4</v>
      </c>
      <c r="F268" s="40" t="s">
        <v>2512</v>
      </c>
    </row>
    <row r="269" spans="1:6" x14ac:dyDescent="0.2">
      <c r="A269" s="44" t="s">
        <v>549</v>
      </c>
      <c r="B269" s="51" t="s">
        <v>550</v>
      </c>
      <c r="C269" s="37" t="s">
        <v>2512</v>
      </c>
      <c r="D269" s="37">
        <v>6.3700000000000007E-2</v>
      </c>
      <c r="E269" s="37">
        <v>0.37505100000000002</v>
      </c>
      <c r="F269" s="37">
        <v>0.17875099999999999</v>
      </c>
    </row>
    <row r="270" spans="1:6" x14ac:dyDescent="0.2">
      <c r="A270" s="42" t="s">
        <v>551</v>
      </c>
      <c r="B270" s="50" t="s">
        <v>552</v>
      </c>
      <c r="C270" s="40">
        <v>1.8672880000000001</v>
      </c>
      <c r="D270" s="40">
        <v>1.07162</v>
      </c>
      <c r="E270" s="40">
        <v>10.824275</v>
      </c>
      <c r="F270" s="40">
        <v>4.9402980000000003</v>
      </c>
    </row>
    <row r="271" spans="1:6" ht="25.5" x14ac:dyDescent="0.2">
      <c r="A271" s="44" t="s">
        <v>2359</v>
      </c>
      <c r="B271" s="51" t="s">
        <v>2360</v>
      </c>
      <c r="C271" s="37">
        <v>7.0299999999999996E-4</v>
      </c>
      <c r="D271" s="37" t="s">
        <v>2512</v>
      </c>
      <c r="E271" s="37">
        <v>5.1450000000000003E-3</v>
      </c>
      <c r="F271" s="37">
        <v>9.1500000000000001E-4</v>
      </c>
    </row>
    <row r="272" spans="1:6" ht="25.5" x14ac:dyDescent="0.2">
      <c r="A272" s="42" t="s">
        <v>553</v>
      </c>
      <c r="B272" s="50" t="s">
        <v>554</v>
      </c>
      <c r="C272" s="40">
        <v>4.7704999999999997E-2</v>
      </c>
      <c r="D272" s="40">
        <v>5.9351000000000001E-2</v>
      </c>
      <c r="E272" s="40">
        <v>0.39635100000000001</v>
      </c>
      <c r="F272" s="40">
        <v>0.40619899999999998</v>
      </c>
    </row>
    <row r="273" spans="1:6" x14ac:dyDescent="0.2">
      <c r="A273" s="44" t="s">
        <v>1891</v>
      </c>
      <c r="B273" s="51" t="s">
        <v>1892</v>
      </c>
      <c r="C273" s="37">
        <v>3.8276110000000001</v>
      </c>
      <c r="D273" s="37">
        <v>12.109548</v>
      </c>
      <c r="E273" s="37">
        <v>26.389196999999999</v>
      </c>
      <c r="F273" s="37">
        <v>33.957838000000002</v>
      </c>
    </row>
    <row r="274" spans="1:6" x14ac:dyDescent="0.2">
      <c r="A274" s="42" t="s">
        <v>555</v>
      </c>
      <c r="B274" s="50" t="s">
        <v>556</v>
      </c>
      <c r="C274" s="40">
        <v>1.417003</v>
      </c>
      <c r="D274" s="40">
        <v>1.3219730000000001</v>
      </c>
      <c r="E274" s="40">
        <v>5.2795059999999996</v>
      </c>
      <c r="F274" s="40">
        <v>6.3615310000000003</v>
      </c>
    </row>
    <row r="275" spans="1:6" x14ac:dyDescent="0.2">
      <c r="A275" s="44" t="s">
        <v>557</v>
      </c>
      <c r="B275" s="51" t="s">
        <v>558</v>
      </c>
      <c r="C275" s="37">
        <v>1.813634</v>
      </c>
      <c r="D275" s="37">
        <v>0.104631</v>
      </c>
      <c r="E275" s="37">
        <v>5.2024689999999998</v>
      </c>
      <c r="F275" s="37">
        <v>4.0417920000000001</v>
      </c>
    </row>
    <row r="276" spans="1:6" x14ac:dyDescent="0.2">
      <c r="A276" s="42" t="s">
        <v>559</v>
      </c>
      <c r="B276" s="50" t="s">
        <v>560</v>
      </c>
      <c r="C276" s="40">
        <v>0.38638699999999998</v>
      </c>
      <c r="D276" s="40">
        <v>3.8260909999999999</v>
      </c>
      <c r="E276" s="40">
        <v>1.5265439999999999</v>
      </c>
      <c r="F276" s="40">
        <v>4.467174</v>
      </c>
    </row>
    <row r="277" spans="1:6" x14ac:dyDescent="0.2">
      <c r="A277" s="44" t="s">
        <v>561</v>
      </c>
      <c r="B277" s="51" t="s">
        <v>562</v>
      </c>
      <c r="C277" s="37">
        <v>1.668245</v>
      </c>
      <c r="D277" s="37">
        <v>2.8501880000000002</v>
      </c>
      <c r="E277" s="37">
        <v>13.53396</v>
      </c>
      <c r="F277" s="37">
        <v>19.246642000000001</v>
      </c>
    </row>
    <row r="278" spans="1:6" x14ac:dyDescent="0.2">
      <c r="A278" s="42" t="s">
        <v>1893</v>
      </c>
      <c r="B278" s="50" t="s">
        <v>1894</v>
      </c>
      <c r="C278" s="40">
        <v>5.1216999999999999E-2</v>
      </c>
      <c r="D278" s="40">
        <v>0.11311300000000001</v>
      </c>
      <c r="E278" s="40">
        <v>0.19733200000000001</v>
      </c>
      <c r="F278" s="40">
        <v>0.29160700000000001</v>
      </c>
    </row>
    <row r="279" spans="1:6" x14ac:dyDescent="0.2">
      <c r="A279" s="44" t="s">
        <v>563</v>
      </c>
      <c r="B279" s="51" t="s">
        <v>564</v>
      </c>
      <c r="C279" s="37">
        <v>0.39088099999999998</v>
      </c>
      <c r="D279" s="37">
        <v>5.8359490000000003</v>
      </c>
      <c r="E279" s="37">
        <v>6.9852069999999999</v>
      </c>
      <c r="F279" s="37">
        <v>7.5469759999999999</v>
      </c>
    </row>
    <row r="280" spans="1:6" ht="25.5" x14ac:dyDescent="0.2">
      <c r="A280" s="42" t="s">
        <v>565</v>
      </c>
      <c r="B280" s="50" t="s">
        <v>566</v>
      </c>
      <c r="C280" s="40">
        <v>3.1826759999999998</v>
      </c>
      <c r="D280" s="40">
        <v>2.830816</v>
      </c>
      <c r="E280" s="40">
        <v>12.251593</v>
      </c>
      <c r="F280" s="40">
        <v>11.449403999999999</v>
      </c>
    </row>
    <row r="281" spans="1:6" ht="25.5" x14ac:dyDescent="0.2">
      <c r="A281" s="44" t="s">
        <v>567</v>
      </c>
      <c r="B281" s="51" t="s">
        <v>568</v>
      </c>
      <c r="C281" s="37">
        <v>4.5654E-2</v>
      </c>
      <c r="D281" s="37" t="s">
        <v>2512</v>
      </c>
      <c r="E281" s="37">
        <v>0.48012700000000003</v>
      </c>
      <c r="F281" s="37">
        <v>0.18278900000000001</v>
      </c>
    </row>
    <row r="282" spans="1:6" x14ac:dyDescent="0.2">
      <c r="A282" s="42" t="s">
        <v>569</v>
      </c>
      <c r="B282" s="50" t="s">
        <v>570</v>
      </c>
      <c r="C282" s="40">
        <v>1.53298</v>
      </c>
      <c r="D282" s="40">
        <v>1.25624</v>
      </c>
      <c r="E282" s="40">
        <v>4.823785</v>
      </c>
      <c r="F282" s="40">
        <v>8.5078700000000005</v>
      </c>
    </row>
    <row r="283" spans="1:6" x14ac:dyDescent="0.2">
      <c r="A283" s="44" t="s">
        <v>2361</v>
      </c>
      <c r="B283" s="51" t="s">
        <v>2362</v>
      </c>
      <c r="C283" s="37" t="s">
        <v>2512</v>
      </c>
      <c r="D283" s="37" t="s">
        <v>2512</v>
      </c>
      <c r="E283" s="37">
        <v>0.105776</v>
      </c>
      <c r="F283" s="37" t="s">
        <v>2512</v>
      </c>
    </row>
    <row r="284" spans="1:6" ht="25.5" x14ac:dyDescent="0.2">
      <c r="A284" s="42" t="s">
        <v>1897</v>
      </c>
      <c r="B284" s="50" t="s">
        <v>1898</v>
      </c>
      <c r="C284" s="40">
        <v>0.21754599999999999</v>
      </c>
      <c r="D284" s="40">
        <v>2.72E-4</v>
      </c>
      <c r="E284" s="40">
        <v>0.87156599999999995</v>
      </c>
      <c r="F284" s="40">
        <v>0.39625100000000002</v>
      </c>
    </row>
    <row r="285" spans="1:6" ht="25.5" x14ac:dyDescent="0.2">
      <c r="A285" s="44" t="s">
        <v>571</v>
      </c>
      <c r="B285" s="51" t="s">
        <v>572</v>
      </c>
      <c r="C285" s="37">
        <v>5.3130949999999997</v>
      </c>
      <c r="D285" s="37">
        <v>4.1334489999999997</v>
      </c>
      <c r="E285" s="37">
        <v>22.330193000000001</v>
      </c>
      <c r="F285" s="37">
        <v>16.910627999999999</v>
      </c>
    </row>
    <row r="286" spans="1:6" ht="25.5" x14ac:dyDescent="0.2">
      <c r="A286" s="42" t="s">
        <v>573</v>
      </c>
      <c r="B286" s="50" t="s">
        <v>574</v>
      </c>
      <c r="C286" s="40">
        <v>0.24571999999999999</v>
      </c>
      <c r="D286" s="40">
        <v>0.36999599999999999</v>
      </c>
      <c r="E286" s="40">
        <v>2.3218559999999999</v>
      </c>
      <c r="F286" s="40">
        <v>7.9655319999999996</v>
      </c>
    </row>
    <row r="287" spans="1:6" ht="25.5" x14ac:dyDescent="0.2">
      <c r="A287" s="44" t="s">
        <v>575</v>
      </c>
      <c r="B287" s="51" t="s">
        <v>576</v>
      </c>
      <c r="C287" s="37">
        <v>1.0571699999999999</v>
      </c>
      <c r="D287" s="37">
        <v>0.25098100000000001</v>
      </c>
      <c r="E287" s="37">
        <v>1.9799599999999999</v>
      </c>
      <c r="F287" s="37">
        <v>4.1613309999999997</v>
      </c>
    </row>
    <row r="288" spans="1:6" ht="25.5" x14ac:dyDescent="0.2">
      <c r="A288" s="42" t="s">
        <v>577</v>
      </c>
      <c r="B288" s="50" t="s">
        <v>578</v>
      </c>
      <c r="C288" s="40">
        <v>5.7805410000000004</v>
      </c>
      <c r="D288" s="40">
        <v>3.6230449999999998</v>
      </c>
      <c r="E288" s="40">
        <v>33.502802000000003</v>
      </c>
      <c r="F288" s="40">
        <v>30.504805999999999</v>
      </c>
    </row>
    <row r="289" spans="1:6" ht="25.5" x14ac:dyDescent="0.2">
      <c r="A289" s="44" t="s">
        <v>1899</v>
      </c>
      <c r="B289" s="51" t="s">
        <v>1900</v>
      </c>
      <c r="C289" s="37" t="s">
        <v>2512</v>
      </c>
      <c r="D289" s="37" t="s">
        <v>2512</v>
      </c>
      <c r="E289" s="37">
        <v>0.27344800000000002</v>
      </c>
      <c r="F289" s="37">
        <v>0.181619</v>
      </c>
    </row>
    <row r="290" spans="1:6" ht="25.5" x14ac:dyDescent="0.2">
      <c r="A290" s="42" t="s">
        <v>1901</v>
      </c>
      <c r="B290" s="50" t="s">
        <v>1902</v>
      </c>
      <c r="C290" s="40">
        <v>6.3020310000000004</v>
      </c>
      <c r="D290" s="40">
        <v>4.7080000000000002</v>
      </c>
      <c r="E290" s="40">
        <v>32.124780999999999</v>
      </c>
      <c r="F290" s="40">
        <v>20.910159</v>
      </c>
    </row>
    <row r="291" spans="1:6" x14ac:dyDescent="0.2">
      <c r="A291" s="44" t="s">
        <v>579</v>
      </c>
      <c r="B291" s="51" t="s">
        <v>580</v>
      </c>
      <c r="C291" s="37">
        <v>1.5282279999999999</v>
      </c>
      <c r="D291" s="37">
        <v>4.5807500000000001</v>
      </c>
      <c r="E291" s="37">
        <v>5.4544319999999997</v>
      </c>
      <c r="F291" s="37">
        <v>17.207689999999999</v>
      </c>
    </row>
    <row r="292" spans="1:6" x14ac:dyDescent="0.2">
      <c r="A292" s="42" t="s">
        <v>581</v>
      </c>
      <c r="B292" s="50" t="s">
        <v>582</v>
      </c>
      <c r="C292" s="40">
        <v>7.9190759999999996</v>
      </c>
      <c r="D292" s="40">
        <v>2.7812640000000002</v>
      </c>
      <c r="E292" s="40">
        <v>28.299538999999999</v>
      </c>
      <c r="F292" s="40">
        <v>12.145617</v>
      </c>
    </row>
    <row r="293" spans="1:6" x14ac:dyDescent="0.2">
      <c r="A293" s="44" t="s">
        <v>583</v>
      </c>
      <c r="B293" s="51" t="s">
        <v>584</v>
      </c>
      <c r="C293" s="37">
        <v>6.8064E-2</v>
      </c>
      <c r="D293" s="37">
        <v>0.117005</v>
      </c>
      <c r="E293" s="37">
        <v>2.2427380000000001</v>
      </c>
      <c r="F293" s="37">
        <v>1.200075</v>
      </c>
    </row>
    <row r="294" spans="1:6" x14ac:dyDescent="0.2">
      <c r="A294" s="42" t="s">
        <v>1903</v>
      </c>
      <c r="B294" s="50" t="s">
        <v>1904</v>
      </c>
      <c r="C294" s="40">
        <v>0.99009999999999998</v>
      </c>
      <c r="D294" s="40">
        <v>1.1693249999999999</v>
      </c>
      <c r="E294" s="40">
        <v>3.9943219999999999</v>
      </c>
      <c r="F294" s="40">
        <v>3.936966</v>
      </c>
    </row>
    <row r="295" spans="1:6" x14ac:dyDescent="0.2">
      <c r="A295" s="44" t="s">
        <v>2363</v>
      </c>
      <c r="B295" s="51" t="s">
        <v>2364</v>
      </c>
      <c r="C295" s="37" t="s">
        <v>2512</v>
      </c>
      <c r="D295" s="37">
        <v>0.11654399999999999</v>
      </c>
      <c r="E295" s="37">
        <v>3.4460660000000001</v>
      </c>
      <c r="F295" s="37">
        <v>1.111899</v>
      </c>
    </row>
    <row r="296" spans="1:6" x14ac:dyDescent="0.2">
      <c r="A296" s="42" t="s">
        <v>2493</v>
      </c>
      <c r="B296" s="50" t="s">
        <v>2494</v>
      </c>
      <c r="C296" s="40" t="s">
        <v>2512</v>
      </c>
      <c r="D296" s="40" t="s">
        <v>2512</v>
      </c>
      <c r="E296" s="40" t="s">
        <v>2512</v>
      </c>
      <c r="F296" s="40">
        <v>8.0900000000000004E-4</v>
      </c>
    </row>
    <row r="297" spans="1:6" x14ac:dyDescent="0.2">
      <c r="A297" s="44" t="s">
        <v>2365</v>
      </c>
      <c r="B297" s="51" t="s">
        <v>2366</v>
      </c>
      <c r="C297" s="37" t="s">
        <v>2512</v>
      </c>
      <c r="D297" s="37" t="s">
        <v>2512</v>
      </c>
      <c r="E297" s="37" t="s">
        <v>2512</v>
      </c>
      <c r="F297" s="37">
        <v>1.1297E-2</v>
      </c>
    </row>
    <row r="298" spans="1:6" x14ac:dyDescent="0.2">
      <c r="A298" s="42" t="s">
        <v>585</v>
      </c>
      <c r="B298" s="50" t="s">
        <v>586</v>
      </c>
      <c r="C298" s="40">
        <v>3.0699999999999998E-4</v>
      </c>
      <c r="D298" s="40">
        <v>0.45919599999999999</v>
      </c>
      <c r="E298" s="40">
        <v>1.2982E-2</v>
      </c>
      <c r="F298" s="40">
        <v>0.47418700000000003</v>
      </c>
    </row>
    <row r="299" spans="1:6" x14ac:dyDescent="0.2">
      <c r="A299" s="44" t="s">
        <v>587</v>
      </c>
      <c r="B299" s="51" t="s">
        <v>588</v>
      </c>
      <c r="C299" s="37">
        <v>0.124475</v>
      </c>
      <c r="D299" s="37">
        <v>0.14168800000000001</v>
      </c>
      <c r="E299" s="37">
        <v>0.40684199999999998</v>
      </c>
      <c r="F299" s="37">
        <v>0.31907999999999997</v>
      </c>
    </row>
    <row r="300" spans="1:6" x14ac:dyDescent="0.2">
      <c r="A300" s="42" t="s">
        <v>589</v>
      </c>
      <c r="B300" s="50" t="s">
        <v>590</v>
      </c>
      <c r="C300" s="40">
        <v>1.3978919999999999</v>
      </c>
      <c r="D300" s="40">
        <v>1.8347990000000001</v>
      </c>
      <c r="E300" s="40">
        <v>9.1099130000000006</v>
      </c>
      <c r="F300" s="40">
        <v>7.83589</v>
      </c>
    </row>
    <row r="301" spans="1:6" x14ac:dyDescent="0.2">
      <c r="A301" s="44" t="s">
        <v>591</v>
      </c>
      <c r="B301" s="51" t="s">
        <v>592</v>
      </c>
      <c r="C301" s="37">
        <v>4.1793139999999998</v>
      </c>
      <c r="D301" s="37">
        <v>3.519215</v>
      </c>
      <c r="E301" s="37">
        <v>11.503220000000001</v>
      </c>
      <c r="F301" s="37">
        <v>11.407470999999999</v>
      </c>
    </row>
    <row r="302" spans="1:6" x14ac:dyDescent="0.2">
      <c r="A302" s="42" t="s">
        <v>1905</v>
      </c>
      <c r="B302" s="50" t="s">
        <v>1906</v>
      </c>
      <c r="C302" s="40">
        <v>0.13269800000000001</v>
      </c>
      <c r="D302" s="40">
        <v>0.186838</v>
      </c>
      <c r="E302" s="40">
        <v>0.64630799999999999</v>
      </c>
      <c r="F302" s="40">
        <v>1.6847620000000001</v>
      </c>
    </row>
    <row r="303" spans="1:6" x14ac:dyDescent="0.2">
      <c r="A303" s="44" t="s">
        <v>593</v>
      </c>
      <c r="B303" s="51" t="s">
        <v>594</v>
      </c>
      <c r="C303" s="37">
        <v>0.13738400000000001</v>
      </c>
      <c r="D303" s="37">
        <v>0.52418299999999995</v>
      </c>
      <c r="E303" s="37">
        <v>2.9658760000000002</v>
      </c>
      <c r="F303" s="37">
        <v>1.639337</v>
      </c>
    </row>
    <row r="304" spans="1:6" x14ac:dyDescent="0.2">
      <c r="A304" s="42" t="s">
        <v>1907</v>
      </c>
      <c r="B304" s="50" t="s">
        <v>1908</v>
      </c>
      <c r="C304" s="40">
        <v>2.8783590000000001</v>
      </c>
      <c r="D304" s="40">
        <v>2.7907999999999999E-2</v>
      </c>
      <c r="E304" s="40">
        <v>3.3411680000000001</v>
      </c>
      <c r="F304" s="40">
        <v>0.216227</v>
      </c>
    </row>
    <row r="305" spans="1:6" x14ac:dyDescent="0.2">
      <c r="A305" s="44" t="s">
        <v>2367</v>
      </c>
      <c r="B305" s="51" t="s">
        <v>2368</v>
      </c>
      <c r="C305" s="37" t="s">
        <v>2512</v>
      </c>
      <c r="D305" s="37" t="s">
        <v>2512</v>
      </c>
      <c r="E305" s="37">
        <v>0.12048499999999999</v>
      </c>
      <c r="F305" s="37">
        <v>2.2935000000000001E-2</v>
      </c>
    </row>
    <row r="306" spans="1:6" ht="25.5" x14ac:dyDescent="0.2">
      <c r="A306" s="42" t="s">
        <v>1909</v>
      </c>
      <c r="B306" s="50" t="s">
        <v>1910</v>
      </c>
      <c r="C306" s="40">
        <v>9.3297000000000005E-2</v>
      </c>
      <c r="D306" s="40">
        <v>0.20264799999999999</v>
      </c>
      <c r="E306" s="40">
        <v>3.7326250000000001</v>
      </c>
      <c r="F306" s="40">
        <v>10.073305</v>
      </c>
    </row>
    <row r="307" spans="1:6" ht="25.5" x14ac:dyDescent="0.2">
      <c r="A307" s="44" t="s">
        <v>1911</v>
      </c>
      <c r="B307" s="51" t="s">
        <v>1912</v>
      </c>
      <c r="C307" s="37">
        <v>1.495E-3</v>
      </c>
      <c r="D307" s="37" t="s">
        <v>2512</v>
      </c>
      <c r="E307" s="37">
        <v>2.091E-3</v>
      </c>
      <c r="F307" s="37">
        <v>6.1630000000000001E-3</v>
      </c>
    </row>
    <row r="308" spans="1:6" x14ac:dyDescent="0.2">
      <c r="A308" s="42" t="s">
        <v>2500</v>
      </c>
      <c r="B308" s="50" t="s">
        <v>2501</v>
      </c>
      <c r="C308" s="40" t="s">
        <v>2512</v>
      </c>
      <c r="D308" s="40">
        <v>2.4764999999999999E-2</v>
      </c>
      <c r="E308" s="40" t="s">
        <v>2512</v>
      </c>
      <c r="F308" s="40">
        <v>2.4764999999999999E-2</v>
      </c>
    </row>
    <row r="309" spans="1:6" x14ac:dyDescent="0.2">
      <c r="A309" s="44" t="s">
        <v>2369</v>
      </c>
      <c r="B309" s="51" t="s">
        <v>2370</v>
      </c>
      <c r="C309" s="37">
        <v>8.6300000000000005E-4</v>
      </c>
      <c r="D309" s="37" t="s">
        <v>2512</v>
      </c>
      <c r="E309" s="37">
        <v>8.6300000000000005E-4</v>
      </c>
      <c r="F309" s="37">
        <v>3.8660000000000001E-3</v>
      </c>
    </row>
    <row r="310" spans="1:6" ht="25.5" x14ac:dyDescent="0.2">
      <c r="A310" s="42" t="s">
        <v>1913</v>
      </c>
      <c r="B310" s="50" t="s">
        <v>1914</v>
      </c>
      <c r="C310" s="40">
        <v>6.7900000000000002E-4</v>
      </c>
      <c r="D310" s="40" t="s">
        <v>2512</v>
      </c>
      <c r="E310" s="40">
        <v>0.192716</v>
      </c>
      <c r="F310" s="40">
        <v>7.4999999999999993E-5</v>
      </c>
    </row>
    <row r="311" spans="1:6" x14ac:dyDescent="0.2">
      <c r="A311" s="44" t="s">
        <v>2371</v>
      </c>
      <c r="B311" s="51" t="s">
        <v>2372</v>
      </c>
      <c r="C311" s="37" t="s">
        <v>2512</v>
      </c>
      <c r="D311" s="37">
        <v>0.40339900000000001</v>
      </c>
      <c r="E311" s="37">
        <v>5.0590330000000003</v>
      </c>
      <c r="F311" s="37">
        <v>0.65694600000000003</v>
      </c>
    </row>
    <row r="312" spans="1:6" x14ac:dyDescent="0.2">
      <c r="A312" s="42" t="s">
        <v>2373</v>
      </c>
      <c r="B312" s="50" t="s">
        <v>2374</v>
      </c>
      <c r="C312" s="40" t="s">
        <v>2512</v>
      </c>
      <c r="D312" s="40">
        <v>1.8325000000000001E-2</v>
      </c>
      <c r="E312" s="40">
        <v>7.7384719999999998</v>
      </c>
      <c r="F312" s="40">
        <v>0.43486599999999997</v>
      </c>
    </row>
    <row r="313" spans="1:6" ht="38.25" x14ac:dyDescent="0.2">
      <c r="A313" s="44" t="s">
        <v>2375</v>
      </c>
      <c r="B313" s="51" t="s">
        <v>2376</v>
      </c>
      <c r="C313" s="37">
        <v>0.23582</v>
      </c>
      <c r="D313" s="37">
        <v>9.1570000000000002E-3</v>
      </c>
      <c r="E313" s="37">
        <v>1.1621060000000001</v>
      </c>
      <c r="F313" s="37">
        <v>0.34765000000000001</v>
      </c>
    </row>
    <row r="314" spans="1:6" ht="38.25" x14ac:dyDescent="0.2">
      <c r="A314" s="42" t="s">
        <v>595</v>
      </c>
      <c r="B314" s="50" t="s">
        <v>596</v>
      </c>
      <c r="C314" s="40">
        <v>38.580700999999998</v>
      </c>
      <c r="D314" s="40">
        <v>254.26377500000001</v>
      </c>
      <c r="E314" s="40">
        <v>217.931138</v>
      </c>
      <c r="F314" s="40">
        <v>1611.589954</v>
      </c>
    </row>
    <row r="315" spans="1:6" ht="25.5" x14ac:dyDescent="0.2">
      <c r="A315" s="44" t="s">
        <v>2377</v>
      </c>
      <c r="B315" s="51" t="s">
        <v>2378</v>
      </c>
      <c r="C315" s="37">
        <v>7.2104730000000004</v>
      </c>
      <c r="D315" s="37">
        <v>5.5856170000000001</v>
      </c>
      <c r="E315" s="37">
        <v>26.885840000000002</v>
      </c>
      <c r="F315" s="37">
        <v>59.849634000000002</v>
      </c>
    </row>
    <row r="316" spans="1:6" ht="38.25" x14ac:dyDescent="0.2">
      <c r="A316" s="42" t="s">
        <v>597</v>
      </c>
      <c r="B316" s="50" t="s">
        <v>598</v>
      </c>
      <c r="C316" s="40">
        <v>246.784232</v>
      </c>
      <c r="D316" s="40">
        <v>206.05095700000001</v>
      </c>
      <c r="E316" s="40">
        <v>993.78122099999996</v>
      </c>
      <c r="F316" s="40">
        <v>953.59633699999995</v>
      </c>
    </row>
    <row r="317" spans="1:6" ht="38.25" x14ac:dyDescent="0.2">
      <c r="A317" s="44" t="s">
        <v>1915</v>
      </c>
      <c r="B317" s="51" t="s">
        <v>1916</v>
      </c>
      <c r="C317" s="37">
        <v>10.232132999999999</v>
      </c>
      <c r="D317" s="37">
        <v>4.4901200000000001</v>
      </c>
      <c r="E317" s="37">
        <v>22.846744999999999</v>
      </c>
      <c r="F317" s="37">
        <v>20.865043</v>
      </c>
    </row>
    <row r="318" spans="1:6" x14ac:dyDescent="0.2">
      <c r="A318" s="42" t="s">
        <v>599</v>
      </c>
      <c r="B318" s="50" t="s">
        <v>600</v>
      </c>
      <c r="C318" s="40">
        <v>1.512127</v>
      </c>
      <c r="D318" s="40">
        <v>4.9494239999999996</v>
      </c>
      <c r="E318" s="40">
        <v>20.393937999999999</v>
      </c>
      <c r="F318" s="40">
        <v>16.723175999999999</v>
      </c>
    </row>
    <row r="319" spans="1:6" ht="25.5" x14ac:dyDescent="0.2">
      <c r="A319" s="44" t="s">
        <v>601</v>
      </c>
      <c r="B319" s="51" t="s">
        <v>602</v>
      </c>
      <c r="C319" s="37">
        <v>3.2744000000000002E-2</v>
      </c>
      <c r="D319" s="37" t="s">
        <v>2512</v>
      </c>
      <c r="E319" s="37">
        <v>0.147068</v>
      </c>
      <c r="F319" s="37">
        <v>7.4748999999999996E-2</v>
      </c>
    </row>
    <row r="320" spans="1:6" x14ac:dyDescent="0.2">
      <c r="A320" s="42" t="s">
        <v>603</v>
      </c>
      <c r="B320" s="50" t="s">
        <v>604</v>
      </c>
      <c r="C320" s="40">
        <v>7.7000000000000001E-5</v>
      </c>
      <c r="D320" s="40" t="s">
        <v>2512</v>
      </c>
      <c r="E320" s="40">
        <v>0.103017</v>
      </c>
      <c r="F320" s="40" t="s">
        <v>2512</v>
      </c>
    </row>
    <row r="321" spans="1:6" x14ac:dyDescent="0.2">
      <c r="A321" s="44" t="s">
        <v>605</v>
      </c>
      <c r="B321" s="51" t="s">
        <v>606</v>
      </c>
      <c r="C321" s="37" t="s">
        <v>2512</v>
      </c>
      <c r="D321" s="37" t="s">
        <v>2512</v>
      </c>
      <c r="E321" s="37">
        <v>4.9300999999999998E-2</v>
      </c>
      <c r="F321" s="37" t="s">
        <v>2512</v>
      </c>
    </row>
    <row r="322" spans="1:6" x14ac:dyDescent="0.2">
      <c r="A322" s="42" t="s">
        <v>607</v>
      </c>
      <c r="B322" s="50" t="s">
        <v>608</v>
      </c>
      <c r="C322" s="40">
        <v>1.1661049999999999</v>
      </c>
      <c r="D322" s="40">
        <v>1.6135139999999999</v>
      </c>
      <c r="E322" s="40">
        <v>12.344462</v>
      </c>
      <c r="F322" s="40">
        <v>9.3254470000000005</v>
      </c>
    </row>
    <row r="323" spans="1:6" ht="25.5" x14ac:dyDescent="0.2">
      <c r="A323" s="44" t="s">
        <v>609</v>
      </c>
      <c r="B323" s="51" t="s">
        <v>610</v>
      </c>
      <c r="C323" s="37">
        <v>0.40431099999999998</v>
      </c>
      <c r="D323" s="37">
        <v>0.43729400000000002</v>
      </c>
      <c r="E323" s="37">
        <v>7.1006830000000001</v>
      </c>
      <c r="F323" s="37">
        <v>5.3739239999999997</v>
      </c>
    </row>
    <row r="324" spans="1:6" x14ac:dyDescent="0.2">
      <c r="A324" s="42" t="s">
        <v>1917</v>
      </c>
      <c r="B324" s="50" t="s">
        <v>1918</v>
      </c>
      <c r="C324" s="40" t="s">
        <v>2512</v>
      </c>
      <c r="D324" s="40" t="s">
        <v>2512</v>
      </c>
      <c r="E324" s="40" t="s">
        <v>2512</v>
      </c>
      <c r="F324" s="40">
        <v>1.7743999999999999E-2</v>
      </c>
    </row>
    <row r="325" spans="1:6" ht="25.5" x14ac:dyDescent="0.2">
      <c r="A325" s="44" t="s">
        <v>611</v>
      </c>
      <c r="B325" s="51" t="s">
        <v>612</v>
      </c>
      <c r="C325" s="37" t="s">
        <v>2512</v>
      </c>
      <c r="D325" s="37">
        <v>3.6020000000000002E-3</v>
      </c>
      <c r="E325" s="37">
        <v>1.940741</v>
      </c>
      <c r="F325" s="37">
        <v>0.12623100000000001</v>
      </c>
    </row>
    <row r="326" spans="1:6" ht="38.25" x14ac:dyDescent="0.2">
      <c r="A326" s="42" t="s">
        <v>1919</v>
      </c>
      <c r="B326" s="50" t="s">
        <v>1920</v>
      </c>
      <c r="C326" s="40" t="s">
        <v>2512</v>
      </c>
      <c r="D326" s="40">
        <v>1.653E-3</v>
      </c>
      <c r="E326" s="40">
        <v>2.2284000000000002E-2</v>
      </c>
      <c r="F326" s="40">
        <v>4.3279999999999999E-2</v>
      </c>
    </row>
    <row r="327" spans="1:6" ht="38.25" x14ac:dyDescent="0.2">
      <c r="A327" s="44" t="s">
        <v>613</v>
      </c>
      <c r="B327" s="51" t="s">
        <v>614</v>
      </c>
      <c r="C327" s="37">
        <v>1.3514740000000001</v>
      </c>
      <c r="D327" s="37">
        <v>2.3430879999999998</v>
      </c>
      <c r="E327" s="37">
        <v>11.663422000000001</v>
      </c>
      <c r="F327" s="37">
        <v>11.838246</v>
      </c>
    </row>
    <row r="328" spans="1:6" x14ac:dyDescent="0.2">
      <c r="A328" s="42" t="s">
        <v>2379</v>
      </c>
      <c r="B328" s="50" t="s">
        <v>2380</v>
      </c>
      <c r="C328" s="40" t="s">
        <v>2512</v>
      </c>
      <c r="D328" s="40" t="s">
        <v>2512</v>
      </c>
      <c r="E328" s="40">
        <v>6.3499999999999997E-3</v>
      </c>
      <c r="F328" s="40" t="s">
        <v>2512</v>
      </c>
    </row>
    <row r="329" spans="1:6" ht="25.5" x14ac:dyDescent="0.2">
      <c r="A329" s="44" t="s">
        <v>615</v>
      </c>
      <c r="B329" s="51" t="s">
        <v>616</v>
      </c>
      <c r="C329" s="37">
        <v>4.2536740000000002</v>
      </c>
      <c r="D329" s="37">
        <v>11.2796</v>
      </c>
      <c r="E329" s="37">
        <v>32.434519000000002</v>
      </c>
      <c r="F329" s="37">
        <v>42.425891</v>
      </c>
    </row>
    <row r="330" spans="1:6" ht="38.25" x14ac:dyDescent="0.2">
      <c r="A330" s="42" t="s">
        <v>617</v>
      </c>
      <c r="B330" s="50" t="s">
        <v>618</v>
      </c>
      <c r="C330" s="40">
        <v>2.0693679999999999</v>
      </c>
      <c r="D330" s="40">
        <v>1.0009079999999999</v>
      </c>
      <c r="E330" s="40">
        <v>36.341039000000002</v>
      </c>
      <c r="F330" s="40">
        <v>8.1845510000000008</v>
      </c>
    </row>
    <row r="331" spans="1:6" ht="25.5" x14ac:dyDescent="0.2">
      <c r="A331" s="44" t="s">
        <v>619</v>
      </c>
      <c r="B331" s="51" t="s">
        <v>620</v>
      </c>
      <c r="C331" s="37">
        <v>2.5897130000000002</v>
      </c>
      <c r="D331" s="37">
        <v>4.0408150000000003</v>
      </c>
      <c r="E331" s="37">
        <v>15.976296</v>
      </c>
      <c r="F331" s="37">
        <v>16.295589</v>
      </c>
    </row>
    <row r="332" spans="1:6" ht="25.5" x14ac:dyDescent="0.2">
      <c r="A332" s="42" t="s">
        <v>621</v>
      </c>
      <c r="B332" s="50" t="s">
        <v>622</v>
      </c>
      <c r="C332" s="40">
        <v>4.5327409999999997</v>
      </c>
      <c r="D332" s="40">
        <v>12.397109</v>
      </c>
      <c r="E332" s="40">
        <v>27.599145</v>
      </c>
      <c r="F332" s="40">
        <v>56.44106</v>
      </c>
    </row>
    <row r="333" spans="1:6" ht="25.5" x14ac:dyDescent="0.2">
      <c r="A333" s="44" t="s">
        <v>623</v>
      </c>
      <c r="B333" s="51" t="s">
        <v>624</v>
      </c>
      <c r="C333" s="37">
        <v>1.2899999999999999E-3</v>
      </c>
      <c r="D333" s="37">
        <v>0.15331700000000001</v>
      </c>
      <c r="E333" s="37">
        <v>0.255494</v>
      </c>
      <c r="F333" s="37">
        <v>0.21709200000000001</v>
      </c>
    </row>
    <row r="334" spans="1:6" x14ac:dyDescent="0.2">
      <c r="A334" s="42" t="s">
        <v>625</v>
      </c>
      <c r="B334" s="50" t="s">
        <v>626</v>
      </c>
      <c r="C334" s="40">
        <v>0.41809099999999999</v>
      </c>
      <c r="D334" s="40" t="s">
        <v>2512</v>
      </c>
      <c r="E334" s="40">
        <v>0.49955699999999997</v>
      </c>
      <c r="F334" s="40">
        <v>1.189E-2</v>
      </c>
    </row>
    <row r="335" spans="1:6" ht="38.25" x14ac:dyDescent="0.2">
      <c r="A335" s="44" t="s">
        <v>627</v>
      </c>
      <c r="B335" s="51" t="s">
        <v>628</v>
      </c>
      <c r="C335" s="37">
        <v>9.4482999999999998E-2</v>
      </c>
      <c r="D335" s="37">
        <v>8.5236999999999993E-2</v>
      </c>
      <c r="E335" s="37">
        <v>2.2931140000000001</v>
      </c>
      <c r="F335" s="37">
        <v>1.963309</v>
      </c>
    </row>
    <row r="336" spans="1:6" ht="25.5" x14ac:dyDescent="0.2">
      <c r="A336" s="42" t="s">
        <v>629</v>
      </c>
      <c r="B336" s="50" t="s">
        <v>630</v>
      </c>
      <c r="C336" s="40">
        <v>1.9698E-2</v>
      </c>
      <c r="D336" s="40">
        <v>9.9725999999999995E-2</v>
      </c>
      <c r="E336" s="40">
        <v>0.125473</v>
      </c>
      <c r="F336" s="40">
        <v>0.206428</v>
      </c>
    </row>
    <row r="337" spans="1:6" ht="25.5" x14ac:dyDescent="0.2">
      <c r="A337" s="44" t="s">
        <v>631</v>
      </c>
      <c r="B337" s="51" t="s">
        <v>632</v>
      </c>
      <c r="C337" s="37">
        <v>1.036187</v>
      </c>
      <c r="D337" s="37">
        <v>3.8084129999999998</v>
      </c>
      <c r="E337" s="37">
        <v>16.843584</v>
      </c>
      <c r="F337" s="37">
        <v>14.449339999999999</v>
      </c>
    </row>
    <row r="338" spans="1:6" x14ac:dyDescent="0.2">
      <c r="A338" s="42" t="s">
        <v>633</v>
      </c>
      <c r="B338" s="50" t="s">
        <v>634</v>
      </c>
      <c r="C338" s="40">
        <v>2.29575</v>
      </c>
      <c r="D338" s="40">
        <v>1.338549</v>
      </c>
      <c r="E338" s="40">
        <v>7.9768689999999998</v>
      </c>
      <c r="F338" s="40">
        <v>14.086757</v>
      </c>
    </row>
    <row r="339" spans="1:6" ht="38.25" x14ac:dyDescent="0.2">
      <c r="A339" s="44" t="s">
        <v>635</v>
      </c>
      <c r="B339" s="51" t="s">
        <v>636</v>
      </c>
      <c r="C339" s="37">
        <v>0.14246600000000001</v>
      </c>
      <c r="D339" s="37">
        <v>0.47013899999999997</v>
      </c>
      <c r="E339" s="37">
        <v>3.1762359999999998</v>
      </c>
      <c r="F339" s="37">
        <v>2.5965799999999999</v>
      </c>
    </row>
    <row r="340" spans="1:6" ht="38.25" x14ac:dyDescent="0.2">
      <c r="A340" s="42" t="s">
        <v>637</v>
      </c>
      <c r="B340" s="50" t="s">
        <v>638</v>
      </c>
      <c r="C340" s="40">
        <v>0.10125199999999999</v>
      </c>
      <c r="D340" s="40">
        <v>1.033404</v>
      </c>
      <c r="E340" s="40">
        <v>2.2832490000000001</v>
      </c>
      <c r="F340" s="40">
        <v>3.827709</v>
      </c>
    </row>
    <row r="341" spans="1:6" x14ac:dyDescent="0.2">
      <c r="A341" s="44" t="s">
        <v>639</v>
      </c>
      <c r="B341" s="51" t="s">
        <v>640</v>
      </c>
      <c r="C341" s="37">
        <v>1.2055039999999999</v>
      </c>
      <c r="D341" s="37">
        <v>3.6487400000000001</v>
      </c>
      <c r="E341" s="37">
        <v>11.947839</v>
      </c>
      <c r="F341" s="37">
        <v>20.746088</v>
      </c>
    </row>
    <row r="342" spans="1:6" ht="25.5" x14ac:dyDescent="0.2">
      <c r="A342" s="42" t="s">
        <v>641</v>
      </c>
      <c r="B342" s="50" t="s">
        <v>642</v>
      </c>
      <c r="C342" s="40">
        <v>2.7096420000000001</v>
      </c>
      <c r="D342" s="40">
        <v>1.9151990000000001</v>
      </c>
      <c r="E342" s="40">
        <v>12.186166</v>
      </c>
      <c r="F342" s="40">
        <v>10.499421999999999</v>
      </c>
    </row>
    <row r="343" spans="1:6" x14ac:dyDescent="0.2">
      <c r="A343" s="44" t="s">
        <v>643</v>
      </c>
      <c r="B343" s="51" t="s">
        <v>644</v>
      </c>
      <c r="C343" s="37">
        <v>4.9905929999999996</v>
      </c>
      <c r="D343" s="37">
        <v>14.365524000000001</v>
      </c>
      <c r="E343" s="37">
        <v>78.591708999999994</v>
      </c>
      <c r="F343" s="37">
        <v>82.832283000000004</v>
      </c>
    </row>
    <row r="344" spans="1:6" ht="25.5" x14ac:dyDescent="0.2">
      <c r="A344" s="42" t="s">
        <v>645</v>
      </c>
      <c r="B344" s="50" t="s">
        <v>646</v>
      </c>
      <c r="C344" s="40">
        <v>3.3284229999999999</v>
      </c>
      <c r="D344" s="40">
        <v>2.177419</v>
      </c>
      <c r="E344" s="40">
        <v>15.905575000000001</v>
      </c>
      <c r="F344" s="40">
        <v>6.4317710000000003</v>
      </c>
    </row>
    <row r="345" spans="1:6" ht="38.25" x14ac:dyDescent="0.2">
      <c r="A345" s="44" t="s">
        <v>647</v>
      </c>
      <c r="B345" s="51" t="s">
        <v>648</v>
      </c>
      <c r="C345" s="37">
        <v>1.9528570000000001</v>
      </c>
      <c r="D345" s="37">
        <v>4.3685179999999999</v>
      </c>
      <c r="E345" s="37">
        <v>25.717755</v>
      </c>
      <c r="F345" s="37">
        <v>30.765445</v>
      </c>
    </row>
    <row r="346" spans="1:6" ht="51" x14ac:dyDescent="0.2">
      <c r="A346" s="42" t="s">
        <v>649</v>
      </c>
      <c r="B346" s="50" t="s">
        <v>650</v>
      </c>
      <c r="C346" s="40">
        <v>13.475379999999999</v>
      </c>
      <c r="D346" s="40">
        <v>16.082177000000001</v>
      </c>
      <c r="E346" s="40">
        <v>98.211839999999995</v>
      </c>
      <c r="F346" s="40">
        <v>74.943843999999999</v>
      </c>
    </row>
    <row r="347" spans="1:6" ht="25.5" x14ac:dyDescent="0.2">
      <c r="A347" s="44" t="s">
        <v>651</v>
      </c>
      <c r="B347" s="51" t="s">
        <v>652</v>
      </c>
      <c r="C347" s="37">
        <v>56.466239000000002</v>
      </c>
      <c r="D347" s="37">
        <v>86.092101</v>
      </c>
      <c r="E347" s="37">
        <v>392.85859099999999</v>
      </c>
      <c r="F347" s="37">
        <v>450.07769100000002</v>
      </c>
    </row>
    <row r="348" spans="1:6" ht="51" x14ac:dyDescent="0.2">
      <c r="A348" s="42" t="s">
        <v>653</v>
      </c>
      <c r="B348" s="50" t="s">
        <v>654</v>
      </c>
      <c r="C348" s="40">
        <v>4.7815130000000003</v>
      </c>
      <c r="D348" s="40">
        <v>1.8395220000000001</v>
      </c>
      <c r="E348" s="40">
        <v>18.319469000000002</v>
      </c>
      <c r="F348" s="40">
        <v>10.167016</v>
      </c>
    </row>
    <row r="349" spans="1:6" x14ac:dyDescent="0.2">
      <c r="A349" s="44" t="s">
        <v>655</v>
      </c>
      <c r="B349" s="51" t="s">
        <v>656</v>
      </c>
      <c r="C349" s="37">
        <v>1.8575379999999999</v>
      </c>
      <c r="D349" s="37">
        <v>0.116228</v>
      </c>
      <c r="E349" s="37">
        <v>4.0380609999999999</v>
      </c>
      <c r="F349" s="37">
        <v>0.48311100000000001</v>
      </c>
    </row>
    <row r="350" spans="1:6" ht="38.25" x14ac:dyDescent="0.2">
      <c r="A350" s="42" t="s">
        <v>657</v>
      </c>
      <c r="B350" s="50" t="s">
        <v>658</v>
      </c>
      <c r="C350" s="40">
        <v>0.135409</v>
      </c>
      <c r="D350" s="40">
        <v>0.26482499999999998</v>
      </c>
      <c r="E350" s="40">
        <v>3.634217</v>
      </c>
      <c r="F350" s="40">
        <v>2.3060040000000002</v>
      </c>
    </row>
    <row r="351" spans="1:6" x14ac:dyDescent="0.2">
      <c r="A351" s="44" t="s">
        <v>1921</v>
      </c>
      <c r="B351" s="51" t="s">
        <v>1922</v>
      </c>
      <c r="C351" s="37">
        <v>4.1744000000000003E-2</v>
      </c>
      <c r="D351" s="37">
        <v>2.4813999999999999E-2</v>
      </c>
      <c r="E351" s="37">
        <v>0.24299399999999999</v>
      </c>
      <c r="F351" s="37">
        <v>0.38922899999999999</v>
      </c>
    </row>
    <row r="352" spans="1:6" ht="38.25" x14ac:dyDescent="0.2">
      <c r="A352" s="42" t="s">
        <v>1923</v>
      </c>
      <c r="B352" s="50" t="s">
        <v>1924</v>
      </c>
      <c r="C352" s="40" t="s">
        <v>2512</v>
      </c>
      <c r="D352" s="40">
        <v>5.9388999999999997E-2</v>
      </c>
      <c r="E352" s="40">
        <v>4.0147000000000002E-2</v>
      </c>
      <c r="F352" s="40">
        <v>0.23405799999999999</v>
      </c>
    </row>
    <row r="353" spans="1:6" x14ac:dyDescent="0.2">
      <c r="A353" s="44" t="s">
        <v>659</v>
      </c>
      <c r="B353" s="51" t="s">
        <v>660</v>
      </c>
      <c r="C353" s="37" t="s">
        <v>2512</v>
      </c>
      <c r="D353" s="37" t="s">
        <v>2512</v>
      </c>
      <c r="E353" s="37">
        <v>4.9589999999999999E-3</v>
      </c>
      <c r="F353" s="37">
        <v>6.2542E-2</v>
      </c>
    </row>
    <row r="354" spans="1:6" ht="25.5" x14ac:dyDescent="0.2">
      <c r="A354" s="42" t="s">
        <v>661</v>
      </c>
      <c r="B354" s="50" t="s">
        <v>662</v>
      </c>
      <c r="C354" s="40" t="s">
        <v>2512</v>
      </c>
      <c r="D354" s="40">
        <v>0.43549599999999999</v>
      </c>
      <c r="E354" s="40" t="s">
        <v>2512</v>
      </c>
      <c r="F354" s="40">
        <v>0.43641999999999997</v>
      </c>
    </row>
    <row r="355" spans="1:6" ht="25.5" x14ac:dyDescent="0.2">
      <c r="A355" s="44" t="s">
        <v>663</v>
      </c>
      <c r="B355" s="51" t="s">
        <v>664</v>
      </c>
      <c r="C355" s="37" t="s">
        <v>2512</v>
      </c>
      <c r="D355" s="37" t="s">
        <v>2512</v>
      </c>
      <c r="E355" s="37">
        <v>0.58504299999999998</v>
      </c>
      <c r="F355" s="37">
        <v>2.6384000000000001E-2</v>
      </c>
    </row>
    <row r="356" spans="1:6" ht="25.5" x14ac:dyDescent="0.2">
      <c r="A356" s="42" t="s">
        <v>1925</v>
      </c>
      <c r="B356" s="50" t="s">
        <v>1926</v>
      </c>
      <c r="C356" s="40">
        <v>0.23381199999999999</v>
      </c>
      <c r="D356" s="40" t="s">
        <v>2512</v>
      </c>
      <c r="E356" s="40">
        <v>0.522374</v>
      </c>
      <c r="F356" s="40">
        <v>0.43697399999999997</v>
      </c>
    </row>
    <row r="357" spans="1:6" ht="25.5" x14ac:dyDescent="0.2">
      <c r="A357" s="44" t="s">
        <v>665</v>
      </c>
      <c r="B357" s="51" t="s">
        <v>666</v>
      </c>
      <c r="C357" s="37">
        <v>0.40599600000000002</v>
      </c>
      <c r="D357" s="37">
        <v>5.1925249999999998</v>
      </c>
      <c r="E357" s="37">
        <v>13.267035</v>
      </c>
      <c r="F357" s="37">
        <v>22.728093000000001</v>
      </c>
    </row>
    <row r="358" spans="1:6" ht="25.5" x14ac:dyDescent="0.2">
      <c r="A358" s="42" t="s">
        <v>667</v>
      </c>
      <c r="B358" s="50" t="s">
        <v>668</v>
      </c>
      <c r="C358" s="40">
        <v>1.77887</v>
      </c>
      <c r="D358" s="40">
        <v>1.6955009999999999</v>
      </c>
      <c r="E358" s="40">
        <v>13.765653</v>
      </c>
      <c r="F358" s="40">
        <v>8.1527969999999996</v>
      </c>
    </row>
    <row r="359" spans="1:6" x14ac:dyDescent="0.2">
      <c r="A359" s="44" t="s">
        <v>669</v>
      </c>
      <c r="B359" s="51" t="s">
        <v>670</v>
      </c>
      <c r="C359" s="37">
        <v>0.12275700000000001</v>
      </c>
      <c r="D359" s="37">
        <v>1.0182E-2</v>
      </c>
      <c r="E359" s="37">
        <v>1.5055719999999999</v>
      </c>
      <c r="F359" s="37">
        <v>0.57928199999999996</v>
      </c>
    </row>
    <row r="360" spans="1:6" x14ac:dyDescent="0.2">
      <c r="A360" s="42" t="s">
        <v>2381</v>
      </c>
      <c r="B360" s="50" t="s">
        <v>2382</v>
      </c>
      <c r="C360" s="40" t="s">
        <v>2512</v>
      </c>
      <c r="D360" s="40" t="s">
        <v>2512</v>
      </c>
      <c r="E360" s="40">
        <v>2.9386839999999999</v>
      </c>
      <c r="F360" s="40">
        <v>2.7109019999999999</v>
      </c>
    </row>
    <row r="361" spans="1:6" x14ac:dyDescent="0.2">
      <c r="A361" s="44" t="s">
        <v>2383</v>
      </c>
      <c r="B361" s="51" t="s">
        <v>2384</v>
      </c>
      <c r="C361" s="37" t="s">
        <v>2512</v>
      </c>
      <c r="D361" s="37" t="s">
        <v>2512</v>
      </c>
      <c r="E361" s="37">
        <v>1.348449</v>
      </c>
      <c r="F361" s="37">
        <v>1.2931859999999999</v>
      </c>
    </row>
    <row r="362" spans="1:6" x14ac:dyDescent="0.2">
      <c r="A362" s="42" t="s">
        <v>2385</v>
      </c>
      <c r="B362" s="50" t="s">
        <v>2386</v>
      </c>
      <c r="C362" s="40" t="s">
        <v>2512</v>
      </c>
      <c r="D362" s="40">
        <v>1.128552</v>
      </c>
      <c r="E362" s="40">
        <v>2.728742</v>
      </c>
      <c r="F362" s="40">
        <v>2.613502</v>
      </c>
    </row>
    <row r="363" spans="1:6" x14ac:dyDescent="0.2">
      <c r="A363" s="44" t="s">
        <v>1927</v>
      </c>
      <c r="B363" s="51" t="s">
        <v>1928</v>
      </c>
      <c r="C363" s="37">
        <v>0.46388600000000002</v>
      </c>
      <c r="D363" s="37" t="s">
        <v>2512</v>
      </c>
      <c r="E363" s="37">
        <v>0.78746400000000005</v>
      </c>
      <c r="F363" s="37">
        <v>3.0158149999999999</v>
      </c>
    </row>
    <row r="364" spans="1:6" x14ac:dyDescent="0.2">
      <c r="A364" s="42" t="s">
        <v>1929</v>
      </c>
      <c r="B364" s="50" t="s">
        <v>1930</v>
      </c>
      <c r="C364" s="40" t="s">
        <v>2512</v>
      </c>
      <c r="D364" s="40" t="s">
        <v>2512</v>
      </c>
      <c r="E364" s="40" t="s">
        <v>2512</v>
      </c>
      <c r="F364" s="40">
        <v>4.7749999999999997E-3</v>
      </c>
    </row>
    <row r="365" spans="1:6" ht="25.5" x14ac:dyDescent="0.2">
      <c r="A365" s="44" t="s">
        <v>671</v>
      </c>
      <c r="B365" s="51" t="s">
        <v>672</v>
      </c>
      <c r="C365" s="37">
        <v>2.647E-3</v>
      </c>
      <c r="D365" s="37">
        <v>0.47572799999999998</v>
      </c>
      <c r="E365" s="37">
        <v>1.3403119999999999</v>
      </c>
      <c r="F365" s="37">
        <v>1.5805439999999999</v>
      </c>
    </row>
    <row r="366" spans="1:6" ht="25.5" x14ac:dyDescent="0.2">
      <c r="A366" s="42" t="s">
        <v>1931</v>
      </c>
      <c r="B366" s="50" t="s">
        <v>1932</v>
      </c>
      <c r="C366" s="40">
        <v>0.182009</v>
      </c>
      <c r="D366" s="40">
        <v>0.149065</v>
      </c>
      <c r="E366" s="40">
        <v>4.1560639999999998</v>
      </c>
      <c r="F366" s="40">
        <v>1.4951779999999999</v>
      </c>
    </row>
    <row r="367" spans="1:6" ht="25.5" x14ac:dyDescent="0.2">
      <c r="A367" s="44" t="s">
        <v>673</v>
      </c>
      <c r="B367" s="51" t="s">
        <v>674</v>
      </c>
      <c r="C367" s="37">
        <v>6.9602999999999998E-2</v>
      </c>
      <c r="D367" s="37">
        <v>9.3240000000000007E-3</v>
      </c>
      <c r="E367" s="37">
        <v>0.85613799999999995</v>
      </c>
      <c r="F367" s="37">
        <v>0.61472599999999999</v>
      </c>
    </row>
    <row r="368" spans="1:6" x14ac:dyDescent="0.2">
      <c r="A368" s="42" t="s">
        <v>1933</v>
      </c>
      <c r="B368" s="50" t="s">
        <v>1934</v>
      </c>
      <c r="C368" s="40" t="s">
        <v>2512</v>
      </c>
      <c r="D368" s="40" t="s">
        <v>2512</v>
      </c>
      <c r="E368" s="40" t="s">
        <v>2512</v>
      </c>
      <c r="F368" s="40">
        <v>2.1541999999999999E-2</v>
      </c>
    </row>
    <row r="369" spans="1:6" x14ac:dyDescent="0.2">
      <c r="A369" s="44" t="s">
        <v>2387</v>
      </c>
      <c r="B369" s="51" t="s">
        <v>2388</v>
      </c>
      <c r="C369" s="37" t="s">
        <v>2512</v>
      </c>
      <c r="D369" s="37" t="s">
        <v>2512</v>
      </c>
      <c r="E369" s="37">
        <v>2.0334000000000001E-2</v>
      </c>
      <c r="F369" s="37" t="s">
        <v>2512</v>
      </c>
    </row>
    <row r="370" spans="1:6" ht="25.5" x14ac:dyDescent="0.2">
      <c r="A370" s="42" t="s">
        <v>677</v>
      </c>
      <c r="B370" s="50" t="s">
        <v>678</v>
      </c>
      <c r="C370" s="40">
        <v>0.40701599999999999</v>
      </c>
      <c r="D370" s="40">
        <v>4.6597E-2</v>
      </c>
      <c r="E370" s="40">
        <v>2.3274309999999998</v>
      </c>
      <c r="F370" s="40">
        <v>0.142568</v>
      </c>
    </row>
    <row r="371" spans="1:6" ht="25.5" x14ac:dyDescent="0.2">
      <c r="A371" s="44" t="s">
        <v>679</v>
      </c>
      <c r="B371" s="51" t="s">
        <v>680</v>
      </c>
      <c r="C371" s="37">
        <v>0.60836699999999999</v>
      </c>
      <c r="D371" s="37">
        <v>1.0067E-2</v>
      </c>
      <c r="E371" s="37">
        <v>7.7491560000000002</v>
      </c>
      <c r="F371" s="37">
        <v>6.3192000000000004</v>
      </c>
    </row>
    <row r="372" spans="1:6" x14ac:dyDescent="0.2">
      <c r="A372" s="42" t="s">
        <v>1937</v>
      </c>
      <c r="B372" s="50" t="s">
        <v>1938</v>
      </c>
      <c r="C372" s="40">
        <v>0.429456</v>
      </c>
      <c r="D372" s="40">
        <v>0.33126</v>
      </c>
      <c r="E372" s="40">
        <v>2.3998650000000001</v>
      </c>
      <c r="F372" s="40">
        <v>10.582974</v>
      </c>
    </row>
    <row r="373" spans="1:6" x14ac:dyDescent="0.2">
      <c r="A373" s="44" t="s">
        <v>2389</v>
      </c>
      <c r="B373" s="51" t="s">
        <v>2390</v>
      </c>
      <c r="C373" s="37" t="s">
        <v>2512</v>
      </c>
      <c r="D373" s="37">
        <v>0.14014399999999999</v>
      </c>
      <c r="E373" s="37">
        <v>1.9328860000000001</v>
      </c>
      <c r="F373" s="37">
        <v>0.74863900000000005</v>
      </c>
    </row>
    <row r="374" spans="1:6" ht="25.5" x14ac:dyDescent="0.2">
      <c r="A374" s="42" t="s">
        <v>681</v>
      </c>
      <c r="B374" s="50" t="s">
        <v>682</v>
      </c>
      <c r="C374" s="40">
        <v>0.898505</v>
      </c>
      <c r="D374" s="40">
        <v>0.23308200000000001</v>
      </c>
      <c r="E374" s="40">
        <v>3.1917770000000001</v>
      </c>
      <c r="F374" s="40">
        <v>1.170445</v>
      </c>
    </row>
    <row r="375" spans="1:6" ht="38.25" x14ac:dyDescent="0.2">
      <c r="A375" s="44" t="s">
        <v>683</v>
      </c>
      <c r="B375" s="51" t="s">
        <v>684</v>
      </c>
      <c r="C375" s="37" t="s">
        <v>2512</v>
      </c>
      <c r="D375" s="37">
        <v>3.7130000000000002E-3</v>
      </c>
      <c r="E375" s="37" t="s">
        <v>2512</v>
      </c>
      <c r="F375" s="37">
        <v>6.7764000000000005E-2</v>
      </c>
    </row>
    <row r="376" spans="1:6" x14ac:dyDescent="0.2">
      <c r="A376" s="42" t="s">
        <v>1939</v>
      </c>
      <c r="B376" s="50" t="s">
        <v>1940</v>
      </c>
      <c r="C376" s="40" t="s">
        <v>2512</v>
      </c>
      <c r="D376" s="40" t="s">
        <v>2512</v>
      </c>
      <c r="E376" s="40">
        <v>7.9649999999999999E-3</v>
      </c>
      <c r="F376" s="40">
        <v>9.1651999999999997E-2</v>
      </c>
    </row>
    <row r="377" spans="1:6" ht="25.5" x14ac:dyDescent="0.2">
      <c r="A377" s="44" t="s">
        <v>685</v>
      </c>
      <c r="B377" s="51" t="s">
        <v>686</v>
      </c>
      <c r="C377" s="37" t="s">
        <v>2512</v>
      </c>
      <c r="D377" s="37" t="s">
        <v>2512</v>
      </c>
      <c r="E377" s="37">
        <v>2.483E-3</v>
      </c>
      <c r="F377" s="37" t="s">
        <v>2512</v>
      </c>
    </row>
    <row r="378" spans="1:6" ht="38.25" x14ac:dyDescent="0.2">
      <c r="A378" s="42" t="s">
        <v>687</v>
      </c>
      <c r="B378" s="50" t="s">
        <v>688</v>
      </c>
      <c r="C378" s="40">
        <v>1.636198</v>
      </c>
      <c r="D378" s="40">
        <v>1.0029049999999999</v>
      </c>
      <c r="E378" s="40">
        <v>12.007232999999999</v>
      </c>
      <c r="F378" s="40">
        <v>4.4088599999999998</v>
      </c>
    </row>
    <row r="379" spans="1:6" ht="38.25" x14ac:dyDescent="0.2">
      <c r="A379" s="44" t="s">
        <v>689</v>
      </c>
      <c r="B379" s="51" t="s">
        <v>690</v>
      </c>
      <c r="C379" s="37">
        <v>8.0780360000000009</v>
      </c>
      <c r="D379" s="37">
        <v>11.842105</v>
      </c>
      <c r="E379" s="37">
        <v>62.930191000000001</v>
      </c>
      <c r="F379" s="37">
        <v>74.394496000000004</v>
      </c>
    </row>
    <row r="380" spans="1:6" ht="38.25" x14ac:dyDescent="0.2">
      <c r="A380" s="42" t="s">
        <v>691</v>
      </c>
      <c r="B380" s="50" t="s">
        <v>692</v>
      </c>
      <c r="C380" s="40">
        <v>9.7198000000000007E-2</v>
      </c>
      <c r="D380" s="40">
        <v>1.4054000000000001E-2</v>
      </c>
      <c r="E380" s="40">
        <v>1.3337699999999999</v>
      </c>
      <c r="F380" s="40">
        <v>0.69049400000000005</v>
      </c>
    </row>
    <row r="381" spans="1:6" ht="25.5" x14ac:dyDescent="0.2">
      <c r="A381" s="44" t="s">
        <v>693</v>
      </c>
      <c r="B381" s="51" t="s">
        <v>694</v>
      </c>
      <c r="C381" s="37">
        <v>4.172396</v>
      </c>
      <c r="D381" s="37">
        <v>1.6773400000000001</v>
      </c>
      <c r="E381" s="37">
        <v>15.656122</v>
      </c>
      <c r="F381" s="37">
        <v>9.3719760000000001</v>
      </c>
    </row>
    <row r="382" spans="1:6" ht="25.5" x14ac:dyDescent="0.2">
      <c r="A382" s="42" t="s">
        <v>695</v>
      </c>
      <c r="B382" s="50" t="s">
        <v>696</v>
      </c>
      <c r="C382" s="40">
        <v>8.1221730000000001</v>
      </c>
      <c r="D382" s="40">
        <v>2.9677859999999998</v>
      </c>
      <c r="E382" s="40">
        <v>26.524460000000001</v>
      </c>
      <c r="F382" s="40">
        <v>33.498514999999998</v>
      </c>
    </row>
    <row r="383" spans="1:6" x14ac:dyDescent="0.2">
      <c r="A383" s="44" t="s">
        <v>697</v>
      </c>
      <c r="B383" s="51" t="s">
        <v>698</v>
      </c>
      <c r="C383" s="37">
        <v>0.18080599999999999</v>
      </c>
      <c r="D383" s="37">
        <v>0.93449899999999997</v>
      </c>
      <c r="E383" s="37">
        <v>2.3660299999999999</v>
      </c>
      <c r="F383" s="37">
        <v>1.8156300000000001</v>
      </c>
    </row>
    <row r="384" spans="1:6" x14ac:dyDescent="0.2">
      <c r="A384" s="42" t="s">
        <v>699</v>
      </c>
      <c r="B384" s="50" t="s">
        <v>700</v>
      </c>
      <c r="C384" s="40">
        <v>6.9151000000000004E-2</v>
      </c>
      <c r="D384" s="40">
        <v>0.34673999999999999</v>
      </c>
      <c r="E384" s="40">
        <v>1.7848949999999999</v>
      </c>
      <c r="F384" s="40">
        <v>3.948639</v>
      </c>
    </row>
    <row r="385" spans="1:6" x14ac:dyDescent="0.2">
      <c r="A385" s="44" t="s">
        <v>701</v>
      </c>
      <c r="B385" s="51" t="s">
        <v>702</v>
      </c>
      <c r="C385" s="37">
        <v>39.120534999999997</v>
      </c>
      <c r="D385" s="37">
        <v>28.835290000000001</v>
      </c>
      <c r="E385" s="37">
        <v>221.97663600000001</v>
      </c>
      <c r="F385" s="37">
        <v>207.641572</v>
      </c>
    </row>
    <row r="386" spans="1:6" x14ac:dyDescent="0.2">
      <c r="A386" s="42" t="s">
        <v>703</v>
      </c>
      <c r="B386" s="50" t="s">
        <v>704</v>
      </c>
      <c r="C386" s="40">
        <v>3.5630069999999998</v>
      </c>
      <c r="D386" s="40">
        <v>3.1649099999999999</v>
      </c>
      <c r="E386" s="40">
        <v>20.517109999999999</v>
      </c>
      <c r="F386" s="40">
        <v>26.759843</v>
      </c>
    </row>
    <row r="387" spans="1:6" x14ac:dyDescent="0.2">
      <c r="A387" s="44" t="s">
        <v>705</v>
      </c>
      <c r="B387" s="51" t="s">
        <v>706</v>
      </c>
      <c r="C387" s="37">
        <v>5.1575389999999999</v>
      </c>
      <c r="D387" s="37">
        <v>5.7510770000000004</v>
      </c>
      <c r="E387" s="37">
        <v>35.313386000000001</v>
      </c>
      <c r="F387" s="37">
        <v>30.278191</v>
      </c>
    </row>
    <row r="388" spans="1:6" ht="25.5" x14ac:dyDescent="0.2">
      <c r="A388" s="42" t="s">
        <v>1941</v>
      </c>
      <c r="B388" s="50" t="s">
        <v>1942</v>
      </c>
      <c r="C388" s="40">
        <v>4.9319999999999998E-3</v>
      </c>
      <c r="D388" s="40">
        <v>2.1048000000000001E-2</v>
      </c>
      <c r="E388" s="40">
        <v>6.7220000000000002E-2</v>
      </c>
      <c r="F388" s="40">
        <v>2.6529E-2</v>
      </c>
    </row>
    <row r="389" spans="1:6" ht="25.5" x14ac:dyDescent="0.2">
      <c r="A389" s="44" t="s">
        <v>707</v>
      </c>
      <c r="B389" s="51" t="s">
        <v>708</v>
      </c>
      <c r="C389" s="37">
        <v>0.24360699999999999</v>
      </c>
      <c r="D389" s="37">
        <v>0.68126399999999998</v>
      </c>
      <c r="E389" s="37">
        <v>1.0242059999999999</v>
      </c>
      <c r="F389" s="37">
        <v>1.828541</v>
      </c>
    </row>
    <row r="390" spans="1:6" x14ac:dyDescent="0.2">
      <c r="A390" s="42" t="s">
        <v>709</v>
      </c>
      <c r="B390" s="50" t="s">
        <v>710</v>
      </c>
      <c r="C390" s="40">
        <v>0.28705700000000001</v>
      </c>
      <c r="D390" s="40">
        <v>0.46102500000000002</v>
      </c>
      <c r="E390" s="40">
        <v>0.87730300000000006</v>
      </c>
      <c r="F390" s="40">
        <v>0.96735499999999996</v>
      </c>
    </row>
    <row r="391" spans="1:6" ht="25.5" x14ac:dyDescent="0.2">
      <c r="A391" s="44" t="s">
        <v>1943</v>
      </c>
      <c r="B391" s="51" t="s">
        <v>1944</v>
      </c>
      <c r="C391" s="37">
        <v>7.1085219999999998</v>
      </c>
      <c r="D391" s="37">
        <v>0.32908500000000002</v>
      </c>
      <c r="E391" s="37">
        <v>22.353871999999999</v>
      </c>
      <c r="F391" s="37">
        <v>10.022071</v>
      </c>
    </row>
    <row r="392" spans="1:6" ht="25.5" x14ac:dyDescent="0.2">
      <c r="A392" s="42" t="s">
        <v>711</v>
      </c>
      <c r="B392" s="50" t="s">
        <v>712</v>
      </c>
      <c r="C392" s="40">
        <v>41.71069</v>
      </c>
      <c r="D392" s="40">
        <v>9.4936199999999999</v>
      </c>
      <c r="E392" s="40">
        <v>329.09563400000002</v>
      </c>
      <c r="F392" s="40">
        <v>27.884678999999998</v>
      </c>
    </row>
    <row r="393" spans="1:6" x14ac:dyDescent="0.2">
      <c r="A393" s="44" t="s">
        <v>713</v>
      </c>
      <c r="B393" s="51" t="s">
        <v>714</v>
      </c>
      <c r="C393" s="37">
        <v>0.20921699999999999</v>
      </c>
      <c r="D393" s="37">
        <v>1.9512309999999999</v>
      </c>
      <c r="E393" s="37">
        <v>0.93874299999999999</v>
      </c>
      <c r="F393" s="37">
        <v>16.643252</v>
      </c>
    </row>
    <row r="394" spans="1:6" ht="25.5" x14ac:dyDescent="0.2">
      <c r="A394" s="42" t="s">
        <v>715</v>
      </c>
      <c r="B394" s="50" t="s">
        <v>716</v>
      </c>
      <c r="C394" s="40">
        <v>14.660104</v>
      </c>
      <c r="D394" s="40">
        <v>15.81298</v>
      </c>
      <c r="E394" s="40">
        <v>96.320460999999995</v>
      </c>
      <c r="F394" s="40">
        <v>76.578629000000006</v>
      </c>
    </row>
    <row r="395" spans="1:6" ht="25.5" x14ac:dyDescent="0.2">
      <c r="A395" s="44" t="s">
        <v>717</v>
      </c>
      <c r="B395" s="51" t="s">
        <v>718</v>
      </c>
      <c r="C395" s="37" t="s">
        <v>2512</v>
      </c>
      <c r="D395" s="37" t="s">
        <v>2512</v>
      </c>
      <c r="E395" s="37" t="s">
        <v>2512</v>
      </c>
      <c r="F395" s="37">
        <v>5.2504000000000002E-2</v>
      </c>
    </row>
    <row r="396" spans="1:6" ht="25.5" x14ac:dyDescent="0.2">
      <c r="A396" s="42" t="s">
        <v>719</v>
      </c>
      <c r="B396" s="50" t="s">
        <v>720</v>
      </c>
      <c r="C396" s="40" t="s">
        <v>2512</v>
      </c>
      <c r="D396" s="40" t="s">
        <v>2512</v>
      </c>
      <c r="E396" s="40" t="s">
        <v>2512</v>
      </c>
      <c r="F396" s="40">
        <v>3.2245000000000003E-2</v>
      </c>
    </row>
    <row r="397" spans="1:6" x14ac:dyDescent="0.2">
      <c r="A397" s="44" t="s">
        <v>721</v>
      </c>
      <c r="B397" s="51" t="s">
        <v>722</v>
      </c>
      <c r="C397" s="37">
        <v>25.925633000000001</v>
      </c>
      <c r="D397" s="37">
        <v>157.76315700000001</v>
      </c>
      <c r="E397" s="37">
        <v>363.43291499999998</v>
      </c>
      <c r="F397" s="37">
        <v>813.56453999999997</v>
      </c>
    </row>
    <row r="398" spans="1:6" x14ac:dyDescent="0.2">
      <c r="A398" s="42" t="s">
        <v>723</v>
      </c>
      <c r="B398" s="50" t="s">
        <v>724</v>
      </c>
      <c r="C398" s="40">
        <v>10.165217999999999</v>
      </c>
      <c r="D398" s="40">
        <v>60.123354999999997</v>
      </c>
      <c r="E398" s="40">
        <v>150.58661799999999</v>
      </c>
      <c r="F398" s="40">
        <v>425.37298299999998</v>
      </c>
    </row>
    <row r="399" spans="1:6" x14ac:dyDescent="0.2">
      <c r="A399" s="44" t="s">
        <v>725</v>
      </c>
      <c r="B399" s="51" t="s">
        <v>726</v>
      </c>
      <c r="C399" s="37">
        <v>3.6420189999999999</v>
      </c>
      <c r="D399" s="37">
        <v>10.223818</v>
      </c>
      <c r="E399" s="37">
        <v>47.686711000000003</v>
      </c>
      <c r="F399" s="37">
        <v>75.373802999999995</v>
      </c>
    </row>
    <row r="400" spans="1:6" x14ac:dyDescent="0.2">
      <c r="A400" s="42" t="s">
        <v>727</v>
      </c>
      <c r="B400" s="50" t="s">
        <v>728</v>
      </c>
      <c r="C400" s="40">
        <v>5.7376699999999996</v>
      </c>
      <c r="D400" s="40">
        <v>40.481358999999998</v>
      </c>
      <c r="E400" s="40">
        <v>74.112453000000002</v>
      </c>
      <c r="F400" s="40">
        <v>177.907025</v>
      </c>
    </row>
    <row r="401" spans="1:6" x14ac:dyDescent="0.2">
      <c r="A401" s="44" t="s">
        <v>729</v>
      </c>
      <c r="B401" s="51" t="s">
        <v>730</v>
      </c>
      <c r="C401" s="37">
        <v>1.357227</v>
      </c>
      <c r="D401" s="37">
        <v>1.782009</v>
      </c>
      <c r="E401" s="37">
        <v>10.618707000000001</v>
      </c>
      <c r="F401" s="37">
        <v>11.00469</v>
      </c>
    </row>
    <row r="402" spans="1:6" x14ac:dyDescent="0.2">
      <c r="A402" s="42" t="s">
        <v>731</v>
      </c>
      <c r="B402" s="50" t="s">
        <v>732</v>
      </c>
      <c r="C402" s="40">
        <v>5.4172019999999996</v>
      </c>
      <c r="D402" s="40">
        <v>3.0202279999999999</v>
      </c>
      <c r="E402" s="40">
        <v>28.183458000000002</v>
      </c>
      <c r="F402" s="40">
        <v>19.371753999999999</v>
      </c>
    </row>
    <row r="403" spans="1:6" ht="25.5" x14ac:dyDescent="0.2">
      <c r="A403" s="44" t="s">
        <v>733</v>
      </c>
      <c r="B403" s="51" t="s">
        <v>734</v>
      </c>
      <c r="C403" s="37">
        <v>17.071826999999999</v>
      </c>
      <c r="D403" s="37">
        <v>26.067007</v>
      </c>
      <c r="E403" s="37">
        <v>165.80196699999999</v>
      </c>
      <c r="F403" s="37">
        <v>150.72973200000001</v>
      </c>
    </row>
    <row r="404" spans="1:6" x14ac:dyDescent="0.2">
      <c r="A404" s="42" t="s">
        <v>735</v>
      </c>
      <c r="B404" s="50" t="s">
        <v>736</v>
      </c>
      <c r="C404" s="40">
        <v>0.91091800000000001</v>
      </c>
      <c r="D404" s="40">
        <v>0.76463700000000001</v>
      </c>
      <c r="E404" s="40">
        <v>6.6855549999999999</v>
      </c>
      <c r="F404" s="40">
        <v>7.0014000000000003</v>
      </c>
    </row>
    <row r="405" spans="1:6" x14ac:dyDescent="0.2">
      <c r="A405" s="44" t="s">
        <v>737</v>
      </c>
      <c r="B405" s="51" t="s">
        <v>738</v>
      </c>
      <c r="C405" s="37">
        <v>1.340849</v>
      </c>
      <c r="D405" s="37">
        <v>3.8511039999999999</v>
      </c>
      <c r="E405" s="37">
        <v>14.767270999999999</v>
      </c>
      <c r="F405" s="37">
        <v>19.028096000000001</v>
      </c>
    </row>
    <row r="406" spans="1:6" x14ac:dyDescent="0.2">
      <c r="A406" s="42" t="s">
        <v>739</v>
      </c>
      <c r="B406" s="50" t="s">
        <v>740</v>
      </c>
      <c r="C406" s="40">
        <v>1.8835219999999999</v>
      </c>
      <c r="D406" s="40">
        <v>0.79536600000000002</v>
      </c>
      <c r="E406" s="40">
        <v>5.8902859999999997</v>
      </c>
      <c r="F406" s="40">
        <v>6.1947869999999998</v>
      </c>
    </row>
    <row r="407" spans="1:6" ht="25.5" x14ac:dyDescent="0.2">
      <c r="A407" s="44" t="s">
        <v>741</v>
      </c>
      <c r="B407" s="51" t="s">
        <v>742</v>
      </c>
      <c r="C407" s="37">
        <v>1.9560409999999999</v>
      </c>
      <c r="D407" s="37">
        <v>1.061313</v>
      </c>
      <c r="E407" s="37">
        <v>6.7375040000000004</v>
      </c>
      <c r="F407" s="37">
        <v>4.4270610000000001</v>
      </c>
    </row>
    <row r="408" spans="1:6" x14ac:dyDescent="0.2">
      <c r="A408" s="42" t="s">
        <v>743</v>
      </c>
      <c r="B408" s="50" t="s">
        <v>744</v>
      </c>
      <c r="C408" s="40">
        <v>1.935595</v>
      </c>
      <c r="D408" s="40">
        <v>1.2591749999999999</v>
      </c>
      <c r="E408" s="40">
        <v>10.491149</v>
      </c>
      <c r="F408" s="40">
        <v>5.3251390000000001</v>
      </c>
    </row>
    <row r="409" spans="1:6" ht="25.5" x14ac:dyDescent="0.2">
      <c r="A409" s="44" t="s">
        <v>745</v>
      </c>
      <c r="B409" s="51" t="s">
        <v>746</v>
      </c>
      <c r="C409" s="37">
        <v>1.5011810000000001</v>
      </c>
      <c r="D409" s="37">
        <v>2.1061679999999998</v>
      </c>
      <c r="E409" s="37">
        <v>21.350263999999999</v>
      </c>
      <c r="F409" s="37">
        <v>16.938548999999998</v>
      </c>
    </row>
    <row r="410" spans="1:6" x14ac:dyDescent="0.2">
      <c r="A410" s="42" t="s">
        <v>747</v>
      </c>
      <c r="B410" s="50" t="s">
        <v>748</v>
      </c>
      <c r="C410" s="40">
        <v>0.36890099999999998</v>
      </c>
      <c r="D410" s="40" t="s">
        <v>2512</v>
      </c>
      <c r="E410" s="40">
        <v>1.1261699999999999</v>
      </c>
      <c r="F410" s="40">
        <v>0.76539599999999997</v>
      </c>
    </row>
    <row r="411" spans="1:6" x14ac:dyDescent="0.2">
      <c r="A411" s="44" t="s">
        <v>749</v>
      </c>
      <c r="B411" s="51" t="s">
        <v>750</v>
      </c>
      <c r="C411" s="37">
        <v>8.7914000000000006E-2</v>
      </c>
      <c r="D411" s="37">
        <v>0.36177700000000002</v>
      </c>
      <c r="E411" s="37">
        <v>0.47725200000000001</v>
      </c>
      <c r="F411" s="37">
        <v>1.8155760000000001</v>
      </c>
    </row>
    <row r="412" spans="1:6" ht="25.5" x14ac:dyDescent="0.2">
      <c r="A412" s="42" t="s">
        <v>751</v>
      </c>
      <c r="B412" s="50" t="s">
        <v>752</v>
      </c>
      <c r="C412" s="40">
        <v>0.44275799999999998</v>
      </c>
      <c r="D412" s="40">
        <v>0.13916899999999999</v>
      </c>
      <c r="E412" s="40">
        <v>2.866609</v>
      </c>
      <c r="F412" s="40">
        <v>2.3677510000000002</v>
      </c>
    </row>
    <row r="413" spans="1:6" x14ac:dyDescent="0.2">
      <c r="A413" s="44" t="s">
        <v>753</v>
      </c>
      <c r="B413" s="51" t="s">
        <v>754</v>
      </c>
      <c r="C413" s="37">
        <v>6.699033</v>
      </c>
      <c r="D413" s="37">
        <v>7.5009110000000003</v>
      </c>
      <c r="E413" s="37">
        <v>39.923647000000003</v>
      </c>
      <c r="F413" s="37">
        <v>50.003087999999998</v>
      </c>
    </row>
    <row r="414" spans="1:6" ht="25.5" x14ac:dyDescent="0.2">
      <c r="A414" s="42" t="s">
        <v>755</v>
      </c>
      <c r="B414" s="50" t="s">
        <v>756</v>
      </c>
      <c r="C414" s="40">
        <v>0.80402200000000001</v>
      </c>
      <c r="D414" s="40">
        <v>0.10739</v>
      </c>
      <c r="E414" s="40">
        <v>4.3021159999999998</v>
      </c>
      <c r="F414" s="40">
        <v>4.9960750000000003</v>
      </c>
    </row>
    <row r="415" spans="1:6" x14ac:dyDescent="0.2">
      <c r="A415" s="44" t="s">
        <v>757</v>
      </c>
      <c r="B415" s="51" t="s">
        <v>758</v>
      </c>
      <c r="C415" s="37">
        <v>4.5103249999999999</v>
      </c>
      <c r="D415" s="37">
        <v>4.0589560000000002</v>
      </c>
      <c r="E415" s="37">
        <v>36.991441000000002</v>
      </c>
      <c r="F415" s="37">
        <v>28.499666999999999</v>
      </c>
    </row>
    <row r="416" spans="1:6" ht="25.5" x14ac:dyDescent="0.2">
      <c r="A416" s="42" t="s">
        <v>759</v>
      </c>
      <c r="B416" s="50" t="s">
        <v>760</v>
      </c>
      <c r="C416" s="40">
        <v>15.772472</v>
      </c>
      <c r="D416" s="40">
        <v>19.057931</v>
      </c>
      <c r="E416" s="40">
        <v>104.79776699999999</v>
      </c>
      <c r="F416" s="40">
        <v>102.480142</v>
      </c>
    </row>
    <row r="417" spans="1:6" x14ac:dyDescent="0.2">
      <c r="A417" s="44" t="s">
        <v>761</v>
      </c>
      <c r="B417" s="51" t="s">
        <v>762</v>
      </c>
      <c r="C417" s="37">
        <v>3.141305</v>
      </c>
      <c r="D417" s="37">
        <v>8.5422100000000007</v>
      </c>
      <c r="E417" s="37">
        <v>22.49202</v>
      </c>
      <c r="F417" s="37">
        <v>35.077967000000001</v>
      </c>
    </row>
    <row r="418" spans="1:6" ht="25.5" x14ac:dyDescent="0.2">
      <c r="A418" s="42" t="s">
        <v>763</v>
      </c>
      <c r="B418" s="50" t="s">
        <v>764</v>
      </c>
      <c r="C418" s="40">
        <v>0.24124399999999999</v>
      </c>
      <c r="D418" s="40">
        <v>0.145122</v>
      </c>
      <c r="E418" s="40">
        <v>3.498653</v>
      </c>
      <c r="F418" s="40">
        <v>2.8574739999999998</v>
      </c>
    </row>
    <row r="419" spans="1:6" x14ac:dyDescent="0.2">
      <c r="A419" s="44" t="s">
        <v>765</v>
      </c>
      <c r="B419" s="51" t="s">
        <v>766</v>
      </c>
      <c r="C419" s="37">
        <v>21.153803</v>
      </c>
      <c r="D419" s="37">
        <v>16.334985</v>
      </c>
      <c r="E419" s="37">
        <v>97.707605999999998</v>
      </c>
      <c r="F419" s="37">
        <v>75.946366999999995</v>
      </c>
    </row>
    <row r="420" spans="1:6" x14ac:dyDescent="0.2">
      <c r="A420" s="42" t="s">
        <v>767</v>
      </c>
      <c r="B420" s="50" t="s">
        <v>768</v>
      </c>
      <c r="C420" s="40">
        <v>3.4878710000000002</v>
      </c>
      <c r="D420" s="40">
        <v>4.164898</v>
      </c>
      <c r="E420" s="40">
        <v>19.821731</v>
      </c>
      <c r="F420" s="40">
        <v>25.742809999999999</v>
      </c>
    </row>
    <row r="421" spans="1:6" x14ac:dyDescent="0.2">
      <c r="A421" s="44" t="s">
        <v>769</v>
      </c>
      <c r="B421" s="51" t="s">
        <v>770</v>
      </c>
      <c r="C421" s="37">
        <v>3.4584239999999999</v>
      </c>
      <c r="D421" s="37">
        <v>1.1114649999999999</v>
      </c>
      <c r="E421" s="37">
        <v>9.0883099999999999</v>
      </c>
      <c r="F421" s="37">
        <v>12.938409999999999</v>
      </c>
    </row>
    <row r="422" spans="1:6" x14ac:dyDescent="0.2">
      <c r="A422" s="42" t="s">
        <v>771</v>
      </c>
      <c r="B422" s="50" t="s">
        <v>772</v>
      </c>
      <c r="C422" s="40">
        <v>17.180766999999999</v>
      </c>
      <c r="D422" s="40">
        <v>11.177045</v>
      </c>
      <c r="E422" s="40">
        <v>84.933237000000005</v>
      </c>
      <c r="F422" s="40">
        <v>58.539802000000002</v>
      </c>
    </row>
    <row r="423" spans="1:6" ht="25.5" x14ac:dyDescent="0.2">
      <c r="A423" s="44" t="s">
        <v>773</v>
      </c>
      <c r="B423" s="51" t="s">
        <v>774</v>
      </c>
      <c r="C423" s="37">
        <v>7.6212000000000002E-2</v>
      </c>
      <c r="D423" s="37">
        <v>6.3299999999999999E-4</v>
      </c>
      <c r="E423" s="37">
        <v>0.33178800000000003</v>
      </c>
      <c r="F423" s="37">
        <v>0.212447</v>
      </c>
    </row>
    <row r="424" spans="1:6" ht="25.5" x14ac:dyDescent="0.2">
      <c r="A424" s="42" t="s">
        <v>775</v>
      </c>
      <c r="B424" s="50" t="s">
        <v>776</v>
      </c>
      <c r="C424" s="40">
        <v>3.4900440000000001</v>
      </c>
      <c r="D424" s="40">
        <v>3.587882</v>
      </c>
      <c r="E424" s="40">
        <v>15.663207</v>
      </c>
      <c r="F424" s="40">
        <v>22.750969999999999</v>
      </c>
    </row>
    <row r="425" spans="1:6" x14ac:dyDescent="0.2">
      <c r="A425" s="44" t="s">
        <v>777</v>
      </c>
      <c r="B425" s="51" t="s">
        <v>778</v>
      </c>
      <c r="C425" s="37" t="s">
        <v>2512</v>
      </c>
      <c r="D425" s="37" t="s">
        <v>2512</v>
      </c>
      <c r="E425" s="37">
        <v>2.6006999999999999E-2</v>
      </c>
      <c r="F425" s="37">
        <v>5.1441000000000001E-2</v>
      </c>
    </row>
    <row r="426" spans="1:6" x14ac:dyDescent="0.2">
      <c r="A426" s="42" t="s">
        <v>779</v>
      </c>
      <c r="B426" s="50" t="s">
        <v>780</v>
      </c>
      <c r="C426" s="40">
        <v>0.56183000000000005</v>
      </c>
      <c r="D426" s="40">
        <v>0.74864200000000003</v>
      </c>
      <c r="E426" s="40">
        <v>2.189794</v>
      </c>
      <c r="F426" s="40">
        <v>5.6469279999999999</v>
      </c>
    </row>
    <row r="427" spans="1:6" ht="25.5" x14ac:dyDescent="0.2">
      <c r="A427" s="44" t="s">
        <v>781</v>
      </c>
      <c r="B427" s="51" t="s">
        <v>782</v>
      </c>
      <c r="C427" s="37">
        <v>0.96965699999999999</v>
      </c>
      <c r="D427" s="37">
        <v>0.13747599999999999</v>
      </c>
      <c r="E427" s="37">
        <v>5.9825679999999997</v>
      </c>
      <c r="F427" s="37">
        <v>2.1905869999999998</v>
      </c>
    </row>
    <row r="428" spans="1:6" x14ac:dyDescent="0.2">
      <c r="A428" s="42" t="s">
        <v>2391</v>
      </c>
      <c r="B428" s="50" t="s">
        <v>2392</v>
      </c>
      <c r="C428" s="40">
        <v>2.1999999999999999E-5</v>
      </c>
      <c r="D428" s="40">
        <v>9.1000000000000003E-5</v>
      </c>
      <c r="E428" s="40">
        <v>2.3653080000000002</v>
      </c>
      <c r="F428" s="40">
        <v>5.7219999999999997E-3</v>
      </c>
    </row>
    <row r="429" spans="1:6" x14ac:dyDescent="0.2">
      <c r="A429" s="44" t="s">
        <v>783</v>
      </c>
      <c r="B429" s="51" t="s">
        <v>784</v>
      </c>
      <c r="C429" s="37">
        <v>1.0779749999999999</v>
      </c>
      <c r="D429" s="37">
        <v>0.66863899999999998</v>
      </c>
      <c r="E429" s="37">
        <v>5.8521770000000002</v>
      </c>
      <c r="F429" s="37">
        <v>4.9759330000000004</v>
      </c>
    </row>
    <row r="430" spans="1:6" ht="25.5" x14ac:dyDescent="0.2">
      <c r="A430" s="42" t="s">
        <v>785</v>
      </c>
      <c r="B430" s="50" t="s">
        <v>786</v>
      </c>
      <c r="C430" s="40">
        <v>6.1988089999999998</v>
      </c>
      <c r="D430" s="40">
        <v>2.7167029999999999</v>
      </c>
      <c r="E430" s="40">
        <v>27.580327</v>
      </c>
      <c r="F430" s="40">
        <v>26.809373000000001</v>
      </c>
    </row>
    <row r="431" spans="1:6" x14ac:dyDescent="0.2">
      <c r="A431" s="44" t="s">
        <v>787</v>
      </c>
      <c r="B431" s="51" t="s">
        <v>788</v>
      </c>
      <c r="C431" s="37">
        <v>0.606873</v>
      </c>
      <c r="D431" s="37">
        <v>0.112885</v>
      </c>
      <c r="E431" s="37">
        <v>8.6757050000000007</v>
      </c>
      <c r="F431" s="37">
        <v>5.435619</v>
      </c>
    </row>
    <row r="432" spans="1:6" x14ac:dyDescent="0.2">
      <c r="A432" s="42" t="s">
        <v>789</v>
      </c>
      <c r="B432" s="50" t="s">
        <v>790</v>
      </c>
      <c r="C432" s="40">
        <v>40.57667</v>
      </c>
      <c r="D432" s="40">
        <v>41.265849000000003</v>
      </c>
      <c r="E432" s="40">
        <v>201.89372900000001</v>
      </c>
      <c r="F432" s="40">
        <v>193.033253</v>
      </c>
    </row>
    <row r="433" spans="1:6" x14ac:dyDescent="0.2">
      <c r="A433" s="44" t="s">
        <v>1947</v>
      </c>
      <c r="B433" s="51" t="s">
        <v>1948</v>
      </c>
      <c r="C433" s="37">
        <v>1.64E-4</v>
      </c>
      <c r="D433" s="37">
        <v>7.6347999999999999E-2</v>
      </c>
      <c r="E433" s="37">
        <v>0.141959</v>
      </c>
      <c r="F433" s="37">
        <v>1.4870840000000001</v>
      </c>
    </row>
    <row r="434" spans="1:6" x14ac:dyDescent="0.2">
      <c r="A434" s="42" t="s">
        <v>1949</v>
      </c>
      <c r="B434" s="50" t="s">
        <v>1950</v>
      </c>
      <c r="C434" s="40">
        <v>0.200739</v>
      </c>
      <c r="D434" s="40">
        <v>3.0234E-2</v>
      </c>
      <c r="E434" s="40">
        <v>0.42701899999999998</v>
      </c>
      <c r="F434" s="40">
        <v>0.33061499999999999</v>
      </c>
    </row>
    <row r="435" spans="1:6" ht="25.5" x14ac:dyDescent="0.2">
      <c r="A435" s="44" t="s">
        <v>1951</v>
      </c>
      <c r="B435" s="51" t="s">
        <v>1952</v>
      </c>
      <c r="C435" s="37">
        <v>9.5600000000000004E-4</v>
      </c>
      <c r="D435" s="37" t="s">
        <v>2512</v>
      </c>
      <c r="E435" s="37">
        <v>0.135766</v>
      </c>
      <c r="F435" s="37">
        <v>0.23827899999999999</v>
      </c>
    </row>
    <row r="436" spans="1:6" ht="25.5" x14ac:dyDescent="0.2">
      <c r="A436" s="42" t="s">
        <v>791</v>
      </c>
      <c r="B436" s="50" t="s">
        <v>792</v>
      </c>
      <c r="C436" s="40">
        <v>3.7027160000000001</v>
      </c>
      <c r="D436" s="40">
        <v>1.062891</v>
      </c>
      <c r="E436" s="40">
        <v>10.065861999999999</v>
      </c>
      <c r="F436" s="40">
        <v>15.122415999999999</v>
      </c>
    </row>
    <row r="437" spans="1:6" x14ac:dyDescent="0.2">
      <c r="A437" s="44" t="s">
        <v>793</v>
      </c>
      <c r="B437" s="51" t="s">
        <v>794</v>
      </c>
      <c r="C437" s="37">
        <v>22.306111999999999</v>
      </c>
      <c r="D437" s="37">
        <v>9.5639249999999993</v>
      </c>
      <c r="E437" s="37">
        <v>81.130240999999998</v>
      </c>
      <c r="F437" s="37">
        <v>48.854104</v>
      </c>
    </row>
    <row r="438" spans="1:6" x14ac:dyDescent="0.2">
      <c r="A438" s="42" t="s">
        <v>795</v>
      </c>
      <c r="B438" s="50" t="s">
        <v>796</v>
      </c>
      <c r="C438" s="40">
        <v>0.16047700000000001</v>
      </c>
      <c r="D438" s="40">
        <v>6.2919999999999998E-3</v>
      </c>
      <c r="E438" s="40">
        <v>0.49880799999999997</v>
      </c>
      <c r="F438" s="40">
        <v>0.40165699999999999</v>
      </c>
    </row>
    <row r="439" spans="1:6" ht="38.25" x14ac:dyDescent="0.2">
      <c r="A439" s="44" t="s">
        <v>1953</v>
      </c>
      <c r="B439" s="51" t="s">
        <v>1954</v>
      </c>
      <c r="C439" s="37" t="s">
        <v>2512</v>
      </c>
      <c r="D439" s="37" t="s">
        <v>2512</v>
      </c>
      <c r="E439" s="37">
        <v>1.5E-3</v>
      </c>
      <c r="F439" s="37" t="s">
        <v>2512</v>
      </c>
    </row>
    <row r="440" spans="1:6" ht="25.5" x14ac:dyDescent="0.2">
      <c r="A440" s="42" t="s">
        <v>2393</v>
      </c>
      <c r="B440" s="50" t="s">
        <v>2394</v>
      </c>
      <c r="C440" s="40" t="s">
        <v>2512</v>
      </c>
      <c r="D440" s="40">
        <v>2.5138000000000001E-2</v>
      </c>
      <c r="E440" s="40" t="s">
        <v>2512</v>
      </c>
      <c r="F440" s="40">
        <v>3.5607E-2</v>
      </c>
    </row>
    <row r="441" spans="1:6" x14ac:dyDescent="0.2">
      <c r="A441" s="44" t="s">
        <v>2395</v>
      </c>
      <c r="B441" s="51" t="s">
        <v>2396</v>
      </c>
      <c r="C441" s="37" t="s">
        <v>2512</v>
      </c>
      <c r="D441" s="37" t="s">
        <v>2512</v>
      </c>
      <c r="E441" s="37">
        <v>6.0000000000000001E-3</v>
      </c>
      <c r="F441" s="37">
        <v>1.9431E-2</v>
      </c>
    </row>
    <row r="442" spans="1:6" ht="25.5" x14ac:dyDescent="0.2">
      <c r="A442" s="42" t="s">
        <v>1955</v>
      </c>
      <c r="B442" s="50" t="s">
        <v>1956</v>
      </c>
      <c r="C442" s="40">
        <v>0.13814699999999999</v>
      </c>
      <c r="D442" s="40">
        <v>0.255272</v>
      </c>
      <c r="E442" s="40">
        <v>2.092406</v>
      </c>
      <c r="F442" s="40">
        <v>3.3147220000000002</v>
      </c>
    </row>
    <row r="443" spans="1:6" ht="25.5" x14ac:dyDescent="0.2">
      <c r="A443" s="44" t="s">
        <v>2397</v>
      </c>
      <c r="B443" s="51" t="s">
        <v>2398</v>
      </c>
      <c r="C443" s="37" t="s">
        <v>2512</v>
      </c>
      <c r="D443" s="37" t="s">
        <v>2512</v>
      </c>
      <c r="E443" s="37">
        <v>6.1000000000000004E-3</v>
      </c>
      <c r="F443" s="37" t="s">
        <v>2512</v>
      </c>
    </row>
    <row r="444" spans="1:6" ht="25.5" x14ac:dyDescent="0.2">
      <c r="A444" s="42" t="s">
        <v>2399</v>
      </c>
      <c r="B444" s="50" t="s">
        <v>2400</v>
      </c>
      <c r="C444" s="40">
        <v>5.0000000000000001E-3</v>
      </c>
      <c r="D444" s="40">
        <v>9.4920000000000004E-3</v>
      </c>
      <c r="E444" s="40">
        <v>0.93322000000000005</v>
      </c>
      <c r="F444" s="40">
        <v>5.2214999999999998E-2</v>
      </c>
    </row>
    <row r="445" spans="1:6" x14ac:dyDescent="0.2">
      <c r="A445" s="44" t="s">
        <v>1957</v>
      </c>
      <c r="B445" s="51" t="s">
        <v>1958</v>
      </c>
      <c r="C445" s="37" t="s">
        <v>2512</v>
      </c>
      <c r="D445" s="37" t="s">
        <v>2512</v>
      </c>
      <c r="E445" s="37">
        <v>9.0700000000000004E-4</v>
      </c>
      <c r="F445" s="37">
        <v>7.3952000000000004E-2</v>
      </c>
    </row>
    <row r="446" spans="1:6" ht="38.25" x14ac:dyDescent="0.2">
      <c r="A446" s="42" t="s">
        <v>1959</v>
      </c>
      <c r="B446" s="50" t="s">
        <v>1960</v>
      </c>
      <c r="C446" s="40" t="s">
        <v>2512</v>
      </c>
      <c r="D446" s="40" t="s">
        <v>2512</v>
      </c>
      <c r="E446" s="40">
        <v>6.1691999999999997E-2</v>
      </c>
      <c r="F446" s="40">
        <v>7.3200000000000001E-3</v>
      </c>
    </row>
    <row r="447" spans="1:6" ht="25.5" x14ac:dyDescent="0.2">
      <c r="A447" s="44" t="s">
        <v>1961</v>
      </c>
      <c r="B447" s="51" t="s">
        <v>1962</v>
      </c>
      <c r="C447" s="37" t="s">
        <v>2512</v>
      </c>
      <c r="D447" s="37">
        <v>7.4046000000000001E-2</v>
      </c>
      <c r="E447" s="37">
        <v>0.71714</v>
      </c>
      <c r="F447" s="37">
        <v>0.23249500000000001</v>
      </c>
    </row>
    <row r="448" spans="1:6" ht="76.5" x14ac:dyDescent="0.2">
      <c r="A448" s="42" t="s">
        <v>797</v>
      </c>
      <c r="B448" s="50" t="s">
        <v>798</v>
      </c>
      <c r="C448" s="40">
        <v>2.4617360000000001</v>
      </c>
      <c r="D448" s="40">
        <v>6.3741719999999997</v>
      </c>
      <c r="E448" s="40">
        <v>40.294199999999996</v>
      </c>
      <c r="F448" s="40">
        <v>61.410024999999997</v>
      </c>
    </row>
    <row r="449" spans="1:6" x14ac:dyDescent="0.2">
      <c r="A449" s="44" t="s">
        <v>799</v>
      </c>
      <c r="B449" s="51" t="s">
        <v>800</v>
      </c>
      <c r="C449" s="37">
        <v>0.11291900000000001</v>
      </c>
      <c r="D449" s="37">
        <v>0.35792600000000002</v>
      </c>
      <c r="E449" s="37">
        <v>0.98844100000000001</v>
      </c>
      <c r="F449" s="37">
        <v>1.617421</v>
      </c>
    </row>
    <row r="450" spans="1:6" x14ac:dyDescent="0.2">
      <c r="A450" s="42" t="s">
        <v>801</v>
      </c>
      <c r="B450" s="50" t="s">
        <v>802</v>
      </c>
      <c r="C450" s="40">
        <v>9.4039999999999992E-3</v>
      </c>
      <c r="D450" s="40">
        <v>0.49573400000000001</v>
      </c>
      <c r="E450" s="40">
        <v>0.35574299999999998</v>
      </c>
      <c r="F450" s="40">
        <v>2.159443</v>
      </c>
    </row>
    <row r="451" spans="1:6" x14ac:dyDescent="0.2">
      <c r="A451" s="44" t="s">
        <v>2401</v>
      </c>
      <c r="B451" s="51" t="s">
        <v>2402</v>
      </c>
      <c r="C451" s="37" t="s">
        <v>2512</v>
      </c>
      <c r="D451" s="37" t="s">
        <v>2512</v>
      </c>
      <c r="E451" s="37">
        <v>8.3619999999999996E-3</v>
      </c>
      <c r="F451" s="37" t="s">
        <v>2512</v>
      </c>
    </row>
    <row r="452" spans="1:6" x14ac:dyDescent="0.2">
      <c r="A452" s="42" t="s">
        <v>2403</v>
      </c>
      <c r="B452" s="50" t="s">
        <v>2404</v>
      </c>
      <c r="C452" s="40">
        <v>1.9819999999999998E-3</v>
      </c>
      <c r="D452" s="40">
        <v>2.65E-3</v>
      </c>
      <c r="E452" s="40">
        <v>9.9094000000000002E-2</v>
      </c>
      <c r="F452" s="40">
        <v>8.2413E-2</v>
      </c>
    </row>
    <row r="453" spans="1:6" x14ac:dyDescent="0.2">
      <c r="A453" s="44" t="s">
        <v>1965</v>
      </c>
      <c r="B453" s="51" t="s">
        <v>1966</v>
      </c>
      <c r="C453" s="37" t="s">
        <v>2512</v>
      </c>
      <c r="D453" s="37" t="s">
        <v>2512</v>
      </c>
      <c r="E453" s="37">
        <v>7.1399999999999996E-3</v>
      </c>
      <c r="F453" s="37">
        <v>0.169903</v>
      </c>
    </row>
    <row r="454" spans="1:6" ht="25.5" x14ac:dyDescent="0.2">
      <c r="A454" s="42" t="s">
        <v>803</v>
      </c>
      <c r="B454" s="50" t="s">
        <v>804</v>
      </c>
      <c r="C454" s="40" t="s">
        <v>2512</v>
      </c>
      <c r="D454" s="40">
        <v>1.5386E-2</v>
      </c>
      <c r="E454" s="40">
        <v>0.31015700000000002</v>
      </c>
      <c r="F454" s="40">
        <v>0.203457</v>
      </c>
    </row>
    <row r="455" spans="1:6" x14ac:dyDescent="0.2">
      <c r="A455" s="44" t="s">
        <v>805</v>
      </c>
      <c r="B455" s="51" t="s">
        <v>806</v>
      </c>
      <c r="C455" s="37" t="s">
        <v>2512</v>
      </c>
      <c r="D455" s="37">
        <v>3.9919999999999997E-2</v>
      </c>
      <c r="E455" s="37">
        <v>0.36063800000000001</v>
      </c>
      <c r="F455" s="37">
        <v>0.72582400000000002</v>
      </c>
    </row>
    <row r="456" spans="1:6" x14ac:dyDescent="0.2">
      <c r="A456" s="42" t="s">
        <v>807</v>
      </c>
      <c r="B456" s="50" t="s">
        <v>808</v>
      </c>
      <c r="C456" s="40">
        <v>0.419682</v>
      </c>
      <c r="D456" s="40">
        <v>0.216671</v>
      </c>
      <c r="E456" s="40">
        <v>4.0595679999999996</v>
      </c>
      <c r="F456" s="40">
        <v>1.7036610000000001</v>
      </c>
    </row>
    <row r="457" spans="1:6" ht="38.25" x14ac:dyDescent="0.2">
      <c r="A457" s="44" t="s">
        <v>809</v>
      </c>
      <c r="B457" s="51" t="s">
        <v>810</v>
      </c>
      <c r="C457" s="37">
        <v>7.9596E-2</v>
      </c>
      <c r="D457" s="37">
        <v>0.13600000000000001</v>
      </c>
      <c r="E457" s="37">
        <v>0.36844900000000003</v>
      </c>
      <c r="F457" s="37">
        <v>0.833152</v>
      </c>
    </row>
    <row r="458" spans="1:6" x14ac:dyDescent="0.2">
      <c r="A458" s="42" t="s">
        <v>811</v>
      </c>
      <c r="B458" s="50" t="s">
        <v>812</v>
      </c>
      <c r="C458" s="40" t="s">
        <v>2512</v>
      </c>
      <c r="D458" s="40" t="s">
        <v>2512</v>
      </c>
      <c r="E458" s="40" t="s">
        <v>2512</v>
      </c>
      <c r="F458" s="40">
        <v>5.7499999999999999E-3</v>
      </c>
    </row>
    <row r="459" spans="1:6" x14ac:dyDescent="0.2">
      <c r="A459" s="44" t="s">
        <v>813</v>
      </c>
      <c r="B459" s="51" t="s">
        <v>814</v>
      </c>
      <c r="C459" s="37">
        <v>0.110892</v>
      </c>
      <c r="D459" s="37" t="s">
        <v>2512</v>
      </c>
      <c r="E459" s="37">
        <v>3.1550630000000002</v>
      </c>
      <c r="F459" s="37">
        <v>0.17494199999999999</v>
      </c>
    </row>
    <row r="460" spans="1:6" ht="25.5" x14ac:dyDescent="0.2">
      <c r="A460" s="42" t="s">
        <v>815</v>
      </c>
      <c r="B460" s="50" t="s">
        <v>816</v>
      </c>
      <c r="C460" s="40">
        <v>2.054325</v>
      </c>
      <c r="D460" s="40">
        <v>2.2567979999999999</v>
      </c>
      <c r="E460" s="40">
        <v>15.815655</v>
      </c>
      <c r="F460" s="40">
        <v>10.50267</v>
      </c>
    </row>
    <row r="461" spans="1:6" ht="38.25" x14ac:dyDescent="0.2">
      <c r="A461" s="44" t="s">
        <v>817</v>
      </c>
      <c r="B461" s="51" t="s">
        <v>818</v>
      </c>
      <c r="C461" s="37">
        <v>5.5652E-2</v>
      </c>
      <c r="D461" s="37">
        <v>1.041E-3</v>
      </c>
      <c r="E461" s="37">
        <v>0.25237300000000001</v>
      </c>
      <c r="F461" s="37">
        <v>0.202486</v>
      </c>
    </row>
    <row r="462" spans="1:6" ht="38.25" x14ac:dyDescent="0.2">
      <c r="A462" s="42" t="s">
        <v>819</v>
      </c>
      <c r="B462" s="50" t="s">
        <v>820</v>
      </c>
      <c r="C462" s="40" t="s">
        <v>2512</v>
      </c>
      <c r="D462" s="40">
        <v>8.5979999999999997E-3</v>
      </c>
      <c r="E462" s="40">
        <v>0.49151600000000001</v>
      </c>
      <c r="F462" s="40">
        <v>0.19572500000000001</v>
      </c>
    </row>
    <row r="463" spans="1:6" ht="25.5" x14ac:dyDescent="0.2">
      <c r="A463" s="44" t="s">
        <v>821</v>
      </c>
      <c r="B463" s="51" t="s">
        <v>822</v>
      </c>
      <c r="C463" s="37">
        <v>0.188217</v>
      </c>
      <c r="D463" s="37">
        <v>0.249943</v>
      </c>
      <c r="E463" s="37">
        <v>2.705632</v>
      </c>
      <c r="F463" s="37">
        <v>1.7929550000000001</v>
      </c>
    </row>
    <row r="464" spans="1:6" x14ac:dyDescent="0.2">
      <c r="A464" s="42" t="s">
        <v>823</v>
      </c>
      <c r="B464" s="50" t="s">
        <v>824</v>
      </c>
      <c r="C464" s="40">
        <v>0.70855599999999996</v>
      </c>
      <c r="D464" s="40">
        <v>0.77672399999999997</v>
      </c>
      <c r="E464" s="40">
        <v>10.528708</v>
      </c>
      <c r="F464" s="40">
        <v>4.5491659999999996</v>
      </c>
    </row>
    <row r="465" spans="1:6" x14ac:dyDescent="0.2">
      <c r="A465" s="44" t="s">
        <v>825</v>
      </c>
      <c r="B465" s="51" t="s">
        <v>826</v>
      </c>
      <c r="C465" s="37">
        <v>0.65199399999999996</v>
      </c>
      <c r="D465" s="37">
        <v>0.51768599999999998</v>
      </c>
      <c r="E465" s="37">
        <v>6.0685599999999997</v>
      </c>
      <c r="F465" s="37">
        <v>3.4014609999999998</v>
      </c>
    </row>
    <row r="466" spans="1:6" x14ac:dyDescent="0.2">
      <c r="A466" s="42" t="s">
        <v>827</v>
      </c>
      <c r="B466" s="50" t="s">
        <v>828</v>
      </c>
      <c r="C466" s="40" t="s">
        <v>2512</v>
      </c>
      <c r="D466" s="40">
        <v>0.90690000000000004</v>
      </c>
      <c r="E466" s="40">
        <v>4.6025000000000003E-2</v>
      </c>
      <c r="F466" s="40">
        <v>5.5146139999999999</v>
      </c>
    </row>
    <row r="467" spans="1:6" x14ac:dyDescent="0.2">
      <c r="A467" s="44" t="s">
        <v>829</v>
      </c>
      <c r="B467" s="51" t="s">
        <v>830</v>
      </c>
      <c r="C467" s="37">
        <v>5.6540000000000002E-3</v>
      </c>
      <c r="D467" s="37">
        <v>3.6691000000000001E-2</v>
      </c>
      <c r="E467" s="37">
        <v>7.5142E-2</v>
      </c>
      <c r="F467" s="37">
        <v>0.54278800000000005</v>
      </c>
    </row>
    <row r="468" spans="1:6" ht="25.5" x14ac:dyDescent="0.2">
      <c r="A468" s="42" t="s">
        <v>831</v>
      </c>
      <c r="B468" s="50" t="s">
        <v>832</v>
      </c>
      <c r="C468" s="40">
        <v>0.55533900000000003</v>
      </c>
      <c r="D468" s="40">
        <v>0.76658700000000002</v>
      </c>
      <c r="E468" s="40">
        <v>4.796805</v>
      </c>
      <c r="F468" s="40">
        <v>4.0400010000000002</v>
      </c>
    </row>
    <row r="469" spans="1:6" x14ac:dyDescent="0.2">
      <c r="A469" s="44" t="s">
        <v>1967</v>
      </c>
      <c r="B469" s="51" t="s">
        <v>1968</v>
      </c>
      <c r="C469" s="37" t="s">
        <v>2512</v>
      </c>
      <c r="D469" s="37">
        <v>5.4000000000000003E-3</v>
      </c>
      <c r="E469" s="37" t="s">
        <v>2512</v>
      </c>
      <c r="F469" s="37">
        <v>5.4000000000000003E-3</v>
      </c>
    </row>
    <row r="470" spans="1:6" x14ac:dyDescent="0.2">
      <c r="A470" s="42" t="s">
        <v>833</v>
      </c>
      <c r="B470" s="50" t="s">
        <v>834</v>
      </c>
      <c r="C470" s="40">
        <v>2.0170000000000001E-3</v>
      </c>
      <c r="D470" s="40">
        <v>9.6699999999999998E-4</v>
      </c>
      <c r="E470" s="40">
        <v>3.7783999999999998E-2</v>
      </c>
      <c r="F470" s="40">
        <v>6.4161999999999997E-2</v>
      </c>
    </row>
    <row r="471" spans="1:6" x14ac:dyDescent="0.2">
      <c r="A471" s="44" t="s">
        <v>835</v>
      </c>
      <c r="B471" s="51" t="s">
        <v>836</v>
      </c>
      <c r="C471" s="37">
        <v>0.111151</v>
      </c>
      <c r="D471" s="37">
        <v>1.32114</v>
      </c>
      <c r="E471" s="37">
        <v>5.2768300000000004</v>
      </c>
      <c r="F471" s="37">
        <v>16.591003000000001</v>
      </c>
    </row>
    <row r="472" spans="1:6" x14ac:dyDescent="0.2">
      <c r="A472" s="42" t="s">
        <v>837</v>
      </c>
      <c r="B472" s="50" t="s">
        <v>838</v>
      </c>
      <c r="C472" s="40">
        <v>0.114755</v>
      </c>
      <c r="D472" s="40">
        <v>2.1552000000000002E-2</v>
      </c>
      <c r="E472" s="40">
        <v>0.35357499999999997</v>
      </c>
      <c r="F472" s="40">
        <v>1.985519</v>
      </c>
    </row>
    <row r="473" spans="1:6" ht="25.5" x14ac:dyDescent="0.2">
      <c r="A473" s="44" t="s">
        <v>839</v>
      </c>
      <c r="B473" s="51" t="s">
        <v>840</v>
      </c>
      <c r="C473" s="37">
        <v>4.5226000000000002E-2</v>
      </c>
      <c r="D473" s="37">
        <v>0.131744</v>
      </c>
      <c r="E473" s="37">
        <v>1.261808</v>
      </c>
      <c r="F473" s="37">
        <v>0.86604499999999995</v>
      </c>
    </row>
    <row r="474" spans="1:6" x14ac:dyDescent="0.2">
      <c r="A474" s="42" t="s">
        <v>841</v>
      </c>
      <c r="B474" s="50" t="s">
        <v>842</v>
      </c>
      <c r="C474" s="40">
        <v>0.17629700000000001</v>
      </c>
      <c r="D474" s="40">
        <v>5.7352E-2</v>
      </c>
      <c r="E474" s="40">
        <v>2.4169809999999998</v>
      </c>
      <c r="F474" s="40">
        <v>0.76613399999999998</v>
      </c>
    </row>
    <row r="475" spans="1:6" x14ac:dyDescent="0.2">
      <c r="A475" s="44" t="s">
        <v>1969</v>
      </c>
      <c r="B475" s="51" t="s">
        <v>1970</v>
      </c>
      <c r="C475" s="37" t="s">
        <v>2512</v>
      </c>
      <c r="D475" s="37" t="s">
        <v>2512</v>
      </c>
      <c r="E475" s="37">
        <v>7.0600000000000003E-4</v>
      </c>
      <c r="F475" s="37" t="s">
        <v>2512</v>
      </c>
    </row>
    <row r="476" spans="1:6" ht="25.5" x14ac:dyDescent="0.2">
      <c r="A476" s="42" t="s">
        <v>843</v>
      </c>
      <c r="B476" s="50" t="s">
        <v>844</v>
      </c>
      <c r="C476" s="40">
        <v>0.111763</v>
      </c>
      <c r="D476" s="40" t="s">
        <v>2512</v>
      </c>
      <c r="E476" s="40">
        <v>0.16941899999999999</v>
      </c>
      <c r="F476" s="40">
        <v>5.2773E-2</v>
      </c>
    </row>
    <row r="477" spans="1:6" x14ac:dyDescent="0.2">
      <c r="A477" s="44" t="s">
        <v>845</v>
      </c>
      <c r="B477" s="51" t="s">
        <v>846</v>
      </c>
      <c r="C477" s="37">
        <v>5.5000000000000002E-5</v>
      </c>
      <c r="D477" s="37">
        <v>1.106E-3</v>
      </c>
      <c r="E477" s="37">
        <v>0.17192299999999999</v>
      </c>
      <c r="F477" s="37">
        <v>2.076524</v>
      </c>
    </row>
    <row r="478" spans="1:6" x14ac:dyDescent="0.2">
      <c r="A478" s="42" t="s">
        <v>847</v>
      </c>
      <c r="B478" s="50" t="s">
        <v>848</v>
      </c>
      <c r="C478" s="40">
        <v>1.6930000000000001E-3</v>
      </c>
      <c r="D478" s="40">
        <v>9.0699999999999999E-3</v>
      </c>
      <c r="E478" s="40">
        <v>0.29549300000000001</v>
      </c>
      <c r="F478" s="40">
        <v>6.2170000000000003E-2</v>
      </c>
    </row>
    <row r="479" spans="1:6" ht="38.25" x14ac:dyDescent="0.2">
      <c r="A479" s="44" t="s">
        <v>849</v>
      </c>
      <c r="B479" s="51" t="s">
        <v>850</v>
      </c>
      <c r="C479" s="37" t="s">
        <v>2512</v>
      </c>
      <c r="D479" s="37" t="s">
        <v>2512</v>
      </c>
      <c r="E479" s="37">
        <v>1.9810000000000001E-3</v>
      </c>
      <c r="F479" s="37">
        <v>3.0000000000000001E-3</v>
      </c>
    </row>
    <row r="480" spans="1:6" ht="25.5" x14ac:dyDescent="0.2">
      <c r="A480" s="42" t="s">
        <v>851</v>
      </c>
      <c r="B480" s="50" t="s">
        <v>852</v>
      </c>
      <c r="C480" s="40">
        <v>6.6207000000000002E-2</v>
      </c>
      <c r="D480" s="40">
        <v>0.19980600000000001</v>
      </c>
      <c r="E480" s="40">
        <v>0.96675699999999998</v>
      </c>
      <c r="F480" s="40">
        <v>2.6857259999999998</v>
      </c>
    </row>
    <row r="481" spans="1:6" x14ac:dyDescent="0.2">
      <c r="A481" s="44" t="s">
        <v>853</v>
      </c>
      <c r="B481" s="51" t="s">
        <v>854</v>
      </c>
      <c r="C481" s="37" t="s">
        <v>2512</v>
      </c>
      <c r="D481" s="37" t="s">
        <v>2512</v>
      </c>
      <c r="E481" s="37">
        <v>1.1998999999999999E-2</v>
      </c>
      <c r="F481" s="37" t="s">
        <v>2512</v>
      </c>
    </row>
    <row r="482" spans="1:6" x14ac:dyDescent="0.2">
      <c r="A482" s="42" t="s">
        <v>1971</v>
      </c>
      <c r="B482" s="50" t="s">
        <v>1972</v>
      </c>
      <c r="C482" s="40">
        <v>81.831173000000007</v>
      </c>
      <c r="D482" s="40">
        <v>116.131803</v>
      </c>
      <c r="E482" s="40">
        <v>445.551467</v>
      </c>
      <c r="F482" s="40">
        <v>487.84317800000002</v>
      </c>
    </row>
    <row r="483" spans="1:6" x14ac:dyDescent="0.2">
      <c r="A483" s="44" t="s">
        <v>2405</v>
      </c>
      <c r="B483" s="51" t="s">
        <v>2406</v>
      </c>
      <c r="C483" s="37" t="s">
        <v>2512</v>
      </c>
      <c r="D483" s="37" t="s">
        <v>2512</v>
      </c>
      <c r="E483" s="37" t="s">
        <v>2512</v>
      </c>
      <c r="F483" s="37">
        <v>2.63E-4</v>
      </c>
    </row>
    <row r="484" spans="1:6" x14ac:dyDescent="0.2">
      <c r="A484" s="42" t="s">
        <v>855</v>
      </c>
      <c r="B484" s="50" t="s">
        <v>856</v>
      </c>
      <c r="C484" s="40">
        <v>1.1828E-2</v>
      </c>
      <c r="D484" s="40">
        <v>2.8E-3</v>
      </c>
      <c r="E484" s="40">
        <v>8.3338999999999996E-2</v>
      </c>
      <c r="F484" s="40">
        <v>0.393036</v>
      </c>
    </row>
    <row r="485" spans="1:6" x14ac:dyDescent="0.2">
      <c r="A485" s="44" t="s">
        <v>857</v>
      </c>
      <c r="B485" s="51" t="s">
        <v>858</v>
      </c>
      <c r="C485" s="37">
        <v>1.99526</v>
      </c>
      <c r="D485" s="37">
        <v>3.0860289999999999</v>
      </c>
      <c r="E485" s="37">
        <v>8.2948660000000007</v>
      </c>
      <c r="F485" s="37">
        <v>18.481190000000002</v>
      </c>
    </row>
    <row r="486" spans="1:6" x14ac:dyDescent="0.2">
      <c r="A486" s="42" t="s">
        <v>1973</v>
      </c>
      <c r="B486" s="50" t="s">
        <v>1974</v>
      </c>
      <c r="C486" s="40">
        <v>2.6640000000000001E-3</v>
      </c>
      <c r="D486" s="40" t="s">
        <v>2512</v>
      </c>
      <c r="E486" s="40">
        <v>0.570129</v>
      </c>
      <c r="F486" s="40">
        <v>1.2300000000000001E-4</v>
      </c>
    </row>
    <row r="487" spans="1:6" ht="38.25" x14ac:dyDescent="0.2">
      <c r="A487" s="44" t="s">
        <v>859</v>
      </c>
      <c r="B487" s="51" t="s">
        <v>860</v>
      </c>
      <c r="C487" s="37">
        <v>2.398663</v>
      </c>
      <c r="D487" s="37">
        <v>5.2985670000000002</v>
      </c>
      <c r="E487" s="37">
        <v>32.082146999999999</v>
      </c>
      <c r="F487" s="37">
        <v>27.197023999999999</v>
      </c>
    </row>
    <row r="488" spans="1:6" ht="38.25" x14ac:dyDescent="0.2">
      <c r="A488" s="42" t="s">
        <v>861</v>
      </c>
      <c r="B488" s="50" t="s">
        <v>862</v>
      </c>
      <c r="C488" s="40">
        <v>8.5024000000000002E-2</v>
      </c>
      <c r="D488" s="40">
        <v>5.6526E-2</v>
      </c>
      <c r="E488" s="40">
        <v>0.39842300000000003</v>
      </c>
      <c r="F488" s="40">
        <v>1.473436</v>
      </c>
    </row>
    <row r="489" spans="1:6" x14ac:dyDescent="0.2">
      <c r="A489" s="44" t="s">
        <v>863</v>
      </c>
      <c r="B489" s="51" t="s">
        <v>864</v>
      </c>
      <c r="C489" s="37">
        <v>0.41624800000000001</v>
      </c>
      <c r="D489" s="37">
        <v>0.55169900000000005</v>
      </c>
      <c r="E489" s="37">
        <v>3.869386</v>
      </c>
      <c r="F489" s="37">
        <v>5.9488440000000002</v>
      </c>
    </row>
    <row r="490" spans="1:6" ht="25.5" x14ac:dyDescent="0.2">
      <c r="A490" s="42" t="s">
        <v>865</v>
      </c>
      <c r="B490" s="50" t="s">
        <v>866</v>
      </c>
      <c r="C490" s="40">
        <v>4.7334509999999996</v>
      </c>
      <c r="D490" s="40">
        <v>7.1965529999999998</v>
      </c>
      <c r="E490" s="40">
        <v>23.961016000000001</v>
      </c>
      <c r="F490" s="40">
        <v>34.278925000000001</v>
      </c>
    </row>
    <row r="491" spans="1:6" ht="25.5" x14ac:dyDescent="0.2">
      <c r="A491" s="44" t="s">
        <v>867</v>
      </c>
      <c r="B491" s="51" t="s">
        <v>868</v>
      </c>
      <c r="C491" s="37">
        <v>3.3871999999999999E-2</v>
      </c>
      <c r="D491" s="37">
        <v>1.3860000000000001E-3</v>
      </c>
      <c r="E491" s="37">
        <v>0.13894000000000001</v>
      </c>
      <c r="F491" s="37">
        <v>0.25197700000000001</v>
      </c>
    </row>
    <row r="492" spans="1:6" ht="25.5" x14ac:dyDescent="0.2">
      <c r="A492" s="42" t="s">
        <v>869</v>
      </c>
      <c r="B492" s="50" t="s">
        <v>870</v>
      </c>
      <c r="C492" s="40" t="s">
        <v>2512</v>
      </c>
      <c r="D492" s="40">
        <v>2.1259999999999999E-3</v>
      </c>
      <c r="E492" s="40">
        <v>2.4181000000000001E-2</v>
      </c>
      <c r="F492" s="40">
        <v>2.3269000000000001E-2</v>
      </c>
    </row>
    <row r="493" spans="1:6" ht="25.5" x14ac:dyDescent="0.2">
      <c r="A493" s="44" t="s">
        <v>871</v>
      </c>
      <c r="B493" s="51" t="s">
        <v>872</v>
      </c>
      <c r="C493" s="37">
        <v>6.9635000000000002E-2</v>
      </c>
      <c r="D493" s="37">
        <v>5.8353000000000002E-2</v>
      </c>
      <c r="E493" s="37">
        <v>0.86805600000000005</v>
      </c>
      <c r="F493" s="37">
        <v>3.3986809999999998</v>
      </c>
    </row>
    <row r="494" spans="1:6" ht="25.5" x14ac:dyDescent="0.2">
      <c r="A494" s="42" t="s">
        <v>873</v>
      </c>
      <c r="B494" s="50" t="s">
        <v>874</v>
      </c>
      <c r="C494" s="40">
        <v>0.25092799999999998</v>
      </c>
      <c r="D494" s="40">
        <v>0.19996700000000001</v>
      </c>
      <c r="E494" s="40">
        <v>0.53598800000000002</v>
      </c>
      <c r="F494" s="40">
        <v>0.97626500000000005</v>
      </c>
    </row>
    <row r="495" spans="1:6" ht="38.25" x14ac:dyDescent="0.2">
      <c r="A495" s="44" t="s">
        <v>875</v>
      </c>
      <c r="B495" s="51" t="s">
        <v>876</v>
      </c>
      <c r="C495" s="37">
        <v>7.6005669999999999</v>
      </c>
      <c r="D495" s="37">
        <v>4.9816570000000002</v>
      </c>
      <c r="E495" s="37">
        <v>56.220154999999998</v>
      </c>
      <c r="F495" s="37">
        <v>43.561984000000002</v>
      </c>
    </row>
    <row r="496" spans="1:6" ht="38.25" x14ac:dyDescent="0.2">
      <c r="A496" s="42" t="s">
        <v>877</v>
      </c>
      <c r="B496" s="50" t="s">
        <v>878</v>
      </c>
      <c r="C496" s="40">
        <v>6.2927160000000004</v>
      </c>
      <c r="D496" s="40">
        <v>1.582741</v>
      </c>
      <c r="E496" s="40">
        <v>51.954676999999997</v>
      </c>
      <c r="F496" s="40">
        <v>22.001172</v>
      </c>
    </row>
    <row r="497" spans="1:6" x14ac:dyDescent="0.2">
      <c r="A497" s="44" t="s">
        <v>1975</v>
      </c>
      <c r="B497" s="51" t="s">
        <v>1976</v>
      </c>
      <c r="C497" s="37">
        <v>1.6000000000000001E-4</v>
      </c>
      <c r="D497" s="37">
        <v>5.1353000000000003E-2</v>
      </c>
      <c r="E497" s="37">
        <v>1.8748000000000001E-2</v>
      </c>
      <c r="F497" s="37">
        <v>7.9736000000000001E-2</v>
      </c>
    </row>
    <row r="498" spans="1:6" x14ac:dyDescent="0.2">
      <c r="A498" s="42" t="s">
        <v>1977</v>
      </c>
      <c r="B498" s="50" t="s">
        <v>1978</v>
      </c>
      <c r="C498" s="40" t="s">
        <v>2512</v>
      </c>
      <c r="D498" s="40" t="s">
        <v>2512</v>
      </c>
      <c r="E498" s="40">
        <v>4.1216000000000003E-2</v>
      </c>
      <c r="F498" s="40" t="s">
        <v>2512</v>
      </c>
    </row>
    <row r="499" spans="1:6" x14ac:dyDescent="0.2">
      <c r="A499" s="44" t="s">
        <v>879</v>
      </c>
      <c r="B499" s="51" t="s">
        <v>880</v>
      </c>
      <c r="C499" s="37">
        <v>4.7940999999999998E-2</v>
      </c>
      <c r="D499" s="37">
        <v>0.12468700000000001</v>
      </c>
      <c r="E499" s="37">
        <v>0.53161899999999995</v>
      </c>
      <c r="F499" s="37">
        <v>0.86445000000000005</v>
      </c>
    </row>
    <row r="500" spans="1:6" ht="25.5" x14ac:dyDescent="0.2">
      <c r="A500" s="42" t="s">
        <v>881</v>
      </c>
      <c r="B500" s="50" t="s">
        <v>882</v>
      </c>
      <c r="C500" s="40">
        <v>0.503054</v>
      </c>
      <c r="D500" s="40">
        <v>0.436473</v>
      </c>
      <c r="E500" s="40">
        <v>0.98137099999999999</v>
      </c>
      <c r="F500" s="40">
        <v>1.0061880000000001</v>
      </c>
    </row>
    <row r="501" spans="1:6" ht="25.5" x14ac:dyDescent="0.2">
      <c r="A501" s="44" t="s">
        <v>883</v>
      </c>
      <c r="B501" s="51" t="s">
        <v>884</v>
      </c>
      <c r="C501" s="37">
        <v>0.36022399999999999</v>
      </c>
      <c r="D501" s="37">
        <v>0.44758700000000001</v>
      </c>
      <c r="E501" s="37">
        <v>16.528825000000001</v>
      </c>
      <c r="F501" s="37">
        <v>4.2303179999999996</v>
      </c>
    </row>
    <row r="502" spans="1:6" ht="51" x14ac:dyDescent="0.2">
      <c r="A502" s="42" t="s">
        <v>885</v>
      </c>
      <c r="B502" s="50" t="s">
        <v>886</v>
      </c>
      <c r="C502" s="40">
        <v>7.220574</v>
      </c>
      <c r="D502" s="40">
        <v>7.9402090000000003</v>
      </c>
      <c r="E502" s="40">
        <v>44.778903</v>
      </c>
      <c r="F502" s="40">
        <v>46.991083000000003</v>
      </c>
    </row>
    <row r="503" spans="1:6" ht="25.5" x14ac:dyDescent="0.2">
      <c r="A503" s="44" t="s">
        <v>887</v>
      </c>
      <c r="B503" s="51" t="s">
        <v>888</v>
      </c>
      <c r="C503" s="37">
        <v>6.8373939999999997</v>
      </c>
      <c r="D503" s="37">
        <v>6.209263</v>
      </c>
      <c r="E503" s="37">
        <v>35.939928000000002</v>
      </c>
      <c r="F503" s="37">
        <v>33.090671999999998</v>
      </c>
    </row>
    <row r="504" spans="1:6" ht="51" x14ac:dyDescent="0.2">
      <c r="A504" s="42" t="s">
        <v>889</v>
      </c>
      <c r="B504" s="50" t="s">
        <v>890</v>
      </c>
      <c r="C504" s="40">
        <v>0.49881300000000001</v>
      </c>
      <c r="D504" s="40">
        <v>0.143925</v>
      </c>
      <c r="E504" s="40">
        <v>1.4147860000000001</v>
      </c>
      <c r="F504" s="40">
        <v>1.258964</v>
      </c>
    </row>
    <row r="505" spans="1:6" x14ac:dyDescent="0.2">
      <c r="A505" s="44" t="s">
        <v>891</v>
      </c>
      <c r="B505" s="51" t="s">
        <v>892</v>
      </c>
      <c r="C505" s="37">
        <v>3.4154999999999998E-2</v>
      </c>
      <c r="D505" s="37">
        <v>0.106393</v>
      </c>
      <c r="E505" s="37">
        <v>0.82029200000000002</v>
      </c>
      <c r="F505" s="37">
        <v>1.8352869999999999</v>
      </c>
    </row>
    <row r="506" spans="1:6" x14ac:dyDescent="0.2">
      <c r="A506" s="42" t="s">
        <v>893</v>
      </c>
      <c r="B506" s="50" t="s">
        <v>894</v>
      </c>
      <c r="C506" s="40">
        <v>1.049587</v>
      </c>
      <c r="D506" s="40">
        <v>0.30616500000000002</v>
      </c>
      <c r="E506" s="40">
        <v>8.4922909999999998</v>
      </c>
      <c r="F506" s="40">
        <v>6.9792810000000003</v>
      </c>
    </row>
    <row r="507" spans="1:6" ht="25.5" x14ac:dyDescent="0.2">
      <c r="A507" s="44" t="s">
        <v>895</v>
      </c>
      <c r="B507" s="51" t="s">
        <v>896</v>
      </c>
      <c r="C507" s="37">
        <v>3.5981809999999999</v>
      </c>
      <c r="D507" s="37">
        <v>8.6405270000000005</v>
      </c>
      <c r="E507" s="37">
        <v>22.034274</v>
      </c>
      <c r="F507" s="37">
        <v>42.613562999999999</v>
      </c>
    </row>
    <row r="508" spans="1:6" x14ac:dyDescent="0.2">
      <c r="A508" s="42" t="s">
        <v>897</v>
      </c>
      <c r="B508" s="50" t="s">
        <v>898</v>
      </c>
      <c r="C508" s="40">
        <v>2.8779599999999999</v>
      </c>
      <c r="D508" s="40">
        <v>6.2349810000000003</v>
      </c>
      <c r="E508" s="40">
        <v>15.380341</v>
      </c>
      <c r="F508" s="40">
        <v>48.772986000000003</v>
      </c>
    </row>
    <row r="509" spans="1:6" x14ac:dyDescent="0.2">
      <c r="A509" s="44" t="s">
        <v>899</v>
      </c>
      <c r="B509" s="51" t="s">
        <v>900</v>
      </c>
      <c r="C509" s="37" t="s">
        <v>2512</v>
      </c>
      <c r="D509" s="37">
        <v>2.9162E-2</v>
      </c>
      <c r="E509" s="37">
        <v>4.1619000000000003E-2</v>
      </c>
      <c r="F509" s="37">
        <v>0.113541</v>
      </c>
    </row>
    <row r="510" spans="1:6" x14ac:dyDescent="0.2">
      <c r="A510" s="42" t="s">
        <v>1979</v>
      </c>
      <c r="B510" s="50" t="s">
        <v>1980</v>
      </c>
      <c r="C510" s="40">
        <v>8.2129999999999998E-3</v>
      </c>
      <c r="D510" s="40">
        <v>1.9000000000000001E-4</v>
      </c>
      <c r="E510" s="40">
        <v>1.5865000000000001E-2</v>
      </c>
      <c r="F510" s="40">
        <v>4.3639999999999998E-3</v>
      </c>
    </row>
    <row r="511" spans="1:6" x14ac:dyDescent="0.2">
      <c r="A511" s="44" t="s">
        <v>1981</v>
      </c>
      <c r="B511" s="51" t="s">
        <v>1982</v>
      </c>
      <c r="C511" s="37" t="s">
        <v>2512</v>
      </c>
      <c r="D511" s="37">
        <v>2.3249999999999998E-3</v>
      </c>
      <c r="E511" s="37">
        <v>1.1998E-2</v>
      </c>
      <c r="F511" s="37">
        <v>2.4317999999999999E-2</v>
      </c>
    </row>
    <row r="512" spans="1:6" ht="25.5" x14ac:dyDescent="0.2">
      <c r="A512" s="42" t="s">
        <v>901</v>
      </c>
      <c r="B512" s="50" t="s">
        <v>902</v>
      </c>
      <c r="C512" s="40">
        <v>1.8185E-2</v>
      </c>
      <c r="D512" s="40">
        <v>8.6000000000000003E-5</v>
      </c>
      <c r="E512" s="40">
        <v>6.4654000000000003E-2</v>
      </c>
      <c r="F512" s="40">
        <v>3.2134999999999997E-2</v>
      </c>
    </row>
    <row r="513" spans="1:6" ht="38.25" x14ac:dyDescent="0.2">
      <c r="A513" s="44" t="s">
        <v>903</v>
      </c>
      <c r="B513" s="51" t="s">
        <v>904</v>
      </c>
      <c r="C513" s="37">
        <v>0.104252</v>
      </c>
      <c r="D513" s="37">
        <v>4.5799999999999999E-3</v>
      </c>
      <c r="E513" s="37">
        <v>0.15343999999999999</v>
      </c>
      <c r="F513" s="37">
        <v>0.16108500000000001</v>
      </c>
    </row>
    <row r="514" spans="1:6" ht="38.25" x14ac:dyDescent="0.2">
      <c r="A514" s="42" t="s">
        <v>905</v>
      </c>
      <c r="B514" s="50" t="s">
        <v>906</v>
      </c>
      <c r="C514" s="40">
        <v>8.1670000000000006E-3</v>
      </c>
      <c r="D514" s="40" t="s">
        <v>2512</v>
      </c>
      <c r="E514" s="40">
        <v>99.333855</v>
      </c>
      <c r="F514" s="40">
        <v>7.9129999999999999E-3</v>
      </c>
    </row>
    <row r="515" spans="1:6" x14ac:dyDescent="0.2">
      <c r="A515" s="44" t="s">
        <v>1983</v>
      </c>
      <c r="B515" s="51" t="s">
        <v>1984</v>
      </c>
      <c r="C515" s="37">
        <v>8.4737000000000007E-2</v>
      </c>
      <c r="D515" s="37">
        <v>0.26949499999999998</v>
      </c>
      <c r="E515" s="37">
        <v>0.26394800000000002</v>
      </c>
      <c r="F515" s="37">
        <v>0.36714000000000002</v>
      </c>
    </row>
    <row r="516" spans="1:6" ht="25.5" x14ac:dyDescent="0.2">
      <c r="A516" s="42" t="s">
        <v>907</v>
      </c>
      <c r="B516" s="50" t="s">
        <v>908</v>
      </c>
      <c r="C516" s="40" t="s">
        <v>2512</v>
      </c>
      <c r="D516" s="40">
        <v>2.3519999999999999E-3</v>
      </c>
      <c r="E516" s="40">
        <v>2.7789999999999998E-3</v>
      </c>
      <c r="F516" s="40">
        <v>1.8532E-2</v>
      </c>
    </row>
    <row r="517" spans="1:6" x14ac:dyDescent="0.2">
      <c r="A517" s="44" t="s">
        <v>909</v>
      </c>
      <c r="B517" s="51" t="s">
        <v>910</v>
      </c>
      <c r="C517" s="37">
        <v>4.5199999999999998E-4</v>
      </c>
      <c r="D517" s="37">
        <v>1.6479999999999999E-3</v>
      </c>
      <c r="E517" s="37">
        <v>6.3328999999999996E-2</v>
      </c>
      <c r="F517" s="37">
        <v>0.12593499999999999</v>
      </c>
    </row>
    <row r="518" spans="1:6" x14ac:dyDescent="0.2">
      <c r="A518" s="42" t="s">
        <v>911</v>
      </c>
      <c r="B518" s="50" t="s">
        <v>912</v>
      </c>
      <c r="C518" s="40">
        <v>7.3904680000000003</v>
      </c>
      <c r="D518" s="40">
        <v>1.202726</v>
      </c>
      <c r="E518" s="40">
        <v>26.383306000000001</v>
      </c>
      <c r="F518" s="40">
        <v>14.329444000000001</v>
      </c>
    </row>
    <row r="519" spans="1:6" x14ac:dyDescent="0.2">
      <c r="A519" s="44" t="s">
        <v>2407</v>
      </c>
      <c r="B519" s="51" t="s">
        <v>2408</v>
      </c>
      <c r="C519" s="37" t="s">
        <v>2512</v>
      </c>
      <c r="D519" s="37" t="s">
        <v>2512</v>
      </c>
      <c r="E519" s="37" t="s">
        <v>2512</v>
      </c>
      <c r="F519" s="37">
        <v>1.384E-3</v>
      </c>
    </row>
    <row r="520" spans="1:6" x14ac:dyDescent="0.2">
      <c r="A520" s="42" t="s">
        <v>1985</v>
      </c>
      <c r="B520" s="50" t="s">
        <v>1986</v>
      </c>
      <c r="C520" s="40" t="s">
        <v>2512</v>
      </c>
      <c r="D520" s="40" t="s">
        <v>2512</v>
      </c>
      <c r="E520" s="40" t="s">
        <v>2512</v>
      </c>
      <c r="F520" s="40">
        <v>1.3823E-2</v>
      </c>
    </row>
    <row r="521" spans="1:6" x14ac:dyDescent="0.2">
      <c r="A521" s="44" t="s">
        <v>1987</v>
      </c>
      <c r="B521" s="51" t="s">
        <v>1988</v>
      </c>
      <c r="C521" s="37">
        <v>1.7752060000000001</v>
      </c>
      <c r="D521" s="37">
        <v>2.1453259999999998</v>
      </c>
      <c r="E521" s="37">
        <v>8.9172989999999999</v>
      </c>
      <c r="F521" s="37">
        <v>11.494052999999999</v>
      </c>
    </row>
    <row r="522" spans="1:6" x14ac:dyDescent="0.2">
      <c r="A522" s="42" t="s">
        <v>1989</v>
      </c>
      <c r="B522" s="50" t="s">
        <v>1990</v>
      </c>
      <c r="C522" s="40" t="s">
        <v>2512</v>
      </c>
      <c r="D522" s="40" t="s">
        <v>2512</v>
      </c>
      <c r="E522" s="40">
        <v>1.916E-3</v>
      </c>
      <c r="F522" s="40" t="s">
        <v>2512</v>
      </c>
    </row>
    <row r="523" spans="1:6" x14ac:dyDescent="0.2">
      <c r="A523" s="44" t="s">
        <v>1993</v>
      </c>
      <c r="B523" s="51" t="s">
        <v>1994</v>
      </c>
      <c r="C523" s="37">
        <v>0.21798899999999999</v>
      </c>
      <c r="D523" s="37" t="s">
        <v>2512</v>
      </c>
      <c r="E523" s="37">
        <v>0.78509200000000001</v>
      </c>
      <c r="F523" s="37">
        <v>0.30505900000000002</v>
      </c>
    </row>
    <row r="524" spans="1:6" x14ac:dyDescent="0.2">
      <c r="A524" s="42" t="s">
        <v>2409</v>
      </c>
      <c r="B524" s="50" t="s">
        <v>2410</v>
      </c>
      <c r="C524" s="40">
        <v>6.7114999999999994E-2</v>
      </c>
      <c r="D524" s="40" t="s">
        <v>2512</v>
      </c>
      <c r="E524" s="40">
        <v>0.335704</v>
      </c>
      <c r="F524" s="40">
        <v>0.22123100000000001</v>
      </c>
    </row>
    <row r="525" spans="1:6" x14ac:dyDescent="0.2">
      <c r="A525" s="44" t="s">
        <v>2411</v>
      </c>
      <c r="B525" s="51" t="s">
        <v>2412</v>
      </c>
      <c r="C525" s="37" t="s">
        <v>2512</v>
      </c>
      <c r="D525" s="37" t="s">
        <v>2512</v>
      </c>
      <c r="E525" s="37" t="s">
        <v>2512</v>
      </c>
      <c r="F525" s="37">
        <v>7.9500000000000003E-4</v>
      </c>
    </row>
    <row r="526" spans="1:6" x14ac:dyDescent="0.2">
      <c r="A526" s="42" t="s">
        <v>1995</v>
      </c>
      <c r="B526" s="50" t="s">
        <v>1996</v>
      </c>
      <c r="C526" s="40" t="s">
        <v>2512</v>
      </c>
      <c r="D526" s="40" t="s">
        <v>2512</v>
      </c>
      <c r="E526" s="40">
        <v>3.6098999999999999E-2</v>
      </c>
      <c r="F526" s="40">
        <v>7.2259999999999998E-3</v>
      </c>
    </row>
    <row r="527" spans="1:6" x14ac:dyDescent="0.2">
      <c r="A527" s="44" t="s">
        <v>1997</v>
      </c>
      <c r="B527" s="51" t="s">
        <v>1998</v>
      </c>
      <c r="C527" s="37">
        <v>1.0122000000000001E-2</v>
      </c>
      <c r="D527" s="37">
        <v>0.233097</v>
      </c>
      <c r="E527" s="37">
        <v>4.0564999999999997E-2</v>
      </c>
      <c r="F527" s="37">
        <v>0.414024</v>
      </c>
    </row>
    <row r="528" spans="1:6" x14ac:dyDescent="0.2">
      <c r="A528" s="42" t="s">
        <v>2413</v>
      </c>
      <c r="B528" s="50" t="s">
        <v>2414</v>
      </c>
      <c r="C528" s="40" t="s">
        <v>2512</v>
      </c>
      <c r="D528" s="40">
        <v>2.9650000000000002E-3</v>
      </c>
      <c r="E528" s="40">
        <v>1.17E-3</v>
      </c>
      <c r="F528" s="40">
        <v>2.9650000000000002E-3</v>
      </c>
    </row>
    <row r="529" spans="1:6" x14ac:dyDescent="0.2">
      <c r="A529" s="44" t="s">
        <v>1999</v>
      </c>
      <c r="B529" s="51" t="s">
        <v>2000</v>
      </c>
      <c r="C529" s="37">
        <v>0.18132799999999999</v>
      </c>
      <c r="D529" s="37">
        <v>5.6196000000000003E-2</v>
      </c>
      <c r="E529" s="37">
        <v>0.41637999999999997</v>
      </c>
      <c r="F529" s="37">
        <v>0.12943099999999999</v>
      </c>
    </row>
    <row r="530" spans="1:6" x14ac:dyDescent="0.2">
      <c r="A530" s="42" t="s">
        <v>2001</v>
      </c>
      <c r="B530" s="50" t="s">
        <v>2002</v>
      </c>
      <c r="C530" s="40">
        <v>1.7179999999999999E-3</v>
      </c>
      <c r="D530" s="40">
        <v>1.9710000000000001E-3</v>
      </c>
      <c r="E530" s="40">
        <v>0.36588500000000002</v>
      </c>
      <c r="F530" s="40">
        <v>6.547E-2</v>
      </c>
    </row>
    <row r="531" spans="1:6" x14ac:dyDescent="0.2">
      <c r="A531" s="44" t="s">
        <v>2415</v>
      </c>
      <c r="B531" s="51" t="s">
        <v>2416</v>
      </c>
      <c r="C531" s="37">
        <v>3.2520000000000001E-3</v>
      </c>
      <c r="D531" s="37" t="s">
        <v>2512</v>
      </c>
      <c r="E531" s="37">
        <v>6.6080000000000002E-3</v>
      </c>
      <c r="F531" s="37" t="s">
        <v>2512</v>
      </c>
    </row>
    <row r="532" spans="1:6" x14ac:dyDescent="0.2">
      <c r="A532" s="42" t="s">
        <v>913</v>
      </c>
      <c r="B532" s="50" t="s">
        <v>914</v>
      </c>
      <c r="C532" s="40" t="s">
        <v>2512</v>
      </c>
      <c r="D532" s="40" t="s">
        <v>2512</v>
      </c>
      <c r="E532" s="40" t="s">
        <v>2512</v>
      </c>
      <c r="F532" s="40">
        <v>3.0300000000000001E-3</v>
      </c>
    </row>
    <row r="533" spans="1:6" x14ac:dyDescent="0.2">
      <c r="A533" s="44" t="s">
        <v>2005</v>
      </c>
      <c r="B533" s="51" t="s">
        <v>2006</v>
      </c>
      <c r="C533" s="37" t="s">
        <v>2512</v>
      </c>
      <c r="D533" s="37" t="s">
        <v>2512</v>
      </c>
      <c r="E533" s="37">
        <v>1.9612999999999998E-2</v>
      </c>
      <c r="F533" s="37" t="s">
        <v>2512</v>
      </c>
    </row>
    <row r="534" spans="1:6" x14ac:dyDescent="0.2">
      <c r="A534" s="42" t="s">
        <v>2007</v>
      </c>
      <c r="B534" s="50" t="s">
        <v>2008</v>
      </c>
      <c r="C534" s="40" t="s">
        <v>2512</v>
      </c>
      <c r="D534" s="40">
        <v>5.6239999999999997E-3</v>
      </c>
      <c r="E534" s="40">
        <v>2.9629999999999999E-3</v>
      </c>
      <c r="F534" s="40">
        <v>0.14103099999999999</v>
      </c>
    </row>
    <row r="535" spans="1:6" x14ac:dyDescent="0.2">
      <c r="A535" s="44" t="s">
        <v>915</v>
      </c>
      <c r="B535" s="51" t="s">
        <v>916</v>
      </c>
      <c r="C535" s="37">
        <v>0.61252899999999999</v>
      </c>
      <c r="D535" s="37">
        <v>6.3761039999999998</v>
      </c>
      <c r="E535" s="37">
        <v>6.0166310000000003</v>
      </c>
      <c r="F535" s="37">
        <v>21.719854000000002</v>
      </c>
    </row>
    <row r="536" spans="1:6" x14ac:dyDescent="0.2">
      <c r="A536" s="42" t="s">
        <v>2009</v>
      </c>
      <c r="B536" s="50" t="s">
        <v>2010</v>
      </c>
      <c r="C536" s="40" t="s">
        <v>2512</v>
      </c>
      <c r="D536" s="40">
        <v>1.9859999999999999E-3</v>
      </c>
      <c r="E536" s="40">
        <v>0.23579800000000001</v>
      </c>
      <c r="F536" s="40">
        <v>0.83707299999999996</v>
      </c>
    </row>
    <row r="537" spans="1:6" ht="25.5" x14ac:dyDescent="0.2">
      <c r="A537" s="44" t="s">
        <v>917</v>
      </c>
      <c r="B537" s="51" t="s">
        <v>918</v>
      </c>
      <c r="C537" s="37">
        <v>9.8330000000000001E-2</v>
      </c>
      <c r="D537" s="37" t="s">
        <v>2512</v>
      </c>
      <c r="E537" s="37">
        <v>0.108449</v>
      </c>
      <c r="F537" s="37">
        <v>0.54073000000000004</v>
      </c>
    </row>
    <row r="538" spans="1:6" ht="25.5" x14ac:dyDescent="0.2">
      <c r="A538" s="42" t="s">
        <v>2011</v>
      </c>
      <c r="B538" s="50" t="s">
        <v>2012</v>
      </c>
      <c r="C538" s="40">
        <v>2.869E-3</v>
      </c>
      <c r="D538" s="40">
        <v>1.9675999999999999E-2</v>
      </c>
      <c r="E538" s="40">
        <v>3.1098000000000001E-2</v>
      </c>
      <c r="F538" s="40">
        <v>0.45977699999999999</v>
      </c>
    </row>
    <row r="539" spans="1:6" x14ac:dyDescent="0.2">
      <c r="A539" s="44" t="s">
        <v>919</v>
      </c>
      <c r="B539" s="51" t="s">
        <v>920</v>
      </c>
      <c r="C539" s="37" t="s">
        <v>2512</v>
      </c>
      <c r="D539" s="37" t="s">
        <v>2512</v>
      </c>
      <c r="E539" s="37">
        <v>9.6213000000000007E-2</v>
      </c>
      <c r="F539" s="37">
        <v>0.11984300000000001</v>
      </c>
    </row>
    <row r="540" spans="1:6" ht="25.5" x14ac:dyDescent="0.2">
      <c r="A540" s="42" t="s">
        <v>2417</v>
      </c>
      <c r="B540" s="50" t="s">
        <v>2418</v>
      </c>
      <c r="C540" s="40" t="s">
        <v>2512</v>
      </c>
      <c r="D540" s="40" t="s">
        <v>2512</v>
      </c>
      <c r="E540" s="40">
        <v>2.7385E-2</v>
      </c>
      <c r="F540" s="40">
        <v>5.8339999999999998E-3</v>
      </c>
    </row>
    <row r="541" spans="1:6" x14ac:dyDescent="0.2">
      <c r="A541" s="44" t="s">
        <v>2419</v>
      </c>
      <c r="B541" s="51" t="s">
        <v>2420</v>
      </c>
      <c r="C541" s="37" t="s">
        <v>2512</v>
      </c>
      <c r="D541" s="37" t="s">
        <v>2512</v>
      </c>
      <c r="E541" s="37" t="s">
        <v>2512</v>
      </c>
      <c r="F541" s="37">
        <v>6.2480000000000001E-3</v>
      </c>
    </row>
    <row r="542" spans="1:6" x14ac:dyDescent="0.2">
      <c r="A542" s="42" t="s">
        <v>2017</v>
      </c>
      <c r="B542" s="50" t="s">
        <v>2018</v>
      </c>
      <c r="C542" s="40" t="s">
        <v>2512</v>
      </c>
      <c r="D542" s="40">
        <v>0.13139999999999999</v>
      </c>
      <c r="E542" s="40" t="s">
        <v>2512</v>
      </c>
      <c r="F542" s="40">
        <v>0.61289800000000005</v>
      </c>
    </row>
    <row r="543" spans="1:6" x14ac:dyDescent="0.2">
      <c r="A543" s="44" t="s">
        <v>2019</v>
      </c>
      <c r="B543" s="51" t="s">
        <v>2020</v>
      </c>
      <c r="C543" s="37" t="s">
        <v>2512</v>
      </c>
      <c r="D543" s="37" t="s">
        <v>2512</v>
      </c>
      <c r="E543" s="37" t="s">
        <v>2512</v>
      </c>
      <c r="F543" s="37">
        <v>9.0799999999999995E-4</v>
      </c>
    </row>
    <row r="544" spans="1:6" x14ac:dyDescent="0.2">
      <c r="A544" s="42" t="s">
        <v>2021</v>
      </c>
      <c r="B544" s="50" t="s">
        <v>2022</v>
      </c>
      <c r="C544" s="40">
        <v>2.0138E-2</v>
      </c>
      <c r="D544" s="40">
        <v>3.2300000000000002E-2</v>
      </c>
      <c r="E544" s="40">
        <v>5.6647000000000003E-2</v>
      </c>
      <c r="F544" s="40">
        <v>0.22132599999999999</v>
      </c>
    </row>
    <row r="545" spans="1:6" x14ac:dyDescent="0.2">
      <c r="A545" s="44" t="s">
        <v>2023</v>
      </c>
      <c r="B545" s="51" t="s">
        <v>2024</v>
      </c>
      <c r="C545" s="37">
        <v>2.9790000000000001E-2</v>
      </c>
      <c r="D545" s="37" t="s">
        <v>2512</v>
      </c>
      <c r="E545" s="37">
        <v>2.9790000000000001E-2</v>
      </c>
      <c r="F545" s="37">
        <v>4.3000000000000002E-5</v>
      </c>
    </row>
    <row r="546" spans="1:6" x14ac:dyDescent="0.2">
      <c r="A546" s="42" t="s">
        <v>2025</v>
      </c>
      <c r="B546" s="50" t="s">
        <v>2026</v>
      </c>
      <c r="C546" s="40" t="s">
        <v>2512</v>
      </c>
      <c r="D546" s="40" t="s">
        <v>2512</v>
      </c>
      <c r="E546" s="40" t="s">
        <v>2512</v>
      </c>
      <c r="F546" s="40">
        <v>5.5279999999999999E-3</v>
      </c>
    </row>
    <row r="547" spans="1:6" x14ac:dyDescent="0.2">
      <c r="A547" s="44" t="s">
        <v>923</v>
      </c>
      <c r="B547" s="51" t="s">
        <v>924</v>
      </c>
      <c r="C547" s="37">
        <v>4.7997999999999999E-2</v>
      </c>
      <c r="D547" s="37" t="s">
        <v>2512</v>
      </c>
      <c r="E547" s="37">
        <v>0.20310700000000001</v>
      </c>
      <c r="F547" s="37">
        <v>0.88147900000000001</v>
      </c>
    </row>
    <row r="548" spans="1:6" ht="25.5" x14ac:dyDescent="0.2">
      <c r="A548" s="42" t="s">
        <v>925</v>
      </c>
      <c r="B548" s="50" t="s">
        <v>926</v>
      </c>
      <c r="C548" s="40">
        <v>0.15723799999999999</v>
      </c>
      <c r="D548" s="40">
        <v>0.74228499999999997</v>
      </c>
      <c r="E548" s="40">
        <v>2.8226429999999998</v>
      </c>
      <c r="F548" s="40">
        <v>5.8322950000000002</v>
      </c>
    </row>
    <row r="549" spans="1:6" ht="25.5" x14ac:dyDescent="0.2">
      <c r="A549" s="44" t="s">
        <v>2027</v>
      </c>
      <c r="B549" s="51" t="s">
        <v>2028</v>
      </c>
      <c r="C549" s="37" t="s">
        <v>2512</v>
      </c>
      <c r="D549" s="37">
        <v>0.62861</v>
      </c>
      <c r="E549" s="37" t="s">
        <v>2512</v>
      </c>
      <c r="F549" s="37">
        <v>0.62861</v>
      </c>
    </row>
    <row r="550" spans="1:6" ht="25.5" x14ac:dyDescent="0.2">
      <c r="A550" s="42" t="s">
        <v>2029</v>
      </c>
      <c r="B550" s="50" t="s">
        <v>2030</v>
      </c>
      <c r="C550" s="40">
        <v>0.13059899999999999</v>
      </c>
      <c r="D550" s="40">
        <v>1.441E-3</v>
      </c>
      <c r="E550" s="40">
        <v>0.877606</v>
      </c>
      <c r="F550" s="40">
        <v>0.70633900000000005</v>
      </c>
    </row>
    <row r="551" spans="1:6" ht="25.5" x14ac:dyDescent="0.2">
      <c r="A551" s="44" t="s">
        <v>2031</v>
      </c>
      <c r="B551" s="51" t="s">
        <v>2032</v>
      </c>
      <c r="C551" s="37" t="s">
        <v>2512</v>
      </c>
      <c r="D551" s="37" t="s">
        <v>2512</v>
      </c>
      <c r="E551" s="37" t="s">
        <v>2512</v>
      </c>
      <c r="F551" s="37">
        <v>4.5589999999999997E-3</v>
      </c>
    </row>
    <row r="552" spans="1:6" x14ac:dyDescent="0.2">
      <c r="A552" s="42" t="s">
        <v>2033</v>
      </c>
      <c r="B552" s="50" t="s">
        <v>2034</v>
      </c>
      <c r="C552" s="40" t="s">
        <v>2512</v>
      </c>
      <c r="D552" s="40">
        <v>0.138433</v>
      </c>
      <c r="E552" s="40">
        <v>3.297E-3</v>
      </c>
      <c r="F552" s="40">
        <v>0.51213799999999998</v>
      </c>
    </row>
    <row r="553" spans="1:6" x14ac:dyDescent="0.2">
      <c r="A553" s="44" t="s">
        <v>927</v>
      </c>
      <c r="B553" s="51" t="s">
        <v>928</v>
      </c>
      <c r="C553" s="37">
        <v>1.445004</v>
      </c>
      <c r="D553" s="37">
        <v>1.6928589999999999</v>
      </c>
      <c r="E553" s="37">
        <v>11.395092</v>
      </c>
      <c r="F553" s="37">
        <v>16.059562</v>
      </c>
    </row>
    <row r="554" spans="1:6" x14ac:dyDescent="0.2">
      <c r="A554" s="42" t="s">
        <v>2035</v>
      </c>
      <c r="B554" s="50" t="s">
        <v>2036</v>
      </c>
      <c r="C554" s="40">
        <v>3.8713999999999998E-2</v>
      </c>
      <c r="D554" s="40">
        <v>2.4438999999999999E-2</v>
      </c>
      <c r="E554" s="40">
        <v>0.114246</v>
      </c>
      <c r="F554" s="40">
        <v>5.1422800000000004</v>
      </c>
    </row>
    <row r="555" spans="1:6" x14ac:dyDescent="0.2">
      <c r="A555" s="44" t="s">
        <v>2037</v>
      </c>
      <c r="B555" s="51" t="s">
        <v>2038</v>
      </c>
      <c r="C555" s="37" t="s">
        <v>2512</v>
      </c>
      <c r="D555" s="37" t="s">
        <v>2512</v>
      </c>
      <c r="E555" s="37">
        <v>4.8048E-2</v>
      </c>
      <c r="F555" s="37">
        <v>2.8059999999999999E-3</v>
      </c>
    </row>
    <row r="556" spans="1:6" x14ac:dyDescent="0.2">
      <c r="A556" s="42" t="s">
        <v>2421</v>
      </c>
      <c r="B556" s="50" t="s">
        <v>2422</v>
      </c>
      <c r="C556" s="40" t="s">
        <v>2512</v>
      </c>
      <c r="D556" s="40" t="s">
        <v>2512</v>
      </c>
      <c r="E556" s="40">
        <v>0.11430899999999999</v>
      </c>
      <c r="F556" s="40" t="s">
        <v>2512</v>
      </c>
    </row>
    <row r="557" spans="1:6" x14ac:dyDescent="0.2">
      <c r="A557" s="44" t="s">
        <v>929</v>
      </c>
      <c r="B557" s="51" t="s">
        <v>930</v>
      </c>
      <c r="C557" s="37">
        <v>7.7363000000000001E-2</v>
      </c>
      <c r="D557" s="37">
        <v>0.32757999999999998</v>
      </c>
      <c r="E557" s="37">
        <v>1.24888</v>
      </c>
      <c r="F557" s="37">
        <v>2.0605980000000002</v>
      </c>
    </row>
    <row r="558" spans="1:6" x14ac:dyDescent="0.2">
      <c r="A558" s="42" t="s">
        <v>2423</v>
      </c>
      <c r="B558" s="50" t="s">
        <v>2424</v>
      </c>
      <c r="C558" s="40" t="s">
        <v>2512</v>
      </c>
      <c r="D558" s="40" t="s">
        <v>2512</v>
      </c>
      <c r="E558" s="40" t="s">
        <v>2512</v>
      </c>
      <c r="F558" s="40">
        <v>6.0999999999999999E-5</v>
      </c>
    </row>
    <row r="559" spans="1:6" x14ac:dyDescent="0.2">
      <c r="A559" s="44" t="s">
        <v>2039</v>
      </c>
      <c r="B559" s="51" t="s">
        <v>2040</v>
      </c>
      <c r="C559" s="37">
        <v>8.8312000000000002E-2</v>
      </c>
      <c r="D559" s="37">
        <v>0.39319500000000002</v>
      </c>
      <c r="E559" s="37">
        <v>0.73397400000000002</v>
      </c>
      <c r="F559" s="37">
        <v>0.79441899999999999</v>
      </c>
    </row>
    <row r="560" spans="1:6" x14ac:dyDescent="0.2">
      <c r="A560" s="42" t="s">
        <v>935</v>
      </c>
      <c r="B560" s="50" t="s">
        <v>936</v>
      </c>
      <c r="C560" s="40">
        <v>4.0679999999999996E-3</v>
      </c>
      <c r="D560" s="40" t="s">
        <v>2512</v>
      </c>
      <c r="E560" s="40">
        <v>5.2527999999999998E-2</v>
      </c>
      <c r="F560" s="40">
        <v>0.16273699999999999</v>
      </c>
    </row>
    <row r="561" spans="1:6" x14ac:dyDescent="0.2">
      <c r="A561" s="44" t="s">
        <v>2041</v>
      </c>
      <c r="B561" s="51" t="s">
        <v>2042</v>
      </c>
      <c r="C561" s="37">
        <v>0.168735</v>
      </c>
      <c r="D561" s="37">
        <v>2.0089109999999999</v>
      </c>
      <c r="E561" s="37">
        <v>2.5142009999999999</v>
      </c>
      <c r="F561" s="37">
        <v>12.235727000000001</v>
      </c>
    </row>
    <row r="562" spans="1:6" x14ac:dyDescent="0.2">
      <c r="A562" s="42" t="s">
        <v>2425</v>
      </c>
      <c r="B562" s="50" t="s">
        <v>2426</v>
      </c>
      <c r="C562" s="40" t="s">
        <v>2512</v>
      </c>
      <c r="D562" s="40" t="s">
        <v>2512</v>
      </c>
      <c r="E562" s="40">
        <v>2.366E-3</v>
      </c>
      <c r="F562" s="40">
        <v>3.6900000000000002E-4</v>
      </c>
    </row>
    <row r="563" spans="1:6" x14ac:dyDescent="0.2">
      <c r="A563" s="44" t="s">
        <v>2043</v>
      </c>
      <c r="B563" s="51" t="s">
        <v>2044</v>
      </c>
      <c r="C563" s="37">
        <v>1.3492000000000001E-2</v>
      </c>
      <c r="D563" s="37">
        <v>1.6937000000000001E-2</v>
      </c>
      <c r="E563" s="37">
        <v>6.7233000000000001E-2</v>
      </c>
      <c r="F563" s="37">
        <v>0.222749</v>
      </c>
    </row>
    <row r="564" spans="1:6" ht="25.5" x14ac:dyDescent="0.2">
      <c r="A564" s="42" t="s">
        <v>937</v>
      </c>
      <c r="B564" s="50" t="s">
        <v>938</v>
      </c>
      <c r="C564" s="40">
        <v>2.6797999999999999E-2</v>
      </c>
      <c r="D564" s="40">
        <v>8.2683999999999994E-2</v>
      </c>
      <c r="E564" s="40">
        <v>1.75064</v>
      </c>
      <c r="F564" s="40">
        <v>1.307356</v>
      </c>
    </row>
    <row r="565" spans="1:6" ht="25.5" x14ac:dyDescent="0.2">
      <c r="A565" s="44" t="s">
        <v>939</v>
      </c>
      <c r="B565" s="51" t="s">
        <v>940</v>
      </c>
      <c r="C565" s="37">
        <v>2.1499999999999998E-2</v>
      </c>
      <c r="D565" s="37">
        <v>4.8425000000000003E-2</v>
      </c>
      <c r="E565" s="37">
        <v>0.100911</v>
      </c>
      <c r="F565" s="37">
        <v>0.66703999999999997</v>
      </c>
    </row>
    <row r="566" spans="1:6" x14ac:dyDescent="0.2">
      <c r="A566" s="42" t="s">
        <v>2045</v>
      </c>
      <c r="B566" s="50" t="s">
        <v>2046</v>
      </c>
      <c r="C566" s="40">
        <v>3.4771999999999997E-2</v>
      </c>
      <c r="D566" s="40">
        <v>1.2205000000000001E-2</v>
      </c>
      <c r="E566" s="40">
        <v>5.4425000000000001E-2</v>
      </c>
      <c r="F566" s="40">
        <v>0.40445599999999998</v>
      </c>
    </row>
    <row r="567" spans="1:6" x14ac:dyDescent="0.2">
      <c r="A567" s="44" t="s">
        <v>2047</v>
      </c>
      <c r="B567" s="51" t="s">
        <v>2048</v>
      </c>
      <c r="C567" s="37">
        <v>0.26874799999999999</v>
      </c>
      <c r="D567" s="37">
        <v>0.37204399999999999</v>
      </c>
      <c r="E567" s="37">
        <v>2.0413459999999999</v>
      </c>
      <c r="F567" s="37">
        <v>2.6567590000000001</v>
      </c>
    </row>
    <row r="568" spans="1:6" ht="25.5" x14ac:dyDescent="0.2">
      <c r="A568" s="42" t="s">
        <v>941</v>
      </c>
      <c r="B568" s="50" t="s">
        <v>942</v>
      </c>
      <c r="C568" s="40">
        <v>9.5119999999999996E-2</v>
      </c>
      <c r="D568" s="40">
        <v>1.8731999999999999E-2</v>
      </c>
      <c r="E568" s="40">
        <v>1.820732</v>
      </c>
      <c r="F568" s="40">
        <v>0.56065600000000004</v>
      </c>
    </row>
    <row r="569" spans="1:6" x14ac:dyDescent="0.2">
      <c r="A569" s="44" t="s">
        <v>943</v>
      </c>
      <c r="B569" s="51" t="s">
        <v>944</v>
      </c>
      <c r="C569" s="37">
        <v>0.14560999999999999</v>
      </c>
      <c r="D569" s="37">
        <v>0.37496200000000002</v>
      </c>
      <c r="E569" s="37">
        <v>0.927122</v>
      </c>
      <c r="F569" s="37">
        <v>3.276634</v>
      </c>
    </row>
    <row r="570" spans="1:6" x14ac:dyDescent="0.2">
      <c r="A570" s="42" t="s">
        <v>945</v>
      </c>
      <c r="B570" s="50" t="s">
        <v>946</v>
      </c>
      <c r="C570" s="40">
        <v>6.4079430000000004</v>
      </c>
      <c r="D570" s="40">
        <v>4.428966</v>
      </c>
      <c r="E570" s="40">
        <v>30.090105999999999</v>
      </c>
      <c r="F570" s="40">
        <v>42.104002999999999</v>
      </c>
    </row>
    <row r="571" spans="1:6" ht="25.5" x14ac:dyDescent="0.2">
      <c r="A571" s="44" t="s">
        <v>947</v>
      </c>
      <c r="B571" s="51" t="s">
        <v>948</v>
      </c>
      <c r="C571" s="37">
        <v>5.2715999999999999E-2</v>
      </c>
      <c r="D571" s="37">
        <v>1.1731E-2</v>
      </c>
      <c r="E571" s="37">
        <v>2.7165759999999999</v>
      </c>
      <c r="F571" s="37">
        <v>0.12903300000000001</v>
      </c>
    </row>
    <row r="572" spans="1:6" ht="25.5" x14ac:dyDescent="0.2">
      <c r="A572" s="42" t="s">
        <v>2427</v>
      </c>
      <c r="B572" s="50" t="s">
        <v>2428</v>
      </c>
      <c r="C572" s="40">
        <v>1.9116999999999999E-2</v>
      </c>
      <c r="D572" s="40">
        <v>5.4089999999999997E-3</v>
      </c>
      <c r="E572" s="40">
        <v>0.119801</v>
      </c>
      <c r="F572" s="40">
        <v>0.447633</v>
      </c>
    </row>
    <row r="573" spans="1:6" ht="25.5" x14ac:dyDescent="0.2">
      <c r="A573" s="44" t="s">
        <v>949</v>
      </c>
      <c r="B573" s="51" t="s">
        <v>950</v>
      </c>
      <c r="C573" s="37">
        <v>1.52451</v>
      </c>
      <c r="D573" s="37">
        <v>0.464893</v>
      </c>
      <c r="E573" s="37">
        <v>9.1286109999999994</v>
      </c>
      <c r="F573" s="37">
        <v>4.51614</v>
      </c>
    </row>
    <row r="574" spans="1:6" x14ac:dyDescent="0.2">
      <c r="A574" s="42" t="s">
        <v>951</v>
      </c>
      <c r="B574" s="50" t="s">
        <v>952</v>
      </c>
      <c r="C574" s="40">
        <v>0.23749300000000001</v>
      </c>
      <c r="D574" s="40">
        <v>2.441E-3</v>
      </c>
      <c r="E574" s="40">
        <v>2.8762029999999998</v>
      </c>
      <c r="F574" s="40">
        <v>0.73110699999999995</v>
      </c>
    </row>
    <row r="575" spans="1:6" x14ac:dyDescent="0.2">
      <c r="A575" s="44" t="s">
        <v>953</v>
      </c>
      <c r="B575" s="51" t="s">
        <v>954</v>
      </c>
      <c r="C575" s="37">
        <v>1.3122069999999999</v>
      </c>
      <c r="D575" s="37">
        <v>1.2142999999999999E-2</v>
      </c>
      <c r="E575" s="37">
        <v>1.776942</v>
      </c>
      <c r="F575" s="37">
        <v>0.93173300000000003</v>
      </c>
    </row>
    <row r="576" spans="1:6" x14ac:dyDescent="0.2">
      <c r="A576" s="42" t="s">
        <v>955</v>
      </c>
      <c r="B576" s="50" t="s">
        <v>956</v>
      </c>
      <c r="C576" s="40">
        <v>2.65E-3</v>
      </c>
      <c r="D576" s="40">
        <v>0.160437</v>
      </c>
      <c r="E576" s="40">
        <v>0.241146</v>
      </c>
      <c r="F576" s="40">
        <v>0.290991</v>
      </c>
    </row>
    <row r="577" spans="1:6" ht="25.5" x14ac:dyDescent="0.2">
      <c r="A577" s="44" t="s">
        <v>957</v>
      </c>
      <c r="B577" s="51" t="s">
        <v>958</v>
      </c>
      <c r="C577" s="37">
        <v>1.001174</v>
      </c>
      <c r="D577" s="37">
        <v>8.3689490000000006</v>
      </c>
      <c r="E577" s="37">
        <v>8.5982230000000008</v>
      </c>
      <c r="F577" s="37">
        <v>40.233798999999998</v>
      </c>
    </row>
    <row r="578" spans="1:6" x14ac:dyDescent="0.2">
      <c r="A578" s="42" t="s">
        <v>959</v>
      </c>
      <c r="B578" s="50" t="s">
        <v>960</v>
      </c>
      <c r="C578" s="40">
        <v>0.26105400000000001</v>
      </c>
      <c r="D578" s="40">
        <v>0.82631100000000002</v>
      </c>
      <c r="E578" s="40">
        <v>2.3787250000000002</v>
      </c>
      <c r="F578" s="40">
        <v>4.7023190000000001</v>
      </c>
    </row>
    <row r="579" spans="1:6" x14ac:dyDescent="0.2">
      <c r="A579" s="44" t="s">
        <v>961</v>
      </c>
      <c r="B579" s="51" t="s">
        <v>962</v>
      </c>
      <c r="C579" s="37" t="s">
        <v>2512</v>
      </c>
      <c r="D579" s="37" t="s">
        <v>2512</v>
      </c>
      <c r="E579" s="37">
        <v>0.27598400000000001</v>
      </c>
      <c r="F579" s="37">
        <v>2.539E-3</v>
      </c>
    </row>
    <row r="580" spans="1:6" x14ac:dyDescent="0.2">
      <c r="A580" s="42" t="s">
        <v>963</v>
      </c>
      <c r="B580" s="50" t="s">
        <v>964</v>
      </c>
      <c r="C580" s="40">
        <v>3.3149999999999998E-3</v>
      </c>
      <c r="D580" s="40" t="s">
        <v>2512</v>
      </c>
      <c r="E580" s="40">
        <v>0.17343700000000001</v>
      </c>
      <c r="F580" s="40">
        <v>0.16402800000000001</v>
      </c>
    </row>
    <row r="581" spans="1:6" x14ac:dyDescent="0.2">
      <c r="A581" s="44" t="s">
        <v>965</v>
      </c>
      <c r="B581" s="51" t="s">
        <v>966</v>
      </c>
      <c r="C581" s="37">
        <v>5.0029999999999996E-3</v>
      </c>
      <c r="D581" s="37">
        <v>0.142572</v>
      </c>
      <c r="E581" s="37">
        <v>0.20714399999999999</v>
      </c>
      <c r="F581" s="37">
        <v>1.104193</v>
      </c>
    </row>
    <row r="582" spans="1:6" ht="25.5" x14ac:dyDescent="0.2">
      <c r="A582" s="42" t="s">
        <v>2051</v>
      </c>
      <c r="B582" s="50" t="s">
        <v>2052</v>
      </c>
      <c r="C582" s="40">
        <v>3.3440000000000002E-3</v>
      </c>
      <c r="D582" s="40">
        <v>1.56E-4</v>
      </c>
      <c r="E582" s="40">
        <v>3.3440000000000002E-3</v>
      </c>
      <c r="F582" s="40">
        <v>4.0530000000000002E-3</v>
      </c>
    </row>
    <row r="583" spans="1:6" x14ac:dyDescent="0.2">
      <c r="A583" s="44" t="s">
        <v>2053</v>
      </c>
      <c r="B583" s="51" t="s">
        <v>2054</v>
      </c>
      <c r="C583" s="37" t="s">
        <v>2512</v>
      </c>
      <c r="D583" s="37" t="s">
        <v>2512</v>
      </c>
      <c r="E583" s="37">
        <v>1.8176000000000001E-2</v>
      </c>
      <c r="F583" s="37">
        <v>7.8960000000000002E-3</v>
      </c>
    </row>
    <row r="584" spans="1:6" ht="25.5" x14ac:dyDescent="0.2">
      <c r="A584" s="42" t="s">
        <v>2055</v>
      </c>
      <c r="B584" s="50" t="s">
        <v>2056</v>
      </c>
      <c r="C584" s="40">
        <v>3.6459999999999999E-2</v>
      </c>
      <c r="D584" s="40">
        <v>0.105351</v>
      </c>
      <c r="E584" s="40">
        <v>0.54880099999999998</v>
      </c>
      <c r="F584" s="40">
        <v>0.62532699999999997</v>
      </c>
    </row>
    <row r="585" spans="1:6" ht="25.5" x14ac:dyDescent="0.2">
      <c r="A585" s="44" t="s">
        <v>2429</v>
      </c>
      <c r="B585" s="51" t="s">
        <v>2430</v>
      </c>
      <c r="C585" s="37" t="s">
        <v>2512</v>
      </c>
      <c r="D585" s="37">
        <v>1.766E-3</v>
      </c>
      <c r="E585" s="37">
        <v>6.3169999999999997E-3</v>
      </c>
      <c r="F585" s="37">
        <v>8.2089999999999993E-3</v>
      </c>
    </row>
    <row r="586" spans="1:6" ht="25.5" x14ac:dyDescent="0.2">
      <c r="A586" s="42" t="s">
        <v>967</v>
      </c>
      <c r="B586" s="50" t="s">
        <v>968</v>
      </c>
      <c r="C586" s="40">
        <v>0.101752</v>
      </c>
      <c r="D586" s="40">
        <v>2.4041E-2</v>
      </c>
      <c r="E586" s="40">
        <v>0.49741800000000003</v>
      </c>
      <c r="F586" s="40">
        <v>0.29008099999999998</v>
      </c>
    </row>
    <row r="587" spans="1:6" x14ac:dyDescent="0.2">
      <c r="A587" s="44" t="s">
        <v>969</v>
      </c>
      <c r="B587" s="51" t="s">
        <v>970</v>
      </c>
      <c r="C587" s="37">
        <v>1.54E-4</v>
      </c>
      <c r="D587" s="37">
        <v>2.03E-4</v>
      </c>
      <c r="E587" s="37">
        <v>3.8144999999999998E-2</v>
      </c>
      <c r="F587" s="37">
        <v>1.8223E-2</v>
      </c>
    </row>
    <row r="588" spans="1:6" ht="25.5" x14ac:dyDescent="0.2">
      <c r="A588" s="42" t="s">
        <v>971</v>
      </c>
      <c r="B588" s="50" t="s">
        <v>972</v>
      </c>
      <c r="C588" s="40">
        <v>1.525E-2</v>
      </c>
      <c r="D588" s="40">
        <v>1.6632999999999998E-2</v>
      </c>
      <c r="E588" s="40">
        <v>0.127357</v>
      </c>
      <c r="F588" s="40">
        <v>0.122614</v>
      </c>
    </row>
    <row r="589" spans="1:6" ht="25.5" x14ac:dyDescent="0.2">
      <c r="A589" s="44" t="s">
        <v>2057</v>
      </c>
      <c r="B589" s="51" t="s">
        <v>2058</v>
      </c>
      <c r="C589" s="37">
        <v>0.19275300000000001</v>
      </c>
      <c r="D589" s="37" t="s">
        <v>2512</v>
      </c>
      <c r="E589" s="37">
        <v>0.81525300000000001</v>
      </c>
      <c r="F589" s="37">
        <v>5.8349999999999999E-3</v>
      </c>
    </row>
    <row r="590" spans="1:6" x14ac:dyDescent="0.2">
      <c r="A590" s="42" t="s">
        <v>2059</v>
      </c>
      <c r="B590" s="50" t="s">
        <v>2060</v>
      </c>
      <c r="C590" s="40">
        <v>5.7303E-2</v>
      </c>
      <c r="D590" s="40">
        <v>6.3749999999999996E-3</v>
      </c>
      <c r="E590" s="40">
        <v>0.35311300000000001</v>
      </c>
      <c r="F590" s="40">
        <v>0.29938399999999998</v>
      </c>
    </row>
    <row r="591" spans="1:6" ht="25.5" x14ac:dyDescent="0.2">
      <c r="A591" s="44" t="s">
        <v>973</v>
      </c>
      <c r="B591" s="51" t="s">
        <v>974</v>
      </c>
      <c r="C591" s="37" t="s">
        <v>2512</v>
      </c>
      <c r="D591" s="37" t="s">
        <v>2512</v>
      </c>
      <c r="E591" s="37">
        <v>3.5750999999999998E-2</v>
      </c>
      <c r="F591" s="37">
        <v>3.2820000000000002E-3</v>
      </c>
    </row>
    <row r="592" spans="1:6" ht="25.5" x14ac:dyDescent="0.2">
      <c r="A592" s="42" t="s">
        <v>975</v>
      </c>
      <c r="B592" s="50" t="s">
        <v>976</v>
      </c>
      <c r="C592" s="40">
        <v>1.9807999999999999E-2</v>
      </c>
      <c r="D592" s="40">
        <v>2.513E-3</v>
      </c>
      <c r="E592" s="40">
        <v>5.9743999999999998E-2</v>
      </c>
      <c r="F592" s="40">
        <v>0.35145799999999999</v>
      </c>
    </row>
    <row r="593" spans="1:6" x14ac:dyDescent="0.2">
      <c r="A593" s="44" t="s">
        <v>2061</v>
      </c>
      <c r="B593" s="51" t="s">
        <v>2062</v>
      </c>
      <c r="C593" s="37" t="s">
        <v>2512</v>
      </c>
      <c r="D593" s="37">
        <v>1.238E-3</v>
      </c>
      <c r="E593" s="37">
        <v>2.8839999999999998E-3</v>
      </c>
      <c r="F593" s="37">
        <v>6.9977999999999999E-2</v>
      </c>
    </row>
    <row r="594" spans="1:6" x14ac:dyDescent="0.2">
      <c r="A594" s="42" t="s">
        <v>977</v>
      </c>
      <c r="B594" s="50" t="s">
        <v>978</v>
      </c>
      <c r="C594" s="40">
        <v>0.22709299999999999</v>
      </c>
      <c r="D594" s="40">
        <v>0.11294899999999999</v>
      </c>
      <c r="E594" s="40">
        <v>1.4637979999999999</v>
      </c>
      <c r="F594" s="40">
        <v>1.799191</v>
      </c>
    </row>
    <row r="595" spans="1:6" ht="25.5" x14ac:dyDescent="0.2">
      <c r="A595" s="44" t="s">
        <v>979</v>
      </c>
      <c r="B595" s="51" t="s">
        <v>980</v>
      </c>
      <c r="C595" s="37" t="s">
        <v>2512</v>
      </c>
      <c r="D595" s="37">
        <v>1E-4</v>
      </c>
      <c r="E595" s="37" t="s">
        <v>2512</v>
      </c>
      <c r="F595" s="37">
        <v>1E-4</v>
      </c>
    </row>
    <row r="596" spans="1:6" x14ac:dyDescent="0.2">
      <c r="A596" s="42" t="s">
        <v>2063</v>
      </c>
      <c r="B596" s="50" t="s">
        <v>2064</v>
      </c>
      <c r="C596" s="40">
        <v>9.8145999999999997E-2</v>
      </c>
      <c r="D596" s="40" t="s">
        <v>2512</v>
      </c>
      <c r="E596" s="40">
        <v>0.14818700000000001</v>
      </c>
      <c r="F596" s="40">
        <v>6.842E-3</v>
      </c>
    </row>
    <row r="597" spans="1:6" x14ac:dyDescent="0.2">
      <c r="A597" s="44" t="s">
        <v>981</v>
      </c>
      <c r="B597" s="51" t="s">
        <v>982</v>
      </c>
      <c r="C597" s="37">
        <v>1.9949999999999999E-2</v>
      </c>
      <c r="D597" s="37">
        <v>0.33721000000000001</v>
      </c>
      <c r="E597" s="37">
        <v>0.45932099999999998</v>
      </c>
      <c r="F597" s="37">
        <v>1.1243559999999999</v>
      </c>
    </row>
    <row r="598" spans="1:6" ht="25.5" x14ac:dyDescent="0.2">
      <c r="A598" s="42" t="s">
        <v>983</v>
      </c>
      <c r="B598" s="50" t="s">
        <v>984</v>
      </c>
      <c r="C598" s="40">
        <v>6.045E-3</v>
      </c>
      <c r="D598" s="40">
        <v>0.12959100000000001</v>
      </c>
      <c r="E598" s="40">
        <v>8.4097000000000005E-2</v>
      </c>
      <c r="F598" s="40">
        <v>0.30738300000000002</v>
      </c>
    </row>
    <row r="599" spans="1:6" ht="25.5" x14ac:dyDescent="0.2">
      <c r="A599" s="44" t="s">
        <v>2065</v>
      </c>
      <c r="B599" s="51" t="s">
        <v>2066</v>
      </c>
      <c r="C599" s="37" t="s">
        <v>2512</v>
      </c>
      <c r="D599" s="37" t="s">
        <v>2512</v>
      </c>
      <c r="E599" s="37">
        <v>5.143E-3</v>
      </c>
      <c r="F599" s="37">
        <v>2.2279999999999999E-3</v>
      </c>
    </row>
    <row r="600" spans="1:6" x14ac:dyDescent="0.2">
      <c r="A600" s="42" t="s">
        <v>985</v>
      </c>
      <c r="B600" s="50" t="s">
        <v>986</v>
      </c>
      <c r="C600" s="40" t="s">
        <v>2512</v>
      </c>
      <c r="D600" s="40">
        <v>1.5842999999999999E-2</v>
      </c>
      <c r="E600" s="40">
        <v>1.222952</v>
      </c>
      <c r="F600" s="40">
        <v>0.46941500000000003</v>
      </c>
    </row>
    <row r="601" spans="1:6" ht="25.5" x14ac:dyDescent="0.2">
      <c r="A601" s="44" t="s">
        <v>2067</v>
      </c>
      <c r="B601" s="51" t="s">
        <v>2068</v>
      </c>
      <c r="C601" s="37">
        <v>0.252247</v>
      </c>
      <c r="D601" s="37">
        <v>2.7109999999999999E-3</v>
      </c>
      <c r="E601" s="37">
        <v>0.48593399999999998</v>
      </c>
      <c r="F601" s="37">
        <v>0.17604800000000001</v>
      </c>
    </row>
    <row r="602" spans="1:6" x14ac:dyDescent="0.2">
      <c r="A602" s="42" t="s">
        <v>987</v>
      </c>
      <c r="B602" s="50" t="s">
        <v>988</v>
      </c>
      <c r="C602" s="40">
        <v>3.9969440000000001</v>
      </c>
      <c r="D602" s="40">
        <v>0.97380699999999998</v>
      </c>
      <c r="E602" s="40">
        <v>20.626197000000001</v>
      </c>
      <c r="F602" s="40">
        <v>9.1575380000000006</v>
      </c>
    </row>
    <row r="603" spans="1:6" x14ac:dyDescent="0.2">
      <c r="A603" s="44" t="s">
        <v>2069</v>
      </c>
      <c r="B603" s="51" t="s">
        <v>2070</v>
      </c>
      <c r="C603" s="37">
        <v>0.24479799999999999</v>
      </c>
      <c r="D603" s="37">
        <v>0.28232499999999999</v>
      </c>
      <c r="E603" s="37">
        <v>1.51952</v>
      </c>
      <c r="F603" s="37">
        <v>2.2855370000000002</v>
      </c>
    </row>
    <row r="604" spans="1:6" ht="25.5" x14ac:dyDescent="0.2">
      <c r="A604" s="42" t="s">
        <v>2071</v>
      </c>
      <c r="B604" s="50" t="s">
        <v>2072</v>
      </c>
      <c r="C604" s="40">
        <v>4.5300000000000001E-4</v>
      </c>
      <c r="D604" s="40" t="s">
        <v>2512</v>
      </c>
      <c r="E604" s="40">
        <v>8.1125000000000003E-2</v>
      </c>
      <c r="F604" s="40">
        <v>1.9657000000000001E-2</v>
      </c>
    </row>
    <row r="605" spans="1:6" x14ac:dyDescent="0.2">
      <c r="A605" s="44" t="s">
        <v>2073</v>
      </c>
      <c r="B605" s="51" t="s">
        <v>2074</v>
      </c>
      <c r="C605" s="37" t="s">
        <v>2512</v>
      </c>
      <c r="D605" s="37">
        <v>6.2100000000000002E-4</v>
      </c>
      <c r="E605" s="37">
        <v>1.2881999999999999E-2</v>
      </c>
      <c r="F605" s="37">
        <v>6.7363999999999993E-2</v>
      </c>
    </row>
    <row r="606" spans="1:6" ht="25.5" x14ac:dyDescent="0.2">
      <c r="A606" s="42" t="s">
        <v>989</v>
      </c>
      <c r="B606" s="50" t="s">
        <v>990</v>
      </c>
      <c r="C606" s="40" t="s">
        <v>2512</v>
      </c>
      <c r="D606" s="40">
        <v>9.9099999999999991E-4</v>
      </c>
      <c r="E606" s="40">
        <v>3.1840000000000002E-3</v>
      </c>
      <c r="F606" s="40">
        <v>3.395E-3</v>
      </c>
    </row>
    <row r="607" spans="1:6" x14ac:dyDescent="0.2">
      <c r="A607" s="44" t="s">
        <v>991</v>
      </c>
      <c r="B607" s="51" t="s">
        <v>992</v>
      </c>
      <c r="C607" s="37" t="s">
        <v>2512</v>
      </c>
      <c r="D607" s="37">
        <v>2.2995000000000002E-2</v>
      </c>
      <c r="E607" s="37">
        <v>5.855E-3</v>
      </c>
      <c r="F607" s="37">
        <v>3.9587999999999998E-2</v>
      </c>
    </row>
    <row r="608" spans="1:6" x14ac:dyDescent="0.2">
      <c r="A608" s="42" t="s">
        <v>2075</v>
      </c>
      <c r="B608" s="50" t="s">
        <v>2076</v>
      </c>
      <c r="C608" s="40">
        <v>1.8765E-2</v>
      </c>
      <c r="D608" s="40">
        <v>1.4809999999999999E-3</v>
      </c>
      <c r="E608" s="40">
        <v>0.129885</v>
      </c>
      <c r="F608" s="40">
        <v>0.29767199999999999</v>
      </c>
    </row>
    <row r="609" spans="1:6" ht="25.5" x14ac:dyDescent="0.2">
      <c r="A609" s="44" t="s">
        <v>993</v>
      </c>
      <c r="B609" s="51" t="s">
        <v>994</v>
      </c>
      <c r="C609" s="37">
        <v>7.1999999999999998E-3</v>
      </c>
      <c r="D609" s="37">
        <v>7.6429999999999996E-3</v>
      </c>
      <c r="E609" s="37">
        <v>0.136018</v>
      </c>
      <c r="F609" s="37">
        <v>0.214228</v>
      </c>
    </row>
    <row r="610" spans="1:6" ht="25.5" x14ac:dyDescent="0.2">
      <c r="A610" s="42" t="s">
        <v>2077</v>
      </c>
      <c r="B610" s="50" t="s">
        <v>2078</v>
      </c>
      <c r="C610" s="40">
        <v>1.8838000000000001E-2</v>
      </c>
      <c r="D610" s="40">
        <v>1.0326999999999999E-2</v>
      </c>
      <c r="E610" s="40">
        <v>0.19073100000000001</v>
      </c>
      <c r="F610" s="40">
        <v>0.23128799999999999</v>
      </c>
    </row>
    <row r="611" spans="1:6" ht="25.5" x14ac:dyDescent="0.2">
      <c r="A611" s="44" t="s">
        <v>995</v>
      </c>
      <c r="B611" s="51" t="s">
        <v>996</v>
      </c>
      <c r="C611" s="37">
        <v>0.438855</v>
      </c>
      <c r="D611" s="37">
        <v>0.20077200000000001</v>
      </c>
      <c r="E611" s="37">
        <v>2.1428880000000001</v>
      </c>
      <c r="F611" s="37">
        <v>2.994866</v>
      </c>
    </row>
    <row r="612" spans="1:6" ht="25.5" x14ac:dyDescent="0.2">
      <c r="A612" s="42" t="s">
        <v>997</v>
      </c>
      <c r="B612" s="50" t="s">
        <v>998</v>
      </c>
      <c r="C612" s="40">
        <v>0.39153199999999999</v>
      </c>
      <c r="D612" s="40">
        <v>1.3362609999999999</v>
      </c>
      <c r="E612" s="40">
        <v>4.2597810000000003</v>
      </c>
      <c r="F612" s="40">
        <v>8.8438250000000007</v>
      </c>
    </row>
    <row r="613" spans="1:6" x14ac:dyDescent="0.2">
      <c r="A613" s="44" t="s">
        <v>999</v>
      </c>
      <c r="B613" s="51" t="s">
        <v>1000</v>
      </c>
      <c r="C613" s="37">
        <v>0.18446899999999999</v>
      </c>
      <c r="D613" s="37">
        <v>0.19236500000000001</v>
      </c>
      <c r="E613" s="37">
        <v>0.81073600000000001</v>
      </c>
      <c r="F613" s="37">
        <v>2.160682</v>
      </c>
    </row>
    <row r="614" spans="1:6" x14ac:dyDescent="0.2">
      <c r="A614" s="42" t="s">
        <v>1001</v>
      </c>
      <c r="B614" s="50" t="s">
        <v>1002</v>
      </c>
      <c r="C614" s="40">
        <v>2.3636000000000001E-2</v>
      </c>
      <c r="D614" s="40">
        <v>5.8508999999999999E-2</v>
      </c>
      <c r="E614" s="40">
        <v>0.238728</v>
      </c>
      <c r="F614" s="40">
        <v>0.39244899999999999</v>
      </c>
    </row>
    <row r="615" spans="1:6" ht="25.5" x14ac:dyDescent="0.2">
      <c r="A615" s="44" t="s">
        <v>2079</v>
      </c>
      <c r="B615" s="51" t="s">
        <v>2080</v>
      </c>
      <c r="C615" s="37">
        <v>1.3934E-2</v>
      </c>
      <c r="D615" s="37">
        <v>7.8562000000000007E-2</v>
      </c>
      <c r="E615" s="37">
        <v>0.144201</v>
      </c>
      <c r="F615" s="37">
        <v>0.23213600000000001</v>
      </c>
    </row>
    <row r="616" spans="1:6" ht="25.5" x14ac:dyDescent="0.2">
      <c r="A616" s="42" t="s">
        <v>1003</v>
      </c>
      <c r="B616" s="50" t="s">
        <v>1004</v>
      </c>
      <c r="C616" s="40">
        <v>6.4279000000000003E-2</v>
      </c>
      <c r="D616" s="40">
        <v>0.242673</v>
      </c>
      <c r="E616" s="40">
        <v>0.66194600000000003</v>
      </c>
      <c r="F616" s="40">
        <v>1.4579839999999999</v>
      </c>
    </row>
    <row r="617" spans="1:6" x14ac:dyDescent="0.2">
      <c r="A617" s="44" t="s">
        <v>1005</v>
      </c>
      <c r="B617" s="51" t="s">
        <v>1006</v>
      </c>
      <c r="C617" s="37">
        <v>0.44563199999999997</v>
      </c>
      <c r="D617" s="37">
        <v>0.92644499999999996</v>
      </c>
      <c r="E617" s="37">
        <v>3.5635509999999999</v>
      </c>
      <c r="F617" s="37">
        <v>6.1385699999999996</v>
      </c>
    </row>
    <row r="618" spans="1:6" x14ac:dyDescent="0.2">
      <c r="A618" s="42" t="s">
        <v>2081</v>
      </c>
      <c r="B618" s="50" t="s">
        <v>2082</v>
      </c>
      <c r="C618" s="40">
        <v>0.53658499999999998</v>
      </c>
      <c r="D618" s="40">
        <v>0.73431800000000003</v>
      </c>
      <c r="E618" s="40">
        <v>3.8965700000000001</v>
      </c>
      <c r="F618" s="40">
        <v>7.704326</v>
      </c>
    </row>
    <row r="619" spans="1:6" x14ac:dyDescent="0.2">
      <c r="A619" s="44" t="s">
        <v>1007</v>
      </c>
      <c r="B619" s="51" t="s">
        <v>1008</v>
      </c>
      <c r="C619" s="37">
        <v>8.4986000000000006E-2</v>
      </c>
      <c r="D619" s="37">
        <v>0.23375399999999999</v>
      </c>
      <c r="E619" s="37">
        <v>1.3315159999999999</v>
      </c>
      <c r="F619" s="37">
        <v>1.6762649999999999</v>
      </c>
    </row>
    <row r="620" spans="1:6" x14ac:dyDescent="0.2">
      <c r="A620" s="42" t="s">
        <v>1009</v>
      </c>
      <c r="B620" s="50" t="s">
        <v>1010</v>
      </c>
      <c r="C620" s="40">
        <v>0.17524600000000001</v>
      </c>
      <c r="D620" s="40">
        <v>0.19633800000000001</v>
      </c>
      <c r="E620" s="40">
        <v>0.579878</v>
      </c>
      <c r="F620" s="40">
        <v>0.87324800000000002</v>
      </c>
    </row>
    <row r="621" spans="1:6" x14ac:dyDescent="0.2">
      <c r="A621" s="44" t="s">
        <v>1011</v>
      </c>
      <c r="B621" s="51" t="s">
        <v>1012</v>
      </c>
      <c r="C621" s="37">
        <v>1.81E-3</v>
      </c>
      <c r="D621" s="37">
        <v>7.3305999999999996E-2</v>
      </c>
      <c r="E621" s="37">
        <v>0.45330999999999999</v>
      </c>
      <c r="F621" s="37">
        <v>0.81335000000000002</v>
      </c>
    </row>
    <row r="622" spans="1:6" x14ac:dyDescent="0.2">
      <c r="A622" s="42" t="s">
        <v>1013</v>
      </c>
      <c r="B622" s="50" t="s">
        <v>1014</v>
      </c>
      <c r="C622" s="40">
        <v>3.4196999999999998E-2</v>
      </c>
      <c r="D622" s="40">
        <v>8.7473999999999996E-2</v>
      </c>
      <c r="E622" s="40">
        <v>0.49283399999999999</v>
      </c>
      <c r="F622" s="40">
        <v>0.79607899999999998</v>
      </c>
    </row>
    <row r="623" spans="1:6" ht="25.5" x14ac:dyDescent="0.2">
      <c r="A623" s="44" t="s">
        <v>1015</v>
      </c>
      <c r="B623" s="51" t="s">
        <v>1016</v>
      </c>
      <c r="C623" s="37">
        <v>4.1919999999999999E-2</v>
      </c>
      <c r="D623" s="37">
        <v>0.20974100000000001</v>
      </c>
      <c r="E623" s="37">
        <v>0.45041300000000001</v>
      </c>
      <c r="F623" s="37">
        <v>0.64182499999999998</v>
      </c>
    </row>
    <row r="624" spans="1:6" x14ac:dyDescent="0.2">
      <c r="A624" s="42" t="s">
        <v>1017</v>
      </c>
      <c r="B624" s="50" t="s">
        <v>1018</v>
      </c>
      <c r="C624" s="40">
        <v>0.17066000000000001</v>
      </c>
      <c r="D624" s="40">
        <v>1.0123999999999999E-2</v>
      </c>
      <c r="E624" s="40">
        <v>0.60348800000000002</v>
      </c>
      <c r="F624" s="40">
        <v>0.279331</v>
      </c>
    </row>
    <row r="625" spans="1:6" ht="25.5" x14ac:dyDescent="0.2">
      <c r="A625" s="44" t="s">
        <v>1019</v>
      </c>
      <c r="B625" s="51" t="s">
        <v>1020</v>
      </c>
      <c r="C625" s="37">
        <v>1.71889</v>
      </c>
      <c r="D625" s="37">
        <v>0.11787599999999999</v>
      </c>
      <c r="E625" s="37">
        <v>2.476051</v>
      </c>
      <c r="F625" s="37">
        <v>5.3102970000000003</v>
      </c>
    </row>
    <row r="626" spans="1:6" ht="25.5" x14ac:dyDescent="0.2">
      <c r="A626" s="42" t="s">
        <v>2083</v>
      </c>
      <c r="B626" s="50" t="s">
        <v>2084</v>
      </c>
      <c r="C626" s="40">
        <v>0.46641100000000002</v>
      </c>
      <c r="D626" s="40">
        <v>0.51473500000000005</v>
      </c>
      <c r="E626" s="40">
        <v>4.1845280000000002</v>
      </c>
      <c r="F626" s="40">
        <v>3.5569350000000002</v>
      </c>
    </row>
    <row r="627" spans="1:6" ht="25.5" x14ac:dyDescent="0.2">
      <c r="A627" s="44" t="s">
        <v>1021</v>
      </c>
      <c r="B627" s="51" t="s">
        <v>1022</v>
      </c>
      <c r="C627" s="37">
        <v>6.4377000000000004E-2</v>
      </c>
      <c r="D627" s="37">
        <v>0.127301</v>
      </c>
      <c r="E627" s="37">
        <v>1.05088</v>
      </c>
      <c r="F627" s="37">
        <v>2.177829</v>
      </c>
    </row>
    <row r="628" spans="1:6" ht="25.5" x14ac:dyDescent="0.2">
      <c r="A628" s="42" t="s">
        <v>1023</v>
      </c>
      <c r="B628" s="50" t="s">
        <v>1024</v>
      </c>
      <c r="C628" s="40">
        <v>0.61636899999999994</v>
      </c>
      <c r="D628" s="40">
        <v>1.356544</v>
      </c>
      <c r="E628" s="40">
        <v>5.6331930000000003</v>
      </c>
      <c r="F628" s="40">
        <v>10.176726</v>
      </c>
    </row>
    <row r="629" spans="1:6" ht="25.5" x14ac:dyDescent="0.2">
      <c r="A629" s="44" t="s">
        <v>1025</v>
      </c>
      <c r="B629" s="51" t="s">
        <v>1026</v>
      </c>
      <c r="C629" s="37">
        <v>2.1023070000000001</v>
      </c>
      <c r="D629" s="37">
        <v>4.5678669999999997</v>
      </c>
      <c r="E629" s="37">
        <v>23.165776999999999</v>
      </c>
      <c r="F629" s="37">
        <v>30.103656000000001</v>
      </c>
    </row>
    <row r="630" spans="1:6" x14ac:dyDescent="0.2">
      <c r="A630" s="42" t="s">
        <v>1027</v>
      </c>
      <c r="B630" s="50" t="s">
        <v>1028</v>
      </c>
      <c r="C630" s="40">
        <v>0.123207</v>
      </c>
      <c r="D630" s="40">
        <v>0.64266500000000004</v>
      </c>
      <c r="E630" s="40">
        <v>1.0286040000000001</v>
      </c>
      <c r="F630" s="40">
        <v>7.9146179999999999</v>
      </c>
    </row>
    <row r="631" spans="1:6" x14ac:dyDescent="0.2">
      <c r="A631" s="44" t="s">
        <v>1029</v>
      </c>
      <c r="B631" s="51" t="s">
        <v>1030</v>
      </c>
      <c r="C631" s="37">
        <v>0.184748</v>
      </c>
      <c r="D631" s="37">
        <v>0.62229100000000004</v>
      </c>
      <c r="E631" s="37">
        <v>2.2955070000000002</v>
      </c>
      <c r="F631" s="37">
        <v>5.543113</v>
      </c>
    </row>
    <row r="632" spans="1:6" ht="25.5" x14ac:dyDescent="0.2">
      <c r="A632" s="42" t="s">
        <v>1031</v>
      </c>
      <c r="B632" s="50" t="s">
        <v>1032</v>
      </c>
      <c r="C632" s="40">
        <v>3.4312000000000002E-2</v>
      </c>
      <c r="D632" s="40">
        <v>0.106223</v>
      </c>
      <c r="E632" s="40">
        <v>0.27503899999999998</v>
      </c>
      <c r="F632" s="40">
        <v>0.65990099999999996</v>
      </c>
    </row>
    <row r="633" spans="1:6" ht="25.5" x14ac:dyDescent="0.2">
      <c r="A633" s="44" t="s">
        <v>1033</v>
      </c>
      <c r="B633" s="51" t="s">
        <v>1034</v>
      </c>
      <c r="C633" s="37">
        <v>9.0505000000000002E-2</v>
      </c>
      <c r="D633" s="37">
        <v>0.222798</v>
      </c>
      <c r="E633" s="37">
        <v>0.91565399999999997</v>
      </c>
      <c r="F633" s="37">
        <v>2.1816800000000001</v>
      </c>
    </row>
    <row r="634" spans="1:6" x14ac:dyDescent="0.2">
      <c r="A634" s="42" t="s">
        <v>1035</v>
      </c>
      <c r="B634" s="50" t="s">
        <v>1036</v>
      </c>
      <c r="C634" s="40">
        <v>5.1598999999999999E-2</v>
      </c>
      <c r="D634" s="40">
        <v>5.4753000000000003E-2</v>
      </c>
      <c r="E634" s="40">
        <v>0.70013400000000003</v>
      </c>
      <c r="F634" s="40">
        <v>0.46175300000000002</v>
      </c>
    </row>
    <row r="635" spans="1:6" x14ac:dyDescent="0.2">
      <c r="A635" s="44" t="s">
        <v>1037</v>
      </c>
      <c r="B635" s="51" t="s">
        <v>1038</v>
      </c>
      <c r="C635" s="37">
        <v>28.764775</v>
      </c>
      <c r="D635" s="37">
        <v>1.930445</v>
      </c>
      <c r="E635" s="37">
        <v>76.048846999999995</v>
      </c>
      <c r="F635" s="37">
        <v>12.915423000000001</v>
      </c>
    </row>
    <row r="636" spans="1:6" x14ac:dyDescent="0.2">
      <c r="A636" s="42" t="s">
        <v>1039</v>
      </c>
      <c r="B636" s="50" t="s">
        <v>1040</v>
      </c>
      <c r="C636" s="40">
        <v>2.3467389999999999</v>
      </c>
      <c r="D636" s="40">
        <v>2.0057299999999998</v>
      </c>
      <c r="E636" s="40">
        <v>16.382759</v>
      </c>
      <c r="F636" s="40">
        <v>15.309479</v>
      </c>
    </row>
    <row r="637" spans="1:6" ht="25.5" x14ac:dyDescent="0.2">
      <c r="A637" s="44" t="s">
        <v>2085</v>
      </c>
      <c r="B637" s="51" t="s">
        <v>2086</v>
      </c>
      <c r="C637" s="37">
        <v>9.3246999999999997E-2</v>
      </c>
      <c r="D637" s="37">
        <v>0.230935</v>
      </c>
      <c r="E637" s="37">
        <v>0.54249599999999998</v>
      </c>
      <c r="F637" s="37">
        <v>0.94763200000000003</v>
      </c>
    </row>
    <row r="638" spans="1:6" x14ac:dyDescent="0.2">
      <c r="A638" s="42" t="s">
        <v>2087</v>
      </c>
      <c r="B638" s="50" t="s">
        <v>2088</v>
      </c>
      <c r="C638" s="40">
        <v>4.2469999999999999E-3</v>
      </c>
      <c r="D638" s="40">
        <v>9.9299999999999996E-4</v>
      </c>
      <c r="E638" s="40">
        <v>9.5366000000000006E-2</v>
      </c>
      <c r="F638" s="40">
        <v>0.12156</v>
      </c>
    </row>
    <row r="639" spans="1:6" x14ac:dyDescent="0.2">
      <c r="A639" s="44" t="s">
        <v>1041</v>
      </c>
      <c r="B639" s="51" t="s">
        <v>1042</v>
      </c>
      <c r="C639" s="37">
        <v>1.6618999999999998E-2</v>
      </c>
      <c r="D639" s="37">
        <v>0.18949199999999999</v>
      </c>
      <c r="E639" s="37">
        <v>2.0855220000000001</v>
      </c>
      <c r="F639" s="37">
        <v>3.4285290000000002</v>
      </c>
    </row>
    <row r="640" spans="1:6" x14ac:dyDescent="0.2">
      <c r="A640" s="42" t="s">
        <v>2089</v>
      </c>
      <c r="B640" s="50" t="s">
        <v>2090</v>
      </c>
      <c r="C640" s="40">
        <v>6.7130000000000002E-3</v>
      </c>
      <c r="D640" s="40">
        <v>5.0536999999999999E-2</v>
      </c>
      <c r="E640" s="40">
        <v>0.11397599999999999</v>
      </c>
      <c r="F640" s="40">
        <v>0.19022900000000001</v>
      </c>
    </row>
    <row r="641" spans="1:6" x14ac:dyDescent="0.2">
      <c r="A641" s="44" t="s">
        <v>1043</v>
      </c>
      <c r="B641" s="51" t="s">
        <v>1044</v>
      </c>
      <c r="C641" s="37">
        <v>5.6820000000000004E-3</v>
      </c>
      <c r="D641" s="37">
        <v>2.6310000000000001E-3</v>
      </c>
      <c r="E641" s="37">
        <v>0.30444300000000002</v>
      </c>
      <c r="F641" s="37">
        <v>0.37507600000000002</v>
      </c>
    </row>
    <row r="642" spans="1:6" x14ac:dyDescent="0.2">
      <c r="A642" s="42" t="s">
        <v>1045</v>
      </c>
      <c r="B642" s="50" t="s">
        <v>1046</v>
      </c>
      <c r="C642" s="40">
        <v>0.11673500000000001</v>
      </c>
      <c r="D642" s="40">
        <v>0.231404</v>
      </c>
      <c r="E642" s="40">
        <v>1.204971</v>
      </c>
      <c r="F642" s="40">
        <v>1.097405</v>
      </c>
    </row>
    <row r="643" spans="1:6" x14ac:dyDescent="0.2">
      <c r="A643" s="44" t="s">
        <v>1047</v>
      </c>
      <c r="B643" s="51" t="s">
        <v>1048</v>
      </c>
      <c r="C643" s="37">
        <v>1.409E-2</v>
      </c>
      <c r="D643" s="37">
        <v>5.8064999999999999E-2</v>
      </c>
      <c r="E643" s="37">
        <v>0.78974100000000003</v>
      </c>
      <c r="F643" s="37">
        <v>0.435139</v>
      </c>
    </row>
    <row r="644" spans="1:6" x14ac:dyDescent="0.2">
      <c r="A644" s="42" t="s">
        <v>1049</v>
      </c>
      <c r="B644" s="50" t="s">
        <v>1050</v>
      </c>
      <c r="C644" s="40">
        <v>1.4352750000000001</v>
      </c>
      <c r="D644" s="40">
        <v>0.55852299999999999</v>
      </c>
      <c r="E644" s="40">
        <v>4.7377500000000001</v>
      </c>
      <c r="F644" s="40">
        <v>2.494075</v>
      </c>
    </row>
    <row r="645" spans="1:6" x14ac:dyDescent="0.2">
      <c r="A645" s="44" t="s">
        <v>1051</v>
      </c>
      <c r="B645" s="51" t="s">
        <v>1052</v>
      </c>
      <c r="C645" s="37">
        <v>5.9084999999999999E-2</v>
      </c>
      <c r="D645" s="37">
        <v>0.71053100000000002</v>
      </c>
      <c r="E645" s="37">
        <v>2.4164140000000001</v>
      </c>
      <c r="F645" s="37">
        <v>1.3684909999999999</v>
      </c>
    </row>
    <row r="646" spans="1:6" x14ac:dyDescent="0.2">
      <c r="A646" s="42" t="s">
        <v>1053</v>
      </c>
      <c r="B646" s="50" t="s">
        <v>1054</v>
      </c>
      <c r="C646" s="40">
        <v>6.2861E-2</v>
      </c>
      <c r="D646" s="40">
        <v>2.8063999999999999E-2</v>
      </c>
      <c r="E646" s="40">
        <v>42.452993999999997</v>
      </c>
      <c r="F646" s="40">
        <v>0.212758</v>
      </c>
    </row>
    <row r="647" spans="1:6" x14ac:dyDescent="0.2">
      <c r="A647" s="44" t="s">
        <v>1055</v>
      </c>
      <c r="B647" s="51" t="s">
        <v>1056</v>
      </c>
      <c r="C647" s="37">
        <v>3.6464799999999999</v>
      </c>
      <c r="D647" s="37">
        <v>1.139853</v>
      </c>
      <c r="E647" s="37">
        <v>15.808271</v>
      </c>
      <c r="F647" s="37">
        <v>9.9997030000000002</v>
      </c>
    </row>
    <row r="648" spans="1:6" x14ac:dyDescent="0.2">
      <c r="A648" s="42" t="s">
        <v>1057</v>
      </c>
      <c r="B648" s="50" t="s">
        <v>1058</v>
      </c>
      <c r="C648" s="40">
        <v>0.128135</v>
      </c>
      <c r="D648" s="40">
        <v>0.46420099999999997</v>
      </c>
      <c r="E648" s="40">
        <v>4.2699509999999998</v>
      </c>
      <c r="F648" s="40">
        <v>5.0301070000000001</v>
      </c>
    </row>
    <row r="649" spans="1:6" x14ac:dyDescent="0.2">
      <c r="A649" s="44" t="s">
        <v>1059</v>
      </c>
      <c r="B649" s="51" t="s">
        <v>1060</v>
      </c>
      <c r="C649" s="37">
        <v>25.643912</v>
      </c>
      <c r="D649" s="37">
        <v>0.80533500000000002</v>
      </c>
      <c r="E649" s="37">
        <v>241.792608</v>
      </c>
      <c r="F649" s="37">
        <v>16.766524</v>
      </c>
    </row>
    <row r="650" spans="1:6" ht="25.5" x14ac:dyDescent="0.2">
      <c r="A650" s="42" t="s">
        <v>2091</v>
      </c>
      <c r="B650" s="50" t="s">
        <v>2092</v>
      </c>
      <c r="C650" s="40" t="s">
        <v>2512</v>
      </c>
      <c r="D650" s="40" t="s">
        <v>2512</v>
      </c>
      <c r="E650" s="40" t="s">
        <v>2512</v>
      </c>
      <c r="F650" s="40">
        <v>0.159522</v>
      </c>
    </row>
    <row r="651" spans="1:6" x14ac:dyDescent="0.2">
      <c r="A651" s="44" t="s">
        <v>1061</v>
      </c>
      <c r="B651" s="51" t="s">
        <v>1062</v>
      </c>
      <c r="C651" s="37">
        <v>5.0000000000000001E-3</v>
      </c>
      <c r="D651" s="37">
        <v>4.5998999999999998E-2</v>
      </c>
      <c r="E651" s="37">
        <v>0.12775</v>
      </c>
      <c r="F651" s="37">
        <v>0.20769000000000001</v>
      </c>
    </row>
    <row r="652" spans="1:6" ht="25.5" x14ac:dyDescent="0.2">
      <c r="A652" s="42" t="s">
        <v>1063</v>
      </c>
      <c r="B652" s="50" t="s">
        <v>1064</v>
      </c>
      <c r="C652" s="40">
        <v>2.3599999999999999E-4</v>
      </c>
      <c r="D652" s="40">
        <v>7.9330000000000008E-3</v>
      </c>
      <c r="E652" s="40">
        <v>1.3512E-2</v>
      </c>
      <c r="F652" s="40">
        <v>9.1009000000000007E-2</v>
      </c>
    </row>
    <row r="653" spans="1:6" ht="25.5" x14ac:dyDescent="0.2">
      <c r="A653" s="44" t="s">
        <v>1065</v>
      </c>
      <c r="B653" s="51" t="s">
        <v>1066</v>
      </c>
      <c r="C653" s="37">
        <v>0.59443199999999996</v>
      </c>
      <c r="D653" s="37">
        <v>8.1399999999999997E-3</v>
      </c>
      <c r="E653" s="37">
        <v>0.62117599999999995</v>
      </c>
      <c r="F653" s="37">
        <v>0.113395</v>
      </c>
    </row>
    <row r="654" spans="1:6" x14ac:dyDescent="0.2">
      <c r="A654" s="42" t="s">
        <v>1067</v>
      </c>
      <c r="B654" s="50" t="s">
        <v>1068</v>
      </c>
      <c r="C654" s="40">
        <v>0.107696</v>
      </c>
      <c r="D654" s="40">
        <v>1.6437379999999999</v>
      </c>
      <c r="E654" s="40">
        <v>1.6257109999999999</v>
      </c>
      <c r="F654" s="40">
        <v>2.5026329999999999</v>
      </c>
    </row>
    <row r="655" spans="1:6" x14ac:dyDescent="0.2">
      <c r="A655" s="44" t="s">
        <v>1069</v>
      </c>
      <c r="B655" s="51" t="s">
        <v>1070</v>
      </c>
      <c r="C655" s="37">
        <v>1.496648</v>
      </c>
      <c r="D655" s="37">
        <v>4.3832040000000001</v>
      </c>
      <c r="E655" s="37">
        <v>15.379258999999999</v>
      </c>
      <c r="F655" s="37">
        <v>23.436563</v>
      </c>
    </row>
    <row r="656" spans="1:6" x14ac:dyDescent="0.2">
      <c r="A656" s="42" t="s">
        <v>1071</v>
      </c>
      <c r="B656" s="50" t="s">
        <v>1072</v>
      </c>
      <c r="C656" s="40">
        <v>0.48236800000000002</v>
      </c>
      <c r="D656" s="40">
        <v>1.7813570000000001</v>
      </c>
      <c r="E656" s="40">
        <v>10.482343999999999</v>
      </c>
      <c r="F656" s="40">
        <v>8.4340550000000007</v>
      </c>
    </row>
    <row r="657" spans="1:6" x14ac:dyDescent="0.2">
      <c r="A657" s="44" t="s">
        <v>1073</v>
      </c>
      <c r="B657" s="51" t="s">
        <v>1074</v>
      </c>
      <c r="C657" s="37">
        <v>0.105084</v>
      </c>
      <c r="D657" s="37">
        <v>0.86338300000000001</v>
      </c>
      <c r="E657" s="37">
        <v>0.89751800000000004</v>
      </c>
      <c r="F657" s="37">
        <v>2.019533</v>
      </c>
    </row>
    <row r="658" spans="1:6" ht="25.5" x14ac:dyDescent="0.2">
      <c r="A658" s="42" t="s">
        <v>2093</v>
      </c>
      <c r="B658" s="50" t="s">
        <v>2094</v>
      </c>
      <c r="C658" s="40">
        <v>1.2110719999999999</v>
      </c>
      <c r="D658" s="40">
        <v>0.507023</v>
      </c>
      <c r="E658" s="40">
        <v>7.3770220000000002</v>
      </c>
      <c r="F658" s="40">
        <v>1.668725</v>
      </c>
    </row>
    <row r="659" spans="1:6" ht="25.5" x14ac:dyDescent="0.2">
      <c r="A659" s="44" t="s">
        <v>2431</v>
      </c>
      <c r="B659" s="51" t="s">
        <v>2432</v>
      </c>
      <c r="C659" s="37">
        <v>1.454E-3</v>
      </c>
      <c r="D659" s="37" t="s">
        <v>2512</v>
      </c>
      <c r="E659" s="37">
        <v>4.8469999999999997E-3</v>
      </c>
      <c r="F659" s="37">
        <v>7.6920000000000001E-3</v>
      </c>
    </row>
    <row r="660" spans="1:6" ht="25.5" x14ac:dyDescent="0.2">
      <c r="A660" s="42" t="s">
        <v>2095</v>
      </c>
      <c r="B660" s="50" t="s">
        <v>2096</v>
      </c>
      <c r="C660" s="40" t="s">
        <v>2512</v>
      </c>
      <c r="D660" s="40" t="s">
        <v>2512</v>
      </c>
      <c r="E660" s="40">
        <v>6.6379999999999998E-3</v>
      </c>
      <c r="F660" s="40">
        <v>1.905E-3</v>
      </c>
    </row>
    <row r="661" spans="1:6" x14ac:dyDescent="0.2">
      <c r="A661" s="44" t="s">
        <v>2097</v>
      </c>
      <c r="B661" s="51" t="s">
        <v>2098</v>
      </c>
      <c r="C661" s="37">
        <v>9.5899999999999996E-3</v>
      </c>
      <c r="D661" s="37">
        <v>1.3899E-2</v>
      </c>
      <c r="E661" s="37">
        <v>0.291578</v>
      </c>
      <c r="F661" s="37">
        <v>8.9219999999999994E-2</v>
      </c>
    </row>
    <row r="662" spans="1:6" ht="25.5" x14ac:dyDescent="0.2">
      <c r="A662" s="42" t="s">
        <v>1075</v>
      </c>
      <c r="B662" s="50" t="s">
        <v>1076</v>
      </c>
      <c r="C662" s="40">
        <v>0.123128</v>
      </c>
      <c r="D662" s="40">
        <v>0.16100600000000001</v>
      </c>
      <c r="E662" s="40">
        <v>1.065374</v>
      </c>
      <c r="F662" s="40">
        <v>1.460218</v>
      </c>
    </row>
    <row r="663" spans="1:6" x14ac:dyDescent="0.2">
      <c r="A663" s="44" t="s">
        <v>1077</v>
      </c>
      <c r="B663" s="51" t="s">
        <v>1078</v>
      </c>
      <c r="C663" s="37">
        <v>3.8501919999999998</v>
      </c>
      <c r="D663" s="37">
        <v>0.124066</v>
      </c>
      <c r="E663" s="37">
        <v>15.969155000000001</v>
      </c>
      <c r="F663" s="37">
        <v>10.0801</v>
      </c>
    </row>
    <row r="664" spans="1:6" x14ac:dyDescent="0.2">
      <c r="A664" s="42" t="s">
        <v>2099</v>
      </c>
      <c r="B664" s="50" t="s">
        <v>2100</v>
      </c>
      <c r="C664" s="40">
        <v>0.445772</v>
      </c>
      <c r="D664" s="40">
        <v>2.189E-3</v>
      </c>
      <c r="E664" s="40">
        <v>0.51671999999999996</v>
      </c>
      <c r="F664" s="40">
        <v>0.1038</v>
      </c>
    </row>
    <row r="665" spans="1:6" x14ac:dyDescent="0.2">
      <c r="A665" s="44" t="s">
        <v>1079</v>
      </c>
      <c r="B665" s="51" t="s">
        <v>1080</v>
      </c>
      <c r="C665" s="37">
        <v>0.49001099999999997</v>
      </c>
      <c r="D665" s="37">
        <v>3.2729999999999999E-3</v>
      </c>
      <c r="E665" s="37">
        <v>0.788331</v>
      </c>
      <c r="F665" s="37">
        <v>0.157084</v>
      </c>
    </row>
    <row r="666" spans="1:6" x14ac:dyDescent="0.2">
      <c r="A666" s="42" t="s">
        <v>1081</v>
      </c>
      <c r="B666" s="50" t="s">
        <v>1082</v>
      </c>
      <c r="C666" s="40">
        <v>3.0200000000000002E-4</v>
      </c>
      <c r="D666" s="40">
        <v>1.3037E-2</v>
      </c>
      <c r="E666" s="40">
        <v>7.7359999999999998E-3</v>
      </c>
      <c r="F666" s="40">
        <v>2.3845999999999999E-2</v>
      </c>
    </row>
    <row r="667" spans="1:6" x14ac:dyDescent="0.2">
      <c r="A667" s="44" t="s">
        <v>1083</v>
      </c>
      <c r="B667" s="51" t="s">
        <v>1084</v>
      </c>
      <c r="C667" s="37">
        <v>4.5890000000000002E-3</v>
      </c>
      <c r="D667" s="37" t="s">
        <v>2512</v>
      </c>
      <c r="E667" s="37">
        <v>8.5351999999999997E-2</v>
      </c>
      <c r="F667" s="37">
        <v>1.6341999999999999E-2</v>
      </c>
    </row>
    <row r="668" spans="1:6" ht="25.5" x14ac:dyDescent="0.2">
      <c r="A668" s="42" t="s">
        <v>2101</v>
      </c>
      <c r="B668" s="50" t="s">
        <v>2102</v>
      </c>
      <c r="C668" s="40" t="s">
        <v>2512</v>
      </c>
      <c r="D668" s="40" t="s">
        <v>2512</v>
      </c>
      <c r="E668" s="40">
        <v>2.5089E-2</v>
      </c>
      <c r="F668" s="40">
        <v>7.8799999999999996E-4</v>
      </c>
    </row>
    <row r="669" spans="1:6" x14ac:dyDescent="0.2">
      <c r="A669" s="44" t="s">
        <v>1085</v>
      </c>
      <c r="B669" s="51" t="s">
        <v>1086</v>
      </c>
      <c r="C669" s="37">
        <v>4.6713999999999999E-2</v>
      </c>
      <c r="D669" s="37">
        <v>1.4352999999999999E-2</v>
      </c>
      <c r="E669" s="37">
        <v>0.30818299999999998</v>
      </c>
      <c r="F669" s="37">
        <v>0.52163999999999999</v>
      </c>
    </row>
    <row r="670" spans="1:6" ht="25.5" x14ac:dyDescent="0.2">
      <c r="A670" s="42" t="s">
        <v>2103</v>
      </c>
      <c r="B670" s="50" t="s">
        <v>2104</v>
      </c>
      <c r="C670" s="40">
        <v>4.8089999999999999E-3</v>
      </c>
      <c r="D670" s="40">
        <v>9.5569999999999995E-3</v>
      </c>
      <c r="E670" s="40">
        <v>1.8719E-2</v>
      </c>
      <c r="F670" s="40">
        <v>1.7467E-2</v>
      </c>
    </row>
    <row r="671" spans="1:6" ht="25.5" x14ac:dyDescent="0.2">
      <c r="A671" s="44" t="s">
        <v>2105</v>
      </c>
      <c r="B671" s="51" t="s">
        <v>2106</v>
      </c>
      <c r="C671" s="37">
        <v>5.3810000000000004E-3</v>
      </c>
      <c r="D671" s="37">
        <v>2.8908E-2</v>
      </c>
      <c r="E671" s="37">
        <v>0.14194599999999999</v>
      </c>
      <c r="F671" s="37">
        <v>0.25458500000000001</v>
      </c>
    </row>
    <row r="672" spans="1:6" x14ac:dyDescent="0.2">
      <c r="A672" s="42" t="s">
        <v>1087</v>
      </c>
      <c r="B672" s="50" t="s">
        <v>1088</v>
      </c>
      <c r="C672" s="40">
        <v>0.43174800000000002</v>
      </c>
      <c r="D672" s="40">
        <v>1.202345</v>
      </c>
      <c r="E672" s="40">
        <v>6.8343610000000004</v>
      </c>
      <c r="F672" s="40">
        <v>6.891578</v>
      </c>
    </row>
    <row r="673" spans="1:6" ht="38.25" x14ac:dyDescent="0.2">
      <c r="A673" s="44" t="s">
        <v>1089</v>
      </c>
      <c r="B673" s="51" t="s">
        <v>1090</v>
      </c>
      <c r="C673" s="37">
        <v>5.8602340000000002</v>
      </c>
      <c r="D673" s="37">
        <v>11.463134</v>
      </c>
      <c r="E673" s="37">
        <v>48.375791</v>
      </c>
      <c r="F673" s="37">
        <v>66.026364999999998</v>
      </c>
    </row>
    <row r="674" spans="1:6" x14ac:dyDescent="0.2">
      <c r="A674" s="42" t="s">
        <v>1091</v>
      </c>
      <c r="B674" s="50" t="s">
        <v>1092</v>
      </c>
      <c r="C674" s="40">
        <v>6.5560000000000002E-3</v>
      </c>
      <c r="D674" s="40">
        <v>2.8808E-2</v>
      </c>
      <c r="E674" s="40">
        <v>6.7497000000000001E-2</v>
      </c>
      <c r="F674" s="40">
        <v>0.120882</v>
      </c>
    </row>
    <row r="675" spans="1:6" ht="38.25" x14ac:dyDescent="0.2">
      <c r="A675" s="44" t="s">
        <v>1093</v>
      </c>
      <c r="B675" s="51" t="s">
        <v>1094</v>
      </c>
      <c r="C675" s="37">
        <v>0.63659100000000002</v>
      </c>
      <c r="D675" s="37">
        <v>0.62595500000000004</v>
      </c>
      <c r="E675" s="37">
        <v>2.6150760000000002</v>
      </c>
      <c r="F675" s="37">
        <v>4.9961970000000004</v>
      </c>
    </row>
    <row r="676" spans="1:6" ht="25.5" x14ac:dyDescent="0.2">
      <c r="A676" s="42" t="s">
        <v>1095</v>
      </c>
      <c r="B676" s="50" t="s">
        <v>1096</v>
      </c>
      <c r="C676" s="40">
        <v>4.3241000000000002E-2</v>
      </c>
      <c r="D676" s="40">
        <v>0.43517499999999998</v>
      </c>
      <c r="E676" s="40">
        <v>0.64934000000000003</v>
      </c>
      <c r="F676" s="40">
        <v>1.1109279999999999</v>
      </c>
    </row>
    <row r="677" spans="1:6" ht="38.25" x14ac:dyDescent="0.2">
      <c r="A677" s="44" t="s">
        <v>1097</v>
      </c>
      <c r="B677" s="51" t="s">
        <v>1098</v>
      </c>
      <c r="C677" s="37">
        <v>7.781657</v>
      </c>
      <c r="D677" s="37">
        <v>5.6942209999999998</v>
      </c>
      <c r="E677" s="37">
        <v>46.796562999999999</v>
      </c>
      <c r="F677" s="37">
        <v>35.298903000000003</v>
      </c>
    </row>
    <row r="678" spans="1:6" x14ac:dyDescent="0.2">
      <c r="A678" s="42" t="s">
        <v>1099</v>
      </c>
      <c r="B678" s="50" t="s">
        <v>1100</v>
      </c>
      <c r="C678" s="40">
        <v>9.2454319999999992</v>
      </c>
      <c r="D678" s="40">
        <v>9.0239030000000007</v>
      </c>
      <c r="E678" s="40">
        <v>59.241934999999998</v>
      </c>
      <c r="F678" s="40">
        <v>56.334251999999999</v>
      </c>
    </row>
    <row r="679" spans="1:6" ht="25.5" x14ac:dyDescent="0.2">
      <c r="A679" s="44" t="s">
        <v>1101</v>
      </c>
      <c r="B679" s="51" t="s">
        <v>1102</v>
      </c>
      <c r="C679" s="37">
        <v>0.23979300000000001</v>
      </c>
      <c r="D679" s="37" t="s">
        <v>2512</v>
      </c>
      <c r="E679" s="37">
        <v>0.37116100000000002</v>
      </c>
      <c r="F679" s="37">
        <v>2.4348999999999999E-2</v>
      </c>
    </row>
    <row r="680" spans="1:6" x14ac:dyDescent="0.2">
      <c r="A680" s="42" t="s">
        <v>1103</v>
      </c>
      <c r="B680" s="50" t="s">
        <v>1104</v>
      </c>
      <c r="C680" s="40">
        <v>0.66176199999999996</v>
      </c>
      <c r="D680" s="40">
        <v>2.7343709999999999</v>
      </c>
      <c r="E680" s="40">
        <v>8.9660679999999999</v>
      </c>
      <c r="F680" s="40">
        <v>13.545412000000001</v>
      </c>
    </row>
    <row r="681" spans="1:6" x14ac:dyDescent="0.2">
      <c r="A681" s="44" t="s">
        <v>1105</v>
      </c>
      <c r="B681" s="51" t="s">
        <v>1106</v>
      </c>
      <c r="C681" s="37">
        <v>2.5430220000000001</v>
      </c>
      <c r="D681" s="37">
        <v>3.548889</v>
      </c>
      <c r="E681" s="37">
        <v>24.083597000000001</v>
      </c>
      <c r="F681" s="37">
        <v>21.048268</v>
      </c>
    </row>
    <row r="682" spans="1:6" x14ac:dyDescent="0.2">
      <c r="A682" s="42" t="s">
        <v>1107</v>
      </c>
      <c r="B682" s="50" t="s">
        <v>1108</v>
      </c>
      <c r="C682" s="40">
        <v>1.9400000000000001E-3</v>
      </c>
      <c r="D682" s="40">
        <v>0.93259499999999995</v>
      </c>
      <c r="E682" s="40">
        <v>0.46279900000000002</v>
      </c>
      <c r="F682" s="40">
        <v>2.8804630000000002</v>
      </c>
    </row>
    <row r="683" spans="1:6" ht="38.25" x14ac:dyDescent="0.2">
      <c r="A683" s="44" t="s">
        <v>1109</v>
      </c>
      <c r="B683" s="51" t="s">
        <v>1110</v>
      </c>
      <c r="C683" s="37">
        <v>6.1478999999999999E-2</v>
      </c>
      <c r="D683" s="37">
        <v>6.8109000000000003E-2</v>
      </c>
      <c r="E683" s="37">
        <v>0.82569899999999996</v>
      </c>
      <c r="F683" s="37">
        <v>0.67489100000000002</v>
      </c>
    </row>
    <row r="684" spans="1:6" ht="38.25" x14ac:dyDescent="0.2">
      <c r="A684" s="42" t="s">
        <v>1111</v>
      </c>
      <c r="B684" s="50" t="s">
        <v>1112</v>
      </c>
      <c r="C684" s="40">
        <v>0.21881999999999999</v>
      </c>
      <c r="D684" s="40">
        <v>3.0245999999999999E-2</v>
      </c>
      <c r="E684" s="40">
        <v>0.773536</v>
      </c>
      <c r="F684" s="40">
        <v>4.2681339999999999</v>
      </c>
    </row>
    <row r="685" spans="1:6" ht="25.5" x14ac:dyDescent="0.2">
      <c r="A685" s="44" t="s">
        <v>1113</v>
      </c>
      <c r="B685" s="51" t="s">
        <v>1114</v>
      </c>
      <c r="C685" s="37" t="s">
        <v>2512</v>
      </c>
      <c r="D685" s="37">
        <v>2.2542E-2</v>
      </c>
      <c r="E685" s="37">
        <v>0.11379400000000001</v>
      </c>
      <c r="F685" s="37">
        <v>0.40273500000000001</v>
      </c>
    </row>
    <row r="686" spans="1:6" ht="25.5" x14ac:dyDescent="0.2">
      <c r="A686" s="42" t="s">
        <v>1115</v>
      </c>
      <c r="B686" s="50" t="s">
        <v>1116</v>
      </c>
      <c r="C686" s="40">
        <v>12.344048000000001</v>
      </c>
      <c r="D686" s="40">
        <v>0.79720199999999997</v>
      </c>
      <c r="E686" s="40">
        <v>57.140999000000001</v>
      </c>
      <c r="F686" s="40">
        <v>28.970723</v>
      </c>
    </row>
    <row r="687" spans="1:6" ht="25.5" x14ac:dyDescent="0.2">
      <c r="A687" s="44" t="s">
        <v>1117</v>
      </c>
      <c r="B687" s="51" t="s">
        <v>1118</v>
      </c>
      <c r="C687" s="37">
        <v>2.1308919999999998</v>
      </c>
      <c r="D687" s="37" t="s">
        <v>2512</v>
      </c>
      <c r="E687" s="37">
        <v>27.760577000000001</v>
      </c>
      <c r="F687" s="37">
        <v>0.85673600000000005</v>
      </c>
    </row>
    <row r="688" spans="1:6" ht="25.5" x14ac:dyDescent="0.2">
      <c r="A688" s="42" t="s">
        <v>1119</v>
      </c>
      <c r="B688" s="50" t="s">
        <v>1120</v>
      </c>
      <c r="C688" s="40">
        <v>4.4880890000000004</v>
      </c>
      <c r="D688" s="40">
        <v>0.59330499999999997</v>
      </c>
      <c r="E688" s="40">
        <v>24.244927000000001</v>
      </c>
      <c r="F688" s="40">
        <v>50.470629000000002</v>
      </c>
    </row>
    <row r="689" spans="1:6" ht="25.5" x14ac:dyDescent="0.2">
      <c r="A689" s="44" t="s">
        <v>1121</v>
      </c>
      <c r="B689" s="51" t="s">
        <v>1122</v>
      </c>
      <c r="C689" s="37">
        <v>1.864066</v>
      </c>
      <c r="D689" s="37">
        <v>1.28264</v>
      </c>
      <c r="E689" s="37">
        <v>9.0004390000000001</v>
      </c>
      <c r="F689" s="37">
        <v>9.1430100000000003</v>
      </c>
    </row>
    <row r="690" spans="1:6" x14ac:dyDescent="0.2">
      <c r="A690" s="42" t="s">
        <v>1123</v>
      </c>
      <c r="B690" s="50" t="s">
        <v>1124</v>
      </c>
      <c r="C690" s="40">
        <v>1.1823999999999999E-2</v>
      </c>
      <c r="D690" s="40">
        <v>4.0562000000000001E-2</v>
      </c>
      <c r="E690" s="40">
        <v>0.40166000000000002</v>
      </c>
      <c r="F690" s="40">
        <v>0.55128600000000005</v>
      </c>
    </row>
    <row r="691" spans="1:6" x14ac:dyDescent="0.2">
      <c r="A691" s="44" t="s">
        <v>2107</v>
      </c>
      <c r="B691" s="51" t="s">
        <v>2108</v>
      </c>
      <c r="C691" s="37">
        <v>0.33688600000000002</v>
      </c>
      <c r="D691" s="37">
        <v>1.176725</v>
      </c>
      <c r="E691" s="37">
        <v>2.8167939999999998</v>
      </c>
      <c r="F691" s="37">
        <v>4.1021470000000004</v>
      </c>
    </row>
    <row r="692" spans="1:6" x14ac:dyDescent="0.2">
      <c r="A692" s="42" t="s">
        <v>2109</v>
      </c>
      <c r="B692" s="50" t="s">
        <v>2110</v>
      </c>
      <c r="C692" s="40" t="s">
        <v>2512</v>
      </c>
      <c r="D692" s="40">
        <v>6.87E-4</v>
      </c>
      <c r="E692" s="40">
        <v>6.4879999999999998E-3</v>
      </c>
      <c r="F692" s="40">
        <v>2.0969999999999999E-3</v>
      </c>
    </row>
    <row r="693" spans="1:6" ht="25.5" x14ac:dyDescent="0.2">
      <c r="A693" s="44" t="s">
        <v>1125</v>
      </c>
      <c r="B693" s="51" t="s">
        <v>1126</v>
      </c>
      <c r="C693" s="37">
        <v>2.622474</v>
      </c>
      <c r="D693" s="37">
        <v>7.7083919999999999</v>
      </c>
      <c r="E693" s="37">
        <v>10.937962000000001</v>
      </c>
      <c r="F693" s="37">
        <v>36.974639000000003</v>
      </c>
    </row>
    <row r="694" spans="1:6" ht="38.25" x14ac:dyDescent="0.2">
      <c r="A694" s="42" t="s">
        <v>1127</v>
      </c>
      <c r="B694" s="50" t="s">
        <v>1128</v>
      </c>
      <c r="C694" s="40">
        <v>0.95336600000000005</v>
      </c>
      <c r="D694" s="40">
        <v>0.386102</v>
      </c>
      <c r="E694" s="40">
        <v>4.7889299999999997</v>
      </c>
      <c r="F694" s="40">
        <v>5.3145150000000001</v>
      </c>
    </row>
    <row r="695" spans="1:6" ht="25.5" x14ac:dyDescent="0.2">
      <c r="A695" s="44" t="s">
        <v>1129</v>
      </c>
      <c r="B695" s="51" t="s">
        <v>1130</v>
      </c>
      <c r="C695" s="37">
        <v>0.75660099999999997</v>
      </c>
      <c r="D695" s="37">
        <v>1.31077</v>
      </c>
      <c r="E695" s="37">
        <v>2.3386309999999999</v>
      </c>
      <c r="F695" s="37">
        <v>4.9835140000000004</v>
      </c>
    </row>
    <row r="696" spans="1:6" x14ac:dyDescent="0.2">
      <c r="A696" s="42" t="s">
        <v>1131</v>
      </c>
      <c r="B696" s="50" t="s">
        <v>1132</v>
      </c>
      <c r="C696" s="40">
        <v>1.0228429999999999</v>
      </c>
      <c r="D696" s="40">
        <v>0.228857</v>
      </c>
      <c r="E696" s="40">
        <v>1.885211</v>
      </c>
      <c r="F696" s="40">
        <v>3.7501090000000001</v>
      </c>
    </row>
    <row r="697" spans="1:6" x14ac:dyDescent="0.2">
      <c r="A697" s="44" t="s">
        <v>1133</v>
      </c>
      <c r="B697" s="51" t="s">
        <v>1134</v>
      </c>
      <c r="C697" s="37">
        <v>5.6536999999999997E-2</v>
      </c>
      <c r="D697" s="37">
        <v>9.0334999999999999E-2</v>
      </c>
      <c r="E697" s="37">
        <v>0.53106799999999998</v>
      </c>
      <c r="F697" s="37">
        <v>0.68040800000000001</v>
      </c>
    </row>
    <row r="698" spans="1:6" x14ac:dyDescent="0.2">
      <c r="A698" s="42" t="s">
        <v>1135</v>
      </c>
      <c r="B698" s="50" t="s">
        <v>1136</v>
      </c>
      <c r="C698" s="40">
        <v>0.40873700000000002</v>
      </c>
      <c r="D698" s="40">
        <v>0.32368400000000003</v>
      </c>
      <c r="E698" s="40">
        <v>0.76921300000000004</v>
      </c>
      <c r="F698" s="40">
        <v>1.033882</v>
      </c>
    </row>
    <row r="699" spans="1:6" x14ac:dyDescent="0.2">
      <c r="A699" s="44" t="s">
        <v>1137</v>
      </c>
      <c r="B699" s="51" t="s">
        <v>1138</v>
      </c>
      <c r="C699" s="37">
        <v>2.4767950000000001</v>
      </c>
      <c r="D699" s="37">
        <v>6.4504000000000006E-2</v>
      </c>
      <c r="E699" s="37">
        <v>20.433408</v>
      </c>
      <c r="F699" s="37">
        <v>9.5185659999999999</v>
      </c>
    </row>
    <row r="700" spans="1:6" x14ac:dyDescent="0.2">
      <c r="A700" s="42" t="s">
        <v>1139</v>
      </c>
      <c r="B700" s="50" t="s">
        <v>1140</v>
      </c>
      <c r="C700" s="40" t="s">
        <v>2512</v>
      </c>
      <c r="D700" s="40" t="s">
        <v>2512</v>
      </c>
      <c r="E700" s="40">
        <v>4.3458999999999998E-2</v>
      </c>
      <c r="F700" s="40">
        <v>5.4448000000000003E-2</v>
      </c>
    </row>
    <row r="701" spans="1:6" x14ac:dyDescent="0.2">
      <c r="A701" s="44" t="s">
        <v>2111</v>
      </c>
      <c r="B701" s="51" t="s">
        <v>2112</v>
      </c>
      <c r="C701" s="37" t="s">
        <v>2512</v>
      </c>
      <c r="D701" s="37">
        <v>0.36135200000000001</v>
      </c>
      <c r="E701" s="37">
        <v>6.3860000000000002E-3</v>
      </c>
      <c r="F701" s="37">
        <v>0.37399100000000002</v>
      </c>
    </row>
    <row r="702" spans="1:6" ht="25.5" x14ac:dyDescent="0.2">
      <c r="A702" s="42" t="s">
        <v>1141</v>
      </c>
      <c r="B702" s="50" t="s">
        <v>1142</v>
      </c>
      <c r="C702" s="40">
        <v>0.31104399999999999</v>
      </c>
      <c r="D702" s="40">
        <v>1.494766</v>
      </c>
      <c r="E702" s="40">
        <v>1.8518669999999999</v>
      </c>
      <c r="F702" s="40">
        <v>3.4529040000000002</v>
      </c>
    </row>
    <row r="703" spans="1:6" ht="25.5" x14ac:dyDescent="0.2">
      <c r="A703" s="44" t="s">
        <v>1143</v>
      </c>
      <c r="B703" s="51" t="s">
        <v>1144</v>
      </c>
      <c r="C703" s="37">
        <v>7.0486999999999994E-2</v>
      </c>
      <c r="D703" s="37" t="s">
        <v>2512</v>
      </c>
      <c r="E703" s="37">
        <v>1.6448959999999999</v>
      </c>
      <c r="F703" s="37">
        <v>0.22455</v>
      </c>
    </row>
    <row r="704" spans="1:6" ht="25.5" x14ac:dyDescent="0.2">
      <c r="A704" s="42" t="s">
        <v>1145</v>
      </c>
      <c r="B704" s="50" t="s">
        <v>1146</v>
      </c>
      <c r="C704" s="40">
        <v>7.3057660000000002</v>
      </c>
      <c r="D704" s="40">
        <v>4.1064540000000003</v>
      </c>
      <c r="E704" s="40">
        <v>37.658720000000002</v>
      </c>
      <c r="F704" s="40">
        <v>34.176394000000002</v>
      </c>
    </row>
    <row r="705" spans="1:6" ht="25.5" x14ac:dyDescent="0.2">
      <c r="A705" s="44" t="s">
        <v>1147</v>
      </c>
      <c r="B705" s="51" t="s">
        <v>1148</v>
      </c>
      <c r="C705" s="37">
        <v>3.2239999999999999E-3</v>
      </c>
      <c r="D705" s="37" t="s">
        <v>2512</v>
      </c>
      <c r="E705" s="37">
        <v>0.115922</v>
      </c>
      <c r="F705" s="37">
        <v>2.7599999999999999E-3</v>
      </c>
    </row>
    <row r="706" spans="1:6" x14ac:dyDescent="0.2">
      <c r="A706" s="42" t="s">
        <v>1149</v>
      </c>
      <c r="B706" s="50" t="s">
        <v>1150</v>
      </c>
      <c r="C706" s="40">
        <v>0.34811399999999998</v>
      </c>
      <c r="D706" s="40">
        <v>0.176867</v>
      </c>
      <c r="E706" s="40">
        <v>2.440143</v>
      </c>
      <c r="F706" s="40">
        <v>4.8176550000000002</v>
      </c>
    </row>
    <row r="707" spans="1:6" x14ac:dyDescent="0.2">
      <c r="A707" s="44" t="s">
        <v>1151</v>
      </c>
      <c r="B707" s="51" t="s">
        <v>1152</v>
      </c>
      <c r="C707" s="37">
        <v>1.915014</v>
      </c>
      <c r="D707" s="37">
        <v>0.56509799999999999</v>
      </c>
      <c r="E707" s="37">
        <v>5.4275589999999996</v>
      </c>
      <c r="F707" s="37">
        <v>9.9319690000000005</v>
      </c>
    </row>
    <row r="708" spans="1:6" x14ac:dyDescent="0.2">
      <c r="A708" s="42" t="s">
        <v>1153</v>
      </c>
      <c r="B708" s="50" t="s">
        <v>1154</v>
      </c>
      <c r="C708" s="40">
        <v>0.95196700000000001</v>
      </c>
      <c r="D708" s="40">
        <v>1.621167</v>
      </c>
      <c r="E708" s="40">
        <v>7.9364819999999998</v>
      </c>
      <c r="F708" s="40">
        <v>11.573658999999999</v>
      </c>
    </row>
    <row r="709" spans="1:6" ht="25.5" x14ac:dyDescent="0.2">
      <c r="A709" s="44" t="s">
        <v>1155</v>
      </c>
      <c r="B709" s="51" t="s">
        <v>1156</v>
      </c>
      <c r="C709" s="37">
        <v>3.3679320000000001</v>
      </c>
      <c r="D709" s="37">
        <v>2.6167579999999999</v>
      </c>
      <c r="E709" s="37">
        <v>12.228348</v>
      </c>
      <c r="F709" s="37">
        <v>16.676651</v>
      </c>
    </row>
    <row r="710" spans="1:6" ht="25.5" x14ac:dyDescent="0.2">
      <c r="A710" s="42" t="s">
        <v>1157</v>
      </c>
      <c r="B710" s="50" t="s">
        <v>1158</v>
      </c>
      <c r="C710" s="40">
        <v>9.6708000000000002E-2</v>
      </c>
      <c r="D710" s="40">
        <v>6.0343000000000001E-2</v>
      </c>
      <c r="E710" s="40">
        <v>0.233186</v>
      </c>
      <c r="F710" s="40">
        <v>0.15867000000000001</v>
      </c>
    </row>
    <row r="711" spans="1:6" ht="25.5" x14ac:dyDescent="0.2">
      <c r="A711" s="44" t="s">
        <v>1159</v>
      </c>
      <c r="B711" s="51" t="s">
        <v>1160</v>
      </c>
      <c r="C711" s="37">
        <v>0.23594599999999999</v>
      </c>
      <c r="D711" s="37">
        <v>0.57857000000000003</v>
      </c>
      <c r="E711" s="37">
        <v>3.9490690000000002</v>
      </c>
      <c r="F711" s="37">
        <v>8.2387309999999996</v>
      </c>
    </row>
    <row r="712" spans="1:6" x14ac:dyDescent="0.2">
      <c r="A712" s="42" t="s">
        <v>2113</v>
      </c>
      <c r="B712" s="50" t="s">
        <v>2114</v>
      </c>
      <c r="C712" s="40" t="s">
        <v>2512</v>
      </c>
      <c r="D712" s="40" t="s">
        <v>2512</v>
      </c>
      <c r="E712" s="40">
        <v>3.39E-4</v>
      </c>
      <c r="F712" s="40">
        <v>6.5818000000000002E-2</v>
      </c>
    </row>
    <row r="713" spans="1:6" ht="25.5" x14ac:dyDescent="0.2">
      <c r="A713" s="44" t="s">
        <v>2115</v>
      </c>
      <c r="B713" s="51" t="s">
        <v>2116</v>
      </c>
      <c r="C713" s="37" t="s">
        <v>2512</v>
      </c>
      <c r="D713" s="37">
        <v>2.9336999999999998E-2</v>
      </c>
      <c r="E713" s="37">
        <v>1.339062</v>
      </c>
      <c r="F713" s="37">
        <v>5.0715000000000003E-2</v>
      </c>
    </row>
    <row r="714" spans="1:6" ht="51" x14ac:dyDescent="0.2">
      <c r="A714" s="42" t="s">
        <v>1161</v>
      </c>
      <c r="B714" s="50" t="s">
        <v>1162</v>
      </c>
      <c r="C714" s="40" t="s">
        <v>2512</v>
      </c>
      <c r="D714" s="40" t="s">
        <v>2512</v>
      </c>
      <c r="E714" s="40">
        <v>2.8510979999999999</v>
      </c>
      <c r="F714" s="40">
        <v>1.721792</v>
      </c>
    </row>
    <row r="715" spans="1:6" x14ac:dyDescent="0.2">
      <c r="A715" s="44" t="s">
        <v>1163</v>
      </c>
      <c r="B715" s="51" t="s">
        <v>1164</v>
      </c>
      <c r="C715" s="37">
        <v>0.265206</v>
      </c>
      <c r="D715" s="37">
        <v>0.45551900000000001</v>
      </c>
      <c r="E715" s="37">
        <v>1.7009369999999999</v>
      </c>
      <c r="F715" s="37">
        <v>2.4414880000000001</v>
      </c>
    </row>
    <row r="716" spans="1:6" ht="38.25" x14ac:dyDescent="0.2">
      <c r="A716" s="42" t="s">
        <v>2117</v>
      </c>
      <c r="B716" s="50" t="s">
        <v>2118</v>
      </c>
      <c r="C716" s="40">
        <v>1.3883E-2</v>
      </c>
      <c r="D716" s="40">
        <v>1.299717</v>
      </c>
      <c r="E716" s="40">
        <v>0.47816399999999998</v>
      </c>
      <c r="F716" s="40">
        <v>6.2250449999999997</v>
      </c>
    </row>
    <row r="717" spans="1:6" x14ac:dyDescent="0.2">
      <c r="A717" s="44" t="s">
        <v>1165</v>
      </c>
      <c r="B717" s="51" t="s">
        <v>1166</v>
      </c>
      <c r="C717" s="37">
        <v>15.909758999999999</v>
      </c>
      <c r="D717" s="37">
        <v>19.683858000000001</v>
      </c>
      <c r="E717" s="37">
        <v>134.34472400000001</v>
      </c>
      <c r="F717" s="37">
        <v>118.213768</v>
      </c>
    </row>
    <row r="718" spans="1:6" x14ac:dyDescent="0.2">
      <c r="A718" s="42" t="s">
        <v>1167</v>
      </c>
      <c r="B718" s="50" t="s">
        <v>1168</v>
      </c>
      <c r="C718" s="40">
        <v>9.103E-3</v>
      </c>
      <c r="D718" s="40">
        <v>5.0540000000000003E-3</v>
      </c>
      <c r="E718" s="40">
        <v>0.62537900000000002</v>
      </c>
      <c r="F718" s="40">
        <v>0.43615999999999999</v>
      </c>
    </row>
    <row r="719" spans="1:6" ht="25.5" x14ac:dyDescent="0.2">
      <c r="A719" s="44" t="s">
        <v>2433</v>
      </c>
      <c r="B719" s="51" t="s">
        <v>2434</v>
      </c>
      <c r="C719" s="37" t="s">
        <v>2512</v>
      </c>
      <c r="D719" s="37" t="s">
        <v>2512</v>
      </c>
      <c r="E719" s="37">
        <v>4.4999999999999999E-4</v>
      </c>
      <c r="F719" s="37">
        <v>0.16092000000000001</v>
      </c>
    </row>
    <row r="720" spans="1:6" x14ac:dyDescent="0.2">
      <c r="A720" s="42" t="s">
        <v>2119</v>
      </c>
      <c r="B720" s="50" t="s">
        <v>2120</v>
      </c>
      <c r="C720" s="40" t="s">
        <v>2512</v>
      </c>
      <c r="D720" s="40" t="s">
        <v>2512</v>
      </c>
      <c r="E720" s="40">
        <v>2.6499999999999999E-4</v>
      </c>
      <c r="F720" s="40" t="s">
        <v>2512</v>
      </c>
    </row>
    <row r="721" spans="1:6" ht="38.25" x14ac:dyDescent="0.2">
      <c r="A721" s="44" t="s">
        <v>2435</v>
      </c>
      <c r="B721" s="51" t="s">
        <v>2436</v>
      </c>
      <c r="C721" s="37">
        <v>1.1927999999999999E-2</v>
      </c>
      <c r="D721" s="37">
        <v>4.202E-3</v>
      </c>
      <c r="E721" s="37">
        <v>3.7332999999999998E-2</v>
      </c>
      <c r="F721" s="37">
        <v>2.4958999999999999E-2</v>
      </c>
    </row>
    <row r="722" spans="1:6" ht="38.25" x14ac:dyDescent="0.2">
      <c r="A722" s="42" t="s">
        <v>2121</v>
      </c>
      <c r="B722" s="50" t="s">
        <v>2122</v>
      </c>
      <c r="C722" s="40">
        <v>4.5600000000000003E-4</v>
      </c>
      <c r="D722" s="40" t="s">
        <v>2512</v>
      </c>
      <c r="E722" s="40">
        <v>8.8199999999999997E-4</v>
      </c>
      <c r="F722" s="40">
        <v>9.0480000000000005E-3</v>
      </c>
    </row>
    <row r="723" spans="1:6" x14ac:dyDescent="0.2">
      <c r="A723" s="44" t="s">
        <v>2437</v>
      </c>
      <c r="B723" s="51" t="s">
        <v>2438</v>
      </c>
      <c r="C723" s="37" t="s">
        <v>2512</v>
      </c>
      <c r="D723" s="37" t="s">
        <v>2512</v>
      </c>
      <c r="E723" s="37">
        <v>2.245E-3</v>
      </c>
      <c r="F723" s="37">
        <v>2.1949999999999999E-3</v>
      </c>
    </row>
    <row r="724" spans="1:6" x14ac:dyDescent="0.2">
      <c r="A724" s="42" t="s">
        <v>1169</v>
      </c>
      <c r="B724" s="50" t="s">
        <v>1170</v>
      </c>
      <c r="C724" s="40" t="s">
        <v>2512</v>
      </c>
      <c r="D724" s="40">
        <v>1.2930000000000001E-3</v>
      </c>
      <c r="E724" s="40">
        <v>4.1037999999999998E-2</v>
      </c>
      <c r="F724" s="40">
        <v>0.132575</v>
      </c>
    </row>
    <row r="725" spans="1:6" x14ac:dyDescent="0.2">
      <c r="A725" s="44" t="s">
        <v>2439</v>
      </c>
      <c r="B725" s="51" t="s">
        <v>2440</v>
      </c>
      <c r="C725" s="37" t="s">
        <v>2512</v>
      </c>
      <c r="D725" s="37" t="s">
        <v>2512</v>
      </c>
      <c r="E725" s="37">
        <v>1.4578000000000001E-2</v>
      </c>
      <c r="F725" s="37" t="s">
        <v>2512</v>
      </c>
    </row>
    <row r="726" spans="1:6" x14ac:dyDescent="0.2">
      <c r="A726" s="42" t="s">
        <v>1171</v>
      </c>
      <c r="B726" s="50" t="s">
        <v>1172</v>
      </c>
      <c r="C726" s="40">
        <v>22.127362000000002</v>
      </c>
      <c r="D726" s="40">
        <v>260.07728500000002</v>
      </c>
      <c r="E726" s="40">
        <v>2292.5014070000002</v>
      </c>
      <c r="F726" s="40">
        <v>368.60792199999997</v>
      </c>
    </row>
    <row r="727" spans="1:6" x14ac:dyDescent="0.2">
      <c r="A727" s="44" t="s">
        <v>1173</v>
      </c>
      <c r="B727" s="51" t="s">
        <v>1174</v>
      </c>
      <c r="C727" s="37" t="s">
        <v>2512</v>
      </c>
      <c r="D727" s="37" t="s">
        <v>2512</v>
      </c>
      <c r="E727" s="37">
        <v>5.1500000000000005E-4</v>
      </c>
      <c r="F727" s="37">
        <v>1.8672000000000001E-2</v>
      </c>
    </row>
    <row r="728" spans="1:6" x14ac:dyDescent="0.2">
      <c r="A728" s="42" t="s">
        <v>2125</v>
      </c>
      <c r="B728" s="50" t="s">
        <v>2126</v>
      </c>
      <c r="C728" s="40">
        <v>0.40660200000000002</v>
      </c>
      <c r="D728" s="40">
        <v>0.19414100000000001</v>
      </c>
      <c r="E728" s="40">
        <v>1.3794310000000001</v>
      </c>
      <c r="F728" s="40">
        <v>1.3372930000000001</v>
      </c>
    </row>
    <row r="729" spans="1:6" ht="25.5" x14ac:dyDescent="0.2">
      <c r="A729" s="44" t="s">
        <v>2441</v>
      </c>
      <c r="B729" s="51" t="s">
        <v>2442</v>
      </c>
      <c r="C729" s="37">
        <v>0.116632</v>
      </c>
      <c r="D729" s="37">
        <v>9.1299999999999997E-4</v>
      </c>
      <c r="E729" s="37">
        <v>0.132828</v>
      </c>
      <c r="F729" s="37">
        <v>0.13855899999999999</v>
      </c>
    </row>
    <row r="730" spans="1:6" x14ac:dyDescent="0.2">
      <c r="A730" s="42" t="s">
        <v>1175</v>
      </c>
      <c r="B730" s="50" t="s">
        <v>1176</v>
      </c>
      <c r="C730" s="40">
        <v>1.7236670000000001</v>
      </c>
      <c r="D730" s="40">
        <v>9.059056</v>
      </c>
      <c r="E730" s="40">
        <v>78.645105999999998</v>
      </c>
      <c r="F730" s="40">
        <v>37.700777000000002</v>
      </c>
    </row>
    <row r="731" spans="1:6" x14ac:dyDescent="0.2">
      <c r="A731" s="44" t="s">
        <v>2127</v>
      </c>
      <c r="B731" s="51" t="s">
        <v>2128</v>
      </c>
      <c r="C731" s="37">
        <v>0.37727699999999997</v>
      </c>
      <c r="D731" s="37">
        <v>7.9023999999999997E-2</v>
      </c>
      <c r="E731" s="37">
        <v>5.5183530000000003</v>
      </c>
      <c r="F731" s="37">
        <v>10.361129</v>
      </c>
    </row>
    <row r="732" spans="1:6" x14ac:dyDescent="0.2">
      <c r="A732" s="42" t="s">
        <v>2129</v>
      </c>
      <c r="B732" s="50" t="s">
        <v>2130</v>
      </c>
      <c r="C732" s="40" t="s">
        <v>2512</v>
      </c>
      <c r="D732" s="40">
        <v>3.0499999999999999E-4</v>
      </c>
      <c r="E732" s="40">
        <v>4.3740000000000001E-2</v>
      </c>
      <c r="F732" s="40">
        <v>5.2769999999999996E-3</v>
      </c>
    </row>
    <row r="733" spans="1:6" x14ac:dyDescent="0.2">
      <c r="A733" s="44" t="s">
        <v>2131</v>
      </c>
      <c r="B733" s="51" t="s">
        <v>2132</v>
      </c>
      <c r="C733" s="37">
        <v>2.3657000000000001E-2</v>
      </c>
      <c r="D733" s="37">
        <v>9.4255000000000005E-2</v>
      </c>
      <c r="E733" s="37">
        <v>0.246535</v>
      </c>
      <c r="F733" s="37">
        <v>0.53734800000000005</v>
      </c>
    </row>
    <row r="734" spans="1:6" x14ac:dyDescent="0.2">
      <c r="A734" s="42" t="s">
        <v>1177</v>
      </c>
      <c r="B734" s="50" t="s">
        <v>1178</v>
      </c>
      <c r="C734" s="40">
        <v>0.120259</v>
      </c>
      <c r="D734" s="40">
        <v>0.34028000000000003</v>
      </c>
      <c r="E734" s="40">
        <v>2.645607</v>
      </c>
      <c r="F734" s="40">
        <v>4.806127</v>
      </c>
    </row>
    <row r="735" spans="1:6" x14ac:dyDescent="0.2">
      <c r="A735" s="44" t="s">
        <v>2443</v>
      </c>
      <c r="B735" s="51" t="s">
        <v>2444</v>
      </c>
      <c r="C735" s="37">
        <v>1.4576E-2</v>
      </c>
      <c r="D735" s="37">
        <v>1.2619999999999999E-2</v>
      </c>
      <c r="E735" s="37">
        <v>9.2581999999999998E-2</v>
      </c>
      <c r="F735" s="37">
        <v>0.41074899999999998</v>
      </c>
    </row>
    <row r="736" spans="1:6" x14ac:dyDescent="0.2">
      <c r="A736" s="42" t="s">
        <v>1179</v>
      </c>
      <c r="B736" s="50" t="s">
        <v>1180</v>
      </c>
      <c r="C736" s="40">
        <v>0.82836799999999999</v>
      </c>
      <c r="D736" s="40">
        <v>13.79278</v>
      </c>
      <c r="E736" s="40">
        <v>121.224861</v>
      </c>
      <c r="F736" s="40">
        <v>156.887912</v>
      </c>
    </row>
    <row r="737" spans="1:6" x14ac:dyDescent="0.2">
      <c r="A737" s="44" t="s">
        <v>1181</v>
      </c>
      <c r="B737" s="51" t="s">
        <v>1182</v>
      </c>
      <c r="C737" s="37">
        <v>6.2520429999999996</v>
      </c>
      <c r="D737" s="37">
        <v>14.505020999999999</v>
      </c>
      <c r="E737" s="37">
        <v>75.395166000000003</v>
      </c>
      <c r="F737" s="37">
        <v>81.714651000000003</v>
      </c>
    </row>
    <row r="738" spans="1:6" ht="25.5" x14ac:dyDescent="0.2">
      <c r="A738" s="42" t="s">
        <v>1183</v>
      </c>
      <c r="B738" s="50" t="s">
        <v>1184</v>
      </c>
      <c r="C738" s="40" t="s">
        <v>2512</v>
      </c>
      <c r="D738" s="40" t="s">
        <v>2512</v>
      </c>
      <c r="E738" s="40">
        <v>6.509E-3</v>
      </c>
      <c r="F738" s="40">
        <v>0.72359200000000001</v>
      </c>
    </row>
    <row r="739" spans="1:6" x14ac:dyDescent="0.2">
      <c r="A739" s="44" t="s">
        <v>1185</v>
      </c>
      <c r="B739" s="51" t="s">
        <v>1186</v>
      </c>
      <c r="C739" s="37">
        <v>0.68512799999999996</v>
      </c>
      <c r="D739" s="37">
        <v>2.1462819999999998</v>
      </c>
      <c r="E739" s="37">
        <v>1.9375979999999999</v>
      </c>
      <c r="F739" s="37">
        <v>4.0207899999999999</v>
      </c>
    </row>
    <row r="740" spans="1:6" x14ac:dyDescent="0.2">
      <c r="A740" s="42" t="s">
        <v>2133</v>
      </c>
      <c r="B740" s="50" t="s">
        <v>2134</v>
      </c>
      <c r="C740" s="40">
        <v>0.148757</v>
      </c>
      <c r="D740" s="40">
        <v>0.27099800000000002</v>
      </c>
      <c r="E740" s="40">
        <v>1.899931</v>
      </c>
      <c r="F740" s="40">
        <v>2.036162</v>
      </c>
    </row>
    <row r="741" spans="1:6" x14ac:dyDescent="0.2">
      <c r="A741" s="44" t="s">
        <v>1187</v>
      </c>
      <c r="B741" s="51" t="s">
        <v>1188</v>
      </c>
      <c r="C741" s="37" t="s">
        <v>2512</v>
      </c>
      <c r="D741" s="37" t="s">
        <v>2512</v>
      </c>
      <c r="E741" s="37">
        <v>0.21726300000000001</v>
      </c>
      <c r="F741" s="37">
        <v>8.2523470000000003</v>
      </c>
    </row>
    <row r="742" spans="1:6" x14ac:dyDescent="0.2">
      <c r="A742" s="42" t="s">
        <v>1189</v>
      </c>
      <c r="B742" s="50" t="s">
        <v>1190</v>
      </c>
      <c r="C742" s="40">
        <v>37.531151000000001</v>
      </c>
      <c r="D742" s="40">
        <v>64.897519000000003</v>
      </c>
      <c r="E742" s="40">
        <v>225.72263100000001</v>
      </c>
      <c r="F742" s="40">
        <v>496.15776099999999</v>
      </c>
    </row>
    <row r="743" spans="1:6" x14ac:dyDescent="0.2">
      <c r="A743" s="44" t="s">
        <v>1191</v>
      </c>
      <c r="B743" s="51" t="s">
        <v>1192</v>
      </c>
      <c r="C743" s="37">
        <v>46.512317000000003</v>
      </c>
      <c r="D743" s="37">
        <v>266.90005100000002</v>
      </c>
      <c r="E743" s="37">
        <v>877.23773500000004</v>
      </c>
      <c r="F743" s="37">
        <v>1201.545102</v>
      </c>
    </row>
    <row r="744" spans="1:6" ht="25.5" x14ac:dyDescent="0.2">
      <c r="A744" s="42" t="s">
        <v>1193</v>
      </c>
      <c r="B744" s="50" t="s">
        <v>1194</v>
      </c>
      <c r="C744" s="40" t="s">
        <v>2512</v>
      </c>
      <c r="D744" s="40">
        <v>0.59263900000000003</v>
      </c>
      <c r="E744" s="40">
        <v>41.103119</v>
      </c>
      <c r="F744" s="40">
        <v>70.842125999999993</v>
      </c>
    </row>
    <row r="745" spans="1:6" x14ac:dyDescent="0.2">
      <c r="A745" s="44" t="s">
        <v>1195</v>
      </c>
      <c r="B745" s="51" t="s">
        <v>1196</v>
      </c>
      <c r="C745" s="37">
        <v>7.9990730000000001</v>
      </c>
      <c r="D745" s="37">
        <v>2.1145689999999999</v>
      </c>
      <c r="E745" s="37">
        <v>63.638178000000003</v>
      </c>
      <c r="F745" s="37">
        <v>18.168852999999999</v>
      </c>
    </row>
    <row r="746" spans="1:6" x14ac:dyDescent="0.2">
      <c r="A746" s="42" t="s">
        <v>1197</v>
      </c>
      <c r="B746" s="50" t="s">
        <v>1198</v>
      </c>
      <c r="C746" s="40">
        <v>2.0802019999999999</v>
      </c>
      <c r="D746" s="40">
        <v>7.6290250000000004</v>
      </c>
      <c r="E746" s="40">
        <v>10.158863999999999</v>
      </c>
      <c r="F746" s="40">
        <v>57.888711999999998</v>
      </c>
    </row>
    <row r="747" spans="1:6" x14ac:dyDescent="0.2">
      <c r="A747" s="44" t="s">
        <v>1199</v>
      </c>
      <c r="B747" s="51" t="s">
        <v>1200</v>
      </c>
      <c r="C747" s="37">
        <v>0.98916400000000004</v>
      </c>
      <c r="D747" s="37">
        <v>0.65254500000000004</v>
      </c>
      <c r="E747" s="37">
        <v>3.7089120000000002</v>
      </c>
      <c r="F747" s="37">
        <v>5.3230760000000004</v>
      </c>
    </row>
    <row r="748" spans="1:6" x14ac:dyDescent="0.2">
      <c r="A748" s="42" t="s">
        <v>1201</v>
      </c>
      <c r="B748" s="50" t="s">
        <v>1202</v>
      </c>
      <c r="C748" s="40">
        <v>0.51561000000000001</v>
      </c>
      <c r="D748" s="40" t="s">
        <v>2512</v>
      </c>
      <c r="E748" s="40">
        <v>2.9663339999999998</v>
      </c>
      <c r="F748" s="40">
        <v>3.4286490000000001</v>
      </c>
    </row>
    <row r="749" spans="1:6" ht="25.5" x14ac:dyDescent="0.2">
      <c r="A749" s="44" t="s">
        <v>1203</v>
      </c>
      <c r="B749" s="51" t="s">
        <v>1204</v>
      </c>
      <c r="C749" s="37">
        <v>62.123435999999998</v>
      </c>
      <c r="D749" s="37">
        <v>63.010357999999997</v>
      </c>
      <c r="E749" s="37">
        <v>147.34663599999999</v>
      </c>
      <c r="F749" s="37">
        <v>442.26287100000002</v>
      </c>
    </row>
    <row r="750" spans="1:6" x14ac:dyDescent="0.2">
      <c r="A750" s="42" t="s">
        <v>1205</v>
      </c>
      <c r="B750" s="50" t="s">
        <v>1206</v>
      </c>
      <c r="C750" s="40">
        <v>2.0733350000000002</v>
      </c>
      <c r="D750" s="40">
        <v>8.9274999999999993E-2</v>
      </c>
      <c r="E750" s="40">
        <v>20.850622000000001</v>
      </c>
      <c r="F750" s="40">
        <v>10.723869000000001</v>
      </c>
    </row>
    <row r="751" spans="1:6" x14ac:dyDescent="0.2">
      <c r="A751" s="44" t="s">
        <v>1207</v>
      </c>
      <c r="B751" s="51" t="s">
        <v>1208</v>
      </c>
      <c r="C751" s="37">
        <v>6.1326369999999999</v>
      </c>
      <c r="D751" s="37">
        <v>29.117887</v>
      </c>
      <c r="E751" s="37">
        <v>48.856921</v>
      </c>
      <c r="F751" s="37">
        <v>129.41960399999999</v>
      </c>
    </row>
    <row r="752" spans="1:6" x14ac:dyDescent="0.2">
      <c r="A752" s="42" t="s">
        <v>1209</v>
      </c>
      <c r="B752" s="50" t="s">
        <v>1210</v>
      </c>
      <c r="C752" s="40">
        <v>0.58713199999999999</v>
      </c>
      <c r="D752" s="40">
        <v>3.7384409999999999</v>
      </c>
      <c r="E752" s="40">
        <v>3.1185559999999999</v>
      </c>
      <c r="F752" s="40">
        <v>11.616109</v>
      </c>
    </row>
    <row r="753" spans="1:6" x14ac:dyDescent="0.2">
      <c r="A753" s="44" t="s">
        <v>1211</v>
      </c>
      <c r="B753" s="51" t="s">
        <v>1212</v>
      </c>
      <c r="C753" s="37" t="s">
        <v>2512</v>
      </c>
      <c r="D753" s="37">
        <v>1.4553999999999999E-2</v>
      </c>
      <c r="E753" s="37">
        <v>0.370475</v>
      </c>
      <c r="F753" s="37">
        <v>3.5362999999999999E-2</v>
      </c>
    </row>
    <row r="754" spans="1:6" x14ac:dyDescent="0.2">
      <c r="A754" s="42" t="s">
        <v>1213</v>
      </c>
      <c r="B754" s="50" t="s">
        <v>1214</v>
      </c>
      <c r="C754" s="40">
        <v>0.56141300000000005</v>
      </c>
      <c r="D754" s="40">
        <v>0.69054899999999997</v>
      </c>
      <c r="E754" s="40">
        <v>4.6330799999999996</v>
      </c>
      <c r="F754" s="40">
        <v>2.1929850000000002</v>
      </c>
    </row>
    <row r="755" spans="1:6" x14ac:dyDescent="0.2">
      <c r="A755" s="44" t="s">
        <v>1215</v>
      </c>
      <c r="B755" s="51" t="s">
        <v>1216</v>
      </c>
      <c r="C755" s="37">
        <v>2.1565999999999998E-2</v>
      </c>
      <c r="D755" s="37">
        <v>0.139011</v>
      </c>
      <c r="E755" s="37">
        <v>0.33218300000000001</v>
      </c>
      <c r="F755" s="37">
        <v>0.34066000000000002</v>
      </c>
    </row>
    <row r="756" spans="1:6" x14ac:dyDescent="0.2">
      <c r="A756" s="42" t="s">
        <v>1217</v>
      </c>
      <c r="B756" s="50" t="s">
        <v>1218</v>
      </c>
      <c r="C756" s="40" t="s">
        <v>2512</v>
      </c>
      <c r="D756" s="40">
        <v>0.245</v>
      </c>
      <c r="E756" s="40">
        <v>2.679E-3</v>
      </c>
      <c r="F756" s="40">
        <v>0.51267700000000005</v>
      </c>
    </row>
    <row r="757" spans="1:6" x14ac:dyDescent="0.2">
      <c r="A757" s="44" t="s">
        <v>1219</v>
      </c>
      <c r="B757" s="51" t="s">
        <v>1220</v>
      </c>
      <c r="C757" s="37">
        <v>0.20525299999999999</v>
      </c>
      <c r="D757" s="37">
        <v>13.410035000000001</v>
      </c>
      <c r="E757" s="37">
        <v>1.0635269999999999</v>
      </c>
      <c r="F757" s="37">
        <v>89.329333000000005</v>
      </c>
    </row>
    <row r="758" spans="1:6" x14ac:dyDescent="0.2">
      <c r="A758" s="42" t="s">
        <v>1221</v>
      </c>
      <c r="B758" s="50" t="s">
        <v>1222</v>
      </c>
      <c r="C758" s="40">
        <v>2.3236370000000002</v>
      </c>
      <c r="D758" s="40">
        <v>2.7071770000000002</v>
      </c>
      <c r="E758" s="40">
        <v>23.156088</v>
      </c>
      <c r="F758" s="40">
        <v>34.497140999999999</v>
      </c>
    </row>
    <row r="759" spans="1:6" x14ac:dyDescent="0.2">
      <c r="A759" s="44" t="s">
        <v>1223</v>
      </c>
      <c r="B759" s="51" t="s">
        <v>1224</v>
      </c>
      <c r="C759" s="37" t="s">
        <v>2512</v>
      </c>
      <c r="D759" s="37">
        <v>1.2193000000000001E-2</v>
      </c>
      <c r="E759" s="37">
        <v>0.123664</v>
      </c>
      <c r="F759" s="37">
        <v>0.115996</v>
      </c>
    </row>
    <row r="760" spans="1:6" x14ac:dyDescent="0.2">
      <c r="A760" s="42" t="s">
        <v>1225</v>
      </c>
      <c r="B760" s="50" t="s">
        <v>1226</v>
      </c>
      <c r="C760" s="40">
        <v>1.6426E-2</v>
      </c>
      <c r="D760" s="40">
        <v>4.791283</v>
      </c>
      <c r="E760" s="40">
        <v>4.8136720000000004</v>
      </c>
      <c r="F760" s="40">
        <v>99.782392999999999</v>
      </c>
    </row>
    <row r="761" spans="1:6" x14ac:dyDescent="0.2">
      <c r="A761" s="44" t="s">
        <v>1227</v>
      </c>
      <c r="B761" s="51" t="s">
        <v>1228</v>
      </c>
      <c r="C761" s="37" t="s">
        <v>2512</v>
      </c>
      <c r="D761" s="37" t="s">
        <v>2512</v>
      </c>
      <c r="E761" s="37">
        <v>1.686E-3</v>
      </c>
      <c r="F761" s="37">
        <v>2.5930999999999999E-2</v>
      </c>
    </row>
    <row r="762" spans="1:6" x14ac:dyDescent="0.2">
      <c r="A762" s="42" t="s">
        <v>1229</v>
      </c>
      <c r="B762" s="50" t="s">
        <v>1230</v>
      </c>
      <c r="C762" s="40">
        <v>6.2848000000000001E-2</v>
      </c>
      <c r="D762" s="40" t="s">
        <v>2512</v>
      </c>
      <c r="E762" s="40">
        <v>0.16524</v>
      </c>
      <c r="F762" s="40">
        <v>23.259423999999999</v>
      </c>
    </row>
    <row r="763" spans="1:6" ht="25.5" x14ac:dyDescent="0.2">
      <c r="A763" s="44" t="s">
        <v>1231</v>
      </c>
      <c r="B763" s="51" t="s">
        <v>1232</v>
      </c>
      <c r="C763" s="37">
        <v>3.8138559999999999</v>
      </c>
      <c r="D763" s="37">
        <v>5.4550599999999996</v>
      </c>
      <c r="E763" s="37">
        <v>23.034199999999998</v>
      </c>
      <c r="F763" s="37">
        <v>17.539159999999999</v>
      </c>
    </row>
    <row r="764" spans="1:6" x14ac:dyDescent="0.2">
      <c r="A764" s="42" t="s">
        <v>2135</v>
      </c>
      <c r="B764" s="50" t="s">
        <v>2136</v>
      </c>
      <c r="C764" s="40">
        <v>5.2440920000000002</v>
      </c>
      <c r="D764" s="40">
        <v>5.958094</v>
      </c>
      <c r="E764" s="40">
        <v>127.603759</v>
      </c>
      <c r="F764" s="40">
        <v>14.552269000000001</v>
      </c>
    </row>
    <row r="765" spans="1:6" ht="25.5" x14ac:dyDescent="0.2">
      <c r="A765" s="44" t="s">
        <v>1233</v>
      </c>
      <c r="B765" s="51" t="s">
        <v>1234</v>
      </c>
      <c r="C765" s="37">
        <v>0.64375499999999997</v>
      </c>
      <c r="D765" s="37">
        <v>0.58637899999999998</v>
      </c>
      <c r="E765" s="37">
        <v>2.114986</v>
      </c>
      <c r="F765" s="37">
        <v>5.7596410000000002</v>
      </c>
    </row>
    <row r="766" spans="1:6" ht="38.25" x14ac:dyDescent="0.2">
      <c r="A766" s="42" t="s">
        <v>1235</v>
      </c>
      <c r="B766" s="50" t="s">
        <v>1236</v>
      </c>
      <c r="C766" s="40">
        <v>32.967658999999998</v>
      </c>
      <c r="D766" s="40">
        <v>53.994166999999997</v>
      </c>
      <c r="E766" s="40">
        <v>41.165405999999997</v>
      </c>
      <c r="F766" s="40">
        <v>141.54494500000001</v>
      </c>
    </row>
    <row r="767" spans="1:6" x14ac:dyDescent="0.2">
      <c r="A767" s="44" t="s">
        <v>1237</v>
      </c>
      <c r="B767" s="51" t="s">
        <v>1238</v>
      </c>
      <c r="C767" s="37">
        <v>1.10415</v>
      </c>
      <c r="D767" s="37">
        <v>3.5280830000000001</v>
      </c>
      <c r="E767" s="37">
        <v>31.943026</v>
      </c>
      <c r="F767" s="37">
        <v>12.371408000000001</v>
      </c>
    </row>
    <row r="768" spans="1:6" x14ac:dyDescent="0.2">
      <c r="A768" s="42" t="s">
        <v>1239</v>
      </c>
      <c r="B768" s="50" t="s">
        <v>1240</v>
      </c>
      <c r="C768" s="40">
        <v>248.204058</v>
      </c>
      <c r="D768" s="40">
        <v>87.138405000000006</v>
      </c>
      <c r="E768" s="40">
        <v>1139.480276</v>
      </c>
      <c r="F768" s="40">
        <v>536.75183300000003</v>
      </c>
    </row>
    <row r="769" spans="1:6" ht="25.5" x14ac:dyDescent="0.2">
      <c r="A769" s="44" t="s">
        <v>1241</v>
      </c>
      <c r="B769" s="51" t="s">
        <v>1242</v>
      </c>
      <c r="C769" s="37">
        <v>2.3875920000000002</v>
      </c>
      <c r="D769" s="37">
        <v>1.6637390000000001</v>
      </c>
      <c r="E769" s="37">
        <v>98.898717000000005</v>
      </c>
      <c r="F769" s="37">
        <v>9.780602</v>
      </c>
    </row>
    <row r="770" spans="1:6" x14ac:dyDescent="0.2">
      <c r="A770" s="42" t="s">
        <v>1243</v>
      </c>
      <c r="B770" s="50" t="s">
        <v>1244</v>
      </c>
      <c r="C770" s="40">
        <v>14.628494</v>
      </c>
      <c r="D770" s="40">
        <v>18.938067</v>
      </c>
      <c r="E770" s="40">
        <v>58.663666999999997</v>
      </c>
      <c r="F770" s="40">
        <v>76.873346999999995</v>
      </c>
    </row>
    <row r="771" spans="1:6" x14ac:dyDescent="0.2">
      <c r="A771" s="44" t="s">
        <v>1245</v>
      </c>
      <c r="B771" s="51" t="s">
        <v>1246</v>
      </c>
      <c r="C771" s="37">
        <v>40.765329999999999</v>
      </c>
      <c r="D771" s="37">
        <v>28.344633999999999</v>
      </c>
      <c r="E771" s="37">
        <v>275.58452</v>
      </c>
      <c r="F771" s="37">
        <v>190.355245</v>
      </c>
    </row>
    <row r="772" spans="1:6" ht="51" x14ac:dyDescent="0.2">
      <c r="A772" s="42" t="s">
        <v>1247</v>
      </c>
      <c r="B772" s="50" t="s">
        <v>1248</v>
      </c>
      <c r="C772" s="40">
        <v>39.372143999999999</v>
      </c>
      <c r="D772" s="40">
        <v>56.046838000000001</v>
      </c>
      <c r="E772" s="40">
        <v>445.18287199999997</v>
      </c>
      <c r="F772" s="40">
        <v>292.39851499999997</v>
      </c>
    </row>
    <row r="773" spans="1:6" ht="38.25" x14ac:dyDescent="0.2">
      <c r="A773" s="44" t="s">
        <v>1249</v>
      </c>
      <c r="B773" s="51" t="s">
        <v>1250</v>
      </c>
      <c r="C773" s="37">
        <v>0.23070099999999999</v>
      </c>
      <c r="D773" s="37">
        <v>0.598611</v>
      </c>
      <c r="E773" s="37">
        <v>85.101806999999994</v>
      </c>
      <c r="F773" s="37">
        <v>6.867165</v>
      </c>
    </row>
    <row r="774" spans="1:6" ht="38.25" x14ac:dyDescent="0.2">
      <c r="A774" s="42" t="s">
        <v>1251</v>
      </c>
      <c r="B774" s="50" t="s">
        <v>1252</v>
      </c>
      <c r="C774" s="40">
        <v>5.2618150000000004</v>
      </c>
      <c r="D774" s="40">
        <v>4.9716209999999998</v>
      </c>
      <c r="E774" s="40">
        <v>40.643540000000002</v>
      </c>
      <c r="F774" s="40">
        <v>34.756329000000001</v>
      </c>
    </row>
    <row r="775" spans="1:6" x14ac:dyDescent="0.2">
      <c r="A775" s="44" t="s">
        <v>1253</v>
      </c>
      <c r="B775" s="51" t="s">
        <v>1254</v>
      </c>
      <c r="C775" s="37">
        <v>3.584937</v>
      </c>
      <c r="D775" s="37">
        <v>2.465287</v>
      </c>
      <c r="E775" s="37">
        <v>15.916485</v>
      </c>
      <c r="F775" s="37">
        <v>13.190792</v>
      </c>
    </row>
    <row r="776" spans="1:6" x14ac:dyDescent="0.2">
      <c r="A776" s="42" t="s">
        <v>1255</v>
      </c>
      <c r="B776" s="50" t="s">
        <v>1256</v>
      </c>
      <c r="C776" s="40">
        <v>3.4495689999999999</v>
      </c>
      <c r="D776" s="40">
        <v>5.2093129999999999</v>
      </c>
      <c r="E776" s="40">
        <v>21.347262000000001</v>
      </c>
      <c r="F776" s="40">
        <v>14.614636000000001</v>
      </c>
    </row>
    <row r="777" spans="1:6" ht="25.5" x14ac:dyDescent="0.2">
      <c r="A777" s="44" t="s">
        <v>1257</v>
      </c>
      <c r="B777" s="51" t="s">
        <v>1258</v>
      </c>
      <c r="C777" s="37">
        <v>0.201816</v>
      </c>
      <c r="D777" s="37">
        <v>0.45160400000000001</v>
      </c>
      <c r="E777" s="37">
        <v>1.09423</v>
      </c>
      <c r="F777" s="37">
        <v>2.0978029999999999</v>
      </c>
    </row>
    <row r="778" spans="1:6" x14ac:dyDescent="0.2">
      <c r="A778" s="42" t="s">
        <v>1259</v>
      </c>
      <c r="B778" s="50" t="s">
        <v>1260</v>
      </c>
      <c r="C778" s="40">
        <v>2.228583</v>
      </c>
      <c r="D778" s="40">
        <v>1.643716</v>
      </c>
      <c r="E778" s="40">
        <v>6.3223399999999996</v>
      </c>
      <c r="F778" s="40">
        <v>7.8317540000000001</v>
      </c>
    </row>
    <row r="779" spans="1:6" x14ac:dyDescent="0.2">
      <c r="A779" s="44" t="s">
        <v>1261</v>
      </c>
      <c r="B779" s="51" t="s">
        <v>1262</v>
      </c>
      <c r="C779" s="37">
        <v>0.77627199999999996</v>
      </c>
      <c r="D779" s="37">
        <v>0.38102900000000001</v>
      </c>
      <c r="E779" s="37">
        <v>4.6021409999999996</v>
      </c>
      <c r="F779" s="37">
        <v>2.6728390000000002</v>
      </c>
    </row>
    <row r="780" spans="1:6" x14ac:dyDescent="0.2">
      <c r="A780" s="42" t="s">
        <v>1263</v>
      </c>
      <c r="B780" s="50" t="s">
        <v>1264</v>
      </c>
      <c r="C780" s="40">
        <v>3.2650000000000001E-3</v>
      </c>
      <c r="D780" s="40">
        <v>2.9479999999999999E-2</v>
      </c>
      <c r="E780" s="40">
        <v>0.14958099999999999</v>
      </c>
      <c r="F780" s="40">
        <v>0.98577000000000004</v>
      </c>
    </row>
    <row r="781" spans="1:6" ht="25.5" x14ac:dyDescent="0.2">
      <c r="A781" s="44" t="s">
        <v>1265</v>
      </c>
      <c r="B781" s="51" t="s">
        <v>1266</v>
      </c>
      <c r="C781" s="37">
        <v>2.1826000000000002E-2</v>
      </c>
      <c r="D781" s="37">
        <v>0.38367499999999999</v>
      </c>
      <c r="E781" s="37">
        <v>0.47706300000000001</v>
      </c>
      <c r="F781" s="37">
        <v>0.80308800000000002</v>
      </c>
    </row>
    <row r="782" spans="1:6" ht="25.5" x14ac:dyDescent="0.2">
      <c r="A782" s="42" t="s">
        <v>1267</v>
      </c>
      <c r="B782" s="50" t="s">
        <v>1268</v>
      </c>
      <c r="C782" s="40">
        <v>11.487197</v>
      </c>
      <c r="D782" s="40">
        <v>9.1255810000000004</v>
      </c>
      <c r="E782" s="40">
        <v>96.394799000000006</v>
      </c>
      <c r="F782" s="40">
        <v>51.026665999999999</v>
      </c>
    </row>
    <row r="783" spans="1:6" ht="25.5" x14ac:dyDescent="0.2">
      <c r="A783" s="44" t="s">
        <v>1269</v>
      </c>
      <c r="B783" s="51" t="s">
        <v>1270</v>
      </c>
      <c r="C783" s="37">
        <v>4.8999999999999998E-5</v>
      </c>
      <c r="D783" s="37">
        <v>1.5089E-2</v>
      </c>
      <c r="E783" s="37">
        <v>0.34554499999999999</v>
      </c>
      <c r="F783" s="37">
        <v>7.7524999999999997E-2</v>
      </c>
    </row>
    <row r="784" spans="1:6" x14ac:dyDescent="0.2">
      <c r="A784" s="42" t="s">
        <v>1271</v>
      </c>
      <c r="B784" s="50" t="s">
        <v>1272</v>
      </c>
      <c r="C784" s="40">
        <v>0.86366500000000002</v>
      </c>
      <c r="D784" s="40">
        <v>1.311194</v>
      </c>
      <c r="E784" s="40">
        <v>4.0995359999999996</v>
      </c>
      <c r="F784" s="40">
        <v>6.5823099999999997</v>
      </c>
    </row>
    <row r="785" spans="1:6" ht="25.5" x14ac:dyDescent="0.2">
      <c r="A785" s="44" t="s">
        <v>1273</v>
      </c>
      <c r="B785" s="51" t="s">
        <v>1274</v>
      </c>
      <c r="C785" s="37">
        <v>0.36955199999999999</v>
      </c>
      <c r="D785" s="37">
        <v>0.78775200000000001</v>
      </c>
      <c r="E785" s="37">
        <v>2.359035</v>
      </c>
      <c r="F785" s="37">
        <v>4.4661280000000003</v>
      </c>
    </row>
    <row r="786" spans="1:6" ht="38.25" x14ac:dyDescent="0.2">
      <c r="A786" s="42" t="s">
        <v>1275</v>
      </c>
      <c r="B786" s="50" t="s">
        <v>1276</v>
      </c>
      <c r="C786" s="40">
        <v>3.7499999999999999E-3</v>
      </c>
      <c r="D786" s="40">
        <v>0.51576999999999995</v>
      </c>
      <c r="E786" s="40">
        <v>0.522725</v>
      </c>
      <c r="F786" s="40">
        <v>0.874027</v>
      </c>
    </row>
    <row r="787" spans="1:6" ht="25.5" x14ac:dyDescent="0.2">
      <c r="A787" s="44" t="s">
        <v>1277</v>
      </c>
      <c r="B787" s="51" t="s">
        <v>1278</v>
      </c>
      <c r="C787" s="37">
        <v>0.257193</v>
      </c>
      <c r="D787" s="37">
        <v>0.26678600000000002</v>
      </c>
      <c r="E787" s="37">
        <v>8.1232659999999992</v>
      </c>
      <c r="F787" s="37">
        <v>2.145934</v>
      </c>
    </row>
    <row r="788" spans="1:6" x14ac:dyDescent="0.2">
      <c r="A788" s="42" t="s">
        <v>1279</v>
      </c>
      <c r="B788" s="50" t="s">
        <v>1280</v>
      </c>
      <c r="C788" s="40">
        <v>0.44524200000000003</v>
      </c>
      <c r="D788" s="40">
        <v>1.7310939999999999</v>
      </c>
      <c r="E788" s="40">
        <v>3.2406450000000002</v>
      </c>
      <c r="F788" s="40">
        <v>7.1050550000000001</v>
      </c>
    </row>
    <row r="789" spans="1:6" x14ac:dyDescent="0.2">
      <c r="A789" s="44" t="s">
        <v>1281</v>
      </c>
      <c r="B789" s="51" t="s">
        <v>1282</v>
      </c>
      <c r="C789" s="37">
        <v>0.93206</v>
      </c>
      <c r="D789" s="37">
        <v>0.91962100000000002</v>
      </c>
      <c r="E789" s="37">
        <v>5.1672209999999996</v>
      </c>
      <c r="F789" s="37">
        <v>7.0767249999999997</v>
      </c>
    </row>
    <row r="790" spans="1:6" x14ac:dyDescent="0.2">
      <c r="A790" s="42" t="s">
        <v>1283</v>
      </c>
      <c r="B790" s="50" t="s">
        <v>1284</v>
      </c>
      <c r="C790" s="40">
        <v>28.364281999999999</v>
      </c>
      <c r="D790" s="40">
        <v>14.188494</v>
      </c>
      <c r="E790" s="40">
        <v>144.72465500000001</v>
      </c>
      <c r="F790" s="40">
        <v>87.635379</v>
      </c>
    </row>
    <row r="791" spans="1:6" x14ac:dyDescent="0.2">
      <c r="A791" s="44" t="s">
        <v>2137</v>
      </c>
      <c r="B791" s="51" t="s">
        <v>2138</v>
      </c>
      <c r="C791" s="37">
        <v>0.13430600000000001</v>
      </c>
      <c r="D791" s="37">
        <v>0.26042300000000002</v>
      </c>
      <c r="E791" s="37">
        <v>0.42841499999999999</v>
      </c>
      <c r="F791" s="37">
        <v>0.76014999999999999</v>
      </c>
    </row>
    <row r="792" spans="1:6" x14ac:dyDescent="0.2">
      <c r="A792" s="42" t="s">
        <v>1285</v>
      </c>
      <c r="B792" s="50" t="s">
        <v>1286</v>
      </c>
      <c r="C792" s="40">
        <v>477.86766799999998</v>
      </c>
      <c r="D792" s="40">
        <v>670.78905299999997</v>
      </c>
      <c r="E792" s="40">
        <v>3503.3693950000002</v>
      </c>
      <c r="F792" s="40">
        <v>3548.740088</v>
      </c>
    </row>
    <row r="793" spans="1:6" x14ac:dyDescent="0.2">
      <c r="A793" s="44" t="s">
        <v>1287</v>
      </c>
      <c r="B793" s="51" t="s">
        <v>1288</v>
      </c>
      <c r="C793" s="37">
        <v>3.1137670000000002</v>
      </c>
      <c r="D793" s="37">
        <v>38.666187000000001</v>
      </c>
      <c r="E793" s="37">
        <v>16.924586999999999</v>
      </c>
      <c r="F793" s="37">
        <v>262.29533900000001</v>
      </c>
    </row>
    <row r="794" spans="1:6" x14ac:dyDescent="0.2">
      <c r="A794" s="42" t="s">
        <v>2445</v>
      </c>
      <c r="B794" s="50" t="s">
        <v>2446</v>
      </c>
      <c r="C794" s="40" t="s">
        <v>2512</v>
      </c>
      <c r="D794" s="40" t="s">
        <v>2512</v>
      </c>
      <c r="E794" s="40">
        <v>0.86615399999999998</v>
      </c>
      <c r="F794" s="40">
        <v>0.74174700000000005</v>
      </c>
    </row>
    <row r="795" spans="1:6" x14ac:dyDescent="0.2">
      <c r="A795" s="44" t="s">
        <v>2139</v>
      </c>
      <c r="B795" s="51" t="s">
        <v>2140</v>
      </c>
      <c r="C795" s="37" t="s">
        <v>2512</v>
      </c>
      <c r="D795" s="37" t="s">
        <v>2512</v>
      </c>
      <c r="E795" s="37">
        <v>3.8196000000000001E-2</v>
      </c>
      <c r="F795" s="37" t="s">
        <v>2512</v>
      </c>
    </row>
    <row r="796" spans="1:6" x14ac:dyDescent="0.2">
      <c r="A796" s="42" t="s">
        <v>1289</v>
      </c>
      <c r="B796" s="50" t="s">
        <v>1290</v>
      </c>
      <c r="C796" s="40">
        <v>0.60745300000000002</v>
      </c>
      <c r="D796" s="40">
        <v>1.2885329999999999</v>
      </c>
      <c r="E796" s="40">
        <v>8.9853199999999998</v>
      </c>
      <c r="F796" s="40">
        <v>6.1628119999999997</v>
      </c>
    </row>
    <row r="797" spans="1:6" x14ac:dyDescent="0.2">
      <c r="A797" s="44" t="s">
        <v>1291</v>
      </c>
      <c r="B797" s="51" t="s">
        <v>1292</v>
      </c>
      <c r="C797" s="37">
        <v>0.99714599999999998</v>
      </c>
      <c r="D797" s="37">
        <v>4.712796</v>
      </c>
      <c r="E797" s="37">
        <v>9.4792059999999996</v>
      </c>
      <c r="F797" s="37">
        <v>36.568634000000003</v>
      </c>
    </row>
    <row r="798" spans="1:6" x14ac:dyDescent="0.2">
      <c r="A798" s="42" t="s">
        <v>1293</v>
      </c>
      <c r="B798" s="50" t="s">
        <v>1294</v>
      </c>
      <c r="C798" s="40">
        <v>1.7884000000000001E-2</v>
      </c>
      <c r="D798" s="40">
        <v>6.9572999999999996E-2</v>
      </c>
      <c r="E798" s="40">
        <v>1.5906929999999999</v>
      </c>
      <c r="F798" s="40">
        <v>0.93327800000000005</v>
      </c>
    </row>
    <row r="799" spans="1:6" ht="25.5" x14ac:dyDescent="0.2">
      <c r="A799" s="44" t="s">
        <v>1295</v>
      </c>
      <c r="B799" s="51" t="s">
        <v>1296</v>
      </c>
      <c r="C799" s="37">
        <v>5.6425000000000003E-2</v>
      </c>
      <c r="D799" s="37">
        <v>5.31E-4</v>
      </c>
      <c r="E799" s="37">
        <v>0.15340200000000001</v>
      </c>
      <c r="F799" s="37">
        <v>0.11655600000000001</v>
      </c>
    </row>
    <row r="800" spans="1:6" x14ac:dyDescent="0.2">
      <c r="A800" s="42" t="s">
        <v>1297</v>
      </c>
      <c r="B800" s="50" t="s">
        <v>1298</v>
      </c>
      <c r="C800" s="40">
        <v>1.2919999999999999E-2</v>
      </c>
      <c r="D800" s="40">
        <v>0.60504400000000003</v>
      </c>
      <c r="E800" s="40">
        <v>2.1087250000000002</v>
      </c>
      <c r="F800" s="40">
        <v>2.8064680000000002</v>
      </c>
    </row>
    <row r="801" spans="1:6" x14ac:dyDescent="0.2">
      <c r="A801" s="44" t="s">
        <v>1299</v>
      </c>
      <c r="B801" s="51" t="s">
        <v>1300</v>
      </c>
      <c r="C801" s="37">
        <v>0.42106199999999999</v>
      </c>
      <c r="D801" s="37">
        <v>0.63039100000000003</v>
      </c>
      <c r="E801" s="37">
        <v>4.6604609999999997</v>
      </c>
      <c r="F801" s="37">
        <v>3.3363459999999998</v>
      </c>
    </row>
    <row r="802" spans="1:6" x14ac:dyDescent="0.2">
      <c r="A802" s="42" t="s">
        <v>1301</v>
      </c>
      <c r="B802" s="50" t="s">
        <v>1302</v>
      </c>
      <c r="C802" s="40">
        <v>2.0968049999999998</v>
      </c>
      <c r="D802" s="40">
        <v>17.448912</v>
      </c>
      <c r="E802" s="40">
        <v>7.2212750000000003</v>
      </c>
      <c r="F802" s="40">
        <v>55.643216000000002</v>
      </c>
    </row>
    <row r="803" spans="1:6" ht="38.25" x14ac:dyDescent="0.2">
      <c r="A803" s="44" t="s">
        <v>1303</v>
      </c>
      <c r="B803" s="51" t="s">
        <v>1304</v>
      </c>
      <c r="C803" s="37">
        <v>0.47021499999999999</v>
      </c>
      <c r="D803" s="37">
        <v>0.27533600000000003</v>
      </c>
      <c r="E803" s="37">
        <v>2.1058349999999999</v>
      </c>
      <c r="F803" s="37">
        <v>1.416596</v>
      </c>
    </row>
    <row r="804" spans="1:6" ht="25.5" x14ac:dyDescent="0.2">
      <c r="A804" s="42" t="s">
        <v>1305</v>
      </c>
      <c r="B804" s="50" t="s">
        <v>1306</v>
      </c>
      <c r="C804" s="40">
        <v>0.33319900000000002</v>
      </c>
      <c r="D804" s="40">
        <v>3.6038000000000001E-2</v>
      </c>
      <c r="E804" s="40">
        <v>1.3482769999999999</v>
      </c>
      <c r="F804" s="40">
        <v>0.88524400000000003</v>
      </c>
    </row>
    <row r="805" spans="1:6" x14ac:dyDescent="0.2">
      <c r="A805" s="44" t="s">
        <v>1307</v>
      </c>
      <c r="B805" s="51" t="s">
        <v>1308</v>
      </c>
      <c r="C805" s="37">
        <v>1.828589</v>
      </c>
      <c r="D805" s="37">
        <v>1.164118</v>
      </c>
      <c r="E805" s="37">
        <v>9.7232869999999991</v>
      </c>
      <c r="F805" s="37">
        <v>9.6159149999999993</v>
      </c>
    </row>
    <row r="806" spans="1:6" x14ac:dyDescent="0.2">
      <c r="A806" s="42" t="s">
        <v>2141</v>
      </c>
      <c r="B806" s="50" t="s">
        <v>2142</v>
      </c>
      <c r="C806" s="40" t="s">
        <v>2512</v>
      </c>
      <c r="D806" s="40" t="s">
        <v>2512</v>
      </c>
      <c r="E806" s="40">
        <v>0.27033000000000001</v>
      </c>
      <c r="F806" s="40">
        <v>4.7600000000000002E-4</v>
      </c>
    </row>
    <row r="807" spans="1:6" x14ac:dyDescent="0.2">
      <c r="A807" s="44" t="s">
        <v>2143</v>
      </c>
      <c r="B807" s="51" t="s">
        <v>2144</v>
      </c>
      <c r="C807" s="37" t="s">
        <v>2512</v>
      </c>
      <c r="D807" s="37" t="s">
        <v>2512</v>
      </c>
      <c r="E807" s="37">
        <v>8.8275000000000006E-2</v>
      </c>
      <c r="F807" s="37" t="s">
        <v>2512</v>
      </c>
    </row>
    <row r="808" spans="1:6" x14ac:dyDescent="0.2">
      <c r="A808" s="42" t="s">
        <v>2447</v>
      </c>
      <c r="B808" s="50" t="s">
        <v>2448</v>
      </c>
      <c r="C808" s="40" t="s">
        <v>2512</v>
      </c>
      <c r="D808" s="40" t="s">
        <v>2512</v>
      </c>
      <c r="E808" s="40">
        <v>4.0827000000000002E-2</v>
      </c>
      <c r="F808" s="40" t="s">
        <v>2512</v>
      </c>
    </row>
    <row r="809" spans="1:6" x14ac:dyDescent="0.2">
      <c r="A809" s="44" t="s">
        <v>2145</v>
      </c>
      <c r="B809" s="51" t="s">
        <v>2146</v>
      </c>
      <c r="C809" s="37">
        <v>0.27156999999999998</v>
      </c>
      <c r="D809" s="37">
        <v>4.7365999999999998E-2</v>
      </c>
      <c r="E809" s="37">
        <v>0.54279599999999995</v>
      </c>
      <c r="F809" s="37">
        <v>0.72868299999999997</v>
      </c>
    </row>
    <row r="810" spans="1:6" x14ac:dyDescent="0.2">
      <c r="A810" s="42" t="s">
        <v>1309</v>
      </c>
      <c r="B810" s="50" t="s">
        <v>1310</v>
      </c>
      <c r="C810" s="40">
        <v>8.5427230000000005</v>
      </c>
      <c r="D810" s="40">
        <v>0.17919299999999999</v>
      </c>
      <c r="E810" s="40">
        <v>16.438471</v>
      </c>
      <c r="F810" s="40">
        <v>6.2202719999999996</v>
      </c>
    </row>
    <row r="811" spans="1:6" x14ac:dyDescent="0.2">
      <c r="A811" s="44" t="s">
        <v>1311</v>
      </c>
      <c r="B811" s="51" t="s">
        <v>1312</v>
      </c>
      <c r="C811" s="37">
        <v>2.2596999999999999E-2</v>
      </c>
      <c r="D811" s="37" t="s">
        <v>2512</v>
      </c>
      <c r="E811" s="37">
        <v>0.39006400000000002</v>
      </c>
      <c r="F811" s="37">
        <v>1.7727170000000001</v>
      </c>
    </row>
    <row r="812" spans="1:6" x14ac:dyDescent="0.2">
      <c r="A812" s="42" t="s">
        <v>1313</v>
      </c>
      <c r="B812" s="50" t="s">
        <v>1314</v>
      </c>
      <c r="C812" s="40">
        <v>6.5891659999999996</v>
      </c>
      <c r="D812" s="40">
        <v>5.9741229999999996</v>
      </c>
      <c r="E812" s="40">
        <v>61.332192999999997</v>
      </c>
      <c r="F812" s="40">
        <v>37.478852000000003</v>
      </c>
    </row>
    <row r="813" spans="1:6" x14ac:dyDescent="0.2">
      <c r="A813" s="44" t="s">
        <v>1315</v>
      </c>
      <c r="B813" s="51" t="s">
        <v>1316</v>
      </c>
      <c r="C813" s="37">
        <v>1.4668589999999999</v>
      </c>
      <c r="D813" s="37">
        <v>1.8286880000000001</v>
      </c>
      <c r="E813" s="37">
        <v>13.532582</v>
      </c>
      <c r="F813" s="37">
        <v>11.175527000000001</v>
      </c>
    </row>
    <row r="814" spans="1:6" x14ac:dyDescent="0.2">
      <c r="A814" s="42" t="s">
        <v>1317</v>
      </c>
      <c r="B814" s="50" t="s">
        <v>1318</v>
      </c>
      <c r="C814" s="40">
        <v>2.9350000000000001E-3</v>
      </c>
      <c r="D814" s="40">
        <v>7.5119999999999996E-3</v>
      </c>
      <c r="E814" s="40">
        <v>5.1019610000000002</v>
      </c>
      <c r="F814" s="40">
        <v>2.761282</v>
      </c>
    </row>
    <row r="815" spans="1:6" x14ac:dyDescent="0.2">
      <c r="A815" s="44" t="s">
        <v>2449</v>
      </c>
      <c r="B815" s="51" t="s">
        <v>2450</v>
      </c>
      <c r="C815" s="37">
        <v>0.108455</v>
      </c>
      <c r="D815" s="37">
        <v>0.218665</v>
      </c>
      <c r="E815" s="37">
        <v>2.3334009999999998</v>
      </c>
      <c r="F815" s="37">
        <v>0.84168299999999996</v>
      </c>
    </row>
    <row r="816" spans="1:6" x14ac:dyDescent="0.2">
      <c r="A816" s="42" t="s">
        <v>1321</v>
      </c>
      <c r="B816" s="50" t="s">
        <v>1322</v>
      </c>
      <c r="C816" s="40">
        <v>7.5084559999999998</v>
      </c>
      <c r="D816" s="40">
        <v>6.3344630000000004</v>
      </c>
      <c r="E816" s="40">
        <v>31.799683000000002</v>
      </c>
      <c r="F816" s="40">
        <v>51.224938999999999</v>
      </c>
    </row>
    <row r="817" spans="1:6" x14ac:dyDescent="0.2">
      <c r="A817" s="44" t="s">
        <v>1323</v>
      </c>
      <c r="B817" s="51" t="s">
        <v>1324</v>
      </c>
      <c r="C817" s="37">
        <v>1.1089169999999999</v>
      </c>
      <c r="D817" s="37">
        <v>0.85647799999999996</v>
      </c>
      <c r="E817" s="37">
        <v>7.3117510000000001</v>
      </c>
      <c r="F817" s="37">
        <v>3.510119</v>
      </c>
    </row>
    <row r="818" spans="1:6" x14ac:dyDescent="0.2">
      <c r="A818" s="42" t="s">
        <v>1325</v>
      </c>
      <c r="B818" s="50" t="s">
        <v>1326</v>
      </c>
      <c r="C818" s="40">
        <v>7.0023710000000001</v>
      </c>
      <c r="D818" s="40">
        <v>13.959269000000001</v>
      </c>
      <c r="E818" s="40">
        <v>32.739908999999997</v>
      </c>
      <c r="F818" s="40">
        <v>63.214021000000002</v>
      </c>
    </row>
    <row r="819" spans="1:6" ht="25.5" x14ac:dyDescent="0.2">
      <c r="A819" s="44" t="s">
        <v>1327</v>
      </c>
      <c r="B819" s="51" t="s">
        <v>1328</v>
      </c>
      <c r="C819" s="37">
        <v>2.4463349999999999</v>
      </c>
      <c r="D819" s="37">
        <v>1.6531260000000001</v>
      </c>
      <c r="E819" s="37">
        <v>14.917323</v>
      </c>
      <c r="F819" s="37">
        <v>13.702059</v>
      </c>
    </row>
    <row r="820" spans="1:6" x14ac:dyDescent="0.2">
      <c r="A820" s="42" t="s">
        <v>1329</v>
      </c>
      <c r="B820" s="50" t="s">
        <v>1330</v>
      </c>
      <c r="C820" s="40">
        <v>0.10457</v>
      </c>
      <c r="D820" s="40">
        <v>0.32127800000000001</v>
      </c>
      <c r="E820" s="40">
        <v>1.971023</v>
      </c>
      <c r="F820" s="40">
        <v>6.6322460000000003</v>
      </c>
    </row>
    <row r="821" spans="1:6" x14ac:dyDescent="0.2">
      <c r="A821" s="44" t="s">
        <v>1331</v>
      </c>
      <c r="B821" s="51" t="s">
        <v>1332</v>
      </c>
      <c r="C821" s="37">
        <v>2.3397000000000001E-2</v>
      </c>
      <c r="D821" s="37">
        <v>0.12586600000000001</v>
      </c>
      <c r="E821" s="37">
        <v>0.53437599999999996</v>
      </c>
      <c r="F821" s="37">
        <v>0.580349</v>
      </c>
    </row>
    <row r="822" spans="1:6" ht="51" x14ac:dyDescent="0.2">
      <c r="A822" s="42" t="s">
        <v>1333</v>
      </c>
      <c r="B822" s="50" t="s">
        <v>1334</v>
      </c>
      <c r="C822" s="40">
        <v>4.5903700000000001</v>
      </c>
      <c r="D822" s="40">
        <v>2.8423780000000001</v>
      </c>
      <c r="E822" s="40">
        <v>33.079174999999999</v>
      </c>
      <c r="F822" s="40">
        <v>57.213042999999999</v>
      </c>
    </row>
    <row r="823" spans="1:6" ht="25.5" x14ac:dyDescent="0.2">
      <c r="A823" s="44" t="s">
        <v>1335</v>
      </c>
      <c r="B823" s="51" t="s">
        <v>1336</v>
      </c>
      <c r="C823" s="37">
        <v>1.778041</v>
      </c>
      <c r="D823" s="37">
        <v>3.4889999999999999E-3</v>
      </c>
      <c r="E823" s="37">
        <v>31.047198000000002</v>
      </c>
      <c r="F823" s="37">
        <v>0.34658699999999998</v>
      </c>
    </row>
    <row r="824" spans="1:6" ht="38.25" x14ac:dyDescent="0.2">
      <c r="A824" s="42" t="s">
        <v>1337</v>
      </c>
      <c r="B824" s="50" t="s">
        <v>1338</v>
      </c>
      <c r="C824" s="40">
        <v>5.3326609999999999</v>
      </c>
      <c r="D824" s="40">
        <v>3.888404</v>
      </c>
      <c r="E824" s="40">
        <v>30.621932999999999</v>
      </c>
      <c r="F824" s="40">
        <v>12.455959</v>
      </c>
    </row>
    <row r="825" spans="1:6" x14ac:dyDescent="0.2">
      <c r="A825" s="44" t="s">
        <v>2147</v>
      </c>
      <c r="B825" s="51" t="s">
        <v>2148</v>
      </c>
      <c r="C825" s="37">
        <v>0.32112600000000002</v>
      </c>
      <c r="D825" s="37">
        <v>2.504E-2</v>
      </c>
      <c r="E825" s="37">
        <v>1.2684470000000001</v>
      </c>
      <c r="F825" s="37">
        <v>0.37911699999999998</v>
      </c>
    </row>
    <row r="826" spans="1:6" x14ac:dyDescent="0.2">
      <c r="A826" s="42" t="s">
        <v>1339</v>
      </c>
      <c r="B826" s="50" t="s">
        <v>1340</v>
      </c>
      <c r="C826" s="40">
        <v>1.2824169999999999</v>
      </c>
      <c r="D826" s="40">
        <v>0.62370700000000001</v>
      </c>
      <c r="E826" s="40">
        <v>1.800235</v>
      </c>
      <c r="F826" s="40">
        <v>8.697813</v>
      </c>
    </row>
    <row r="827" spans="1:6" ht="25.5" x14ac:dyDescent="0.2">
      <c r="A827" s="44" t="s">
        <v>1341</v>
      </c>
      <c r="B827" s="51" t="s">
        <v>1342</v>
      </c>
      <c r="C827" s="37">
        <v>0.30782900000000002</v>
      </c>
      <c r="D827" s="37">
        <v>0.20749999999999999</v>
      </c>
      <c r="E827" s="37">
        <v>2.4423080000000001</v>
      </c>
      <c r="F827" s="37">
        <v>3.820719</v>
      </c>
    </row>
    <row r="828" spans="1:6" x14ac:dyDescent="0.2">
      <c r="A828" s="42" t="s">
        <v>1343</v>
      </c>
      <c r="B828" s="50" t="s">
        <v>1344</v>
      </c>
      <c r="C828" s="40">
        <v>5.8363459999999998</v>
      </c>
      <c r="D828" s="40">
        <v>5.385383</v>
      </c>
      <c r="E828" s="40">
        <v>46.886522999999997</v>
      </c>
      <c r="F828" s="40">
        <v>38.429251000000001</v>
      </c>
    </row>
    <row r="829" spans="1:6" x14ac:dyDescent="0.2">
      <c r="A829" s="44" t="s">
        <v>1345</v>
      </c>
      <c r="B829" s="51" t="s">
        <v>1346</v>
      </c>
      <c r="C829" s="37">
        <v>1.7947029999999999</v>
      </c>
      <c r="D829" s="37">
        <v>2.621893</v>
      </c>
      <c r="E829" s="37">
        <v>19.402303</v>
      </c>
      <c r="F829" s="37">
        <v>17.074511999999999</v>
      </c>
    </row>
    <row r="830" spans="1:6" x14ac:dyDescent="0.2">
      <c r="A830" s="42" t="s">
        <v>2451</v>
      </c>
      <c r="B830" s="50" t="s">
        <v>2452</v>
      </c>
      <c r="C830" s="40" t="s">
        <v>2512</v>
      </c>
      <c r="D830" s="40" t="s">
        <v>2512</v>
      </c>
      <c r="E830" s="40" t="s">
        <v>2512</v>
      </c>
      <c r="F830" s="40">
        <v>5.5170000000000002E-3</v>
      </c>
    </row>
    <row r="831" spans="1:6" x14ac:dyDescent="0.2">
      <c r="A831" s="44" t="s">
        <v>1347</v>
      </c>
      <c r="B831" s="51" t="s">
        <v>1348</v>
      </c>
      <c r="C831" s="37" t="s">
        <v>2512</v>
      </c>
      <c r="D831" s="37" t="s">
        <v>2512</v>
      </c>
      <c r="E831" s="37">
        <v>0.359433</v>
      </c>
      <c r="F831" s="37" t="s">
        <v>2512</v>
      </c>
    </row>
    <row r="832" spans="1:6" x14ac:dyDescent="0.2">
      <c r="A832" s="42" t="s">
        <v>2149</v>
      </c>
      <c r="B832" s="50" t="s">
        <v>2150</v>
      </c>
      <c r="C832" s="40">
        <v>1.9046E-2</v>
      </c>
      <c r="D832" s="40">
        <v>4.0531999999999999E-2</v>
      </c>
      <c r="E832" s="40">
        <v>7.0768999999999999E-2</v>
      </c>
      <c r="F832" s="40">
        <v>7.5564999999999993E-2</v>
      </c>
    </row>
    <row r="833" spans="1:6" x14ac:dyDescent="0.2">
      <c r="A833" s="44" t="s">
        <v>1349</v>
      </c>
      <c r="B833" s="51" t="s">
        <v>1350</v>
      </c>
      <c r="C833" s="37">
        <v>32.865889000000003</v>
      </c>
      <c r="D833" s="37">
        <v>19.868559999999999</v>
      </c>
      <c r="E833" s="37">
        <v>120.90013500000001</v>
      </c>
      <c r="F833" s="37">
        <v>132.172529</v>
      </c>
    </row>
    <row r="834" spans="1:6" x14ac:dyDescent="0.2">
      <c r="A834" s="42" t="s">
        <v>1351</v>
      </c>
      <c r="B834" s="50" t="s">
        <v>1352</v>
      </c>
      <c r="C834" s="40" t="s">
        <v>2512</v>
      </c>
      <c r="D834" s="40" t="s">
        <v>2512</v>
      </c>
      <c r="E834" s="40">
        <v>0.27715699999999999</v>
      </c>
      <c r="F834" s="40">
        <v>0.41130800000000001</v>
      </c>
    </row>
    <row r="835" spans="1:6" x14ac:dyDescent="0.2">
      <c r="A835" s="44" t="s">
        <v>1353</v>
      </c>
      <c r="B835" s="51" t="s">
        <v>1354</v>
      </c>
      <c r="C835" s="37">
        <v>1.504883</v>
      </c>
      <c r="D835" s="37">
        <v>2.302772</v>
      </c>
      <c r="E835" s="37">
        <v>14.755186999999999</v>
      </c>
      <c r="F835" s="37">
        <v>13.021815</v>
      </c>
    </row>
    <row r="836" spans="1:6" x14ac:dyDescent="0.2">
      <c r="A836" s="42" t="s">
        <v>1355</v>
      </c>
      <c r="B836" s="50" t="s">
        <v>1356</v>
      </c>
      <c r="C836" s="40" t="s">
        <v>2512</v>
      </c>
      <c r="D836" s="40">
        <v>1.1122999999999999E-2</v>
      </c>
      <c r="E836" s="40">
        <v>1.8041000000000001E-2</v>
      </c>
      <c r="F836" s="40">
        <v>0.50070000000000003</v>
      </c>
    </row>
    <row r="837" spans="1:6" x14ac:dyDescent="0.2">
      <c r="A837" s="44" t="s">
        <v>1357</v>
      </c>
      <c r="B837" s="51" t="s">
        <v>1358</v>
      </c>
      <c r="C837" s="37" t="s">
        <v>2512</v>
      </c>
      <c r="D837" s="37">
        <v>5.0243000000000003E-2</v>
      </c>
      <c r="E837" s="37">
        <v>5.764E-3</v>
      </c>
      <c r="F837" s="37">
        <v>5.3935999999999998E-2</v>
      </c>
    </row>
    <row r="838" spans="1:6" x14ac:dyDescent="0.2">
      <c r="A838" s="42" t="s">
        <v>1359</v>
      </c>
      <c r="B838" s="50" t="s">
        <v>1360</v>
      </c>
      <c r="C838" s="40">
        <v>0.15731400000000001</v>
      </c>
      <c r="D838" s="40">
        <v>0.105103</v>
      </c>
      <c r="E838" s="40">
        <v>1.918876</v>
      </c>
      <c r="F838" s="40">
        <v>1.7910999999999999</v>
      </c>
    </row>
    <row r="839" spans="1:6" x14ac:dyDescent="0.2">
      <c r="A839" s="44" t="s">
        <v>2453</v>
      </c>
      <c r="B839" s="51" t="s">
        <v>2454</v>
      </c>
      <c r="C839" s="37" t="s">
        <v>2512</v>
      </c>
      <c r="D839" s="37" t="s">
        <v>2512</v>
      </c>
      <c r="E839" s="37">
        <v>4.2170000000000003E-3</v>
      </c>
      <c r="F839" s="37">
        <v>5.2199999999999998E-3</v>
      </c>
    </row>
    <row r="840" spans="1:6" x14ac:dyDescent="0.2">
      <c r="A840" s="42" t="s">
        <v>2151</v>
      </c>
      <c r="B840" s="50" t="s">
        <v>2152</v>
      </c>
      <c r="C840" s="40" t="s">
        <v>2512</v>
      </c>
      <c r="D840" s="40" t="s">
        <v>2512</v>
      </c>
      <c r="E840" s="40">
        <v>3.1300000000000002E-4</v>
      </c>
      <c r="F840" s="40">
        <v>7.3730000000000002E-3</v>
      </c>
    </row>
    <row r="841" spans="1:6" x14ac:dyDescent="0.2">
      <c r="A841" s="44" t="s">
        <v>1361</v>
      </c>
      <c r="B841" s="51" t="s">
        <v>1362</v>
      </c>
      <c r="C841" s="37">
        <v>1.1507E-2</v>
      </c>
      <c r="D841" s="37" t="s">
        <v>2512</v>
      </c>
      <c r="E841" s="37">
        <v>0.104336</v>
      </c>
      <c r="F841" s="37">
        <v>3.8419999999999999E-3</v>
      </c>
    </row>
    <row r="842" spans="1:6" x14ac:dyDescent="0.2">
      <c r="A842" s="42" t="s">
        <v>1363</v>
      </c>
      <c r="B842" s="50" t="s">
        <v>1364</v>
      </c>
      <c r="C842" s="40">
        <v>0.15317</v>
      </c>
      <c r="D842" s="40">
        <v>5.3581999999999998E-2</v>
      </c>
      <c r="E842" s="40">
        <v>0.35659800000000003</v>
      </c>
      <c r="F842" s="40">
        <v>0.198074</v>
      </c>
    </row>
    <row r="843" spans="1:6" x14ac:dyDescent="0.2">
      <c r="A843" s="44" t="s">
        <v>1365</v>
      </c>
      <c r="B843" s="51" t="s">
        <v>1366</v>
      </c>
      <c r="C843" s="37">
        <v>2.5219999999999999E-2</v>
      </c>
      <c r="D843" s="37">
        <v>2.4532000000000002E-2</v>
      </c>
      <c r="E843" s="37">
        <v>0.120146</v>
      </c>
      <c r="F843" s="37">
        <v>9.6487000000000003E-2</v>
      </c>
    </row>
    <row r="844" spans="1:6" x14ac:dyDescent="0.2">
      <c r="A844" s="42" t="s">
        <v>1367</v>
      </c>
      <c r="B844" s="50" t="s">
        <v>1368</v>
      </c>
      <c r="C844" s="40">
        <v>1.872E-3</v>
      </c>
      <c r="D844" s="40" t="s">
        <v>2512</v>
      </c>
      <c r="E844" s="40">
        <v>0.54248099999999999</v>
      </c>
      <c r="F844" s="40">
        <v>3.2694000000000001E-2</v>
      </c>
    </row>
    <row r="845" spans="1:6" x14ac:dyDescent="0.2">
      <c r="A845" s="44" t="s">
        <v>2455</v>
      </c>
      <c r="B845" s="51" t="s">
        <v>2456</v>
      </c>
      <c r="C845" s="37" t="s">
        <v>2512</v>
      </c>
      <c r="D845" s="37" t="s">
        <v>2512</v>
      </c>
      <c r="E845" s="37">
        <v>2.2457999999999999E-2</v>
      </c>
      <c r="F845" s="37" t="s">
        <v>2512</v>
      </c>
    </row>
    <row r="846" spans="1:6" x14ac:dyDescent="0.2">
      <c r="A846" s="42" t="s">
        <v>1369</v>
      </c>
      <c r="B846" s="50" t="s">
        <v>1370</v>
      </c>
      <c r="C846" s="40">
        <v>3.9718999999999997E-2</v>
      </c>
      <c r="D846" s="40">
        <v>0.25183499999999998</v>
      </c>
      <c r="E846" s="40">
        <v>19.756802</v>
      </c>
      <c r="F846" s="40">
        <v>2.1666379999999998</v>
      </c>
    </row>
    <row r="847" spans="1:6" ht="25.5" x14ac:dyDescent="0.2">
      <c r="A847" s="44" t="s">
        <v>2153</v>
      </c>
      <c r="B847" s="51" t="s">
        <v>2154</v>
      </c>
      <c r="C847" s="37">
        <v>0.59907999999999995</v>
      </c>
      <c r="D847" s="37">
        <v>7.8031000000000003E-2</v>
      </c>
      <c r="E847" s="37">
        <v>1.2926470000000001</v>
      </c>
      <c r="F847" s="37">
        <v>1.7550539999999999</v>
      </c>
    </row>
    <row r="848" spans="1:6" x14ac:dyDescent="0.2">
      <c r="A848" s="42" t="s">
        <v>1371</v>
      </c>
      <c r="B848" s="50" t="s">
        <v>1372</v>
      </c>
      <c r="C848" s="40">
        <v>1.1608700000000001</v>
      </c>
      <c r="D848" s="40">
        <v>0.96699599999999997</v>
      </c>
      <c r="E848" s="40">
        <v>23.897508999999999</v>
      </c>
      <c r="F848" s="40">
        <v>5.5092410000000003</v>
      </c>
    </row>
    <row r="849" spans="1:6" x14ac:dyDescent="0.2">
      <c r="A849" s="44" t="s">
        <v>2457</v>
      </c>
      <c r="B849" s="51" t="s">
        <v>2458</v>
      </c>
      <c r="C849" s="37" t="s">
        <v>2512</v>
      </c>
      <c r="D849" s="37">
        <v>1.624E-3</v>
      </c>
      <c r="E849" s="37">
        <v>3.2329999999999998E-2</v>
      </c>
      <c r="F849" s="37">
        <v>1.624E-3</v>
      </c>
    </row>
    <row r="850" spans="1:6" x14ac:dyDescent="0.2">
      <c r="A850" s="42" t="s">
        <v>2459</v>
      </c>
      <c r="B850" s="50" t="s">
        <v>2460</v>
      </c>
      <c r="C850" s="40" t="s">
        <v>2512</v>
      </c>
      <c r="D850" s="40" t="s">
        <v>2512</v>
      </c>
      <c r="E850" s="40">
        <v>4.7060000000000001E-3</v>
      </c>
      <c r="F850" s="40">
        <v>1.48E-3</v>
      </c>
    </row>
    <row r="851" spans="1:6" x14ac:dyDescent="0.2">
      <c r="A851" s="44" t="s">
        <v>2157</v>
      </c>
      <c r="B851" s="51" t="s">
        <v>2158</v>
      </c>
      <c r="C851" s="37" t="s">
        <v>2512</v>
      </c>
      <c r="D851" s="37" t="s">
        <v>2512</v>
      </c>
      <c r="E851" s="37">
        <v>2.9361920000000001</v>
      </c>
      <c r="F851" s="37">
        <v>0.142482</v>
      </c>
    </row>
    <row r="852" spans="1:6" ht="25.5" x14ac:dyDescent="0.2">
      <c r="A852" s="42" t="s">
        <v>1373</v>
      </c>
      <c r="B852" s="50" t="s">
        <v>1374</v>
      </c>
      <c r="C852" s="40">
        <v>3.9364000000000003E-2</v>
      </c>
      <c r="D852" s="40" t="s">
        <v>2512</v>
      </c>
      <c r="E852" s="40">
        <v>2.4365679999999998</v>
      </c>
      <c r="F852" s="40">
        <v>5.3546999999999997E-2</v>
      </c>
    </row>
    <row r="853" spans="1:6" x14ac:dyDescent="0.2">
      <c r="A853" s="44" t="s">
        <v>2159</v>
      </c>
      <c r="B853" s="51" t="s">
        <v>2160</v>
      </c>
      <c r="C853" s="37">
        <v>2.9777000000000001E-2</v>
      </c>
      <c r="D853" s="37">
        <v>0.110273</v>
      </c>
      <c r="E853" s="37">
        <v>0.92254800000000003</v>
      </c>
      <c r="F853" s="37">
        <v>0.15875</v>
      </c>
    </row>
    <row r="854" spans="1:6" ht="38.25" x14ac:dyDescent="0.2">
      <c r="A854" s="42" t="s">
        <v>1375</v>
      </c>
      <c r="B854" s="50" t="s">
        <v>1376</v>
      </c>
      <c r="C854" s="40">
        <v>4.2190999999999999E-2</v>
      </c>
      <c r="D854" s="40">
        <v>9.7022999999999998E-2</v>
      </c>
      <c r="E854" s="40">
        <v>0.27236500000000002</v>
      </c>
      <c r="F854" s="40">
        <v>0.47820000000000001</v>
      </c>
    </row>
    <row r="855" spans="1:6" x14ac:dyDescent="0.2">
      <c r="A855" s="44" t="s">
        <v>1377</v>
      </c>
      <c r="B855" s="51" t="s">
        <v>1378</v>
      </c>
      <c r="C855" s="37">
        <v>0.26264300000000002</v>
      </c>
      <c r="D855" s="37">
        <v>0.2253</v>
      </c>
      <c r="E855" s="37">
        <v>1.94346</v>
      </c>
      <c r="F855" s="37">
        <v>0.83678399999999997</v>
      </c>
    </row>
    <row r="856" spans="1:6" ht="25.5" x14ac:dyDescent="0.2">
      <c r="A856" s="42" t="s">
        <v>1379</v>
      </c>
      <c r="B856" s="50" t="s">
        <v>1380</v>
      </c>
      <c r="C856" s="40">
        <v>0.256214</v>
      </c>
      <c r="D856" s="40">
        <v>6.7848000000000006E-2</v>
      </c>
      <c r="E856" s="40">
        <v>0.95841100000000001</v>
      </c>
      <c r="F856" s="40">
        <v>1.0675220000000001</v>
      </c>
    </row>
    <row r="857" spans="1:6" ht="25.5" x14ac:dyDescent="0.2">
      <c r="A857" s="44" t="s">
        <v>1381</v>
      </c>
      <c r="B857" s="51" t="s">
        <v>1382</v>
      </c>
      <c r="C857" s="37">
        <v>0.81936399999999998</v>
      </c>
      <c r="D857" s="37">
        <v>0.26946999999999999</v>
      </c>
      <c r="E857" s="37">
        <v>5.0077610000000004</v>
      </c>
      <c r="F857" s="37">
        <v>1.79183</v>
      </c>
    </row>
    <row r="858" spans="1:6" ht="38.25" x14ac:dyDescent="0.2">
      <c r="A858" s="42" t="s">
        <v>1383</v>
      </c>
      <c r="B858" s="50" t="s">
        <v>1384</v>
      </c>
      <c r="C858" s="40">
        <v>1.8357969999999999</v>
      </c>
      <c r="D858" s="40">
        <v>1.4931509999999999</v>
      </c>
      <c r="E858" s="40">
        <v>10.981642000000001</v>
      </c>
      <c r="F858" s="40">
        <v>9.8111719999999991</v>
      </c>
    </row>
    <row r="859" spans="1:6" x14ac:dyDescent="0.2">
      <c r="A859" s="44" t="s">
        <v>2161</v>
      </c>
      <c r="B859" s="51" t="s">
        <v>2162</v>
      </c>
      <c r="C859" s="37">
        <v>0.47763100000000003</v>
      </c>
      <c r="D859" s="37">
        <v>5.4275999999999998E-2</v>
      </c>
      <c r="E859" s="37">
        <v>1.621453</v>
      </c>
      <c r="F859" s="37">
        <v>0.96446399999999999</v>
      </c>
    </row>
    <row r="860" spans="1:6" ht="38.25" x14ac:dyDescent="0.2">
      <c r="A860" s="42" t="s">
        <v>1385</v>
      </c>
      <c r="B860" s="50" t="s">
        <v>1386</v>
      </c>
      <c r="C860" s="40">
        <v>6.451498</v>
      </c>
      <c r="D860" s="40">
        <v>8.6538749999999993</v>
      </c>
      <c r="E860" s="40">
        <v>68.094044999999994</v>
      </c>
      <c r="F860" s="40">
        <v>53.27525</v>
      </c>
    </row>
    <row r="861" spans="1:6" x14ac:dyDescent="0.2">
      <c r="A861" s="44" t="s">
        <v>2163</v>
      </c>
      <c r="B861" s="51" t="s">
        <v>2164</v>
      </c>
      <c r="C861" s="37">
        <v>0.33655400000000002</v>
      </c>
      <c r="D861" s="37">
        <v>0.74635200000000002</v>
      </c>
      <c r="E861" s="37">
        <v>3.1947079999999999</v>
      </c>
      <c r="F861" s="37">
        <v>3.0879539999999999</v>
      </c>
    </row>
    <row r="862" spans="1:6" x14ac:dyDescent="0.2">
      <c r="A862" s="42" t="s">
        <v>2165</v>
      </c>
      <c r="B862" s="50" t="s">
        <v>2166</v>
      </c>
      <c r="C862" s="40">
        <v>0.205176</v>
      </c>
      <c r="D862" s="40">
        <v>0.275501</v>
      </c>
      <c r="E862" s="40">
        <v>1.2746189999999999</v>
      </c>
      <c r="F862" s="40">
        <v>1.3328169999999999</v>
      </c>
    </row>
    <row r="863" spans="1:6" ht="25.5" x14ac:dyDescent="0.2">
      <c r="A863" s="44" t="s">
        <v>1387</v>
      </c>
      <c r="B863" s="51" t="s">
        <v>1388</v>
      </c>
      <c r="C863" s="37">
        <v>3.6870000000000002E-3</v>
      </c>
      <c r="D863" s="37">
        <v>2.5198999999999999E-2</v>
      </c>
      <c r="E863" s="37">
        <v>6.6501000000000005E-2</v>
      </c>
      <c r="F863" s="37">
        <v>5.8139999999999997E-2</v>
      </c>
    </row>
    <row r="864" spans="1:6" ht="25.5" x14ac:dyDescent="0.2">
      <c r="A864" s="42" t="s">
        <v>1389</v>
      </c>
      <c r="B864" s="50" t="s">
        <v>1390</v>
      </c>
      <c r="C864" s="40">
        <v>6.2895000000000006E-2</v>
      </c>
      <c r="D864" s="40">
        <v>1.4659E-2</v>
      </c>
      <c r="E864" s="40">
        <v>1.9298930000000001</v>
      </c>
      <c r="F864" s="40">
        <v>0.25051099999999998</v>
      </c>
    </row>
    <row r="865" spans="1:6" x14ac:dyDescent="0.2">
      <c r="A865" s="44" t="s">
        <v>1391</v>
      </c>
      <c r="B865" s="51" t="s">
        <v>1392</v>
      </c>
      <c r="C865" s="37">
        <v>4.9249999999999997E-3</v>
      </c>
      <c r="D865" s="37">
        <v>1.06E-4</v>
      </c>
      <c r="E865" s="37">
        <v>0.54116299999999995</v>
      </c>
      <c r="F865" s="37">
        <v>0.279949</v>
      </c>
    </row>
    <row r="866" spans="1:6" x14ac:dyDescent="0.2">
      <c r="A866" s="42" t="s">
        <v>1393</v>
      </c>
      <c r="B866" s="50" t="s">
        <v>1394</v>
      </c>
      <c r="C866" s="40">
        <v>2.7067000000000001E-2</v>
      </c>
      <c r="D866" s="40" t="s">
        <v>2512</v>
      </c>
      <c r="E866" s="40">
        <v>0.100165</v>
      </c>
      <c r="F866" s="40">
        <v>3.5709999999999999E-2</v>
      </c>
    </row>
    <row r="867" spans="1:6" ht="25.5" x14ac:dyDescent="0.2">
      <c r="A867" s="44" t="s">
        <v>2167</v>
      </c>
      <c r="B867" s="51" t="s">
        <v>2168</v>
      </c>
      <c r="C867" s="37">
        <v>4.2408000000000001E-2</v>
      </c>
      <c r="D867" s="37">
        <v>1.4729999999999999E-3</v>
      </c>
      <c r="E867" s="37">
        <v>0.123167</v>
      </c>
      <c r="F867" s="37">
        <v>8.5450999999999999E-2</v>
      </c>
    </row>
    <row r="868" spans="1:6" x14ac:dyDescent="0.2">
      <c r="A868" s="42" t="s">
        <v>1395</v>
      </c>
      <c r="B868" s="50" t="s">
        <v>1396</v>
      </c>
      <c r="C868" s="40">
        <v>1.1901E-2</v>
      </c>
      <c r="D868" s="40">
        <v>3.4736999999999997E-2</v>
      </c>
      <c r="E868" s="40">
        <v>0.114146</v>
      </c>
      <c r="F868" s="40">
        <v>0.92425199999999996</v>
      </c>
    </row>
    <row r="869" spans="1:6" ht="25.5" x14ac:dyDescent="0.2">
      <c r="A869" s="44" t="s">
        <v>1397</v>
      </c>
      <c r="B869" s="51" t="s">
        <v>1398</v>
      </c>
      <c r="C869" s="37">
        <v>0.76327299999999998</v>
      </c>
      <c r="D869" s="37">
        <v>1.427738</v>
      </c>
      <c r="E869" s="37">
        <v>7.5669430000000002</v>
      </c>
      <c r="F869" s="37">
        <v>6.157394</v>
      </c>
    </row>
    <row r="870" spans="1:6" ht="38.25" x14ac:dyDescent="0.2">
      <c r="A870" s="42" t="s">
        <v>1399</v>
      </c>
      <c r="B870" s="50" t="s">
        <v>1400</v>
      </c>
      <c r="C870" s="40">
        <v>4.697311</v>
      </c>
      <c r="D870" s="40">
        <v>5.8274350000000004</v>
      </c>
      <c r="E870" s="40">
        <v>28.489965000000002</v>
      </c>
      <c r="F870" s="40">
        <v>43.539473000000001</v>
      </c>
    </row>
    <row r="871" spans="1:6" ht="25.5" x14ac:dyDescent="0.2">
      <c r="A871" s="44" t="s">
        <v>1401</v>
      </c>
      <c r="B871" s="51" t="s">
        <v>1402</v>
      </c>
      <c r="C871" s="37">
        <v>1.364E-3</v>
      </c>
      <c r="D871" s="37">
        <v>5.9659999999999999E-3</v>
      </c>
      <c r="E871" s="37">
        <v>1.6300399999999999</v>
      </c>
      <c r="F871" s="37">
        <v>0.59060900000000005</v>
      </c>
    </row>
    <row r="872" spans="1:6" ht="25.5" x14ac:dyDescent="0.2">
      <c r="A872" s="42" t="s">
        <v>1403</v>
      </c>
      <c r="B872" s="50" t="s">
        <v>1404</v>
      </c>
      <c r="C872" s="40">
        <v>0.15721599999999999</v>
      </c>
      <c r="D872" s="40">
        <v>0.88371999999999995</v>
      </c>
      <c r="E872" s="40">
        <v>0.80500000000000005</v>
      </c>
      <c r="F872" s="40">
        <v>2.479692</v>
      </c>
    </row>
    <row r="873" spans="1:6" ht="25.5" x14ac:dyDescent="0.2">
      <c r="A873" s="44" t="s">
        <v>1405</v>
      </c>
      <c r="B873" s="51" t="s">
        <v>1406</v>
      </c>
      <c r="C873" s="37">
        <v>1.6465E-2</v>
      </c>
      <c r="D873" s="37">
        <v>2.271E-3</v>
      </c>
      <c r="E873" s="37">
        <v>8.2014000000000004E-2</v>
      </c>
      <c r="F873" s="37">
        <v>2.2311000000000001E-2</v>
      </c>
    </row>
    <row r="874" spans="1:6" ht="25.5" x14ac:dyDescent="0.2">
      <c r="A874" s="42" t="s">
        <v>1407</v>
      </c>
      <c r="B874" s="50" t="s">
        <v>1408</v>
      </c>
      <c r="C874" s="40">
        <v>0.33047700000000002</v>
      </c>
      <c r="D874" s="40">
        <v>0.91676800000000003</v>
      </c>
      <c r="E874" s="40">
        <v>2.0334720000000002</v>
      </c>
      <c r="F874" s="40">
        <v>3.5893419999999998</v>
      </c>
    </row>
    <row r="875" spans="1:6" x14ac:dyDescent="0.2">
      <c r="A875" s="44" t="s">
        <v>1409</v>
      </c>
      <c r="B875" s="51" t="s">
        <v>1410</v>
      </c>
      <c r="C875" s="37">
        <v>0.31969199999999998</v>
      </c>
      <c r="D875" s="37">
        <v>2.1342349999999999</v>
      </c>
      <c r="E875" s="37">
        <v>11.385216</v>
      </c>
      <c r="F875" s="37">
        <v>11.817220000000001</v>
      </c>
    </row>
    <row r="876" spans="1:6" ht="38.25" x14ac:dyDescent="0.2">
      <c r="A876" s="42" t="s">
        <v>1411</v>
      </c>
      <c r="B876" s="50" t="s">
        <v>1412</v>
      </c>
      <c r="C876" s="40">
        <v>0.234071</v>
      </c>
      <c r="D876" s="40">
        <v>1.6448999999999998E-2</v>
      </c>
      <c r="E876" s="40">
        <v>1.3314809999999999</v>
      </c>
      <c r="F876" s="40">
        <v>1.129078</v>
      </c>
    </row>
    <row r="877" spans="1:6" ht="25.5" x14ac:dyDescent="0.2">
      <c r="A877" s="44" t="s">
        <v>1413</v>
      </c>
      <c r="B877" s="51" t="s">
        <v>1414</v>
      </c>
      <c r="C877" s="37">
        <v>2.1574469999999999</v>
      </c>
      <c r="D877" s="37">
        <v>0.36198000000000002</v>
      </c>
      <c r="E877" s="37">
        <v>9.2554210000000001</v>
      </c>
      <c r="F877" s="37">
        <v>6.9643670000000002</v>
      </c>
    </row>
    <row r="878" spans="1:6" ht="25.5" x14ac:dyDescent="0.2">
      <c r="A878" s="42" t="s">
        <v>1415</v>
      </c>
      <c r="B878" s="50" t="s">
        <v>1416</v>
      </c>
      <c r="C878" s="40">
        <v>0.32643</v>
      </c>
      <c r="D878" s="40">
        <v>6.5417000000000003E-2</v>
      </c>
      <c r="E878" s="40">
        <v>3.0144129999999998</v>
      </c>
      <c r="F878" s="40">
        <v>1.0032110000000001</v>
      </c>
    </row>
    <row r="879" spans="1:6" ht="38.25" x14ac:dyDescent="0.2">
      <c r="A879" s="44" t="s">
        <v>1417</v>
      </c>
      <c r="B879" s="51" t="s">
        <v>1418</v>
      </c>
      <c r="C879" s="37">
        <v>0.65415400000000001</v>
      </c>
      <c r="D879" s="37">
        <v>0.79984500000000003</v>
      </c>
      <c r="E879" s="37">
        <v>4.8567929999999997</v>
      </c>
      <c r="F879" s="37">
        <v>4.2555350000000001</v>
      </c>
    </row>
    <row r="880" spans="1:6" ht="25.5" x14ac:dyDescent="0.2">
      <c r="A880" s="42" t="s">
        <v>2461</v>
      </c>
      <c r="B880" s="50" t="s">
        <v>2462</v>
      </c>
      <c r="C880" s="40">
        <v>4.9504999999999999</v>
      </c>
      <c r="D880" s="40">
        <v>2.4133070000000001</v>
      </c>
      <c r="E880" s="40">
        <v>8.1464250000000007</v>
      </c>
      <c r="F880" s="40">
        <v>6.5858109999999996</v>
      </c>
    </row>
    <row r="881" spans="1:6" ht="25.5" x14ac:dyDescent="0.2">
      <c r="A881" s="44" t="s">
        <v>2169</v>
      </c>
      <c r="B881" s="51" t="s">
        <v>2170</v>
      </c>
      <c r="C881" s="37">
        <v>10.897320000000001</v>
      </c>
      <c r="D881" s="37">
        <v>0.19296199999999999</v>
      </c>
      <c r="E881" s="37">
        <v>62.721729000000003</v>
      </c>
      <c r="F881" s="37">
        <v>12.949195</v>
      </c>
    </row>
    <row r="882" spans="1:6" x14ac:dyDescent="0.2">
      <c r="A882" s="42" t="s">
        <v>2171</v>
      </c>
      <c r="B882" s="50" t="s">
        <v>2172</v>
      </c>
      <c r="C882" s="40" t="s">
        <v>2512</v>
      </c>
      <c r="D882" s="40" t="s">
        <v>2512</v>
      </c>
      <c r="E882" s="40">
        <v>3.1679999999999998E-3</v>
      </c>
      <c r="F882" s="40">
        <v>0.29436000000000001</v>
      </c>
    </row>
    <row r="883" spans="1:6" ht="25.5" x14ac:dyDescent="0.2">
      <c r="A883" s="44" t="s">
        <v>1419</v>
      </c>
      <c r="B883" s="51" t="s">
        <v>1420</v>
      </c>
      <c r="C883" s="37">
        <v>1.2396000000000001E-2</v>
      </c>
      <c r="D883" s="37">
        <v>0.259656</v>
      </c>
      <c r="E883" s="37">
        <v>13.528912999999999</v>
      </c>
      <c r="F883" s="37">
        <v>0.68383000000000005</v>
      </c>
    </row>
    <row r="884" spans="1:6" ht="25.5" x14ac:dyDescent="0.2">
      <c r="A884" s="42" t="s">
        <v>1421</v>
      </c>
      <c r="B884" s="50" t="s">
        <v>1422</v>
      </c>
      <c r="C884" s="40">
        <v>2.5645000000000001E-2</v>
      </c>
      <c r="D884" s="40">
        <v>1.275374</v>
      </c>
      <c r="E884" s="40">
        <v>1.418758</v>
      </c>
      <c r="F884" s="40">
        <v>5.9750439999999996</v>
      </c>
    </row>
    <row r="885" spans="1:6" x14ac:dyDescent="0.2">
      <c r="A885" s="44" t="s">
        <v>2173</v>
      </c>
      <c r="B885" s="51" t="s">
        <v>2174</v>
      </c>
      <c r="C885" s="37">
        <v>1.7653369999999999</v>
      </c>
      <c r="D885" s="37">
        <v>0.413665</v>
      </c>
      <c r="E885" s="37">
        <v>69.612864000000002</v>
      </c>
      <c r="F885" s="37">
        <v>14.454340999999999</v>
      </c>
    </row>
    <row r="886" spans="1:6" x14ac:dyDescent="0.2">
      <c r="A886" s="42" t="s">
        <v>1423</v>
      </c>
      <c r="B886" s="50" t="s">
        <v>1424</v>
      </c>
      <c r="C886" s="40">
        <v>0.72511300000000001</v>
      </c>
      <c r="D886" s="40">
        <v>4.3027129999999998</v>
      </c>
      <c r="E886" s="40">
        <v>19.648675000000001</v>
      </c>
      <c r="F886" s="40">
        <v>42.249983</v>
      </c>
    </row>
    <row r="887" spans="1:6" x14ac:dyDescent="0.2">
      <c r="A887" s="44" t="s">
        <v>2175</v>
      </c>
      <c r="B887" s="51" t="s">
        <v>2176</v>
      </c>
      <c r="C887" s="37">
        <v>0.179706</v>
      </c>
      <c r="D887" s="37">
        <v>2.47052</v>
      </c>
      <c r="E887" s="37">
        <v>12.088832999999999</v>
      </c>
      <c r="F887" s="37">
        <v>22.706925999999999</v>
      </c>
    </row>
    <row r="888" spans="1:6" x14ac:dyDescent="0.2">
      <c r="A888" s="42" t="s">
        <v>1425</v>
      </c>
      <c r="B888" s="50" t="s">
        <v>1426</v>
      </c>
      <c r="C888" s="40">
        <v>5.6159429999999997</v>
      </c>
      <c r="D888" s="40">
        <v>5.321307</v>
      </c>
      <c r="E888" s="40">
        <v>41.734316</v>
      </c>
      <c r="F888" s="40">
        <v>33.950212000000001</v>
      </c>
    </row>
    <row r="889" spans="1:6" x14ac:dyDescent="0.2">
      <c r="A889" s="44" t="s">
        <v>2177</v>
      </c>
      <c r="B889" s="51" t="s">
        <v>2178</v>
      </c>
      <c r="C889" s="37">
        <v>6.796E-3</v>
      </c>
      <c r="D889" s="37">
        <v>8.1099999999999998E-4</v>
      </c>
      <c r="E889" s="37">
        <v>0.109337</v>
      </c>
      <c r="F889" s="37">
        <v>0.103905</v>
      </c>
    </row>
    <row r="890" spans="1:6" x14ac:dyDescent="0.2">
      <c r="A890" s="42" t="s">
        <v>1427</v>
      </c>
      <c r="B890" s="50" t="s">
        <v>1428</v>
      </c>
      <c r="C890" s="40">
        <v>159.91723999999999</v>
      </c>
      <c r="D890" s="40">
        <v>195.38272699999999</v>
      </c>
      <c r="E890" s="40">
        <v>1332.997736</v>
      </c>
      <c r="F890" s="40">
        <v>1690.183438</v>
      </c>
    </row>
    <row r="891" spans="1:6" x14ac:dyDescent="0.2">
      <c r="A891" s="44" t="s">
        <v>1429</v>
      </c>
      <c r="B891" s="51" t="s">
        <v>1430</v>
      </c>
      <c r="C891" s="37">
        <v>7.4544519999999999</v>
      </c>
      <c r="D891" s="37">
        <v>6.8582039999999997</v>
      </c>
      <c r="E891" s="37">
        <v>51.594906000000002</v>
      </c>
      <c r="F891" s="37">
        <v>50.902804000000003</v>
      </c>
    </row>
    <row r="892" spans="1:6" x14ac:dyDescent="0.2">
      <c r="A892" s="42" t="s">
        <v>1431</v>
      </c>
      <c r="B892" s="50" t="s">
        <v>1432</v>
      </c>
      <c r="C892" s="40">
        <v>68.613399999999999</v>
      </c>
      <c r="D892" s="40">
        <v>43.811453</v>
      </c>
      <c r="E892" s="40">
        <v>371.68386199999998</v>
      </c>
      <c r="F892" s="40">
        <v>393.11571099999998</v>
      </c>
    </row>
    <row r="893" spans="1:6" ht="25.5" x14ac:dyDescent="0.2">
      <c r="A893" s="44" t="s">
        <v>1433</v>
      </c>
      <c r="B893" s="51" t="s">
        <v>1434</v>
      </c>
      <c r="C893" s="37">
        <v>271.04850599999997</v>
      </c>
      <c r="D893" s="37">
        <v>117.731376</v>
      </c>
      <c r="E893" s="37">
        <v>1968.3575510000001</v>
      </c>
      <c r="F893" s="37">
        <v>275.373831</v>
      </c>
    </row>
    <row r="894" spans="1:6" ht="25.5" x14ac:dyDescent="0.2">
      <c r="A894" s="42" t="s">
        <v>1435</v>
      </c>
      <c r="B894" s="50" t="s">
        <v>1436</v>
      </c>
      <c r="C894" s="40">
        <v>38.063386000000001</v>
      </c>
      <c r="D894" s="40">
        <v>55.373930000000001</v>
      </c>
      <c r="E894" s="40">
        <v>149.61137099999999</v>
      </c>
      <c r="F894" s="40">
        <v>230.659774</v>
      </c>
    </row>
    <row r="895" spans="1:6" ht="25.5" x14ac:dyDescent="0.2">
      <c r="A895" s="44" t="s">
        <v>1437</v>
      </c>
      <c r="B895" s="51" t="s">
        <v>1438</v>
      </c>
      <c r="C895" s="37">
        <v>10.921021</v>
      </c>
      <c r="D895" s="37">
        <v>2.0273140000000001</v>
      </c>
      <c r="E895" s="37">
        <v>25.100012</v>
      </c>
      <c r="F895" s="37">
        <v>13.315899</v>
      </c>
    </row>
    <row r="896" spans="1:6" x14ac:dyDescent="0.2">
      <c r="A896" s="42" t="s">
        <v>1439</v>
      </c>
      <c r="B896" s="50" t="s">
        <v>1440</v>
      </c>
      <c r="C896" s="40">
        <v>0.52325900000000003</v>
      </c>
      <c r="D896" s="40">
        <v>0.61981900000000001</v>
      </c>
      <c r="E896" s="40">
        <v>77.729239000000007</v>
      </c>
      <c r="F896" s="40">
        <v>6.2630569999999999</v>
      </c>
    </row>
    <row r="897" spans="1:6" ht="25.5" x14ac:dyDescent="0.2">
      <c r="A897" s="44" t="s">
        <v>1441</v>
      </c>
      <c r="B897" s="51" t="s">
        <v>1442</v>
      </c>
      <c r="C897" s="37">
        <v>6.9698370000000001</v>
      </c>
      <c r="D897" s="37">
        <v>9.6543539999999997</v>
      </c>
      <c r="E897" s="37">
        <v>22.680627000000001</v>
      </c>
      <c r="F897" s="37">
        <v>35.753726999999998</v>
      </c>
    </row>
    <row r="898" spans="1:6" ht="63.75" x14ac:dyDescent="0.2">
      <c r="A898" s="42" t="s">
        <v>1443</v>
      </c>
      <c r="B898" s="50" t="s">
        <v>1444</v>
      </c>
      <c r="C898" s="40">
        <v>56.004213999999997</v>
      </c>
      <c r="D898" s="40">
        <v>25.532724999999999</v>
      </c>
      <c r="E898" s="40">
        <v>490.39088299999997</v>
      </c>
      <c r="F898" s="40">
        <v>100.13879799999999</v>
      </c>
    </row>
    <row r="899" spans="1:6" x14ac:dyDescent="0.2">
      <c r="A899" s="44" t="s">
        <v>1445</v>
      </c>
      <c r="B899" s="51" t="s">
        <v>1446</v>
      </c>
      <c r="C899" s="37">
        <v>6.3436999999999993E-2</v>
      </c>
      <c r="D899" s="37">
        <v>0.31078899999999998</v>
      </c>
      <c r="E899" s="37">
        <v>0.98980400000000002</v>
      </c>
      <c r="F899" s="37">
        <v>0.46257599999999999</v>
      </c>
    </row>
    <row r="900" spans="1:6" x14ac:dyDescent="0.2">
      <c r="A900" s="42" t="s">
        <v>1447</v>
      </c>
      <c r="B900" s="50" t="s">
        <v>1448</v>
      </c>
      <c r="C900" s="40">
        <v>28.765226999999999</v>
      </c>
      <c r="D900" s="40">
        <v>48.333250999999997</v>
      </c>
      <c r="E900" s="40">
        <v>186.504231</v>
      </c>
      <c r="F900" s="40">
        <v>265.07556899999997</v>
      </c>
    </row>
    <row r="901" spans="1:6" ht="51" x14ac:dyDescent="0.2">
      <c r="A901" s="44" t="s">
        <v>1449</v>
      </c>
      <c r="B901" s="51" t="s">
        <v>1450</v>
      </c>
      <c r="C901" s="37">
        <v>5.2364940000000004</v>
      </c>
      <c r="D901" s="37">
        <v>2.4079229999999998</v>
      </c>
      <c r="E901" s="37">
        <v>23.169073000000001</v>
      </c>
      <c r="F901" s="37">
        <v>22.438030999999999</v>
      </c>
    </row>
    <row r="902" spans="1:6" ht="25.5" x14ac:dyDescent="0.2">
      <c r="A902" s="42" t="s">
        <v>1451</v>
      </c>
      <c r="B902" s="50" t="s">
        <v>1452</v>
      </c>
      <c r="C902" s="40">
        <v>3.7137000000000003E-2</v>
      </c>
      <c r="D902" s="40">
        <v>0.21197199999999999</v>
      </c>
      <c r="E902" s="40">
        <v>1.2094940000000001</v>
      </c>
      <c r="F902" s="40">
        <v>1.2544200000000001</v>
      </c>
    </row>
    <row r="903" spans="1:6" ht="38.25" x14ac:dyDescent="0.2">
      <c r="A903" s="44" t="s">
        <v>1453</v>
      </c>
      <c r="B903" s="51" t="s">
        <v>1454</v>
      </c>
      <c r="C903" s="37">
        <v>3.5439349999999998</v>
      </c>
      <c r="D903" s="37">
        <v>2.9359690000000001</v>
      </c>
      <c r="E903" s="37">
        <v>32.963088999999997</v>
      </c>
      <c r="F903" s="37">
        <v>24.970825999999999</v>
      </c>
    </row>
    <row r="904" spans="1:6" x14ac:dyDescent="0.2">
      <c r="A904" s="42" t="s">
        <v>1455</v>
      </c>
      <c r="B904" s="50" t="s">
        <v>1456</v>
      </c>
      <c r="C904" s="40">
        <v>3.266991</v>
      </c>
      <c r="D904" s="40">
        <v>2.2090909999999999</v>
      </c>
      <c r="E904" s="40">
        <v>24.318906999999999</v>
      </c>
      <c r="F904" s="40">
        <v>16.841604</v>
      </c>
    </row>
    <row r="905" spans="1:6" ht="25.5" x14ac:dyDescent="0.2">
      <c r="A905" s="44" t="s">
        <v>1457</v>
      </c>
      <c r="B905" s="51" t="s">
        <v>1458</v>
      </c>
      <c r="C905" s="37">
        <v>16.306736999999998</v>
      </c>
      <c r="D905" s="37">
        <v>8.3936390000000003</v>
      </c>
      <c r="E905" s="37">
        <v>345.44453800000002</v>
      </c>
      <c r="F905" s="37">
        <v>41.333022999999997</v>
      </c>
    </row>
    <row r="906" spans="1:6" x14ac:dyDescent="0.2">
      <c r="A906" s="42" t="s">
        <v>1459</v>
      </c>
      <c r="B906" s="50" t="s">
        <v>1460</v>
      </c>
      <c r="C906" s="40">
        <v>6.8102119999999999</v>
      </c>
      <c r="D906" s="40">
        <v>6.4864730000000002</v>
      </c>
      <c r="E906" s="40">
        <v>25.093786999999999</v>
      </c>
      <c r="F906" s="40">
        <v>21.324228000000002</v>
      </c>
    </row>
    <row r="907" spans="1:6" x14ac:dyDescent="0.2">
      <c r="A907" s="44" t="s">
        <v>1461</v>
      </c>
      <c r="B907" s="51" t="s">
        <v>1462</v>
      </c>
      <c r="C907" s="37">
        <v>19.18647</v>
      </c>
      <c r="D907" s="37">
        <v>6.9782200000000003</v>
      </c>
      <c r="E907" s="37">
        <v>76.095872999999997</v>
      </c>
      <c r="F907" s="37">
        <v>42.745145000000001</v>
      </c>
    </row>
    <row r="908" spans="1:6" ht="25.5" x14ac:dyDescent="0.2">
      <c r="A908" s="42" t="s">
        <v>2179</v>
      </c>
      <c r="B908" s="50" t="s">
        <v>2180</v>
      </c>
      <c r="C908" s="40">
        <v>0.32134600000000002</v>
      </c>
      <c r="D908" s="40">
        <v>25.472087999999999</v>
      </c>
      <c r="E908" s="40">
        <v>107.41416599999999</v>
      </c>
      <c r="F908" s="40">
        <v>56.899180000000001</v>
      </c>
    </row>
    <row r="909" spans="1:6" ht="25.5" x14ac:dyDescent="0.2">
      <c r="A909" s="44" t="s">
        <v>1463</v>
      </c>
      <c r="B909" s="51" t="s">
        <v>1464</v>
      </c>
      <c r="C909" s="37">
        <v>1.1976929999999999</v>
      </c>
      <c r="D909" s="37">
        <v>13.681346</v>
      </c>
      <c r="E909" s="37">
        <v>21.69885</v>
      </c>
      <c r="F909" s="37">
        <v>49.523350000000001</v>
      </c>
    </row>
    <row r="910" spans="1:6" x14ac:dyDescent="0.2">
      <c r="A910" s="42" t="s">
        <v>1465</v>
      </c>
      <c r="B910" s="50" t="s">
        <v>1466</v>
      </c>
      <c r="C910" s="40">
        <v>86.601680000000002</v>
      </c>
      <c r="D910" s="40">
        <v>48.394616999999997</v>
      </c>
      <c r="E910" s="40">
        <v>704.78911600000004</v>
      </c>
      <c r="F910" s="40">
        <v>256.44852400000002</v>
      </c>
    </row>
    <row r="911" spans="1:6" x14ac:dyDescent="0.2">
      <c r="A911" s="44" t="s">
        <v>1467</v>
      </c>
      <c r="B911" s="51" t="s">
        <v>1468</v>
      </c>
      <c r="C911" s="37">
        <v>1.578E-3</v>
      </c>
      <c r="D911" s="37">
        <v>5.0814999999999999E-2</v>
      </c>
      <c r="E911" s="37">
        <v>0.263513</v>
      </c>
      <c r="F911" s="37">
        <v>2.762248</v>
      </c>
    </row>
    <row r="912" spans="1:6" ht="25.5" x14ac:dyDescent="0.2">
      <c r="A912" s="42" t="s">
        <v>1469</v>
      </c>
      <c r="B912" s="50" t="s">
        <v>1470</v>
      </c>
      <c r="C912" s="40">
        <v>0.21625800000000001</v>
      </c>
      <c r="D912" s="40">
        <v>0.259212</v>
      </c>
      <c r="E912" s="40">
        <v>0.77999499999999999</v>
      </c>
      <c r="F912" s="40">
        <v>2.4367459999999999</v>
      </c>
    </row>
    <row r="913" spans="1:6" x14ac:dyDescent="0.2">
      <c r="A913" s="44" t="s">
        <v>1471</v>
      </c>
      <c r="B913" s="51" t="s">
        <v>1472</v>
      </c>
      <c r="C913" s="37">
        <v>0.25781599999999999</v>
      </c>
      <c r="D913" s="37">
        <v>5.5214889999999999</v>
      </c>
      <c r="E913" s="37">
        <v>1.4517500000000001</v>
      </c>
      <c r="F913" s="37">
        <v>13.029508999999999</v>
      </c>
    </row>
    <row r="914" spans="1:6" x14ac:dyDescent="0.2">
      <c r="A914" s="42" t="s">
        <v>2181</v>
      </c>
      <c r="B914" s="50" t="s">
        <v>2182</v>
      </c>
      <c r="C914" s="40" t="s">
        <v>2512</v>
      </c>
      <c r="D914" s="40" t="s">
        <v>2512</v>
      </c>
      <c r="E914" s="40">
        <v>0.21055099999999999</v>
      </c>
      <c r="F914" s="40">
        <v>0.101688</v>
      </c>
    </row>
    <row r="915" spans="1:6" ht="25.5" x14ac:dyDescent="0.2">
      <c r="A915" s="44" t="s">
        <v>1473</v>
      </c>
      <c r="B915" s="51" t="s">
        <v>1474</v>
      </c>
      <c r="C915" s="37">
        <v>9.5312999999999995E-2</v>
      </c>
      <c r="D915" s="37">
        <v>2.0431119999999998</v>
      </c>
      <c r="E915" s="37">
        <v>8.5954739999999994</v>
      </c>
      <c r="F915" s="37">
        <v>9.5179609999999997</v>
      </c>
    </row>
    <row r="916" spans="1:6" ht="25.5" x14ac:dyDescent="0.2">
      <c r="A916" s="42" t="s">
        <v>1475</v>
      </c>
      <c r="B916" s="50" t="s">
        <v>1476</v>
      </c>
      <c r="C916" s="40">
        <v>8.4932999999999995E-2</v>
      </c>
      <c r="D916" s="40">
        <v>0.72585</v>
      </c>
      <c r="E916" s="40">
        <v>4.6329019999999996</v>
      </c>
      <c r="F916" s="40">
        <v>9.2653390000000009</v>
      </c>
    </row>
    <row r="917" spans="1:6" ht="25.5" x14ac:dyDescent="0.2">
      <c r="A917" s="44" t="s">
        <v>1477</v>
      </c>
      <c r="B917" s="51" t="s">
        <v>1478</v>
      </c>
      <c r="C917" s="37">
        <v>1.107502</v>
      </c>
      <c r="D917" s="37">
        <v>1.2454460000000001</v>
      </c>
      <c r="E917" s="37">
        <v>11.336221</v>
      </c>
      <c r="F917" s="37">
        <v>11.034597</v>
      </c>
    </row>
    <row r="918" spans="1:6" x14ac:dyDescent="0.2">
      <c r="A918" s="42" t="s">
        <v>1479</v>
      </c>
      <c r="B918" s="50" t="s">
        <v>1480</v>
      </c>
      <c r="C918" s="40">
        <v>1.9117519999999999</v>
      </c>
      <c r="D918" s="40">
        <v>1.6838580000000001</v>
      </c>
      <c r="E918" s="40">
        <v>14.165990000000001</v>
      </c>
      <c r="F918" s="40">
        <v>15.730283</v>
      </c>
    </row>
    <row r="919" spans="1:6" x14ac:dyDescent="0.2">
      <c r="A919" s="44" t="s">
        <v>2183</v>
      </c>
      <c r="B919" s="51" t="s">
        <v>2184</v>
      </c>
      <c r="C919" s="37" t="s">
        <v>2512</v>
      </c>
      <c r="D919" s="37">
        <v>2.1366E-2</v>
      </c>
      <c r="E919" s="37">
        <v>0.15218000000000001</v>
      </c>
      <c r="F919" s="37">
        <v>0.190223</v>
      </c>
    </row>
    <row r="920" spans="1:6" x14ac:dyDescent="0.2">
      <c r="A920" s="42" t="s">
        <v>1481</v>
      </c>
      <c r="B920" s="50" t="s">
        <v>1482</v>
      </c>
      <c r="C920" s="40">
        <v>0.16930500000000001</v>
      </c>
      <c r="D920" s="40">
        <v>0.138629</v>
      </c>
      <c r="E920" s="40">
        <v>23.069991000000002</v>
      </c>
      <c r="F920" s="40">
        <v>8.6302509999999995</v>
      </c>
    </row>
    <row r="921" spans="1:6" ht="38.25" x14ac:dyDescent="0.2">
      <c r="A921" s="44" t="s">
        <v>1483</v>
      </c>
      <c r="B921" s="51" t="s">
        <v>1484</v>
      </c>
      <c r="C921" s="37">
        <v>0.14285900000000001</v>
      </c>
      <c r="D921" s="37">
        <v>3.8816269999999999</v>
      </c>
      <c r="E921" s="37">
        <v>11.703579</v>
      </c>
      <c r="F921" s="37">
        <v>7.3609109999999998</v>
      </c>
    </row>
    <row r="922" spans="1:6" ht="25.5" x14ac:dyDescent="0.2">
      <c r="A922" s="42" t="s">
        <v>1485</v>
      </c>
      <c r="B922" s="50" t="s">
        <v>1486</v>
      </c>
      <c r="C922" s="40">
        <v>1.0104759999999999</v>
      </c>
      <c r="D922" s="40">
        <v>3.2309990000000002</v>
      </c>
      <c r="E922" s="40">
        <v>10.82817</v>
      </c>
      <c r="F922" s="40">
        <v>21.157995</v>
      </c>
    </row>
    <row r="923" spans="1:6" x14ac:dyDescent="0.2">
      <c r="A923" s="44" t="s">
        <v>2185</v>
      </c>
      <c r="B923" s="51" t="s">
        <v>2186</v>
      </c>
      <c r="C923" s="37">
        <v>5.4079999999999996E-3</v>
      </c>
      <c r="D923" s="37" t="s">
        <v>2512</v>
      </c>
      <c r="E923" s="37">
        <v>7.1500000000000001E-3</v>
      </c>
      <c r="F923" s="37" t="s">
        <v>2512</v>
      </c>
    </row>
    <row r="924" spans="1:6" ht="38.25" x14ac:dyDescent="0.2">
      <c r="A924" s="42" t="s">
        <v>2463</v>
      </c>
      <c r="B924" s="50" t="s">
        <v>2464</v>
      </c>
      <c r="C924" s="40" t="s">
        <v>2512</v>
      </c>
      <c r="D924" s="40">
        <v>1.1008E-2</v>
      </c>
      <c r="E924" s="40">
        <v>4.6519999999999999E-3</v>
      </c>
      <c r="F924" s="40">
        <v>1.8022E-2</v>
      </c>
    </row>
    <row r="925" spans="1:6" x14ac:dyDescent="0.2">
      <c r="A925" s="44" t="s">
        <v>2187</v>
      </c>
      <c r="B925" s="51" t="s">
        <v>2188</v>
      </c>
      <c r="C925" s="37" t="s">
        <v>2512</v>
      </c>
      <c r="D925" s="37">
        <v>2.6849999999999999E-3</v>
      </c>
      <c r="E925" s="37" t="s">
        <v>2512</v>
      </c>
      <c r="F925" s="37">
        <v>4.0410000000000003E-3</v>
      </c>
    </row>
    <row r="926" spans="1:6" ht="25.5" x14ac:dyDescent="0.2">
      <c r="A926" s="42" t="s">
        <v>2189</v>
      </c>
      <c r="B926" s="50" t="s">
        <v>2190</v>
      </c>
      <c r="C926" s="40">
        <v>0.43040499999999998</v>
      </c>
      <c r="D926" s="40">
        <v>1.4350000000000001E-3</v>
      </c>
      <c r="E926" s="40">
        <v>0.451768</v>
      </c>
      <c r="F926" s="40">
        <v>3.4919999999999999E-3</v>
      </c>
    </row>
    <row r="927" spans="1:6" ht="51" x14ac:dyDescent="0.2">
      <c r="A927" s="44" t="s">
        <v>1487</v>
      </c>
      <c r="B927" s="51" t="s">
        <v>1488</v>
      </c>
      <c r="C927" s="37">
        <v>0.119016</v>
      </c>
      <c r="D927" s="37">
        <v>0.122946</v>
      </c>
      <c r="E927" s="37">
        <v>0.676068</v>
      </c>
      <c r="F927" s="37">
        <v>1.48603</v>
      </c>
    </row>
    <row r="928" spans="1:6" ht="25.5" x14ac:dyDescent="0.2">
      <c r="A928" s="42" t="s">
        <v>2191</v>
      </c>
      <c r="B928" s="50" t="s">
        <v>2192</v>
      </c>
      <c r="C928" s="40">
        <v>4.718E-3</v>
      </c>
      <c r="D928" s="40">
        <v>9.7124000000000002E-2</v>
      </c>
      <c r="E928" s="40">
        <v>12.913595000000001</v>
      </c>
      <c r="F928" s="40">
        <v>0.13200999999999999</v>
      </c>
    </row>
    <row r="929" spans="1:6" x14ac:dyDescent="0.2">
      <c r="A929" s="44" t="s">
        <v>1489</v>
      </c>
      <c r="B929" s="51" t="s">
        <v>1490</v>
      </c>
      <c r="C929" s="37">
        <v>0.87434500000000004</v>
      </c>
      <c r="D929" s="37">
        <v>0.41409699999999999</v>
      </c>
      <c r="E929" s="37">
        <v>1.925373</v>
      </c>
      <c r="F929" s="37">
        <v>1.730783</v>
      </c>
    </row>
    <row r="930" spans="1:6" ht="51" x14ac:dyDescent="0.2">
      <c r="A930" s="42" t="s">
        <v>2193</v>
      </c>
      <c r="B930" s="50" t="s">
        <v>2194</v>
      </c>
      <c r="C930" s="40">
        <v>0.94830000000000003</v>
      </c>
      <c r="D930" s="40">
        <v>0.34833399999999998</v>
      </c>
      <c r="E930" s="40">
        <v>4.2708729999999999</v>
      </c>
      <c r="F930" s="40">
        <v>3.3422610000000001</v>
      </c>
    </row>
    <row r="931" spans="1:6" ht="25.5" x14ac:dyDescent="0.2">
      <c r="A931" s="44" t="s">
        <v>2195</v>
      </c>
      <c r="B931" s="51" t="s">
        <v>2196</v>
      </c>
      <c r="C931" s="37">
        <v>4.679E-3</v>
      </c>
      <c r="D931" s="37">
        <v>6.463E-3</v>
      </c>
      <c r="E931" s="37">
        <v>7.3109999999999994E-2</v>
      </c>
      <c r="F931" s="37">
        <v>9.0319999999999998E-2</v>
      </c>
    </row>
    <row r="932" spans="1:6" ht="25.5" x14ac:dyDescent="0.2">
      <c r="A932" s="42" t="s">
        <v>2197</v>
      </c>
      <c r="B932" s="50" t="s">
        <v>2198</v>
      </c>
      <c r="C932" s="40" t="s">
        <v>2512</v>
      </c>
      <c r="D932" s="40">
        <v>3.4779999999999998E-2</v>
      </c>
      <c r="E932" s="40">
        <v>0.16516400000000001</v>
      </c>
      <c r="F932" s="40">
        <v>7.2593000000000005E-2</v>
      </c>
    </row>
    <row r="933" spans="1:6" x14ac:dyDescent="0.2">
      <c r="A933" s="44" t="s">
        <v>2199</v>
      </c>
      <c r="B933" s="51" t="s">
        <v>2200</v>
      </c>
      <c r="C933" s="37">
        <v>1.0512079999999999</v>
      </c>
      <c r="D933" s="37">
        <v>0.23385</v>
      </c>
      <c r="E933" s="37">
        <v>4.6013650000000004</v>
      </c>
      <c r="F933" s="37">
        <v>16.173539999999999</v>
      </c>
    </row>
    <row r="934" spans="1:6" x14ac:dyDescent="0.2">
      <c r="A934" s="42" t="s">
        <v>1491</v>
      </c>
      <c r="B934" s="50" t="s">
        <v>1492</v>
      </c>
      <c r="C934" s="40">
        <v>3.3580860000000001</v>
      </c>
      <c r="D934" s="40">
        <v>4.761355</v>
      </c>
      <c r="E934" s="40">
        <v>27.015843</v>
      </c>
      <c r="F934" s="40">
        <v>26.379949</v>
      </c>
    </row>
    <row r="935" spans="1:6" ht="25.5" x14ac:dyDescent="0.2">
      <c r="A935" s="44" t="s">
        <v>1493</v>
      </c>
      <c r="B935" s="51" t="s">
        <v>1494</v>
      </c>
      <c r="C935" s="37">
        <v>0.111969</v>
      </c>
      <c r="D935" s="37">
        <v>0.35403299999999999</v>
      </c>
      <c r="E935" s="37">
        <v>0.70186199999999999</v>
      </c>
      <c r="F935" s="37">
        <v>3.7925019999999998</v>
      </c>
    </row>
    <row r="936" spans="1:6" x14ac:dyDescent="0.2">
      <c r="A936" s="42" t="s">
        <v>1495</v>
      </c>
      <c r="B936" s="50" t="s">
        <v>1496</v>
      </c>
      <c r="C936" s="40" t="s">
        <v>2512</v>
      </c>
      <c r="D936" s="40">
        <v>1.125864</v>
      </c>
      <c r="E936" s="40">
        <v>3.4395000000000002E-2</v>
      </c>
      <c r="F936" s="40">
        <v>2.9812400000000001</v>
      </c>
    </row>
    <row r="937" spans="1:6" x14ac:dyDescent="0.2">
      <c r="A937" s="44" t="s">
        <v>2201</v>
      </c>
      <c r="B937" s="51" t="s">
        <v>2202</v>
      </c>
      <c r="C937" s="37" t="s">
        <v>2512</v>
      </c>
      <c r="D937" s="37">
        <v>0.51322400000000001</v>
      </c>
      <c r="E937" s="37">
        <v>8.8088379999999997</v>
      </c>
      <c r="F937" s="37">
        <v>7.0769909999999996</v>
      </c>
    </row>
    <row r="938" spans="1:6" ht="25.5" x14ac:dyDescent="0.2">
      <c r="A938" s="42" t="s">
        <v>1497</v>
      </c>
      <c r="B938" s="50" t="s">
        <v>1498</v>
      </c>
      <c r="C938" s="40">
        <v>5.28E-3</v>
      </c>
      <c r="D938" s="40">
        <v>3.1549999999999998E-3</v>
      </c>
      <c r="E938" s="40">
        <v>7.8525879999999999</v>
      </c>
      <c r="F938" s="40">
        <v>1.593988</v>
      </c>
    </row>
    <row r="939" spans="1:6" ht="38.25" x14ac:dyDescent="0.2">
      <c r="A939" s="44" t="s">
        <v>1499</v>
      </c>
      <c r="B939" s="51" t="s">
        <v>1500</v>
      </c>
      <c r="C939" s="37">
        <v>0.51905500000000004</v>
      </c>
      <c r="D939" s="37">
        <v>0.190307</v>
      </c>
      <c r="E939" s="37">
        <v>1.780348</v>
      </c>
      <c r="F939" s="37">
        <v>1.619359</v>
      </c>
    </row>
    <row r="940" spans="1:6" ht="25.5" x14ac:dyDescent="0.2">
      <c r="A940" s="42" t="s">
        <v>1501</v>
      </c>
      <c r="B940" s="50" t="s">
        <v>1502</v>
      </c>
      <c r="C940" s="40">
        <v>6.2830000000000004E-3</v>
      </c>
      <c r="D940" s="40">
        <v>0.21537999999999999</v>
      </c>
      <c r="E940" s="40">
        <v>1.846427</v>
      </c>
      <c r="F940" s="40">
        <v>1.4644440000000001</v>
      </c>
    </row>
    <row r="941" spans="1:6" ht="38.25" x14ac:dyDescent="0.2">
      <c r="A941" s="44" t="s">
        <v>1503</v>
      </c>
      <c r="B941" s="51" t="s">
        <v>1504</v>
      </c>
      <c r="C941" s="37">
        <v>0.48553499999999999</v>
      </c>
      <c r="D941" s="37">
        <v>0.119227</v>
      </c>
      <c r="E941" s="37">
        <v>8.5768149999999999</v>
      </c>
      <c r="F941" s="37">
        <v>4.6406400000000003</v>
      </c>
    </row>
    <row r="942" spans="1:6" x14ac:dyDescent="0.2">
      <c r="A942" s="42" t="s">
        <v>2203</v>
      </c>
      <c r="B942" s="50" t="s">
        <v>2204</v>
      </c>
      <c r="C942" s="40" t="s">
        <v>2512</v>
      </c>
      <c r="D942" s="40">
        <v>1.5896790000000001</v>
      </c>
      <c r="E942" s="40">
        <v>0.42910300000000001</v>
      </c>
      <c r="F942" s="40">
        <v>4.2965669999999996</v>
      </c>
    </row>
    <row r="943" spans="1:6" ht="25.5" x14ac:dyDescent="0.2">
      <c r="A943" s="44" t="s">
        <v>2205</v>
      </c>
      <c r="B943" s="51" t="s">
        <v>2206</v>
      </c>
      <c r="C943" s="37">
        <v>1.2692220000000001</v>
      </c>
      <c r="D943" s="37">
        <v>1.2061000000000001E-2</v>
      </c>
      <c r="E943" s="37">
        <v>1.98949</v>
      </c>
      <c r="F943" s="37">
        <v>0.57785699999999995</v>
      </c>
    </row>
    <row r="944" spans="1:6" ht="25.5" x14ac:dyDescent="0.2">
      <c r="A944" s="42" t="s">
        <v>1505</v>
      </c>
      <c r="B944" s="50" t="s">
        <v>1506</v>
      </c>
      <c r="C944" s="40">
        <v>1.7908E-2</v>
      </c>
      <c r="D944" s="40">
        <v>7.8020000000000006E-2</v>
      </c>
      <c r="E944" s="40">
        <v>1.62456</v>
      </c>
      <c r="F944" s="40">
        <v>0.359537</v>
      </c>
    </row>
    <row r="945" spans="1:6" ht="38.25" x14ac:dyDescent="0.2">
      <c r="A945" s="44" t="s">
        <v>1507</v>
      </c>
      <c r="B945" s="51" t="s">
        <v>1508</v>
      </c>
      <c r="C945" s="37">
        <v>3.749066</v>
      </c>
      <c r="D945" s="37">
        <v>1.6147210000000001</v>
      </c>
      <c r="E945" s="37">
        <v>11.916788</v>
      </c>
      <c r="F945" s="37">
        <v>13.246169</v>
      </c>
    </row>
    <row r="946" spans="1:6" x14ac:dyDescent="0.2">
      <c r="A946" s="42" t="s">
        <v>1509</v>
      </c>
      <c r="B946" s="50" t="s">
        <v>1510</v>
      </c>
      <c r="C946" s="40">
        <v>1.577604</v>
      </c>
      <c r="D946" s="40">
        <v>1.2820309999999999</v>
      </c>
      <c r="E946" s="40">
        <v>7.6946009999999996</v>
      </c>
      <c r="F946" s="40">
        <v>11.236822</v>
      </c>
    </row>
    <row r="947" spans="1:6" ht="25.5" x14ac:dyDescent="0.2">
      <c r="A947" s="44" t="s">
        <v>1511</v>
      </c>
      <c r="B947" s="51" t="s">
        <v>1512</v>
      </c>
      <c r="C947" s="37">
        <v>0.27974300000000002</v>
      </c>
      <c r="D947" s="37">
        <v>0.121715</v>
      </c>
      <c r="E947" s="37">
        <v>1.7576689999999999</v>
      </c>
      <c r="F947" s="37">
        <v>4.1719299999999997</v>
      </c>
    </row>
    <row r="948" spans="1:6" ht="38.25" x14ac:dyDescent="0.2">
      <c r="A948" s="42" t="s">
        <v>1513</v>
      </c>
      <c r="B948" s="50" t="s">
        <v>1514</v>
      </c>
      <c r="C948" s="40">
        <v>5.4390000000000003E-3</v>
      </c>
      <c r="D948" s="40">
        <v>0.99378900000000003</v>
      </c>
      <c r="E948" s="40">
        <v>4.130433</v>
      </c>
      <c r="F948" s="40">
        <v>2.4755419999999999</v>
      </c>
    </row>
    <row r="949" spans="1:6" ht="25.5" x14ac:dyDescent="0.2">
      <c r="A949" s="44" t="s">
        <v>1515</v>
      </c>
      <c r="B949" s="51" t="s">
        <v>1516</v>
      </c>
      <c r="C949" s="37">
        <v>46.063021999999997</v>
      </c>
      <c r="D949" s="37">
        <v>83.152118000000002</v>
      </c>
      <c r="E949" s="37">
        <v>244.71342000000001</v>
      </c>
      <c r="F949" s="37">
        <v>291.14995599999997</v>
      </c>
    </row>
    <row r="950" spans="1:6" ht="38.25" x14ac:dyDescent="0.2">
      <c r="A950" s="42" t="s">
        <v>1517</v>
      </c>
      <c r="B950" s="50" t="s">
        <v>1518</v>
      </c>
      <c r="C950" s="40">
        <v>3.7039000000000002E-2</v>
      </c>
      <c r="D950" s="40">
        <v>0.58447099999999996</v>
      </c>
      <c r="E950" s="40">
        <v>0.70509299999999997</v>
      </c>
      <c r="F950" s="40">
        <v>1.420115</v>
      </c>
    </row>
    <row r="951" spans="1:6" ht="25.5" x14ac:dyDescent="0.2">
      <c r="A951" s="44" t="s">
        <v>1519</v>
      </c>
      <c r="B951" s="51" t="s">
        <v>1520</v>
      </c>
      <c r="C951" s="37">
        <v>2.4908649999999999</v>
      </c>
      <c r="D951" s="37">
        <v>2.645524</v>
      </c>
      <c r="E951" s="37">
        <v>32.269077000000003</v>
      </c>
      <c r="F951" s="37">
        <v>28.948758999999999</v>
      </c>
    </row>
    <row r="952" spans="1:6" ht="51" x14ac:dyDescent="0.2">
      <c r="A952" s="42" t="s">
        <v>1521</v>
      </c>
      <c r="B952" s="50" t="s">
        <v>1522</v>
      </c>
      <c r="C952" s="40">
        <v>2.3376199999999998</v>
      </c>
      <c r="D952" s="40">
        <v>13.717354</v>
      </c>
      <c r="E952" s="40">
        <v>20.143253999999999</v>
      </c>
      <c r="F952" s="40">
        <v>37.569799000000003</v>
      </c>
    </row>
    <row r="953" spans="1:6" ht="25.5" x14ac:dyDescent="0.2">
      <c r="A953" s="44" t="s">
        <v>2207</v>
      </c>
      <c r="B953" s="51" t="s">
        <v>2208</v>
      </c>
      <c r="C953" s="37">
        <v>0.13078799999999999</v>
      </c>
      <c r="D953" s="37">
        <v>4.6259999999999999E-3</v>
      </c>
      <c r="E953" s="37">
        <v>0.87159399999999998</v>
      </c>
      <c r="F953" s="37">
        <v>0.46006000000000002</v>
      </c>
    </row>
    <row r="954" spans="1:6" ht="25.5" x14ac:dyDescent="0.2">
      <c r="A954" s="42" t="s">
        <v>2209</v>
      </c>
      <c r="B954" s="50" t="s">
        <v>2210</v>
      </c>
      <c r="C954" s="40">
        <v>7.2594000000000006E-2</v>
      </c>
      <c r="D954" s="40">
        <v>2.8843000000000001E-2</v>
      </c>
      <c r="E954" s="40">
        <v>0.57795700000000005</v>
      </c>
      <c r="F954" s="40">
        <v>0.402833</v>
      </c>
    </row>
    <row r="955" spans="1:6" ht="25.5" x14ac:dyDescent="0.2">
      <c r="A955" s="44" t="s">
        <v>1523</v>
      </c>
      <c r="B955" s="51" t="s">
        <v>1524</v>
      </c>
      <c r="C955" s="37">
        <v>10.056801</v>
      </c>
      <c r="D955" s="37">
        <v>3.571733</v>
      </c>
      <c r="E955" s="37">
        <v>80.723274000000004</v>
      </c>
      <c r="F955" s="37">
        <v>27.274909999999998</v>
      </c>
    </row>
    <row r="956" spans="1:6" x14ac:dyDescent="0.2">
      <c r="A956" s="42" t="s">
        <v>1525</v>
      </c>
      <c r="B956" s="50" t="s">
        <v>1526</v>
      </c>
      <c r="C956" s="40" t="s">
        <v>2512</v>
      </c>
      <c r="D956" s="40" t="s">
        <v>2512</v>
      </c>
      <c r="E956" s="40">
        <v>0.47039900000000001</v>
      </c>
      <c r="F956" s="40">
        <v>0.162525</v>
      </c>
    </row>
    <row r="957" spans="1:6" x14ac:dyDescent="0.2">
      <c r="A957" s="44" t="s">
        <v>1527</v>
      </c>
      <c r="B957" s="51" t="s">
        <v>1528</v>
      </c>
      <c r="C957" s="37">
        <v>116.051923</v>
      </c>
      <c r="D957" s="37">
        <v>70.907770999999997</v>
      </c>
      <c r="E957" s="37">
        <v>574.22367299999996</v>
      </c>
      <c r="F957" s="37">
        <v>260.23161599999997</v>
      </c>
    </row>
    <row r="958" spans="1:6" ht="25.5" x14ac:dyDescent="0.2">
      <c r="A958" s="42" t="s">
        <v>1529</v>
      </c>
      <c r="B958" s="50" t="s">
        <v>1530</v>
      </c>
      <c r="C958" s="40">
        <v>2.1562229999999998</v>
      </c>
      <c r="D958" s="40">
        <v>6.34572</v>
      </c>
      <c r="E958" s="40">
        <v>11.250303000000001</v>
      </c>
      <c r="F958" s="40">
        <v>12.487410000000001</v>
      </c>
    </row>
    <row r="959" spans="1:6" ht="25.5" x14ac:dyDescent="0.2">
      <c r="A959" s="44" t="s">
        <v>1531</v>
      </c>
      <c r="B959" s="51" t="s">
        <v>1532</v>
      </c>
      <c r="C959" s="37">
        <v>237.707075</v>
      </c>
      <c r="D959" s="37">
        <v>110.70316699999999</v>
      </c>
      <c r="E959" s="37">
        <v>1106.114057</v>
      </c>
      <c r="F959" s="37">
        <v>1082.22288</v>
      </c>
    </row>
    <row r="960" spans="1:6" x14ac:dyDescent="0.2">
      <c r="A960" s="42" t="s">
        <v>1533</v>
      </c>
      <c r="B960" s="50" t="s">
        <v>1534</v>
      </c>
      <c r="C960" s="40">
        <v>2.0767730000000002</v>
      </c>
      <c r="D960" s="40">
        <v>4.404045</v>
      </c>
      <c r="E960" s="40">
        <v>11.037637999999999</v>
      </c>
      <c r="F960" s="40">
        <v>16.004057</v>
      </c>
    </row>
    <row r="961" spans="1:6" ht="38.25" x14ac:dyDescent="0.2">
      <c r="A961" s="44" t="s">
        <v>1535</v>
      </c>
      <c r="B961" s="51" t="s">
        <v>1536</v>
      </c>
      <c r="C961" s="37">
        <v>6.4984799999999998</v>
      </c>
      <c r="D961" s="37">
        <v>12.723993999999999</v>
      </c>
      <c r="E961" s="37">
        <v>86.856650000000002</v>
      </c>
      <c r="F961" s="37">
        <v>60.528125000000003</v>
      </c>
    </row>
    <row r="962" spans="1:6" ht="38.25" x14ac:dyDescent="0.2">
      <c r="A962" s="42" t="s">
        <v>1537</v>
      </c>
      <c r="B962" s="50" t="s">
        <v>1538</v>
      </c>
      <c r="C962" s="40">
        <v>6.0707579999999997</v>
      </c>
      <c r="D962" s="40">
        <v>7.6255459999999999</v>
      </c>
      <c r="E962" s="40">
        <v>31.309090999999999</v>
      </c>
      <c r="F962" s="40">
        <v>32.827340999999997</v>
      </c>
    </row>
    <row r="963" spans="1:6" ht="38.25" x14ac:dyDescent="0.2">
      <c r="A963" s="44" t="s">
        <v>1539</v>
      </c>
      <c r="B963" s="51" t="s">
        <v>1540</v>
      </c>
      <c r="C963" s="37">
        <v>2.5565000000000001E-2</v>
      </c>
      <c r="D963" s="37">
        <v>1.0772600000000001</v>
      </c>
      <c r="E963" s="37">
        <v>0.775119</v>
      </c>
      <c r="F963" s="37">
        <v>3.1642619999999999</v>
      </c>
    </row>
    <row r="964" spans="1:6" ht="25.5" x14ac:dyDescent="0.2">
      <c r="A964" s="42" t="s">
        <v>1541</v>
      </c>
      <c r="B964" s="50" t="s">
        <v>1542</v>
      </c>
      <c r="C964" s="40">
        <v>2.6305519999999998</v>
      </c>
      <c r="D964" s="40">
        <v>3.4972590000000001</v>
      </c>
      <c r="E964" s="40">
        <v>10.984040999999999</v>
      </c>
      <c r="F964" s="40">
        <v>10.794452</v>
      </c>
    </row>
    <row r="965" spans="1:6" x14ac:dyDescent="0.2">
      <c r="A965" s="44" t="s">
        <v>1543</v>
      </c>
      <c r="B965" s="51" t="s">
        <v>1544</v>
      </c>
      <c r="C965" s="37">
        <v>4.2543179999999996</v>
      </c>
      <c r="D965" s="37">
        <v>5.6330629999999999</v>
      </c>
      <c r="E965" s="37">
        <v>114.940707</v>
      </c>
      <c r="F965" s="37">
        <v>89.800493000000003</v>
      </c>
    </row>
    <row r="966" spans="1:6" x14ac:dyDescent="0.2">
      <c r="A966" s="42" t="s">
        <v>1545</v>
      </c>
      <c r="B966" s="50" t="s">
        <v>1546</v>
      </c>
      <c r="C966" s="40">
        <v>28.320497</v>
      </c>
      <c r="D966" s="40">
        <v>4.7949789999999997</v>
      </c>
      <c r="E966" s="40">
        <v>119.027551</v>
      </c>
      <c r="F966" s="40">
        <v>40.431142000000001</v>
      </c>
    </row>
    <row r="967" spans="1:6" x14ac:dyDescent="0.2">
      <c r="A967" s="44" t="s">
        <v>1547</v>
      </c>
      <c r="B967" s="51" t="s">
        <v>1548</v>
      </c>
      <c r="C967" s="37">
        <v>1.874798</v>
      </c>
      <c r="D967" s="37">
        <v>2.8780610000000002</v>
      </c>
      <c r="E967" s="37">
        <v>12.022746</v>
      </c>
      <c r="F967" s="37">
        <v>9.0885529999999992</v>
      </c>
    </row>
    <row r="968" spans="1:6" x14ac:dyDescent="0.2">
      <c r="A968" s="42" t="s">
        <v>1549</v>
      </c>
      <c r="B968" s="50" t="s">
        <v>1550</v>
      </c>
      <c r="C968" s="40">
        <v>40.519443000000003</v>
      </c>
      <c r="D968" s="40">
        <v>28.855205999999999</v>
      </c>
      <c r="E968" s="40">
        <v>216.75580400000001</v>
      </c>
      <c r="F968" s="40">
        <v>206.399675</v>
      </c>
    </row>
    <row r="969" spans="1:6" ht="38.25" x14ac:dyDescent="0.2">
      <c r="A969" s="44" t="s">
        <v>1551</v>
      </c>
      <c r="B969" s="51" t="s">
        <v>1552</v>
      </c>
      <c r="C969" s="37">
        <v>0.25715900000000003</v>
      </c>
      <c r="D969" s="37">
        <v>0.589974</v>
      </c>
      <c r="E969" s="37">
        <v>3.7456930000000002</v>
      </c>
      <c r="F969" s="37">
        <v>3.2845390000000001</v>
      </c>
    </row>
    <row r="970" spans="1:6" x14ac:dyDescent="0.2">
      <c r="A970" s="42" t="s">
        <v>2211</v>
      </c>
      <c r="B970" s="50" t="s">
        <v>2212</v>
      </c>
      <c r="C970" s="40">
        <v>7.7933890000000003</v>
      </c>
      <c r="D970" s="40">
        <v>9.8635830000000002</v>
      </c>
      <c r="E970" s="40">
        <v>38.137574999999998</v>
      </c>
      <c r="F970" s="40">
        <v>31.027650999999999</v>
      </c>
    </row>
    <row r="971" spans="1:6" x14ac:dyDescent="0.2">
      <c r="A971" s="44" t="s">
        <v>1553</v>
      </c>
      <c r="B971" s="51" t="s">
        <v>1554</v>
      </c>
      <c r="C971" s="37">
        <v>12.021687999999999</v>
      </c>
      <c r="D971" s="37">
        <v>14.429001</v>
      </c>
      <c r="E971" s="37">
        <v>72.210914000000002</v>
      </c>
      <c r="F971" s="37">
        <v>103.03966699999999</v>
      </c>
    </row>
    <row r="972" spans="1:6" x14ac:dyDescent="0.2">
      <c r="A972" s="42" t="s">
        <v>1555</v>
      </c>
      <c r="B972" s="50" t="s">
        <v>1556</v>
      </c>
      <c r="C972" s="40">
        <v>6.4650000000000003E-3</v>
      </c>
      <c r="D972" s="40">
        <v>2.8743999999999999E-2</v>
      </c>
      <c r="E972" s="40">
        <v>0.47154099999999999</v>
      </c>
      <c r="F972" s="40">
        <v>0.51805299999999999</v>
      </c>
    </row>
    <row r="973" spans="1:6" x14ac:dyDescent="0.2">
      <c r="A973" s="44" t="s">
        <v>1557</v>
      </c>
      <c r="B973" s="51" t="s">
        <v>1558</v>
      </c>
      <c r="C973" s="37">
        <v>0.13311100000000001</v>
      </c>
      <c r="D973" s="37">
        <v>0.20603199999999999</v>
      </c>
      <c r="E973" s="37">
        <v>0.90848200000000001</v>
      </c>
      <c r="F973" s="37">
        <v>1.574538</v>
      </c>
    </row>
    <row r="974" spans="1:6" x14ac:dyDescent="0.2">
      <c r="A974" s="42" t="s">
        <v>2213</v>
      </c>
      <c r="B974" s="50" t="s">
        <v>2214</v>
      </c>
      <c r="C974" s="40">
        <v>1.0366999999999999E-2</v>
      </c>
      <c r="D974" s="40">
        <v>0.138541</v>
      </c>
      <c r="E974" s="40">
        <v>0.124033</v>
      </c>
      <c r="F974" s="40">
        <v>0.433944</v>
      </c>
    </row>
    <row r="975" spans="1:6" ht="38.25" x14ac:dyDescent="0.2">
      <c r="A975" s="44" t="s">
        <v>1559</v>
      </c>
      <c r="B975" s="51" t="s">
        <v>1560</v>
      </c>
      <c r="C975" s="37">
        <v>0.692998</v>
      </c>
      <c r="D975" s="37">
        <v>11.16855</v>
      </c>
      <c r="E975" s="37">
        <v>5.0498019999999997</v>
      </c>
      <c r="F975" s="37">
        <v>31.025174</v>
      </c>
    </row>
    <row r="976" spans="1:6" ht="25.5" x14ac:dyDescent="0.2">
      <c r="A976" s="42" t="s">
        <v>1561</v>
      </c>
      <c r="B976" s="50" t="s">
        <v>1562</v>
      </c>
      <c r="C976" s="40">
        <v>0.67215100000000005</v>
      </c>
      <c r="D976" s="40">
        <v>1.538297</v>
      </c>
      <c r="E976" s="40">
        <v>8.3695059999999994</v>
      </c>
      <c r="F976" s="40">
        <v>11.003821</v>
      </c>
    </row>
    <row r="977" spans="1:6" ht="25.5" x14ac:dyDescent="0.2">
      <c r="A977" s="44" t="s">
        <v>1563</v>
      </c>
      <c r="B977" s="51" t="s">
        <v>1564</v>
      </c>
      <c r="C977" s="37">
        <v>5.9437999999999998E-2</v>
      </c>
      <c r="D977" s="37">
        <v>0.123542</v>
      </c>
      <c r="E977" s="37">
        <v>0.31329499999999999</v>
      </c>
      <c r="F977" s="37">
        <v>1.2203949999999999</v>
      </c>
    </row>
    <row r="978" spans="1:6" ht="25.5" x14ac:dyDescent="0.2">
      <c r="A978" s="42" t="s">
        <v>1565</v>
      </c>
      <c r="B978" s="50" t="s">
        <v>1566</v>
      </c>
      <c r="C978" s="40">
        <v>1.3384640000000001</v>
      </c>
      <c r="D978" s="40">
        <v>0.85901099999999997</v>
      </c>
      <c r="E978" s="40">
        <v>6.8745609999999999</v>
      </c>
      <c r="F978" s="40">
        <v>4.335477</v>
      </c>
    </row>
    <row r="979" spans="1:6" ht="38.25" x14ac:dyDescent="0.2">
      <c r="A979" s="44" t="s">
        <v>1567</v>
      </c>
      <c r="B979" s="51" t="s">
        <v>1568</v>
      </c>
      <c r="C979" s="37">
        <v>1.772659</v>
      </c>
      <c r="D979" s="37">
        <v>2.3729490000000002</v>
      </c>
      <c r="E979" s="37">
        <v>13.395747</v>
      </c>
      <c r="F979" s="37">
        <v>7.4406239999999997</v>
      </c>
    </row>
    <row r="980" spans="1:6" ht="51" x14ac:dyDescent="0.2">
      <c r="A980" s="42" t="s">
        <v>1569</v>
      </c>
      <c r="B980" s="50" t="s">
        <v>1570</v>
      </c>
      <c r="C980" s="40">
        <v>4.6432330000000004</v>
      </c>
      <c r="D980" s="40">
        <v>3.5766849999999999</v>
      </c>
      <c r="E980" s="40">
        <v>21.960602000000002</v>
      </c>
      <c r="F980" s="40">
        <v>27.194462000000001</v>
      </c>
    </row>
    <row r="981" spans="1:6" ht="51" x14ac:dyDescent="0.2">
      <c r="A981" s="44" t="s">
        <v>1571</v>
      </c>
      <c r="B981" s="51" t="s">
        <v>1572</v>
      </c>
      <c r="C981" s="37">
        <v>30.50093</v>
      </c>
      <c r="D981" s="37">
        <v>53.726945000000001</v>
      </c>
      <c r="E981" s="37">
        <v>257.83186000000001</v>
      </c>
      <c r="F981" s="37">
        <v>246.00849299999999</v>
      </c>
    </row>
    <row r="982" spans="1:6" ht="38.25" x14ac:dyDescent="0.2">
      <c r="A982" s="42" t="s">
        <v>1573</v>
      </c>
      <c r="B982" s="50" t="s">
        <v>1574</v>
      </c>
      <c r="C982" s="40">
        <v>1.313709</v>
      </c>
      <c r="D982" s="40">
        <v>4.4060220000000001</v>
      </c>
      <c r="E982" s="40">
        <v>10.4626</v>
      </c>
      <c r="F982" s="40">
        <v>13.296989999999999</v>
      </c>
    </row>
    <row r="983" spans="1:6" x14ac:dyDescent="0.2">
      <c r="A983" s="44" t="s">
        <v>2215</v>
      </c>
      <c r="B983" s="51" t="s">
        <v>2216</v>
      </c>
      <c r="C983" s="37">
        <v>0.15825800000000001</v>
      </c>
      <c r="D983" s="37">
        <v>2.8301E-2</v>
      </c>
      <c r="E983" s="37">
        <v>2.1855639999999998</v>
      </c>
      <c r="F983" s="37">
        <v>0.58416199999999996</v>
      </c>
    </row>
    <row r="984" spans="1:6" x14ac:dyDescent="0.2">
      <c r="A984" s="42" t="s">
        <v>2217</v>
      </c>
      <c r="B984" s="50" t="s">
        <v>2218</v>
      </c>
      <c r="C984" s="40">
        <v>0.67618400000000001</v>
      </c>
      <c r="D984" s="40">
        <v>2.1848359999999998</v>
      </c>
      <c r="E984" s="40">
        <v>3.1123720000000001</v>
      </c>
      <c r="F984" s="40">
        <v>13.487873</v>
      </c>
    </row>
    <row r="985" spans="1:6" x14ac:dyDescent="0.2">
      <c r="A985" s="44" t="s">
        <v>2219</v>
      </c>
      <c r="B985" s="51" t="s">
        <v>2220</v>
      </c>
      <c r="C985" s="37">
        <v>5.0600000000000003E-3</v>
      </c>
      <c r="D985" s="37">
        <v>1.199E-3</v>
      </c>
      <c r="E985" s="37">
        <v>5.4641000000000002E-2</v>
      </c>
      <c r="F985" s="37">
        <v>0.107403</v>
      </c>
    </row>
    <row r="986" spans="1:6" ht="38.25" x14ac:dyDescent="0.2">
      <c r="A986" s="42" t="s">
        <v>1575</v>
      </c>
      <c r="B986" s="50" t="s">
        <v>1576</v>
      </c>
      <c r="C986" s="40">
        <v>24.310434999999998</v>
      </c>
      <c r="D986" s="40">
        <v>15.772542</v>
      </c>
      <c r="E986" s="40">
        <v>81.546316000000004</v>
      </c>
      <c r="F986" s="40">
        <v>61.617986999999999</v>
      </c>
    </row>
    <row r="987" spans="1:6" ht="25.5" x14ac:dyDescent="0.2">
      <c r="A987" s="44" t="s">
        <v>1577</v>
      </c>
      <c r="B987" s="51" t="s">
        <v>1578</v>
      </c>
      <c r="C987" s="37">
        <v>6.2647279999999999</v>
      </c>
      <c r="D987" s="37">
        <v>32.195078000000002</v>
      </c>
      <c r="E987" s="37">
        <v>82.278891000000002</v>
      </c>
      <c r="F987" s="37">
        <v>151.77018100000001</v>
      </c>
    </row>
    <row r="988" spans="1:6" x14ac:dyDescent="0.2">
      <c r="A988" s="42" t="s">
        <v>2221</v>
      </c>
      <c r="B988" s="50" t="s">
        <v>2222</v>
      </c>
      <c r="C988" s="40">
        <v>3.8265820000000001</v>
      </c>
      <c r="D988" s="40">
        <v>27.947572000000001</v>
      </c>
      <c r="E988" s="40">
        <v>73.743412000000006</v>
      </c>
      <c r="F988" s="40">
        <v>92.510011000000006</v>
      </c>
    </row>
    <row r="989" spans="1:6" ht="25.5" x14ac:dyDescent="0.2">
      <c r="A989" s="44" t="s">
        <v>1579</v>
      </c>
      <c r="B989" s="51" t="s">
        <v>1580</v>
      </c>
      <c r="C989" s="37">
        <v>7.6377E-2</v>
      </c>
      <c r="D989" s="37">
        <v>2.5503999999999999E-2</v>
      </c>
      <c r="E989" s="37">
        <v>0.21007400000000001</v>
      </c>
      <c r="F989" s="37">
        <v>0.156891</v>
      </c>
    </row>
    <row r="990" spans="1:6" ht="25.5" x14ac:dyDescent="0.2">
      <c r="A990" s="42" t="s">
        <v>1581</v>
      </c>
      <c r="B990" s="50" t="s">
        <v>1582</v>
      </c>
      <c r="C990" s="40">
        <v>4.0865220000000004</v>
      </c>
      <c r="D990" s="40">
        <v>3.2101099999999998</v>
      </c>
      <c r="E990" s="40">
        <v>15.792241000000001</v>
      </c>
      <c r="F990" s="40">
        <v>35.873057000000003</v>
      </c>
    </row>
    <row r="991" spans="1:6" x14ac:dyDescent="0.2">
      <c r="A991" s="44" t="s">
        <v>2223</v>
      </c>
      <c r="B991" s="51" t="s">
        <v>2224</v>
      </c>
      <c r="C991" s="37">
        <v>12.808611000000001</v>
      </c>
      <c r="D991" s="37">
        <v>3.2331539999999999</v>
      </c>
      <c r="E991" s="37">
        <v>95.366539000000003</v>
      </c>
      <c r="F991" s="37">
        <v>149.431736</v>
      </c>
    </row>
    <row r="992" spans="1:6" ht="25.5" x14ac:dyDescent="0.2">
      <c r="A992" s="42" t="s">
        <v>1583</v>
      </c>
      <c r="B992" s="50" t="s">
        <v>1584</v>
      </c>
      <c r="C992" s="40">
        <v>1.309895</v>
      </c>
      <c r="D992" s="40">
        <v>2.0293760000000001</v>
      </c>
      <c r="E992" s="40">
        <v>10.194715</v>
      </c>
      <c r="F992" s="40">
        <v>25.268967</v>
      </c>
    </row>
    <row r="993" spans="1:6" ht="25.5" x14ac:dyDescent="0.2">
      <c r="A993" s="44" t="s">
        <v>1585</v>
      </c>
      <c r="B993" s="51" t="s">
        <v>1586</v>
      </c>
      <c r="C993" s="37">
        <v>7.0645160000000002</v>
      </c>
      <c r="D993" s="37">
        <v>34.625321</v>
      </c>
      <c r="E993" s="37">
        <v>36.622546</v>
      </c>
      <c r="F993" s="37">
        <v>64.017082000000002</v>
      </c>
    </row>
    <row r="994" spans="1:6" x14ac:dyDescent="0.2">
      <c r="A994" s="42" t="s">
        <v>2225</v>
      </c>
      <c r="B994" s="50" t="s">
        <v>2226</v>
      </c>
      <c r="C994" s="40">
        <v>0.98667199999999999</v>
      </c>
      <c r="D994" s="40">
        <v>0.21190100000000001</v>
      </c>
      <c r="E994" s="40">
        <v>2.930294</v>
      </c>
      <c r="F994" s="40">
        <v>2.6134059999999999</v>
      </c>
    </row>
    <row r="995" spans="1:6" x14ac:dyDescent="0.2">
      <c r="A995" s="44" t="s">
        <v>2227</v>
      </c>
      <c r="B995" s="51" t="s">
        <v>2228</v>
      </c>
      <c r="C995" s="37">
        <v>1.091672</v>
      </c>
      <c r="D995" s="37">
        <v>0.31191600000000003</v>
      </c>
      <c r="E995" s="37">
        <v>3.3684780000000001</v>
      </c>
      <c r="F995" s="37">
        <v>2.0892539999999999</v>
      </c>
    </row>
    <row r="996" spans="1:6" x14ac:dyDescent="0.2">
      <c r="A996" s="42" t="s">
        <v>1587</v>
      </c>
      <c r="B996" s="50" t="s">
        <v>1588</v>
      </c>
      <c r="C996" s="40">
        <v>0.343088</v>
      </c>
      <c r="D996" s="40">
        <v>0.63399700000000003</v>
      </c>
      <c r="E996" s="40">
        <v>2.1231819999999999</v>
      </c>
      <c r="F996" s="40">
        <v>18.337717000000001</v>
      </c>
    </row>
    <row r="997" spans="1:6" ht="38.25" x14ac:dyDescent="0.2">
      <c r="A997" s="44" t="s">
        <v>1589</v>
      </c>
      <c r="B997" s="51" t="s">
        <v>1590</v>
      </c>
      <c r="C997" s="37">
        <v>7.3384299999999998</v>
      </c>
      <c r="D997" s="37">
        <v>1.7080740000000001</v>
      </c>
      <c r="E997" s="37">
        <v>34.480173000000001</v>
      </c>
      <c r="F997" s="37">
        <v>50.330257000000003</v>
      </c>
    </row>
    <row r="998" spans="1:6" ht="38.25" x14ac:dyDescent="0.2">
      <c r="A998" s="42" t="s">
        <v>1591</v>
      </c>
      <c r="B998" s="50" t="s">
        <v>1592</v>
      </c>
      <c r="C998" s="40">
        <v>18.438483999999999</v>
      </c>
      <c r="D998" s="40">
        <v>12.186102999999999</v>
      </c>
      <c r="E998" s="40">
        <v>86.943977000000004</v>
      </c>
      <c r="F998" s="40">
        <v>89.552768</v>
      </c>
    </row>
    <row r="999" spans="1:6" ht="38.25" x14ac:dyDescent="0.2">
      <c r="A999" s="44" t="s">
        <v>1593</v>
      </c>
      <c r="B999" s="51" t="s">
        <v>1594</v>
      </c>
      <c r="C999" s="37">
        <v>42.223111000000003</v>
      </c>
      <c r="D999" s="37">
        <v>38.304867999999999</v>
      </c>
      <c r="E999" s="37">
        <v>247.09913700000001</v>
      </c>
      <c r="F999" s="37">
        <v>238.50209899999999</v>
      </c>
    </row>
    <row r="1000" spans="1:6" x14ac:dyDescent="0.2">
      <c r="A1000" s="42" t="s">
        <v>1595</v>
      </c>
      <c r="B1000" s="50" t="s">
        <v>1596</v>
      </c>
      <c r="C1000" s="40">
        <v>6.9316639999999996</v>
      </c>
      <c r="D1000" s="40">
        <v>7.9126599999999998</v>
      </c>
      <c r="E1000" s="40">
        <v>45.723942000000001</v>
      </c>
      <c r="F1000" s="40">
        <v>40.537315</v>
      </c>
    </row>
    <row r="1001" spans="1:6" x14ac:dyDescent="0.2">
      <c r="A1001" s="44" t="s">
        <v>1597</v>
      </c>
      <c r="B1001" s="51" t="s">
        <v>1598</v>
      </c>
      <c r="C1001" s="37">
        <v>1.3317810000000001</v>
      </c>
      <c r="D1001" s="37">
        <v>0.45794299999999999</v>
      </c>
      <c r="E1001" s="37">
        <v>3.7694719999999999</v>
      </c>
      <c r="F1001" s="37">
        <v>3.406666</v>
      </c>
    </row>
    <row r="1002" spans="1:6" ht="25.5" x14ac:dyDescent="0.2">
      <c r="A1002" s="42" t="s">
        <v>1599</v>
      </c>
      <c r="B1002" s="50" t="s">
        <v>1600</v>
      </c>
      <c r="C1002" s="40">
        <v>0.115006</v>
      </c>
      <c r="D1002" s="40">
        <v>5.061528</v>
      </c>
      <c r="E1002" s="40">
        <v>0.504969</v>
      </c>
      <c r="F1002" s="40">
        <v>24.675726000000001</v>
      </c>
    </row>
    <row r="1003" spans="1:6" ht="38.25" x14ac:dyDescent="0.2">
      <c r="A1003" s="44" t="s">
        <v>1601</v>
      </c>
      <c r="B1003" s="51" t="s">
        <v>1602</v>
      </c>
      <c r="C1003" s="37">
        <v>1.0521750000000001</v>
      </c>
      <c r="D1003" s="37">
        <v>2.4167709999999998</v>
      </c>
      <c r="E1003" s="37">
        <v>40.544617000000002</v>
      </c>
      <c r="F1003" s="37">
        <v>13.186911</v>
      </c>
    </row>
    <row r="1004" spans="1:6" x14ac:dyDescent="0.2">
      <c r="A1004" s="42" t="s">
        <v>1603</v>
      </c>
      <c r="B1004" s="50" t="s">
        <v>1604</v>
      </c>
      <c r="C1004" s="40">
        <v>2.3925770000000002</v>
      </c>
      <c r="D1004" s="40">
        <v>1.6520550000000001</v>
      </c>
      <c r="E1004" s="40">
        <v>18.837133999999999</v>
      </c>
      <c r="F1004" s="40">
        <v>18.534786</v>
      </c>
    </row>
    <row r="1005" spans="1:6" x14ac:dyDescent="0.2">
      <c r="A1005" s="44" t="s">
        <v>1605</v>
      </c>
      <c r="B1005" s="51" t="s">
        <v>1606</v>
      </c>
      <c r="C1005" s="37">
        <v>5.3852330000000004</v>
      </c>
      <c r="D1005" s="37">
        <v>12.032225</v>
      </c>
      <c r="E1005" s="37">
        <v>46.039017000000001</v>
      </c>
      <c r="F1005" s="37">
        <v>41.655676999999997</v>
      </c>
    </row>
    <row r="1006" spans="1:6" ht="38.25" x14ac:dyDescent="0.2">
      <c r="A1006" s="42" t="s">
        <v>1607</v>
      </c>
      <c r="B1006" s="50" t="s">
        <v>1608</v>
      </c>
      <c r="C1006" s="40">
        <v>127.400491</v>
      </c>
      <c r="D1006" s="40">
        <v>84.804939000000005</v>
      </c>
      <c r="E1006" s="40">
        <v>672.56398799999999</v>
      </c>
      <c r="F1006" s="40">
        <v>566.25295000000006</v>
      </c>
    </row>
    <row r="1007" spans="1:6" ht="25.5" x14ac:dyDescent="0.2">
      <c r="A1007" s="44" t="s">
        <v>1609</v>
      </c>
      <c r="B1007" s="51" t="s">
        <v>1610</v>
      </c>
      <c r="C1007" s="37">
        <v>11.672663</v>
      </c>
      <c r="D1007" s="37">
        <v>7.1108039999999999</v>
      </c>
      <c r="E1007" s="37">
        <v>146.39959200000001</v>
      </c>
      <c r="F1007" s="37">
        <v>56.954752999999997</v>
      </c>
    </row>
    <row r="1008" spans="1:6" x14ac:dyDescent="0.2">
      <c r="A1008" s="42" t="s">
        <v>1611</v>
      </c>
      <c r="B1008" s="50" t="s">
        <v>1612</v>
      </c>
      <c r="C1008" s="40">
        <v>0.65767900000000001</v>
      </c>
      <c r="D1008" s="40">
        <v>0.36230499999999999</v>
      </c>
      <c r="E1008" s="40">
        <v>4.772805</v>
      </c>
      <c r="F1008" s="40">
        <v>6.8696979999999996</v>
      </c>
    </row>
    <row r="1009" spans="1:6" ht="51" x14ac:dyDescent="0.2">
      <c r="A1009" s="44" t="s">
        <v>1613</v>
      </c>
      <c r="B1009" s="51" t="s">
        <v>1614</v>
      </c>
      <c r="C1009" s="37">
        <v>9.9500000000000005E-2</v>
      </c>
      <c r="D1009" s="37">
        <v>5.6273999999999998E-2</v>
      </c>
      <c r="E1009" s="37">
        <v>2.2112810000000001</v>
      </c>
      <c r="F1009" s="37">
        <v>3.1992780000000001</v>
      </c>
    </row>
    <row r="1010" spans="1:6" ht="38.25" x14ac:dyDescent="0.2">
      <c r="A1010" s="42" t="s">
        <v>2229</v>
      </c>
      <c r="B1010" s="50" t="s">
        <v>2230</v>
      </c>
      <c r="C1010" s="40">
        <v>3.3162999999999998E-2</v>
      </c>
      <c r="D1010" s="40">
        <v>2.1328E-2</v>
      </c>
      <c r="E1010" s="40">
        <v>2.0788099999999998</v>
      </c>
      <c r="F1010" s="40">
        <v>0.30788100000000002</v>
      </c>
    </row>
    <row r="1011" spans="1:6" x14ac:dyDescent="0.2">
      <c r="A1011" s="44" t="s">
        <v>2231</v>
      </c>
      <c r="B1011" s="51" t="s">
        <v>2232</v>
      </c>
      <c r="C1011" s="37" t="s">
        <v>2512</v>
      </c>
      <c r="D1011" s="37" t="s">
        <v>2512</v>
      </c>
      <c r="E1011" s="37">
        <v>1.7539999999999999E-3</v>
      </c>
      <c r="F1011" s="37" t="s">
        <v>2512</v>
      </c>
    </row>
    <row r="1012" spans="1:6" x14ac:dyDescent="0.2">
      <c r="A1012" s="42" t="s">
        <v>2465</v>
      </c>
      <c r="B1012" s="50" t="s">
        <v>2466</v>
      </c>
      <c r="C1012" s="40" t="s">
        <v>2512</v>
      </c>
      <c r="D1012" s="40">
        <v>0.51267600000000002</v>
      </c>
      <c r="E1012" s="40">
        <v>12.267714</v>
      </c>
      <c r="F1012" s="40">
        <v>0.51267600000000002</v>
      </c>
    </row>
    <row r="1013" spans="1:6" x14ac:dyDescent="0.2">
      <c r="A1013" s="44" t="s">
        <v>2467</v>
      </c>
      <c r="B1013" s="51" t="s">
        <v>2468</v>
      </c>
      <c r="C1013" s="37" t="s">
        <v>2512</v>
      </c>
      <c r="D1013" s="37">
        <v>2.8711E-2</v>
      </c>
      <c r="E1013" s="37">
        <v>4.803E-3</v>
      </c>
      <c r="F1013" s="37">
        <v>4.8097000000000001E-2</v>
      </c>
    </row>
    <row r="1014" spans="1:6" ht="25.5" x14ac:dyDescent="0.2">
      <c r="A1014" s="42" t="s">
        <v>2469</v>
      </c>
      <c r="B1014" s="50" t="s">
        <v>2470</v>
      </c>
      <c r="C1014" s="40" t="s">
        <v>2512</v>
      </c>
      <c r="D1014" s="40">
        <v>0.41431099999999998</v>
      </c>
      <c r="E1014" s="40">
        <v>1.297E-3</v>
      </c>
      <c r="F1014" s="40">
        <v>0.73368100000000003</v>
      </c>
    </row>
    <row r="1015" spans="1:6" x14ac:dyDescent="0.2">
      <c r="A1015" s="44" t="s">
        <v>1615</v>
      </c>
      <c r="B1015" s="51" t="s">
        <v>1616</v>
      </c>
      <c r="C1015" s="37">
        <v>1.7930000000000001E-3</v>
      </c>
      <c r="D1015" s="37" t="s">
        <v>2512</v>
      </c>
      <c r="E1015" s="37">
        <v>3.3530000000000001E-3</v>
      </c>
      <c r="F1015" s="37">
        <v>0.29434900000000003</v>
      </c>
    </row>
    <row r="1016" spans="1:6" x14ac:dyDescent="0.2">
      <c r="A1016" s="42" t="s">
        <v>1617</v>
      </c>
      <c r="B1016" s="50" t="s">
        <v>1618</v>
      </c>
      <c r="C1016" s="40" t="s">
        <v>2512</v>
      </c>
      <c r="D1016" s="40">
        <v>0.18570200000000001</v>
      </c>
      <c r="E1016" s="40">
        <v>1.662471</v>
      </c>
      <c r="F1016" s="40">
        <v>2.7258339999999999</v>
      </c>
    </row>
    <row r="1017" spans="1:6" ht="38.25" x14ac:dyDescent="0.2">
      <c r="A1017" s="44" t="s">
        <v>1619</v>
      </c>
      <c r="B1017" s="51" t="s">
        <v>1620</v>
      </c>
      <c r="C1017" s="37">
        <v>0.32059399999999999</v>
      </c>
      <c r="D1017" s="37">
        <v>2.9163399999999999</v>
      </c>
      <c r="E1017" s="37">
        <v>2.5018669999999998</v>
      </c>
      <c r="F1017" s="37">
        <v>6.2785510000000002</v>
      </c>
    </row>
    <row r="1018" spans="1:6" ht="25.5" x14ac:dyDescent="0.2">
      <c r="A1018" s="42" t="s">
        <v>1621</v>
      </c>
      <c r="B1018" s="50" t="s">
        <v>1622</v>
      </c>
      <c r="C1018" s="40">
        <v>1.881467</v>
      </c>
      <c r="D1018" s="40">
        <v>0.28531000000000001</v>
      </c>
      <c r="E1018" s="40">
        <v>13.039809</v>
      </c>
      <c r="F1018" s="40">
        <v>5.7725479999999996</v>
      </c>
    </row>
    <row r="1019" spans="1:6" x14ac:dyDescent="0.2">
      <c r="A1019" s="44" t="s">
        <v>1623</v>
      </c>
      <c r="B1019" s="51" t="s">
        <v>1624</v>
      </c>
      <c r="C1019" s="37">
        <v>4.496766</v>
      </c>
      <c r="D1019" s="37">
        <v>1.052189</v>
      </c>
      <c r="E1019" s="37">
        <v>8.0473879999999998</v>
      </c>
      <c r="F1019" s="37">
        <v>13.948167</v>
      </c>
    </row>
    <row r="1020" spans="1:6" x14ac:dyDescent="0.2">
      <c r="A1020" s="42" t="s">
        <v>1625</v>
      </c>
      <c r="B1020" s="50" t="s">
        <v>1626</v>
      </c>
      <c r="C1020" s="40">
        <v>11.233715999999999</v>
      </c>
      <c r="D1020" s="40">
        <v>12.255787</v>
      </c>
      <c r="E1020" s="40">
        <v>88.214774000000006</v>
      </c>
      <c r="F1020" s="40">
        <v>53.026347999999999</v>
      </c>
    </row>
    <row r="1021" spans="1:6" ht="25.5" x14ac:dyDescent="0.2">
      <c r="A1021" s="44" t="s">
        <v>1627</v>
      </c>
      <c r="B1021" s="51" t="s">
        <v>1628</v>
      </c>
      <c r="C1021" s="37">
        <v>419.45164799999998</v>
      </c>
      <c r="D1021" s="37">
        <v>344.64144700000003</v>
      </c>
      <c r="E1021" s="37">
        <v>7061.37122</v>
      </c>
      <c r="F1021" s="37">
        <v>3404.944395</v>
      </c>
    </row>
    <row r="1022" spans="1:6" x14ac:dyDescent="0.2">
      <c r="A1022" s="42" t="s">
        <v>1629</v>
      </c>
      <c r="B1022" s="50" t="s">
        <v>1630</v>
      </c>
      <c r="C1022" s="40">
        <v>30.978476000000001</v>
      </c>
      <c r="D1022" s="40">
        <v>21.647134999999999</v>
      </c>
      <c r="E1022" s="40">
        <v>100.266549</v>
      </c>
      <c r="F1022" s="40">
        <v>125.44082299999999</v>
      </c>
    </row>
    <row r="1023" spans="1:6" ht="38.25" x14ac:dyDescent="0.2">
      <c r="A1023" s="44" t="s">
        <v>1631</v>
      </c>
      <c r="B1023" s="51" t="s">
        <v>1632</v>
      </c>
      <c r="C1023" s="37">
        <v>8.4878110000000007</v>
      </c>
      <c r="D1023" s="37">
        <v>36.715046999999998</v>
      </c>
      <c r="E1023" s="37">
        <v>41.532820000000001</v>
      </c>
      <c r="F1023" s="37">
        <v>71.074392000000003</v>
      </c>
    </row>
    <row r="1024" spans="1:6" x14ac:dyDescent="0.2">
      <c r="A1024" s="42" t="s">
        <v>1633</v>
      </c>
      <c r="B1024" s="50" t="s">
        <v>1634</v>
      </c>
      <c r="C1024" s="40" t="s">
        <v>2512</v>
      </c>
      <c r="D1024" s="40" t="s">
        <v>2512</v>
      </c>
      <c r="E1024" s="40">
        <v>2.3E-2</v>
      </c>
      <c r="F1024" s="40" t="s">
        <v>2512</v>
      </c>
    </row>
    <row r="1025" spans="1:6" x14ac:dyDescent="0.2">
      <c r="A1025" s="44" t="s">
        <v>1635</v>
      </c>
      <c r="B1025" s="51" t="s">
        <v>1636</v>
      </c>
      <c r="C1025" s="37">
        <v>2.8705720000000001</v>
      </c>
      <c r="D1025" s="37">
        <v>2.5119999999999999E-3</v>
      </c>
      <c r="E1025" s="37">
        <v>2.909119</v>
      </c>
      <c r="F1025" s="37">
        <v>0.92287200000000003</v>
      </c>
    </row>
    <row r="1026" spans="1:6" x14ac:dyDescent="0.2">
      <c r="A1026" s="42" t="s">
        <v>1637</v>
      </c>
      <c r="B1026" s="50" t="s">
        <v>1638</v>
      </c>
      <c r="C1026" s="40">
        <v>53.403033999999998</v>
      </c>
      <c r="D1026" s="40">
        <v>99.733968000000004</v>
      </c>
      <c r="E1026" s="40">
        <v>364.32346999999999</v>
      </c>
      <c r="F1026" s="40">
        <v>547.46410800000001</v>
      </c>
    </row>
    <row r="1027" spans="1:6" ht="38.25" x14ac:dyDescent="0.2">
      <c r="A1027" s="44" t="s">
        <v>1639</v>
      </c>
      <c r="B1027" s="51" t="s">
        <v>1640</v>
      </c>
      <c r="C1027" s="37">
        <v>3.5276000000000002E-2</v>
      </c>
      <c r="D1027" s="37">
        <v>0.84833800000000004</v>
      </c>
      <c r="E1027" s="37">
        <v>1.928261</v>
      </c>
      <c r="F1027" s="37">
        <v>9.3510380000000008</v>
      </c>
    </row>
    <row r="1028" spans="1:6" x14ac:dyDescent="0.2">
      <c r="A1028" s="42" t="s">
        <v>1641</v>
      </c>
      <c r="B1028" s="50" t="s">
        <v>1642</v>
      </c>
      <c r="C1028" s="40">
        <v>5.5841000000000002E-2</v>
      </c>
      <c r="D1028" s="40">
        <v>7.6488E-2</v>
      </c>
      <c r="E1028" s="40">
        <v>2.9225979999999998</v>
      </c>
      <c r="F1028" s="40">
        <v>2.1784650000000001</v>
      </c>
    </row>
    <row r="1029" spans="1:6" x14ac:dyDescent="0.2">
      <c r="A1029" s="44" t="s">
        <v>2235</v>
      </c>
      <c r="B1029" s="51" t="s">
        <v>2236</v>
      </c>
      <c r="C1029" s="37">
        <v>7.0837999999999998E-2</v>
      </c>
      <c r="D1029" s="37">
        <v>0.36070799999999997</v>
      </c>
      <c r="E1029" s="37">
        <v>0.59851200000000004</v>
      </c>
      <c r="F1029" s="37">
        <v>2.0900319999999999</v>
      </c>
    </row>
    <row r="1030" spans="1:6" x14ac:dyDescent="0.2">
      <c r="A1030" s="42" t="s">
        <v>1643</v>
      </c>
      <c r="B1030" s="50" t="s">
        <v>1644</v>
      </c>
      <c r="C1030" s="40">
        <v>1.5747000000000001E-2</v>
      </c>
      <c r="D1030" s="40" t="s">
        <v>2512</v>
      </c>
      <c r="E1030" s="40">
        <v>0.12748399999999999</v>
      </c>
      <c r="F1030" s="40">
        <v>0.46882800000000002</v>
      </c>
    </row>
    <row r="1031" spans="1:6" x14ac:dyDescent="0.2">
      <c r="A1031" s="44" t="s">
        <v>1645</v>
      </c>
      <c r="B1031" s="51" t="s">
        <v>1646</v>
      </c>
      <c r="C1031" s="37">
        <v>0.24319399999999999</v>
      </c>
      <c r="D1031" s="37">
        <v>0.31382900000000002</v>
      </c>
      <c r="E1031" s="37">
        <v>1.1585080000000001</v>
      </c>
      <c r="F1031" s="37">
        <v>2.7902309999999999</v>
      </c>
    </row>
    <row r="1032" spans="1:6" x14ac:dyDescent="0.2">
      <c r="A1032" s="42" t="s">
        <v>2237</v>
      </c>
      <c r="B1032" s="50" t="s">
        <v>2238</v>
      </c>
      <c r="C1032" s="40">
        <v>3.8908999999999999E-2</v>
      </c>
      <c r="D1032" s="40">
        <v>5.3672999999999998E-2</v>
      </c>
      <c r="E1032" s="40">
        <v>0.219304</v>
      </c>
      <c r="F1032" s="40">
        <v>0.21890999999999999</v>
      </c>
    </row>
    <row r="1033" spans="1:6" x14ac:dyDescent="0.2">
      <c r="A1033" s="44" t="s">
        <v>1647</v>
      </c>
      <c r="B1033" s="51" t="s">
        <v>1648</v>
      </c>
      <c r="C1033" s="37">
        <v>3.3047970000000002</v>
      </c>
      <c r="D1033" s="37">
        <v>2.3233860000000002</v>
      </c>
      <c r="E1033" s="37">
        <v>19.601652999999999</v>
      </c>
      <c r="F1033" s="37">
        <v>14.060445</v>
      </c>
    </row>
    <row r="1034" spans="1:6" x14ac:dyDescent="0.2">
      <c r="A1034" s="42" t="s">
        <v>2239</v>
      </c>
      <c r="B1034" s="50" t="s">
        <v>2240</v>
      </c>
      <c r="C1034" s="40" t="s">
        <v>2512</v>
      </c>
      <c r="D1034" s="40">
        <v>4.7733999999999999E-2</v>
      </c>
      <c r="E1034" s="40">
        <v>0.115134</v>
      </c>
      <c r="F1034" s="40">
        <v>4.9914E-2</v>
      </c>
    </row>
    <row r="1035" spans="1:6" ht="25.5" x14ac:dyDescent="0.2">
      <c r="A1035" s="44" t="s">
        <v>2241</v>
      </c>
      <c r="B1035" s="51" t="s">
        <v>2242</v>
      </c>
      <c r="C1035" s="37">
        <v>3.0564619999999998</v>
      </c>
      <c r="D1035" s="37">
        <v>7.22865</v>
      </c>
      <c r="E1035" s="37">
        <v>7.420083</v>
      </c>
      <c r="F1035" s="37">
        <v>34.877102999999998</v>
      </c>
    </row>
    <row r="1036" spans="1:6" x14ac:dyDescent="0.2">
      <c r="A1036" s="42" t="s">
        <v>1649</v>
      </c>
      <c r="B1036" s="50" t="s">
        <v>1650</v>
      </c>
      <c r="C1036" s="40">
        <v>172.712998</v>
      </c>
      <c r="D1036" s="40">
        <v>113.86603599999999</v>
      </c>
      <c r="E1036" s="40">
        <v>1076.0028850000001</v>
      </c>
      <c r="F1036" s="40">
        <v>668.70911899999999</v>
      </c>
    </row>
    <row r="1037" spans="1:6" x14ac:dyDescent="0.2">
      <c r="A1037" s="44" t="s">
        <v>2471</v>
      </c>
      <c r="B1037" s="51" t="s">
        <v>2472</v>
      </c>
      <c r="C1037" s="37" t="s">
        <v>2512</v>
      </c>
      <c r="D1037" s="37">
        <v>6.1013999999999999E-2</v>
      </c>
      <c r="E1037" s="37">
        <v>1.467681</v>
      </c>
      <c r="F1037" s="37">
        <v>0.183056</v>
      </c>
    </row>
    <row r="1038" spans="1:6" x14ac:dyDescent="0.2">
      <c r="A1038" s="42" t="s">
        <v>2243</v>
      </c>
      <c r="B1038" s="50" t="s">
        <v>2244</v>
      </c>
      <c r="C1038" s="40">
        <v>2.3939999999999999E-3</v>
      </c>
      <c r="D1038" s="40" t="s">
        <v>2512</v>
      </c>
      <c r="E1038" s="40">
        <v>4.4514379999999996</v>
      </c>
      <c r="F1038" s="40">
        <v>46.524405999999999</v>
      </c>
    </row>
    <row r="1039" spans="1:6" x14ac:dyDescent="0.2">
      <c r="A1039" s="44" t="s">
        <v>1651</v>
      </c>
      <c r="B1039" s="51" t="s">
        <v>1652</v>
      </c>
      <c r="C1039" s="37" t="s">
        <v>2512</v>
      </c>
      <c r="D1039" s="37" t="s">
        <v>2512</v>
      </c>
      <c r="E1039" s="37" t="s">
        <v>2512</v>
      </c>
      <c r="F1039" s="37">
        <v>26.495526999999999</v>
      </c>
    </row>
    <row r="1040" spans="1:6" x14ac:dyDescent="0.2">
      <c r="A1040" s="42" t="s">
        <v>2473</v>
      </c>
      <c r="B1040" s="50" t="s">
        <v>2474</v>
      </c>
      <c r="C1040" s="40" t="s">
        <v>2512</v>
      </c>
      <c r="D1040" s="40" t="s">
        <v>2512</v>
      </c>
      <c r="E1040" s="40">
        <v>2.0599999999999999E-4</v>
      </c>
      <c r="F1040" s="40" t="s">
        <v>2512</v>
      </c>
    </row>
    <row r="1041" spans="1:6" x14ac:dyDescent="0.2">
      <c r="A1041" s="44" t="s">
        <v>1653</v>
      </c>
      <c r="B1041" s="51" t="s">
        <v>1654</v>
      </c>
      <c r="C1041" s="37">
        <v>0.38397100000000001</v>
      </c>
      <c r="D1041" s="37">
        <v>2.3216030000000001</v>
      </c>
      <c r="E1041" s="37">
        <v>1.871964</v>
      </c>
      <c r="F1041" s="37">
        <v>14.491685</v>
      </c>
    </row>
    <row r="1042" spans="1:6" x14ac:dyDescent="0.2">
      <c r="A1042" s="42" t="s">
        <v>2475</v>
      </c>
      <c r="B1042" s="50" t="s">
        <v>2476</v>
      </c>
      <c r="C1042" s="40" t="s">
        <v>2512</v>
      </c>
      <c r="D1042" s="40" t="s">
        <v>2512</v>
      </c>
      <c r="E1042" s="40">
        <v>1.3620999999999999E-2</v>
      </c>
      <c r="F1042" s="40" t="s">
        <v>2512</v>
      </c>
    </row>
    <row r="1043" spans="1:6" ht="25.5" x14ac:dyDescent="0.2">
      <c r="A1043" s="44" t="s">
        <v>1655</v>
      </c>
      <c r="B1043" s="51" t="s">
        <v>1656</v>
      </c>
      <c r="C1043" s="37" t="s">
        <v>2512</v>
      </c>
      <c r="D1043" s="37" t="s">
        <v>2512</v>
      </c>
      <c r="E1043" s="37">
        <v>644.402556</v>
      </c>
      <c r="F1043" s="37">
        <v>109.712638</v>
      </c>
    </row>
    <row r="1044" spans="1:6" x14ac:dyDescent="0.2">
      <c r="A1044" s="42" t="s">
        <v>1657</v>
      </c>
      <c r="B1044" s="50" t="s">
        <v>1658</v>
      </c>
      <c r="C1044" s="40" t="s">
        <v>2512</v>
      </c>
      <c r="D1044" s="40" t="s">
        <v>2512</v>
      </c>
      <c r="E1044" s="40">
        <v>22.271678000000001</v>
      </c>
      <c r="F1044" s="40">
        <v>7.7310129999999999</v>
      </c>
    </row>
    <row r="1045" spans="1:6" x14ac:dyDescent="0.2">
      <c r="A1045" s="44" t="s">
        <v>1659</v>
      </c>
      <c r="B1045" s="51" t="s">
        <v>1660</v>
      </c>
      <c r="C1045" s="37">
        <v>0.58478600000000003</v>
      </c>
      <c r="D1045" s="37">
        <v>0.30703399999999997</v>
      </c>
      <c r="E1045" s="37">
        <v>10.587719</v>
      </c>
      <c r="F1045" s="37">
        <v>0.96114599999999994</v>
      </c>
    </row>
    <row r="1046" spans="1:6" ht="38.25" x14ac:dyDescent="0.2">
      <c r="A1046" s="42" t="s">
        <v>1663</v>
      </c>
      <c r="B1046" s="50" t="s">
        <v>1664</v>
      </c>
      <c r="C1046" s="40">
        <v>1.2126E-2</v>
      </c>
      <c r="D1046" s="40">
        <v>0.30204599999999998</v>
      </c>
      <c r="E1046" s="40">
        <v>2.1710910000000001</v>
      </c>
      <c r="F1046" s="40">
        <v>10.034763999999999</v>
      </c>
    </row>
    <row r="1047" spans="1:6" ht="25.5" x14ac:dyDescent="0.2">
      <c r="A1047" s="44" t="s">
        <v>1665</v>
      </c>
      <c r="B1047" s="51" t="s">
        <v>1666</v>
      </c>
      <c r="C1047" s="37">
        <v>0.131189</v>
      </c>
      <c r="D1047" s="37">
        <v>0.254104</v>
      </c>
      <c r="E1047" s="37">
        <v>2.4951780000000001</v>
      </c>
      <c r="F1047" s="37">
        <v>6.2329210000000002</v>
      </c>
    </row>
    <row r="1048" spans="1:6" x14ac:dyDescent="0.2">
      <c r="A1048" s="42" t="s">
        <v>1667</v>
      </c>
      <c r="B1048" s="50" t="s">
        <v>1668</v>
      </c>
      <c r="C1048" s="40">
        <v>0.20994699999999999</v>
      </c>
      <c r="D1048" s="40">
        <v>1.6763E-2</v>
      </c>
      <c r="E1048" s="40">
        <v>0.27651399999999998</v>
      </c>
      <c r="F1048" s="40">
        <v>0.20826600000000001</v>
      </c>
    </row>
    <row r="1049" spans="1:6" x14ac:dyDescent="0.2">
      <c r="A1049" s="44" t="s">
        <v>1669</v>
      </c>
      <c r="B1049" s="51" t="s">
        <v>1670</v>
      </c>
      <c r="C1049" s="37">
        <v>0.60965599999999998</v>
      </c>
      <c r="D1049" s="37">
        <v>0.46027000000000001</v>
      </c>
      <c r="E1049" s="37">
        <v>12.895624</v>
      </c>
      <c r="F1049" s="37">
        <v>2.0850659999999999</v>
      </c>
    </row>
    <row r="1050" spans="1:6" ht="25.5" x14ac:dyDescent="0.2">
      <c r="A1050" s="42" t="s">
        <v>2245</v>
      </c>
      <c r="B1050" s="50" t="s">
        <v>2246</v>
      </c>
      <c r="C1050" s="40">
        <v>3.0530999999999999E-2</v>
      </c>
      <c r="D1050" s="40">
        <v>0.17594699999999999</v>
      </c>
      <c r="E1050" s="40">
        <v>8.4601419999999994</v>
      </c>
      <c r="F1050" s="40">
        <v>0.75971699999999998</v>
      </c>
    </row>
    <row r="1051" spans="1:6" ht="25.5" x14ac:dyDescent="0.2">
      <c r="A1051" s="44" t="s">
        <v>1671</v>
      </c>
      <c r="B1051" s="51" t="s">
        <v>1672</v>
      </c>
      <c r="C1051" s="37">
        <v>2.4847269999999999</v>
      </c>
      <c r="D1051" s="37">
        <v>10.741210000000001</v>
      </c>
      <c r="E1051" s="37">
        <v>3.3039329999999998</v>
      </c>
      <c r="F1051" s="37">
        <v>26.713943</v>
      </c>
    </row>
    <row r="1052" spans="1:6" x14ac:dyDescent="0.2">
      <c r="A1052" s="42" t="s">
        <v>1673</v>
      </c>
      <c r="B1052" s="50" t="s">
        <v>1674</v>
      </c>
      <c r="C1052" s="40">
        <v>1.2088030000000001</v>
      </c>
      <c r="D1052" s="40">
        <v>0.88328399999999996</v>
      </c>
      <c r="E1052" s="40">
        <v>11.596325</v>
      </c>
      <c r="F1052" s="40">
        <v>2.6999230000000001</v>
      </c>
    </row>
    <row r="1053" spans="1:6" x14ac:dyDescent="0.2">
      <c r="A1053" s="44" t="s">
        <v>2247</v>
      </c>
      <c r="B1053" s="51" t="s">
        <v>2248</v>
      </c>
      <c r="C1053" s="37" t="s">
        <v>2512</v>
      </c>
      <c r="D1053" s="37">
        <v>1.8844E-2</v>
      </c>
      <c r="E1053" s="37">
        <v>0.101715</v>
      </c>
      <c r="F1053" s="37">
        <v>4.9624000000000001E-2</v>
      </c>
    </row>
    <row r="1054" spans="1:6" ht="25.5" x14ac:dyDescent="0.2">
      <c r="A1054" s="42" t="s">
        <v>1675</v>
      </c>
      <c r="B1054" s="50" t="s">
        <v>1676</v>
      </c>
      <c r="C1054" s="40">
        <v>7.4026999999999996E-2</v>
      </c>
      <c r="D1054" s="40">
        <v>1.9306E-2</v>
      </c>
      <c r="E1054" s="40">
        <v>0.80453399999999997</v>
      </c>
      <c r="F1054" s="40">
        <v>0.27354299999999998</v>
      </c>
    </row>
    <row r="1055" spans="1:6" x14ac:dyDescent="0.2">
      <c r="A1055" s="44" t="s">
        <v>1677</v>
      </c>
      <c r="B1055" s="51" t="s">
        <v>1678</v>
      </c>
      <c r="C1055" s="37">
        <v>0.13602</v>
      </c>
      <c r="D1055" s="37">
        <v>6.4530000000000004E-3</v>
      </c>
      <c r="E1055" s="37">
        <v>0.19267500000000001</v>
      </c>
      <c r="F1055" s="37">
        <v>0.67621100000000001</v>
      </c>
    </row>
    <row r="1056" spans="1:6" x14ac:dyDescent="0.2">
      <c r="A1056" s="42" t="s">
        <v>2249</v>
      </c>
      <c r="B1056" s="50" t="s">
        <v>2250</v>
      </c>
      <c r="C1056" s="40">
        <v>2.1519999999999998E-3</v>
      </c>
      <c r="D1056" s="40">
        <v>1.6692359999999999</v>
      </c>
      <c r="E1056" s="40">
        <v>3.4901010000000001</v>
      </c>
      <c r="F1056" s="40">
        <v>2.6408360000000002</v>
      </c>
    </row>
    <row r="1057" spans="1:6" ht="25.5" x14ac:dyDescent="0.2">
      <c r="A1057" s="44" t="s">
        <v>1679</v>
      </c>
      <c r="B1057" s="51" t="s">
        <v>1680</v>
      </c>
      <c r="C1057" s="37">
        <v>10.290849</v>
      </c>
      <c r="D1057" s="37">
        <v>16.088156000000001</v>
      </c>
      <c r="E1057" s="37">
        <v>56.497701999999997</v>
      </c>
      <c r="F1057" s="37">
        <v>111.642764</v>
      </c>
    </row>
    <row r="1058" spans="1:6" x14ac:dyDescent="0.2">
      <c r="A1058" s="42" t="s">
        <v>2251</v>
      </c>
      <c r="B1058" s="50" t="s">
        <v>2252</v>
      </c>
      <c r="C1058" s="40">
        <v>2.3968379999999998</v>
      </c>
      <c r="D1058" s="40">
        <v>25.815376000000001</v>
      </c>
      <c r="E1058" s="40">
        <v>55.910916</v>
      </c>
      <c r="F1058" s="40">
        <v>193.00774000000001</v>
      </c>
    </row>
    <row r="1059" spans="1:6" ht="25.5" x14ac:dyDescent="0.2">
      <c r="A1059" s="44" t="s">
        <v>1681</v>
      </c>
      <c r="B1059" s="51" t="s">
        <v>1682</v>
      </c>
      <c r="C1059" s="37">
        <v>47.622984000000002</v>
      </c>
      <c r="D1059" s="37">
        <v>39.028430999999998</v>
      </c>
      <c r="E1059" s="37">
        <v>371.71018099999998</v>
      </c>
      <c r="F1059" s="37">
        <v>215.808967</v>
      </c>
    </row>
    <row r="1060" spans="1:6" x14ac:dyDescent="0.2">
      <c r="A1060" s="42" t="s">
        <v>2253</v>
      </c>
      <c r="B1060" s="50" t="s">
        <v>2254</v>
      </c>
      <c r="C1060" s="40">
        <v>4.3166999999999997E-2</v>
      </c>
      <c r="D1060" s="40">
        <v>7.4939999999999998E-3</v>
      </c>
      <c r="E1060" s="40">
        <v>0.35291</v>
      </c>
      <c r="F1060" s="40">
        <v>5.9720000000000002E-2</v>
      </c>
    </row>
    <row r="1061" spans="1:6" ht="38.25" x14ac:dyDescent="0.2">
      <c r="A1061" s="44" t="s">
        <v>2255</v>
      </c>
      <c r="B1061" s="51" t="s">
        <v>2256</v>
      </c>
      <c r="C1061" s="37">
        <v>0.14572399999999999</v>
      </c>
      <c r="D1061" s="37">
        <v>0.447745</v>
      </c>
      <c r="E1061" s="37">
        <v>1.717452</v>
      </c>
      <c r="F1061" s="37">
        <v>2.0637279999999998</v>
      </c>
    </row>
    <row r="1062" spans="1:6" ht="25.5" x14ac:dyDescent="0.2">
      <c r="A1062" s="42" t="s">
        <v>1683</v>
      </c>
      <c r="B1062" s="50" t="s">
        <v>1684</v>
      </c>
      <c r="C1062" s="40">
        <v>9.647589</v>
      </c>
      <c r="D1062" s="40">
        <v>8.8747720000000001</v>
      </c>
      <c r="E1062" s="40">
        <v>60.505141999999999</v>
      </c>
      <c r="F1062" s="40">
        <v>36.126677999999998</v>
      </c>
    </row>
    <row r="1063" spans="1:6" ht="25.5" x14ac:dyDescent="0.2">
      <c r="A1063" s="44" t="s">
        <v>1685</v>
      </c>
      <c r="B1063" s="51" t="s">
        <v>1686</v>
      </c>
      <c r="C1063" s="37">
        <v>0.75761000000000001</v>
      </c>
      <c r="D1063" s="37">
        <v>1.3768359999999999</v>
      </c>
      <c r="E1063" s="37">
        <v>32.050370000000001</v>
      </c>
      <c r="F1063" s="37">
        <v>9.8552739999999996</v>
      </c>
    </row>
    <row r="1064" spans="1:6" ht="25.5" x14ac:dyDescent="0.2">
      <c r="A1064" s="42" t="s">
        <v>2257</v>
      </c>
      <c r="B1064" s="50" t="s">
        <v>2258</v>
      </c>
      <c r="C1064" s="40">
        <v>6.7762229999999999</v>
      </c>
      <c r="D1064" s="40">
        <v>3.0992459999999999</v>
      </c>
      <c r="E1064" s="40">
        <v>64.753910000000005</v>
      </c>
      <c r="F1064" s="40">
        <v>20.287818000000001</v>
      </c>
    </row>
    <row r="1065" spans="1:6" ht="38.25" x14ac:dyDescent="0.2">
      <c r="A1065" s="44" t="s">
        <v>2477</v>
      </c>
      <c r="B1065" s="51" t="s">
        <v>2478</v>
      </c>
      <c r="C1065" s="37">
        <v>9.8025000000000001E-2</v>
      </c>
      <c r="D1065" s="37">
        <v>0.171984</v>
      </c>
      <c r="E1065" s="37">
        <v>1.248245</v>
      </c>
      <c r="F1065" s="37">
        <v>2.9544630000000001</v>
      </c>
    </row>
    <row r="1066" spans="1:6" ht="38.25" x14ac:dyDescent="0.2">
      <c r="A1066" s="42" t="s">
        <v>1687</v>
      </c>
      <c r="B1066" s="50" t="s">
        <v>1688</v>
      </c>
      <c r="C1066" s="40">
        <v>5.228186</v>
      </c>
      <c r="D1066" s="40">
        <v>1.374743</v>
      </c>
      <c r="E1066" s="40">
        <v>49.460993999999999</v>
      </c>
      <c r="F1066" s="40">
        <v>32.692202999999999</v>
      </c>
    </row>
    <row r="1067" spans="1:6" ht="25.5" x14ac:dyDescent="0.2">
      <c r="A1067" s="44" t="s">
        <v>1689</v>
      </c>
      <c r="B1067" s="51" t="s">
        <v>1690</v>
      </c>
      <c r="C1067" s="37">
        <v>0.67918699999999999</v>
      </c>
      <c r="D1067" s="37">
        <v>0.50682000000000005</v>
      </c>
      <c r="E1067" s="37">
        <v>46.522165000000001</v>
      </c>
      <c r="F1067" s="37">
        <v>47.881943999999997</v>
      </c>
    </row>
    <row r="1068" spans="1:6" ht="25.5" x14ac:dyDescent="0.2">
      <c r="A1068" s="42" t="s">
        <v>2259</v>
      </c>
      <c r="B1068" s="50" t="s">
        <v>2260</v>
      </c>
      <c r="C1068" s="40">
        <v>1.03721</v>
      </c>
      <c r="D1068" s="40">
        <v>0.88129299999999999</v>
      </c>
      <c r="E1068" s="40">
        <v>4.9058719999999996</v>
      </c>
      <c r="F1068" s="40">
        <v>8.1359809999999992</v>
      </c>
    </row>
    <row r="1069" spans="1:6" ht="25.5" x14ac:dyDescent="0.2">
      <c r="A1069" s="44" t="s">
        <v>1691</v>
      </c>
      <c r="B1069" s="51" t="s">
        <v>1692</v>
      </c>
      <c r="C1069" s="37">
        <v>4.3099150000000002</v>
      </c>
      <c r="D1069" s="37">
        <v>3.832376</v>
      </c>
      <c r="E1069" s="37">
        <v>23.880887000000001</v>
      </c>
      <c r="F1069" s="37">
        <v>17.049271000000001</v>
      </c>
    </row>
    <row r="1070" spans="1:6" ht="38.25" x14ac:dyDescent="0.2">
      <c r="A1070" s="42" t="s">
        <v>1693</v>
      </c>
      <c r="B1070" s="50" t="s">
        <v>1694</v>
      </c>
      <c r="C1070" s="40">
        <v>27.901889000000001</v>
      </c>
      <c r="D1070" s="40">
        <v>14.311934000000001</v>
      </c>
      <c r="E1070" s="40">
        <v>148.61514299999999</v>
      </c>
      <c r="F1070" s="40">
        <v>109.07850000000001</v>
      </c>
    </row>
    <row r="1071" spans="1:6" ht="51" x14ac:dyDescent="0.2">
      <c r="A1071" s="44" t="s">
        <v>1695</v>
      </c>
      <c r="B1071" s="51" t="s">
        <v>1696</v>
      </c>
      <c r="C1071" s="37">
        <v>20.650594999999999</v>
      </c>
      <c r="D1071" s="37">
        <v>19.747858999999998</v>
      </c>
      <c r="E1071" s="37">
        <v>129.651658</v>
      </c>
      <c r="F1071" s="37">
        <v>103.33788199999999</v>
      </c>
    </row>
    <row r="1072" spans="1:6" x14ac:dyDescent="0.2">
      <c r="A1072" s="42" t="s">
        <v>2261</v>
      </c>
      <c r="B1072" s="50" t="s">
        <v>2262</v>
      </c>
      <c r="C1072" s="40">
        <v>3.0770919999999999</v>
      </c>
      <c r="D1072" s="40">
        <v>0.36986400000000003</v>
      </c>
      <c r="E1072" s="40">
        <v>16.577918</v>
      </c>
      <c r="F1072" s="40">
        <v>4.6382620000000001</v>
      </c>
    </row>
    <row r="1073" spans="1:6" ht="25.5" x14ac:dyDescent="0.2">
      <c r="A1073" s="44" t="s">
        <v>1697</v>
      </c>
      <c r="B1073" s="51" t="s">
        <v>1698</v>
      </c>
      <c r="C1073" s="37">
        <v>0.56714299999999995</v>
      </c>
      <c r="D1073" s="37">
        <v>0.180622</v>
      </c>
      <c r="E1073" s="37">
        <v>4.0155450000000004</v>
      </c>
      <c r="F1073" s="37">
        <v>1.497182</v>
      </c>
    </row>
    <row r="1074" spans="1:6" ht="38.25" x14ac:dyDescent="0.2">
      <c r="A1074" s="42" t="s">
        <v>2263</v>
      </c>
      <c r="B1074" s="50" t="s">
        <v>2264</v>
      </c>
      <c r="C1074" s="40">
        <v>31.709886000000001</v>
      </c>
      <c r="D1074" s="40">
        <v>42.354999999999997</v>
      </c>
      <c r="E1074" s="40">
        <v>153.421603</v>
      </c>
      <c r="F1074" s="40">
        <v>138.99481900000001</v>
      </c>
    </row>
    <row r="1075" spans="1:6" ht="25.5" x14ac:dyDescent="0.2">
      <c r="A1075" s="44" t="s">
        <v>1699</v>
      </c>
      <c r="B1075" s="51" t="s">
        <v>1700</v>
      </c>
      <c r="C1075" s="37">
        <v>15.239623</v>
      </c>
      <c r="D1075" s="37">
        <v>13.270076</v>
      </c>
      <c r="E1075" s="37">
        <v>82.118774000000002</v>
      </c>
      <c r="F1075" s="37">
        <v>88.323465999999996</v>
      </c>
    </row>
    <row r="1076" spans="1:6" x14ac:dyDescent="0.2">
      <c r="A1076" s="42" t="s">
        <v>1701</v>
      </c>
      <c r="B1076" s="50" t="s">
        <v>1702</v>
      </c>
      <c r="C1076" s="40">
        <v>9.8469110000000004</v>
      </c>
      <c r="D1076" s="40">
        <v>13.241994</v>
      </c>
      <c r="E1076" s="40">
        <v>62.086799999999997</v>
      </c>
      <c r="F1076" s="40">
        <v>66.225261000000003</v>
      </c>
    </row>
    <row r="1077" spans="1:6" ht="25.5" x14ac:dyDescent="0.2">
      <c r="A1077" s="44" t="s">
        <v>1703</v>
      </c>
      <c r="B1077" s="51" t="s">
        <v>1704</v>
      </c>
      <c r="C1077" s="37">
        <v>0.26480500000000001</v>
      </c>
      <c r="D1077" s="37">
        <v>0.79060900000000001</v>
      </c>
      <c r="E1077" s="37">
        <v>7.2610260000000002</v>
      </c>
      <c r="F1077" s="37">
        <v>5.7226720000000002</v>
      </c>
    </row>
    <row r="1078" spans="1:6" ht="25.5" x14ac:dyDescent="0.2">
      <c r="A1078" s="42" t="s">
        <v>2265</v>
      </c>
      <c r="B1078" s="50" t="s">
        <v>2266</v>
      </c>
      <c r="C1078" s="40">
        <v>9.1508520000000004</v>
      </c>
      <c r="D1078" s="40">
        <v>25.514381</v>
      </c>
      <c r="E1078" s="40">
        <v>100.820452</v>
      </c>
      <c r="F1078" s="40">
        <v>180.722228</v>
      </c>
    </row>
    <row r="1079" spans="1:6" x14ac:dyDescent="0.2">
      <c r="A1079" s="44" t="s">
        <v>2267</v>
      </c>
      <c r="B1079" s="51" t="s">
        <v>2268</v>
      </c>
      <c r="C1079" s="37">
        <v>0.58976499999999998</v>
      </c>
      <c r="D1079" s="37">
        <v>4.2892080000000004</v>
      </c>
      <c r="E1079" s="37">
        <v>6.4281790000000001</v>
      </c>
      <c r="F1079" s="37">
        <v>32.674087</v>
      </c>
    </row>
    <row r="1080" spans="1:6" x14ac:dyDescent="0.2">
      <c r="A1080" s="42" t="s">
        <v>2269</v>
      </c>
      <c r="B1080" s="50" t="s">
        <v>2270</v>
      </c>
      <c r="C1080" s="40">
        <v>1.32E-3</v>
      </c>
      <c r="D1080" s="40">
        <v>1.0090999999999999E-2</v>
      </c>
      <c r="E1080" s="40">
        <v>1.7912999999999998E-2</v>
      </c>
      <c r="F1080" s="40">
        <v>1.7135999999999998E-2</v>
      </c>
    </row>
    <row r="1081" spans="1:6" x14ac:dyDescent="0.2">
      <c r="A1081" s="44" t="s">
        <v>2271</v>
      </c>
      <c r="B1081" s="51" t="s">
        <v>2272</v>
      </c>
      <c r="C1081" s="37" t="s">
        <v>2512</v>
      </c>
      <c r="D1081" s="37" t="s">
        <v>2512</v>
      </c>
      <c r="E1081" s="37">
        <v>0.143821</v>
      </c>
      <c r="F1081" s="37">
        <v>3.6111999999999998E-2</v>
      </c>
    </row>
    <row r="1082" spans="1:6" x14ac:dyDescent="0.2">
      <c r="A1082" s="42" t="s">
        <v>1705</v>
      </c>
      <c r="B1082" s="50" t="s">
        <v>1706</v>
      </c>
      <c r="C1082" s="40">
        <v>3.5695999999999999E-2</v>
      </c>
      <c r="D1082" s="40">
        <v>4.3116000000000002E-2</v>
      </c>
      <c r="E1082" s="40">
        <v>0.13495099999999999</v>
      </c>
      <c r="F1082" s="40">
        <v>0.40954099999999999</v>
      </c>
    </row>
    <row r="1083" spans="1:6" ht="25.5" x14ac:dyDescent="0.2">
      <c r="A1083" s="44" t="s">
        <v>1707</v>
      </c>
      <c r="B1083" s="51" t="s">
        <v>1708</v>
      </c>
      <c r="C1083" s="37">
        <v>2.8609999999999998E-3</v>
      </c>
      <c r="D1083" s="37">
        <v>4.3313999999999998E-2</v>
      </c>
      <c r="E1083" s="37">
        <v>6.4956E-2</v>
      </c>
      <c r="F1083" s="37">
        <v>0.23532700000000001</v>
      </c>
    </row>
    <row r="1084" spans="1:6" x14ac:dyDescent="0.2">
      <c r="A1084" s="42" t="s">
        <v>1709</v>
      </c>
      <c r="B1084" s="50" t="s">
        <v>1710</v>
      </c>
      <c r="C1084" s="40">
        <v>1.4279999999999999E-2</v>
      </c>
      <c r="D1084" s="40">
        <v>2.862E-3</v>
      </c>
      <c r="E1084" s="40">
        <v>0.21707299999999999</v>
      </c>
      <c r="F1084" s="40">
        <v>2.0171920000000001</v>
      </c>
    </row>
    <row r="1085" spans="1:6" x14ac:dyDescent="0.2">
      <c r="A1085" s="44" t="s">
        <v>2273</v>
      </c>
      <c r="B1085" s="51" t="s">
        <v>2274</v>
      </c>
      <c r="C1085" s="37">
        <v>1.407E-3</v>
      </c>
      <c r="D1085" s="37">
        <v>1.3252999999999999E-2</v>
      </c>
      <c r="E1085" s="37">
        <v>2.8680000000000001E-2</v>
      </c>
      <c r="F1085" s="37">
        <v>0.15168400000000001</v>
      </c>
    </row>
    <row r="1086" spans="1:6" x14ac:dyDescent="0.2">
      <c r="A1086" s="42" t="s">
        <v>2275</v>
      </c>
      <c r="B1086" s="50" t="s">
        <v>2276</v>
      </c>
      <c r="C1086" s="40">
        <v>5.5699999999999999E-4</v>
      </c>
      <c r="D1086" s="40">
        <v>1.1093E-2</v>
      </c>
      <c r="E1086" s="40">
        <v>5.3949999999999996E-3</v>
      </c>
      <c r="F1086" s="40">
        <v>1.1093E-2</v>
      </c>
    </row>
    <row r="1087" spans="1:6" ht="25.5" x14ac:dyDescent="0.2">
      <c r="A1087" s="44" t="s">
        <v>2277</v>
      </c>
      <c r="B1087" s="51" t="s">
        <v>2278</v>
      </c>
      <c r="C1087" s="37" t="s">
        <v>2512</v>
      </c>
      <c r="D1087" s="37" t="s">
        <v>2512</v>
      </c>
      <c r="E1087" s="37">
        <v>1.6931000000000002E-2</v>
      </c>
      <c r="F1087" s="37">
        <v>1.2318000000000001E-2</v>
      </c>
    </row>
    <row r="1088" spans="1:6" x14ac:dyDescent="0.2">
      <c r="A1088" s="42" t="s">
        <v>2279</v>
      </c>
      <c r="B1088" s="50" t="s">
        <v>2280</v>
      </c>
      <c r="C1088" s="40" t="s">
        <v>2512</v>
      </c>
      <c r="D1088" s="40">
        <v>5.4551000000000002E-2</v>
      </c>
      <c r="E1088" s="40">
        <v>2.1749999999999999E-3</v>
      </c>
      <c r="F1088" s="40">
        <v>0.133438</v>
      </c>
    </row>
    <row r="1089" spans="1:6" x14ac:dyDescent="0.2">
      <c r="A1089" s="44" t="s">
        <v>2281</v>
      </c>
      <c r="B1089" s="51" t="s">
        <v>2282</v>
      </c>
      <c r="C1089" s="37" t="s">
        <v>2512</v>
      </c>
      <c r="D1089" s="37" t="s">
        <v>2512</v>
      </c>
      <c r="E1089" s="37">
        <v>2.6346999999999999E-2</v>
      </c>
      <c r="F1089" s="37">
        <v>2.2214999999999999E-2</v>
      </c>
    </row>
    <row r="1090" spans="1:6" x14ac:dyDescent="0.2">
      <c r="A1090" s="42" t="s">
        <v>2283</v>
      </c>
      <c r="B1090" s="50" t="s">
        <v>2284</v>
      </c>
      <c r="C1090" s="40">
        <v>0.183918</v>
      </c>
      <c r="D1090" s="40">
        <v>5.1839000000000003E-2</v>
      </c>
      <c r="E1090" s="40">
        <v>0.87112100000000003</v>
      </c>
      <c r="F1090" s="40">
        <v>0.55029099999999997</v>
      </c>
    </row>
    <row r="1091" spans="1:6" x14ac:dyDescent="0.2">
      <c r="A1091" s="44" t="s">
        <v>1711</v>
      </c>
      <c r="B1091" s="51" t="s">
        <v>1712</v>
      </c>
      <c r="C1091" s="37">
        <v>9.0285000000000004E-2</v>
      </c>
      <c r="D1091" s="37">
        <v>0.202988</v>
      </c>
      <c r="E1091" s="37">
        <v>12.124502</v>
      </c>
      <c r="F1091" s="37">
        <v>0.48408200000000001</v>
      </c>
    </row>
    <row r="1092" spans="1:6" x14ac:dyDescent="0.2">
      <c r="A1092" s="42" t="s">
        <v>2285</v>
      </c>
      <c r="B1092" s="50" t="s">
        <v>2286</v>
      </c>
      <c r="C1092" s="40" t="s">
        <v>2512</v>
      </c>
      <c r="D1092" s="40">
        <v>3.6589999999999999E-3</v>
      </c>
      <c r="E1092" s="40">
        <v>0.12475899999999999</v>
      </c>
      <c r="F1092" s="40">
        <v>0.161079</v>
      </c>
    </row>
    <row r="1093" spans="1:6" x14ac:dyDescent="0.2">
      <c r="A1093" s="44" t="s">
        <v>2287</v>
      </c>
      <c r="B1093" s="51" t="s">
        <v>2288</v>
      </c>
      <c r="C1093" s="37">
        <v>1.3993E-2</v>
      </c>
      <c r="D1093" s="37">
        <v>1.3396E-2</v>
      </c>
      <c r="E1093" s="37">
        <v>9.9816000000000002E-2</v>
      </c>
      <c r="F1093" s="37">
        <v>0.51487899999999998</v>
      </c>
    </row>
    <row r="1094" spans="1:6" ht="25.5" x14ac:dyDescent="0.2">
      <c r="A1094" s="42" t="s">
        <v>1713</v>
      </c>
      <c r="B1094" s="50" t="s">
        <v>1714</v>
      </c>
      <c r="C1094" s="40">
        <v>0.20643400000000001</v>
      </c>
      <c r="D1094" s="40">
        <v>4.2119999999999996E-3</v>
      </c>
      <c r="E1094" s="40">
        <v>0.206875</v>
      </c>
      <c r="F1094" s="40">
        <v>0.400814</v>
      </c>
    </row>
    <row r="1095" spans="1:6" x14ac:dyDescent="0.2">
      <c r="A1095" s="44" t="s">
        <v>2289</v>
      </c>
      <c r="B1095" s="51" t="s">
        <v>2290</v>
      </c>
      <c r="C1095" s="37" t="s">
        <v>2512</v>
      </c>
      <c r="D1095" s="37">
        <v>1.469E-3</v>
      </c>
      <c r="E1095" s="37">
        <v>0.371722</v>
      </c>
      <c r="F1095" s="37">
        <v>0.130833</v>
      </c>
    </row>
    <row r="1096" spans="1:6" ht="25.5" x14ac:dyDescent="0.2">
      <c r="A1096" s="42" t="s">
        <v>2291</v>
      </c>
      <c r="B1096" s="50" t="s">
        <v>2292</v>
      </c>
      <c r="C1096" s="40" t="s">
        <v>2512</v>
      </c>
      <c r="D1096" s="40">
        <v>9.9919999999999991E-3</v>
      </c>
      <c r="E1096" s="40">
        <v>0.30420799999999998</v>
      </c>
      <c r="F1096" s="40">
        <v>0.19588</v>
      </c>
    </row>
    <row r="1097" spans="1:6" ht="38.25" x14ac:dyDescent="0.2">
      <c r="A1097" s="44" t="s">
        <v>2293</v>
      </c>
      <c r="B1097" s="51" t="s">
        <v>2294</v>
      </c>
      <c r="C1097" s="37">
        <v>3.3029999999999999E-3</v>
      </c>
      <c r="D1097" s="37">
        <v>3.0800000000000001E-4</v>
      </c>
      <c r="E1097" s="37">
        <v>5.4233999999999997E-2</v>
      </c>
      <c r="F1097" s="37">
        <v>1.503E-3</v>
      </c>
    </row>
    <row r="1098" spans="1:6" ht="25.5" x14ac:dyDescent="0.2">
      <c r="A1098" s="42" t="s">
        <v>2295</v>
      </c>
      <c r="B1098" s="50" t="s">
        <v>2296</v>
      </c>
      <c r="C1098" s="40">
        <v>7.9873E-2</v>
      </c>
      <c r="D1098" s="40">
        <v>1.2012E-2</v>
      </c>
      <c r="E1098" s="40">
        <v>0.42493999999999998</v>
      </c>
      <c r="F1098" s="40">
        <v>0.15847600000000001</v>
      </c>
    </row>
    <row r="1099" spans="1:6" x14ac:dyDescent="0.2">
      <c r="A1099" s="44" t="s">
        <v>1715</v>
      </c>
      <c r="B1099" s="51" t="s">
        <v>1716</v>
      </c>
      <c r="C1099" s="37">
        <v>9.6737800000000007</v>
      </c>
      <c r="D1099" s="37">
        <v>5.001017</v>
      </c>
      <c r="E1099" s="37">
        <v>70.788499000000002</v>
      </c>
      <c r="F1099" s="37">
        <v>31.671765000000001</v>
      </c>
    </row>
    <row r="1100" spans="1:6" ht="38.25" x14ac:dyDescent="0.2">
      <c r="A1100" s="42" t="s">
        <v>1717</v>
      </c>
      <c r="B1100" s="50" t="s">
        <v>1718</v>
      </c>
      <c r="C1100" s="40">
        <v>0.84750700000000001</v>
      </c>
      <c r="D1100" s="40">
        <v>3.2738999999999997E-2</v>
      </c>
      <c r="E1100" s="40">
        <v>8.8103250000000006</v>
      </c>
      <c r="F1100" s="40">
        <v>1.7703519999999999</v>
      </c>
    </row>
    <row r="1101" spans="1:6" x14ac:dyDescent="0.2">
      <c r="A1101" s="44" t="s">
        <v>1719</v>
      </c>
      <c r="B1101" s="51" t="s">
        <v>1720</v>
      </c>
      <c r="C1101" s="37">
        <v>3.6509930000000002</v>
      </c>
      <c r="D1101" s="37">
        <v>9.4631299999999996</v>
      </c>
      <c r="E1101" s="37">
        <v>49.847251999999997</v>
      </c>
      <c r="F1101" s="37">
        <v>54.306159000000001</v>
      </c>
    </row>
    <row r="1102" spans="1:6" ht="38.25" x14ac:dyDescent="0.2">
      <c r="A1102" s="42" t="s">
        <v>1721</v>
      </c>
      <c r="B1102" s="50" t="s">
        <v>1722</v>
      </c>
      <c r="C1102" s="40">
        <v>0.26638699999999998</v>
      </c>
      <c r="D1102" s="40">
        <v>1.0456099999999999</v>
      </c>
      <c r="E1102" s="40">
        <v>5.2399570000000004</v>
      </c>
      <c r="F1102" s="40">
        <v>4.1094350000000004</v>
      </c>
    </row>
    <row r="1103" spans="1:6" ht="38.25" x14ac:dyDescent="0.2">
      <c r="A1103" s="44" t="s">
        <v>1723</v>
      </c>
      <c r="B1103" s="51" t="s">
        <v>1724</v>
      </c>
      <c r="C1103" s="37">
        <v>14.664782000000001</v>
      </c>
      <c r="D1103" s="37">
        <v>4.6915420000000001</v>
      </c>
      <c r="E1103" s="37">
        <v>56.210247000000003</v>
      </c>
      <c r="F1103" s="37">
        <v>30.733174999999999</v>
      </c>
    </row>
    <row r="1104" spans="1:6" x14ac:dyDescent="0.2">
      <c r="A1104" s="42" t="s">
        <v>1725</v>
      </c>
      <c r="B1104" s="50" t="s">
        <v>1726</v>
      </c>
      <c r="C1104" s="40">
        <v>0.131798</v>
      </c>
      <c r="D1104" s="40">
        <v>0.16087699999999999</v>
      </c>
      <c r="E1104" s="40">
        <v>4.0896140000000001</v>
      </c>
      <c r="F1104" s="40">
        <v>3.3698250000000001</v>
      </c>
    </row>
    <row r="1105" spans="1:6" ht="25.5" x14ac:dyDescent="0.2">
      <c r="A1105" s="44" t="s">
        <v>1727</v>
      </c>
      <c r="B1105" s="51" t="s">
        <v>1728</v>
      </c>
      <c r="C1105" s="37">
        <v>1.6295090000000001</v>
      </c>
      <c r="D1105" s="37">
        <v>0.59774300000000002</v>
      </c>
      <c r="E1105" s="37">
        <v>5.0468989999999998</v>
      </c>
      <c r="F1105" s="37">
        <v>2.7012320000000001</v>
      </c>
    </row>
    <row r="1106" spans="1:6" ht="25.5" x14ac:dyDescent="0.2">
      <c r="A1106" s="42" t="s">
        <v>1729</v>
      </c>
      <c r="B1106" s="50" t="s">
        <v>1730</v>
      </c>
      <c r="C1106" s="40">
        <v>0.250969</v>
      </c>
      <c r="D1106" s="40">
        <v>0.14301900000000001</v>
      </c>
      <c r="E1106" s="40">
        <v>1.087647</v>
      </c>
      <c r="F1106" s="40">
        <v>1.1631689999999999</v>
      </c>
    </row>
    <row r="1107" spans="1:6" x14ac:dyDescent="0.2">
      <c r="A1107" s="44" t="s">
        <v>1731</v>
      </c>
      <c r="B1107" s="51" t="s">
        <v>1732</v>
      </c>
      <c r="C1107" s="37">
        <v>5.3730000000000002E-3</v>
      </c>
      <c r="D1107" s="37">
        <v>2.4570000000000002E-2</v>
      </c>
      <c r="E1107" s="37">
        <v>7.5315999999999994E-2</v>
      </c>
      <c r="F1107" s="37">
        <v>0.29302</v>
      </c>
    </row>
    <row r="1108" spans="1:6" ht="25.5" x14ac:dyDescent="0.2">
      <c r="A1108" s="42" t="s">
        <v>1733</v>
      </c>
      <c r="B1108" s="50" t="s">
        <v>1734</v>
      </c>
      <c r="C1108" s="40">
        <v>0.98943099999999995</v>
      </c>
      <c r="D1108" s="40">
        <v>0.65653300000000003</v>
      </c>
      <c r="E1108" s="40">
        <v>5.4753420000000004</v>
      </c>
      <c r="F1108" s="40">
        <v>6.2367270000000001</v>
      </c>
    </row>
    <row r="1109" spans="1:6" ht="25.5" x14ac:dyDescent="0.2">
      <c r="A1109" s="44" t="s">
        <v>1735</v>
      </c>
      <c r="B1109" s="51" t="s">
        <v>1736</v>
      </c>
      <c r="C1109" s="37">
        <v>0.56120899999999996</v>
      </c>
      <c r="D1109" s="37">
        <v>0.16934199999999999</v>
      </c>
      <c r="E1109" s="37">
        <v>1.6677630000000001</v>
      </c>
      <c r="F1109" s="37">
        <v>1.677319</v>
      </c>
    </row>
    <row r="1110" spans="1:6" ht="25.5" x14ac:dyDescent="0.2">
      <c r="A1110" s="42" t="s">
        <v>1737</v>
      </c>
      <c r="B1110" s="50" t="s">
        <v>1738</v>
      </c>
      <c r="C1110" s="40">
        <v>1.792683</v>
      </c>
      <c r="D1110" s="40">
        <v>3.3281809999999998</v>
      </c>
      <c r="E1110" s="40">
        <v>11.117827</v>
      </c>
      <c r="F1110" s="40">
        <v>21.523223999999999</v>
      </c>
    </row>
    <row r="1111" spans="1:6" ht="25.5" x14ac:dyDescent="0.2">
      <c r="A1111" s="44" t="s">
        <v>2297</v>
      </c>
      <c r="B1111" s="51" t="s">
        <v>2298</v>
      </c>
      <c r="C1111" s="37" t="s">
        <v>2512</v>
      </c>
      <c r="D1111" s="37" t="s">
        <v>2512</v>
      </c>
      <c r="E1111" s="37">
        <v>3.421E-3</v>
      </c>
      <c r="F1111" s="37">
        <v>9.0600000000000003E-3</v>
      </c>
    </row>
    <row r="1112" spans="1:6" ht="38.25" x14ac:dyDescent="0.2">
      <c r="A1112" s="42" t="s">
        <v>1739</v>
      </c>
      <c r="B1112" s="50" t="s">
        <v>1740</v>
      </c>
      <c r="C1112" s="40">
        <v>3.6743999999999999E-2</v>
      </c>
      <c r="D1112" s="40">
        <v>0.101547</v>
      </c>
      <c r="E1112" s="40">
        <v>0.24632699999999999</v>
      </c>
      <c r="F1112" s="40">
        <v>0.103947</v>
      </c>
    </row>
    <row r="1113" spans="1:6" ht="38.25" x14ac:dyDescent="0.2">
      <c r="A1113" s="44" t="s">
        <v>1741</v>
      </c>
      <c r="B1113" s="51" t="s">
        <v>1742</v>
      </c>
      <c r="C1113" s="37">
        <v>0.75317400000000001</v>
      </c>
      <c r="D1113" s="37">
        <v>0.66195499999999996</v>
      </c>
      <c r="E1113" s="37">
        <v>5.3837010000000003</v>
      </c>
      <c r="F1113" s="37">
        <v>4.579129</v>
      </c>
    </row>
    <row r="1114" spans="1:6" x14ac:dyDescent="0.2">
      <c r="A1114" s="42" t="s">
        <v>2299</v>
      </c>
      <c r="B1114" s="50" t="s">
        <v>2300</v>
      </c>
      <c r="C1114" s="40">
        <v>8.0900000000000004E-4</v>
      </c>
      <c r="D1114" s="40" t="s">
        <v>2512</v>
      </c>
      <c r="E1114" s="40">
        <v>7.7679999999999999E-2</v>
      </c>
      <c r="F1114" s="40">
        <v>1.5087E-2</v>
      </c>
    </row>
    <row r="1115" spans="1:6" x14ac:dyDescent="0.2">
      <c r="A1115" s="44" t="s">
        <v>2301</v>
      </c>
      <c r="B1115" s="51" t="s">
        <v>2302</v>
      </c>
      <c r="C1115" s="37">
        <v>1.0225E-2</v>
      </c>
      <c r="D1115" s="37">
        <v>1.06E-4</v>
      </c>
      <c r="E1115" s="37">
        <v>4.4664000000000002E-2</v>
      </c>
      <c r="F1115" s="37">
        <v>7.9699000000000006E-2</v>
      </c>
    </row>
    <row r="1116" spans="1:6" ht="25.5" x14ac:dyDescent="0.2">
      <c r="A1116" s="42" t="s">
        <v>2303</v>
      </c>
      <c r="B1116" s="50" t="s">
        <v>2304</v>
      </c>
      <c r="C1116" s="40">
        <v>3.4529999999999999E-3</v>
      </c>
      <c r="D1116" s="40">
        <v>4.1924999999999997E-2</v>
      </c>
      <c r="E1116" s="40">
        <v>0.67071199999999997</v>
      </c>
      <c r="F1116" s="40">
        <v>0.49641299999999999</v>
      </c>
    </row>
    <row r="1117" spans="1:6" x14ac:dyDescent="0.2">
      <c r="A1117" s="44" t="s">
        <v>1743</v>
      </c>
      <c r="B1117" s="51" t="s">
        <v>1744</v>
      </c>
      <c r="C1117" s="37">
        <v>7.0092000000000002E-2</v>
      </c>
      <c r="D1117" s="37">
        <v>4.6205999999999997E-2</v>
      </c>
      <c r="E1117" s="37">
        <v>0.120007</v>
      </c>
      <c r="F1117" s="37">
        <v>0.48725400000000002</v>
      </c>
    </row>
    <row r="1118" spans="1:6" ht="38.25" x14ac:dyDescent="0.2">
      <c r="A1118" s="42" t="s">
        <v>1745</v>
      </c>
      <c r="B1118" s="50" t="s">
        <v>1746</v>
      </c>
      <c r="C1118" s="40">
        <v>0.23003100000000001</v>
      </c>
      <c r="D1118" s="40">
        <v>3.6520999999999998E-2</v>
      </c>
      <c r="E1118" s="40">
        <v>0.69188300000000003</v>
      </c>
      <c r="F1118" s="40">
        <v>0.37620500000000001</v>
      </c>
    </row>
    <row r="1119" spans="1:6" ht="25.5" x14ac:dyDescent="0.2">
      <c r="A1119" s="44" t="s">
        <v>1747</v>
      </c>
      <c r="B1119" s="51" t="s">
        <v>1748</v>
      </c>
      <c r="C1119" s="37">
        <v>4.352E-3</v>
      </c>
      <c r="D1119" s="37">
        <v>4.3740000000000003E-3</v>
      </c>
      <c r="E1119" s="37">
        <v>0.62573599999999996</v>
      </c>
      <c r="F1119" s="37">
        <v>3.1404000000000001E-2</v>
      </c>
    </row>
    <row r="1120" spans="1:6" x14ac:dyDescent="0.2">
      <c r="A1120" s="42" t="s">
        <v>2305</v>
      </c>
      <c r="B1120" s="50" t="s">
        <v>2306</v>
      </c>
      <c r="C1120" s="40">
        <v>9.4437999999999994E-2</v>
      </c>
      <c r="D1120" s="40">
        <v>1.3623E-2</v>
      </c>
      <c r="E1120" s="40">
        <v>0.18562899999999999</v>
      </c>
      <c r="F1120" s="40">
        <v>0.13295999999999999</v>
      </c>
    </row>
    <row r="1121" spans="1:6" ht="25.5" x14ac:dyDescent="0.2">
      <c r="A1121" s="44" t="s">
        <v>2307</v>
      </c>
      <c r="B1121" s="51" t="s">
        <v>2308</v>
      </c>
      <c r="C1121" s="37">
        <v>6.6200000000000005E-4</v>
      </c>
      <c r="D1121" s="37">
        <v>4.9690000000000003E-3</v>
      </c>
      <c r="E1121" s="37">
        <v>0.224303</v>
      </c>
      <c r="F1121" s="37">
        <v>8.659E-3</v>
      </c>
    </row>
    <row r="1122" spans="1:6" ht="25.5" x14ac:dyDescent="0.2">
      <c r="A1122" s="42" t="s">
        <v>1749</v>
      </c>
      <c r="B1122" s="50" t="s">
        <v>1750</v>
      </c>
      <c r="C1122" s="40">
        <v>4.5846999999999999E-2</v>
      </c>
      <c r="D1122" s="40">
        <v>1.3220000000000001E-2</v>
      </c>
      <c r="E1122" s="40">
        <v>0.196684</v>
      </c>
      <c r="F1122" s="40">
        <v>6.0295000000000001E-2</v>
      </c>
    </row>
    <row r="1123" spans="1:6" x14ac:dyDescent="0.2">
      <c r="A1123" s="44" t="s">
        <v>1751</v>
      </c>
      <c r="B1123" s="51" t="s">
        <v>1752</v>
      </c>
      <c r="C1123" s="37">
        <v>0.12968099999999999</v>
      </c>
      <c r="D1123" s="37">
        <v>0.242838</v>
      </c>
      <c r="E1123" s="37">
        <v>3.048254</v>
      </c>
      <c r="F1123" s="37">
        <v>0.38407799999999997</v>
      </c>
    </row>
    <row r="1124" spans="1:6" x14ac:dyDescent="0.2">
      <c r="A1124" s="42" t="s">
        <v>1753</v>
      </c>
      <c r="B1124" s="50" t="s">
        <v>1754</v>
      </c>
      <c r="C1124" s="40">
        <v>2.2000000000000001E-3</v>
      </c>
      <c r="D1124" s="40">
        <v>0.22076899999999999</v>
      </c>
      <c r="E1124" s="40">
        <v>1.3068059999999999</v>
      </c>
      <c r="F1124" s="40">
        <v>3.8561429999999999</v>
      </c>
    </row>
    <row r="1125" spans="1:6" ht="25.5" x14ac:dyDescent="0.2">
      <c r="A1125" s="44" t="s">
        <v>1755</v>
      </c>
      <c r="B1125" s="51" t="s">
        <v>1756</v>
      </c>
      <c r="C1125" s="37">
        <v>1.7624999999999998E-2</v>
      </c>
      <c r="D1125" s="37">
        <v>8.0166000000000001E-2</v>
      </c>
      <c r="E1125" s="37">
        <v>0.12829499999999999</v>
      </c>
      <c r="F1125" s="37">
        <v>0.26404300000000003</v>
      </c>
    </row>
    <row r="1126" spans="1:6" ht="25.5" x14ac:dyDescent="0.2">
      <c r="A1126" s="42" t="s">
        <v>1757</v>
      </c>
      <c r="B1126" s="50" t="s">
        <v>1758</v>
      </c>
      <c r="C1126" s="40">
        <v>9.1062000000000004E-2</v>
      </c>
      <c r="D1126" s="40">
        <v>1.7940999999999999E-2</v>
      </c>
      <c r="E1126" s="40">
        <v>0.29702200000000001</v>
      </c>
      <c r="F1126" s="40">
        <v>0.13742099999999999</v>
      </c>
    </row>
    <row r="1127" spans="1:6" x14ac:dyDescent="0.2">
      <c r="A1127" s="44" t="s">
        <v>2309</v>
      </c>
      <c r="B1127" s="51" t="s">
        <v>2310</v>
      </c>
      <c r="C1127" s="37">
        <v>0.26767400000000002</v>
      </c>
      <c r="D1127" s="37">
        <v>2.6440999999999999E-2</v>
      </c>
      <c r="E1127" s="37">
        <v>0.68271199999999999</v>
      </c>
      <c r="F1127" s="37">
        <v>0.211229</v>
      </c>
    </row>
    <row r="1128" spans="1:6" x14ac:dyDescent="0.2">
      <c r="A1128" s="42" t="s">
        <v>1759</v>
      </c>
      <c r="B1128" s="50" t="s">
        <v>1760</v>
      </c>
      <c r="C1128" s="40">
        <v>1.3887999999999999E-2</v>
      </c>
      <c r="D1128" s="40">
        <v>0.109199</v>
      </c>
      <c r="E1128" s="40">
        <v>9.5698000000000005E-2</v>
      </c>
      <c r="F1128" s="40">
        <v>0.15771099999999999</v>
      </c>
    </row>
    <row r="1129" spans="1:6" x14ac:dyDescent="0.2">
      <c r="A1129" s="44" t="s">
        <v>1761</v>
      </c>
      <c r="B1129" s="51" t="s">
        <v>1762</v>
      </c>
      <c r="C1129" s="37">
        <v>17.549122000000001</v>
      </c>
      <c r="D1129" s="37">
        <v>31.821314000000001</v>
      </c>
      <c r="E1129" s="37">
        <v>185.90974499999999</v>
      </c>
      <c r="F1129" s="37">
        <v>195.71917199999999</v>
      </c>
    </row>
    <row r="1130" spans="1:6" x14ac:dyDescent="0.2">
      <c r="A1130" s="42" t="s">
        <v>2311</v>
      </c>
      <c r="B1130" s="50" t="s">
        <v>2312</v>
      </c>
      <c r="C1130" s="40">
        <v>0.62927</v>
      </c>
      <c r="D1130" s="40" t="s">
        <v>2512</v>
      </c>
      <c r="E1130" s="40">
        <v>0.65288199999999996</v>
      </c>
      <c r="F1130" s="40">
        <v>6.8473999999999993E-2</v>
      </c>
    </row>
    <row r="1131" spans="1:6" ht="25.5" x14ac:dyDescent="0.2">
      <c r="A1131" s="44" t="s">
        <v>1763</v>
      </c>
      <c r="B1131" s="51" t="s">
        <v>1764</v>
      </c>
      <c r="C1131" s="37">
        <v>0.150755</v>
      </c>
      <c r="D1131" s="37">
        <v>16.462427000000002</v>
      </c>
      <c r="E1131" s="37">
        <v>339.44674300000003</v>
      </c>
      <c r="F1131" s="37">
        <v>826.77702499999998</v>
      </c>
    </row>
    <row r="1132" spans="1:6" x14ac:dyDescent="0.2">
      <c r="A1132" s="42" t="s">
        <v>1765</v>
      </c>
      <c r="B1132" s="50" t="s">
        <v>1766</v>
      </c>
      <c r="C1132" s="40">
        <v>1.274E-2</v>
      </c>
      <c r="D1132" s="40">
        <v>3.8757E-2</v>
      </c>
      <c r="E1132" s="40">
        <v>0.16184399999999999</v>
      </c>
      <c r="F1132" s="40">
        <v>31.567214</v>
      </c>
    </row>
    <row r="1133" spans="1:6" x14ac:dyDescent="0.2">
      <c r="A1133" s="44" t="s">
        <v>1767</v>
      </c>
      <c r="B1133" s="51" t="s">
        <v>1768</v>
      </c>
      <c r="C1133" s="37">
        <v>7.0402999999999993E-2</v>
      </c>
      <c r="D1133" s="37">
        <v>9.1309000000000001E-2</v>
      </c>
      <c r="E1133" s="37">
        <v>0.63276399999999999</v>
      </c>
      <c r="F1133" s="37">
        <v>118.41776</v>
      </c>
    </row>
    <row r="1134" spans="1:6" ht="25.5" x14ac:dyDescent="0.2">
      <c r="A1134" s="42" t="s">
        <v>2479</v>
      </c>
      <c r="B1134" s="50" t="s">
        <v>2480</v>
      </c>
      <c r="C1134" s="40" t="s">
        <v>2512</v>
      </c>
      <c r="D1134" s="40">
        <v>1.9550000000000001E-3</v>
      </c>
      <c r="E1134" s="40">
        <v>4.3629999999999997E-3</v>
      </c>
      <c r="F1134" s="40">
        <v>4.516E-3</v>
      </c>
    </row>
    <row r="1135" spans="1:6" ht="25.5" x14ac:dyDescent="0.2">
      <c r="A1135" s="44" t="s">
        <v>2481</v>
      </c>
      <c r="B1135" s="51" t="s">
        <v>2482</v>
      </c>
      <c r="C1135" s="37">
        <v>2.7360000000000002E-3</v>
      </c>
      <c r="D1135" s="37">
        <v>1.112E-2</v>
      </c>
      <c r="E1135" s="37">
        <v>0.30359900000000001</v>
      </c>
      <c r="F1135" s="37">
        <v>1.3134429999999999</v>
      </c>
    </row>
    <row r="1136" spans="1:6" x14ac:dyDescent="0.2">
      <c r="A1136" s="42" t="s">
        <v>2313</v>
      </c>
      <c r="B1136" s="50" t="s">
        <v>2314</v>
      </c>
      <c r="C1136" s="40">
        <v>1.4710000000000001E-2</v>
      </c>
      <c r="D1136" s="40">
        <v>72.624341000000001</v>
      </c>
      <c r="E1136" s="40">
        <v>41.241058000000002</v>
      </c>
      <c r="F1136" s="40">
        <v>85.084934000000004</v>
      </c>
    </row>
    <row r="1137" spans="1:6" ht="25.5" x14ac:dyDescent="0.2">
      <c r="A1137" s="47" t="s">
        <v>1769</v>
      </c>
      <c r="B1137" s="56" t="s">
        <v>1770</v>
      </c>
      <c r="C1137" s="63">
        <v>1.11341</v>
      </c>
      <c r="D1137" s="63">
        <v>34.250708000000003</v>
      </c>
      <c r="E1137" s="63">
        <v>14.246188</v>
      </c>
      <c r="F1137" s="63">
        <v>47.265780999999997</v>
      </c>
    </row>
    <row r="1139" spans="1:6" x14ac:dyDescent="0.2">
      <c r="A1139" s="30" t="s">
        <v>2511</v>
      </c>
    </row>
    <row r="1140" spans="1:6" x14ac:dyDescent="0.2">
      <c r="A1140" s="68" t="str">
        <f>'working sheet'!$B$33</f>
        <v>*The data for 2021 are preliminary</v>
      </c>
      <c r="B1140" s="68"/>
      <c r="C1140" s="68"/>
      <c r="D1140" s="68"/>
      <c r="E1140" s="68"/>
    </row>
  </sheetData>
  <mergeCells count="6">
    <mergeCell ref="A1140:E1140"/>
    <mergeCell ref="A4:G4"/>
    <mergeCell ref="A5:A6"/>
    <mergeCell ref="B5:B6"/>
    <mergeCell ref="C5:D5"/>
    <mergeCell ref="E5:F5"/>
  </mergeCells>
  <printOptions verticalCentered="1"/>
  <pageMargins left="0.7" right="0.7" top="0.75" bottom="0.75" header="0.3" footer="0.3"/>
  <pageSetup paperSize="9" scale="56"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94"/>
  <sheetViews>
    <sheetView showGridLines="0" topLeftCell="A2"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2" customFormat="1" ht="40.15" customHeight="1" x14ac:dyDescent="0.2">
      <c r="A2" s="29" t="str">
        <f>'working sheet'!J9</f>
        <v>Non-oil Foreign Merchandise Trade Through Abu Dhabi Ports, June 2021</v>
      </c>
      <c r="B2" s="21"/>
      <c r="C2" s="21"/>
      <c r="D2" s="21"/>
      <c r="E2" s="21"/>
      <c r="F2" s="21"/>
      <c r="G2" s="21"/>
      <c r="H2" s="21"/>
    </row>
    <row r="3" spans="1:12" s="22" customFormat="1" ht="30" customHeight="1" x14ac:dyDescent="0.2">
      <c r="A3" s="57" t="s">
        <v>2508</v>
      </c>
      <c r="B3" s="33"/>
      <c r="C3" s="33"/>
      <c r="D3" s="33"/>
      <c r="E3" s="33"/>
      <c r="F3" s="23"/>
      <c r="G3" s="23"/>
      <c r="H3" s="23"/>
      <c r="I3" s="23"/>
      <c r="J3" s="23"/>
      <c r="K3" s="23"/>
      <c r="L3" s="23"/>
    </row>
    <row r="4" spans="1:12" s="22" customFormat="1" ht="15" customHeight="1" x14ac:dyDescent="0.2">
      <c r="A4" s="26" t="s">
        <v>95</v>
      </c>
      <c r="B4" s="25"/>
      <c r="C4" s="25"/>
      <c r="D4" s="25"/>
      <c r="E4" s="25"/>
      <c r="F4" s="27"/>
      <c r="G4" s="25"/>
      <c r="H4" s="21"/>
    </row>
    <row r="5" spans="1:12" ht="29.25" customHeight="1" x14ac:dyDescent="0.2">
      <c r="A5" s="73" t="s">
        <v>4</v>
      </c>
      <c r="B5" s="71" t="s">
        <v>1</v>
      </c>
      <c r="C5" s="71"/>
      <c r="D5" s="72" t="s">
        <v>2</v>
      </c>
      <c r="E5" s="72"/>
      <c r="F5" s="4"/>
      <c r="G5" s="3"/>
      <c r="H5" s="3"/>
    </row>
    <row r="6" spans="1:12" ht="19.5" customHeight="1" x14ac:dyDescent="0.2">
      <c r="A6" s="73"/>
      <c r="B6" s="39">
        <f>'working sheet'!$D$4</f>
        <v>2020</v>
      </c>
      <c r="C6" s="39">
        <f>'working sheet'!$D$5</f>
        <v>2021</v>
      </c>
      <c r="D6" s="39">
        <f>'working sheet'!$D$4</f>
        <v>2020</v>
      </c>
      <c r="E6" s="39">
        <f>'working sheet'!$D$5</f>
        <v>2021</v>
      </c>
      <c r="F6" s="4"/>
      <c r="G6" s="3"/>
      <c r="H6" s="3"/>
    </row>
    <row r="7" spans="1:12" x14ac:dyDescent="0.2">
      <c r="A7" s="9" t="s">
        <v>3</v>
      </c>
      <c r="B7" s="64">
        <v>6669.701411</v>
      </c>
      <c r="C7" s="64">
        <v>6828.9756340000004</v>
      </c>
      <c r="D7" s="64">
        <v>29869.215798000001</v>
      </c>
      <c r="E7" s="64">
        <v>39320.591963999999</v>
      </c>
      <c r="F7" s="4"/>
      <c r="G7" s="10"/>
      <c r="H7" s="3"/>
    </row>
    <row r="8" spans="1:12" x14ac:dyDescent="0.2">
      <c r="A8" s="34" t="s">
        <v>5</v>
      </c>
      <c r="B8" s="65">
        <v>1384.9726929999999</v>
      </c>
      <c r="C8" s="65">
        <v>2396.1115669999999</v>
      </c>
      <c r="D8" s="65">
        <v>9278.8133319999997</v>
      </c>
      <c r="E8" s="65">
        <v>13801.104191</v>
      </c>
      <c r="F8" s="4"/>
      <c r="G8" s="3"/>
      <c r="H8" s="3"/>
    </row>
    <row r="9" spans="1:12" ht="17.25" customHeight="1" x14ac:dyDescent="0.2">
      <c r="A9" s="36" t="s">
        <v>7</v>
      </c>
      <c r="B9" s="66">
        <v>1660.896974</v>
      </c>
      <c r="C9" s="66">
        <v>1135.7958100000001</v>
      </c>
      <c r="D9" s="66">
        <v>3010.7366689999999</v>
      </c>
      <c r="E9" s="66">
        <v>4167.8377620000001</v>
      </c>
      <c r="F9" s="4"/>
      <c r="G9" s="3"/>
      <c r="H9" s="3"/>
    </row>
    <row r="10" spans="1:12" x14ac:dyDescent="0.2">
      <c r="A10" s="35" t="s">
        <v>12</v>
      </c>
      <c r="B10" s="65">
        <v>96.249427999999995</v>
      </c>
      <c r="C10" s="65">
        <v>357.37700999999998</v>
      </c>
      <c r="D10" s="65">
        <v>1255.9283419999999</v>
      </c>
      <c r="E10" s="65">
        <v>2248.385366</v>
      </c>
      <c r="F10" s="4"/>
      <c r="G10" s="3"/>
      <c r="H10" s="3"/>
    </row>
    <row r="11" spans="1:12" x14ac:dyDescent="0.2">
      <c r="A11" s="36" t="s">
        <v>6</v>
      </c>
      <c r="B11" s="66">
        <v>977.81371000000001</v>
      </c>
      <c r="C11" s="66">
        <v>519.27096700000004</v>
      </c>
      <c r="D11" s="66">
        <v>4674.8546820000001</v>
      </c>
      <c r="E11" s="66">
        <v>2169.5437670000001</v>
      </c>
      <c r="F11" s="4"/>
      <c r="G11" s="3"/>
      <c r="H11" s="3"/>
    </row>
    <row r="12" spans="1:12" x14ac:dyDescent="0.2">
      <c r="A12" s="34" t="s">
        <v>10</v>
      </c>
      <c r="B12" s="65">
        <v>597.32476799999995</v>
      </c>
      <c r="C12" s="65">
        <v>217.29589200000001</v>
      </c>
      <c r="D12" s="65">
        <v>1434.7277099999999</v>
      </c>
      <c r="E12" s="65">
        <v>1760.97244</v>
      </c>
      <c r="F12" s="4"/>
      <c r="G12" s="3"/>
      <c r="H12" s="3"/>
    </row>
    <row r="13" spans="1:12" x14ac:dyDescent="0.2">
      <c r="A13" s="36" t="s">
        <v>13</v>
      </c>
      <c r="B13" s="66">
        <v>136.681963</v>
      </c>
      <c r="C13" s="66">
        <v>294.17280899999997</v>
      </c>
      <c r="D13" s="66">
        <v>949.18013099999996</v>
      </c>
      <c r="E13" s="66">
        <v>1690.3519610000001</v>
      </c>
      <c r="F13" s="4"/>
      <c r="G13" s="3"/>
      <c r="H13" s="3"/>
    </row>
    <row r="14" spans="1:12" x14ac:dyDescent="0.2">
      <c r="A14" s="35" t="s">
        <v>9</v>
      </c>
      <c r="B14" s="65">
        <v>223.925994</v>
      </c>
      <c r="C14" s="65">
        <v>141.14814699999999</v>
      </c>
      <c r="D14" s="65">
        <v>1981.058297</v>
      </c>
      <c r="E14" s="65">
        <v>1638.7955810000001</v>
      </c>
      <c r="F14" s="4"/>
      <c r="G14" s="3"/>
      <c r="H14" s="3"/>
    </row>
    <row r="15" spans="1:12" x14ac:dyDescent="0.2">
      <c r="A15" s="36" t="s">
        <v>11</v>
      </c>
      <c r="B15" s="66">
        <v>148.40920399999999</v>
      </c>
      <c r="C15" s="66">
        <v>300.02536199999997</v>
      </c>
      <c r="D15" s="66">
        <v>994.62460199999998</v>
      </c>
      <c r="E15" s="66">
        <v>1637.753379</v>
      </c>
      <c r="F15" s="4"/>
      <c r="G15" s="3"/>
      <c r="H15" s="3"/>
    </row>
    <row r="16" spans="1:12" x14ac:dyDescent="0.2">
      <c r="A16" s="34" t="s">
        <v>15</v>
      </c>
      <c r="B16" s="65">
        <v>50.948490999999997</v>
      </c>
      <c r="C16" s="65">
        <v>151.59741299999999</v>
      </c>
      <c r="D16" s="65">
        <v>518.75528599999996</v>
      </c>
      <c r="E16" s="65">
        <v>960.28020200000003</v>
      </c>
      <c r="F16" s="4"/>
      <c r="G16" s="3"/>
      <c r="H16" s="3"/>
    </row>
    <row r="17" spans="1:8" x14ac:dyDescent="0.2">
      <c r="A17" s="36" t="s">
        <v>17</v>
      </c>
      <c r="B17" s="66">
        <v>65.478893999999997</v>
      </c>
      <c r="C17" s="66">
        <v>246.601866</v>
      </c>
      <c r="D17" s="66">
        <v>507.23357099999998</v>
      </c>
      <c r="E17" s="66">
        <v>929.36971600000004</v>
      </c>
      <c r="F17" s="4"/>
      <c r="G17" s="3"/>
      <c r="H17" s="3"/>
    </row>
    <row r="18" spans="1:8" x14ac:dyDescent="0.2">
      <c r="A18" s="35" t="s">
        <v>8</v>
      </c>
      <c r="B18" s="65">
        <v>669.89946399999997</v>
      </c>
      <c r="C18" s="65">
        <v>92.713830000000002</v>
      </c>
      <c r="D18" s="65">
        <v>692.99145099999998</v>
      </c>
      <c r="E18" s="65">
        <v>921.56733299999996</v>
      </c>
      <c r="F18" s="4"/>
      <c r="G18" s="3"/>
      <c r="H18" s="3"/>
    </row>
    <row r="19" spans="1:8" x14ac:dyDescent="0.2">
      <c r="A19" s="36" t="s">
        <v>14</v>
      </c>
      <c r="B19" s="66">
        <v>49.707501999999998</v>
      </c>
      <c r="C19" s="66">
        <v>150.41111900000001</v>
      </c>
      <c r="D19" s="66">
        <v>587.06061499999998</v>
      </c>
      <c r="E19" s="66">
        <v>813.58069799999998</v>
      </c>
      <c r="F19" s="4"/>
      <c r="G19" s="3"/>
      <c r="H19" s="3"/>
    </row>
    <row r="20" spans="1:8" x14ac:dyDescent="0.2">
      <c r="A20" s="34" t="s">
        <v>16</v>
      </c>
      <c r="B20" s="65">
        <v>113.21470600000001</v>
      </c>
      <c r="C20" s="65">
        <v>52.036737000000002</v>
      </c>
      <c r="D20" s="65">
        <v>336.223973</v>
      </c>
      <c r="E20" s="65">
        <v>649.68034499999999</v>
      </c>
      <c r="F20" s="4"/>
      <c r="G20" s="3"/>
      <c r="H20" s="3"/>
    </row>
    <row r="21" spans="1:8" x14ac:dyDescent="0.2">
      <c r="A21" s="36" t="s">
        <v>19</v>
      </c>
      <c r="B21" s="66">
        <v>56.583179999999999</v>
      </c>
      <c r="C21" s="66">
        <v>85.351093000000006</v>
      </c>
      <c r="D21" s="66">
        <v>368.86312700000002</v>
      </c>
      <c r="E21" s="66">
        <v>498.55198999999999</v>
      </c>
      <c r="F21" s="4"/>
      <c r="G21" s="3"/>
      <c r="H21" s="3"/>
    </row>
    <row r="22" spans="1:8" x14ac:dyDescent="0.2">
      <c r="A22" s="35" t="s">
        <v>22</v>
      </c>
      <c r="B22" s="65">
        <v>14.131283</v>
      </c>
      <c r="C22" s="65">
        <v>32.125149</v>
      </c>
      <c r="D22" s="65">
        <v>200.12447599999999</v>
      </c>
      <c r="E22" s="65">
        <v>455.03167100000002</v>
      </c>
      <c r="F22" s="4"/>
      <c r="G22" s="3"/>
      <c r="H22" s="3"/>
    </row>
    <row r="23" spans="1:8" x14ac:dyDescent="0.2">
      <c r="A23" s="36" t="s">
        <v>24</v>
      </c>
      <c r="B23" s="66">
        <v>22.789935</v>
      </c>
      <c r="C23" s="66">
        <v>74.666904000000002</v>
      </c>
      <c r="D23" s="66">
        <v>174.55584200000001</v>
      </c>
      <c r="E23" s="66">
        <v>411.87886600000002</v>
      </c>
      <c r="F23" s="4"/>
      <c r="G23" s="3"/>
      <c r="H23" s="3"/>
    </row>
    <row r="24" spans="1:8" x14ac:dyDescent="0.2">
      <c r="A24" s="34" t="s">
        <v>18</v>
      </c>
      <c r="B24" s="65">
        <v>77.552864</v>
      </c>
      <c r="C24" s="65">
        <v>7.2350849999999998</v>
      </c>
      <c r="D24" s="65">
        <v>357.222195</v>
      </c>
      <c r="E24" s="65">
        <v>378.34105</v>
      </c>
      <c r="F24" s="4"/>
      <c r="G24" s="3"/>
      <c r="H24" s="3"/>
    </row>
    <row r="25" spans="1:8" x14ac:dyDescent="0.2">
      <c r="A25" s="36" t="s">
        <v>23</v>
      </c>
      <c r="B25" s="66">
        <v>22.815882999999999</v>
      </c>
      <c r="C25" s="66">
        <v>9.8180829999999997</v>
      </c>
      <c r="D25" s="66">
        <v>187.65592799999999</v>
      </c>
      <c r="E25" s="66">
        <v>353.15245800000002</v>
      </c>
      <c r="F25" s="4"/>
      <c r="G25" s="3"/>
      <c r="H25" s="3"/>
    </row>
    <row r="26" spans="1:8" x14ac:dyDescent="0.2">
      <c r="A26" s="35" t="s">
        <v>39</v>
      </c>
      <c r="B26" s="65">
        <v>11.401367</v>
      </c>
      <c r="C26" s="65">
        <v>32.751921000000003</v>
      </c>
      <c r="D26" s="65">
        <v>43.377270000000003</v>
      </c>
      <c r="E26" s="65">
        <v>326.24778900000001</v>
      </c>
      <c r="F26" s="4"/>
      <c r="G26" s="3"/>
      <c r="H26" s="3"/>
    </row>
    <row r="27" spans="1:8" x14ac:dyDescent="0.2">
      <c r="A27" s="36" t="s">
        <v>21</v>
      </c>
      <c r="B27" s="66">
        <v>1.722793</v>
      </c>
      <c r="C27" s="66">
        <v>35.329467999999999</v>
      </c>
      <c r="D27" s="66">
        <v>271.43667399999998</v>
      </c>
      <c r="E27" s="66">
        <v>305.794172</v>
      </c>
      <c r="F27" s="4"/>
      <c r="G27" s="3"/>
      <c r="H27" s="3"/>
    </row>
    <row r="28" spans="1:8" x14ac:dyDescent="0.2">
      <c r="A28" s="34" t="s">
        <v>20</v>
      </c>
      <c r="B28" s="65">
        <v>19.109988000000001</v>
      </c>
      <c r="C28" s="65">
        <v>86.671190999999993</v>
      </c>
      <c r="D28" s="65">
        <v>400.78787999999997</v>
      </c>
      <c r="E28" s="65">
        <v>244.090406</v>
      </c>
      <c r="F28" s="4"/>
      <c r="G28" s="3"/>
      <c r="H28" s="3"/>
    </row>
    <row r="29" spans="1:8" x14ac:dyDescent="0.2">
      <c r="A29" s="36" t="s">
        <v>42</v>
      </c>
      <c r="B29" s="66">
        <v>1.8396410000000001</v>
      </c>
      <c r="C29" s="66">
        <v>29.379404000000001</v>
      </c>
      <c r="D29" s="66">
        <v>40.917023</v>
      </c>
      <c r="E29" s="66">
        <v>210.63296</v>
      </c>
      <c r="F29" s="4"/>
      <c r="G29" s="3"/>
      <c r="H29" s="3"/>
    </row>
    <row r="30" spans="1:8" x14ac:dyDescent="0.2">
      <c r="A30" s="35" t="s">
        <v>35</v>
      </c>
      <c r="B30" s="65">
        <v>14.932966</v>
      </c>
      <c r="C30" s="65">
        <v>19.134101999999999</v>
      </c>
      <c r="D30" s="65">
        <v>69.919376</v>
      </c>
      <c r="E30" s="65">
        <v>201.52991299999999</v>
      </c>
      <c r="F30" s="4"/>
      <c r="G30" s="3"/>
      <c r="H30" s="3"/>
    </row>
    <row r="31" spans="1:8" x14ac:dyDescent="0.2">
      <c r="A31" s="36" t="s">
        <v>27</v>
      </c>
      <c r="B31" s="66">
        <v>10.161663000000001</v>
      </c>
      <c r="C31" s="66">
        <v>27.500451999999999</v>
      </c>
      <c r="D31" s="66">
        <v>73.045260999999996</v>
      </c>
      <c r="E31" s="66">
        <v>194.60121799999999</v>
      </c>
      <c r="F31" s="4"/>
      <c r="G31" s="3"/>
      <c r="H31" s="3"/>
    </row>
    <row r="32" spans="1:8" x14ac:dyDescent="0.2">
      <c r="A32" s="34" t="s">
        <v>25</v>
      </c>
      <c r="B32" s="65">
        <v>15.905206</v>
      </c>
      <c r="C32" s="65">
        <v>9.7176930000000006</v>
      </c>
      <c r="D32" s="65">
        <v>101.38850100000001</v>
      </c>
      <c r="E32" s="65">
        <v>136.22555700000001</v>
      </c>
      <c r="F32" s="4"/>
      <c r="G32" s="3"/>
      <c r="H32" s="3"/>
    </row>
    <row r="33" spans="1:8" x14ac:dyDescent="0.2">
      <c r="A33" s="36" t="s">
        <v>71</v>
      </c>
      <c r="B33" s="66" t="s">
        <v>2512</v>
      </c>
      <c r="C33" s="66" t="s">
        <v>2512</v>
      </c>
      <c r="D33" s="66">
        <v>1.0449999999999999</v>
      </c>
      <c r="E33" s="66">
        <v>114.69042</v>
      </c>
      <c r="F33" s="4"/>
      <c r="G33" s="3"/>
      <c r="H33" s="3"/>
    </row>
    <row r="34" spans="1:8" x14ac:dyDescent="0.2">
      <c r="A34" s="35" t="s">
        <v>28</v>
      </c>
      <c r="B34" s="65">
        <v>9.2370110000000007</v>
      </c>
      <c r="C34" s="65">
        <v>7.0710709999999999</v>
      </c>
      <c r="D34" s="65">
        <v>75.630261000000004</v>
      </c>
      <c r="E34" s="65">
        <v>110.50265899999999</v>
      </c>
      <c r="F34" s="4"/>
      <c r="G34" s="3"/>
      <c r="H34" s="3"/>
    </row>
    <row r="35" spans="1:8" x14ac:dyDescent="0.2">
      <c r="A35" s="36" t="s">
        <v>29</v>
      </c>
      <c r="B35" s="66">
        <v>21.366402999999998</v>
      </c>
      <c r="C35" s="66">
        <v>10.629640999999999</v>
      </c>
      <c r="D35" s="66">
        <v>87.262445</v>
      </c>
      <c r="E35" s="66">
        <v>104.76723699999999</v>
      </c>
      <c r="F35" s="4"/>
      <c r="G35" s="3"/>
      <c r="H35" s="3"/>
    </row>
    <row r="36" spans="1:8" x14ac:dyDescent="0.2">
      <c r="A36" s="34" t="s">
        <v>26</v>
      </c>
      <c r="B36" s="65">
        <v>12.206258</v>
      </c>
      <c r="C36" s="65">
        <v>16.972525999999998</v>
      </c>
      <c r="D36" s="65">
        <v>94.148664999999994</v>
      </c>
      <c r="E36" s="65">
        <v>99.075920999999994</v>
      </c>
      <c r="F36" s="4"/>
      <c r="G36" s="3"/>
      <c r="H36" s="3"/>
    </row>
    <row r="37" spans="1:8" x14ac:dyDescent="0.2">
      <c r="A37" s="36" t="s">
        <v>34</v>
      </c>
      <c r="B37" s="66">
        <v>7.9086509999999999</v>
      </c>
      <c r="C37" s="66">
        <v>13.448328</v>
      </c>
      <c r="D37" s="66">
        <v>79.267129999999995</v>
      </c>
      <c r="E37" s="66">
        <v>96.776757000000003</v>
      </c>
      <c r="F37" s="4"/>
      <c r="G37" s="3"/>
      <c r="H37" s="3"/>
    </row>
    <row r="38" spans="1:8" x14ac:dyDescent="0.2">
      <c r="A38" s="35" t="s">
        <v>45</v>
      </c>
      <c r="B38" s="65">
        <v>13.418574</v>
      </c>
      <c r="C38" s="65">
        <v>43.218273000000003</v>
      </c>
      <c r="D38" s="65">
        <v>34.765248</v>
      </c>
      <c r="E38" s="65">
        <v>96.606025000000002</v>
      </c>
      <c r="F38" s="4"/>
      <c r="G38" s="3"/>
      <c r="H38" s="3"/>
    </row>
    <row r="39" spans="1:8" x14ac:dyDescent="0.2">
      <c r="A39" s="36" t="s">
        <v>40</v>
      </c>
      <c r="B39" s="66">
        <v>5.7565600000000003</v>
      </c>
      <c r="C39" s="66">
        <v>7.5741389999999997</v>
      </c>
      <c r="D39" s="66">
        <v>49.12077</v>
      </c>
      <c r="E39" s="66">
        <v>92.583843000000002</v>
      </c>
      <c r="F39" s="4"/>
      <c r="G39" s="3"/>
      <c r="H39" s="3"/>
    </row>
    <row r="40" spans="1:8" x14ac:dyDescent="0.2">
      <c r="A40" s="34" t="s">
        <v>30</v>
      </c>
      <c r="B40" s="65">
        <v>6.5712330000000003</v>
      </c>
      <c r="C40" s="65">
        <v>20.757078</v>
      </c>
      <c r="D40" s="65">
        <v>92.441151000000005</v>
      </c>
      <c r="E40" s="65">
        <v>80.639397000000002</v>
      </c>
      <c r="F40" s="4"/>
      <c r="G40" s="3"/>
      <c r="H40" s="3"/>
    </row>
    <row r="41" spans="1:8" x14ac:dyDescent="0.2">
      <c r="A41" s="36" t="s">
        <v>36</v>
      </c>
      <c r="B41" s="66">
        <v>6.170369</v>
      </c>
      <c r="C41" s="66">
        <v>17.859096000000001</v>
      </c>
      <c r="D41" s="66">
        <v>51.948188999999999</v>
      </c>
      <c r="E41" s="66">
        <v>80.300111000000001</v>
      </c>
      <c r="F41" s="4"/>
      <c r="G41" s="3"/>
      <c r="H41" s="3"/>
    </row>
    <row r="42" spans="1:8" x14ac:dyDescent="0.2">
      <c r="A42" s="35" t="s">
        <v>52</v>
      </c>
      <c r="B42" s="65">
        <v>2.105016</v>
      </c>
      <c r="C42" s="65">
        <v>5.3699719999999997</v>
      </c>
      <c r="D42" s="65">
        <v>16.206347000000001</v>
      </c>
      <c r="E42" s="65">
        <v>76.846708000000007</v>
      </c>
      <c r="F42" s="4"/>
      <c r="G42" s="3"/>
      <c r="H42" s="3"/>
    </row>
    <row r="43" spans="1:8" x14ac:dyDescent="0.2">
      <c r="A43" s="36" t="s">
        <v>41</v>
      </c>
      <c r="B43" s="66">
        <v>0.34268300000000002</v>
      </c>
      <c r="C43" s="66">
        <v>11.469982</v>
      </c>
      <c r="D43" s="66">
        <v>37.418380999999997</v>
      </c>
      <c r="E43" s="66">
        <v>67.813900000000004</v>
      </c>
      <c r="F43" s="4"/>
      <c r="G43" s="3"/>
      <c r="H43" s="3"/>
    </row>
    <row r="44" spans="1:8" x14ac:dyDescent="0.2">
      <c r="A44" s="34" t="s">
        <v>37</v>
      </c>
      <c r="B44" s="65">
        <v>3.9557790000000002</v>
      </c>
      <c r="C44" s="65">
        <v>9.6315670000000004</v>
      </c>
      <c r="D44" s="65">
        <v>48.610917999999998</v>
      </c>
      <c r="E44" s="65">
        <v>66.127746000000002</v>
      </c>
      <c r="F44" s="4"/>
      <c r="G44" s="3"/>
      <c r="H44" s="3"/>
    </row>
    <row r="45" spans="1:8" x14ac:dyDescent="0.2">
      <c r="A45" s="36" t="s">
        <v>33</v>
      </c>
      <c r="B45" s="66">
        <v>5.9599989999999998</v>
      </c>
      <c r="C45" s="66">
        <v>6.0825480000000001</v>
      </c>
      <c r="D45" s="66">
        <v>65.800501999999994</v>
      </c>
      <c r="E45" s="66">
        <v>63.323433999999999</v>
      </c>
      <c r="F45" s="4"/>
      <c r="G45" s="3"/>
      <c r="H45" s="3"/>
    </row>
    <row r="46" spans="1:8" x14ac:dyDescent="0.2">
      <c r="A46" s="35" t="s">
        <v>47</v>
      </c>
      <c r="B46" s="65">
        <v>6.9231309999999997</v>
      </c>
      <c r="C46" s="65">
        <v>8.8061310000000006</v>
      </c>
      <c r="D46" s="65">
        <v>32.44171</v>
      </c>
      <c r="E46" s="65">
        <v>58.741908000000002</v>
      </c>
      <c r="F46" s="4"/>
      <c r="G46" s="3"/>
      <c r="H46" s="3"/>
    </row>
    <row r="47" spans="1:8" x14ac:dyDescent="0.2">
      <c r="A47" s="36" t="s">
        <v>50</v>
      </c>
      <c r="B47" s="66">
        <v>2.2487469999999998</v>
      </c>
      <c r="C47" s="66">
        <v>8.0370340000000002</v>
      </c>
      <c r="D47" s="66">
        <v>15.399632</v>
      </c>
      <c r="E47" s="66">
        <v>58.269700999999998</v>
      </c>
      <c r="F47" s="4"/>
      <c r="G47" s="3"/>
      <c r="H47" s="3"/>
    </row>
    <row r="48" spans="1:8" x14ac:dyDescent="0.2">
      <c r="A48" s="34" t="s">
        <v>49</v>
      </c>
      <c r="B48" s="65">
        <v>1.939729</v>
      </c>
      <c r="C48" s="65">
        <v>7.2981629999999997</v>
      </c>
      <c r="D48" s="65">
        <v>26.774958000000002</v>
      </c>
      <c r="E48" s="65">
        <v>52.493304000000002</v>
      </c>
      <c r="F48" s="4"/>
      <c r="G48" s="3"/>
      <c r="H48" s="3"/>
    </row>
    <row r="49" spans="1:8" x14ac:dyDescent="0.2">
      <c r="A49" s="36" t="s">
        <v>60</v>
      </c>
      <c r="B49" s="66">
        <v>0.98364600000000002</v>
      </c>
      <c r="C49" s="66">
        <v>3.6623250000000001</v>
      </c>
      <c r="D49" s="66">
        <v>8.4735999999999994</v>
      </c>
      <c r="E49" s="66">
        <v>52.420090000000002</v>
      </c>
      <c r="F49" s="4"/>
      <c r="G49" s="3"/>
      <c r="H49" s="3"/>
    </row>
    <row r="50" spans="1:8" x14ac:dyDescent="0.2">
      <c r="A50" s="35" t="s">
        <v>38</v>
      </c>
      <c r="B50" s="65">
        <v>4.7262829999999996</v>
      </c>
      <c r="C50" s="65">
        <v>2.316335</v>
      </c>
      <c r="D50" s="65">
        <v>39.567704999999997</v>
      </c>
      <c r="E50" s="65">
        <v>52.071907000000003</v>
      </c>
      <c r="F50" s="4"/>
      <c r="G50" s="3"/>
      <c r="H50" s="3"/>
    </row>
    <row r="51" spans="1:8" x14ac:dyDescent="0.2">
      <c r="A51" s="36" t="s">
        <v>149</v>
      </c>
      <c r="B51" s="66" t="s">
        <v>2512</v>
      </c>
      <c r="C51" s="66">
        <v>8.8784189999999992</v>
      </c>
      <c r="D51" s="66" t="s">
        <v>2512</v>
      </c>
      <c r="E51" s="66">
        <v>49.893825</v>
      </c>
      <c r="F51" s="4"/>
      <c r="G51" s="3"/>
      <c r="H51" s="3"/>
    </row>
    <row r="52" spans="1:8" x14ac:dyDescent="0.2">
      <c r="A52" s="34" t="s">
        <v>44</v>
      </c>
      <c r="B52" s="65">
        <v>3.6597360000000001</v>
      </c>
      <c r="C52" s="65">
        <v>5.1965479999999999</v>
      </c>
      <c r="D52" s="65">
        <v>35.092528000000001</v>
      </c>
      <c r="E52" s="65">
        <v>46.610652000000002</v>
      </c>
      <c r="F52" s="4"/>
      <c r="G52" s="3"/>
      <c r="H52" s="3"/>
    </row>
    <row r="53" spans="1:8" x14ac:dyDescent="0.2">
      <c r="A53" s="36" t="s">
        <v>48</v>
      </c>
      <c r="B53" s="66">
        <v>6.9290209999999997</v>
      </c>
      <c r="C53" s="66">
        <v>3.8305630000000002</v>
      </c>
      <c r="D53" s="66">
        <v>21.290115</v>
      </c>
      <c r="E53" s="66">
        <v>44.212152000000003</v>
      </c>
      <c r="F53" s="4"/>
      <c r="G53" s="3"/>
      <c r="H53" s="3"/>
    </row>
    <row r="54" spans="1:8" x14ac:dyDescent="0.2">
      <c r="A54" s="35" t="s">
        <v>32</v>
      </c>
      <c r="B54" s="65">
        <v>9.750686</v>
      </c>
      <c r="C54" s="65">
        <v>5.862133</v>
      </c>
      <c r="D54" s="65">
        <v>88.394768999999997</v>
      </c>
      <c r="E54" s="65">
        <v>42.224300999999997</v>
      </c>
      <c r="F54" s="4"/>
      <c r="G54" s="3"/>
      <c r="H54" s="3"/>
    </row>
    <row r="55" spans="1:8" x14ac:dyDescent="0.2">
      <c r="A55" s="36" t="s">
        <v>43</v>
      </c>
      <c r="B55" s="66">
        <v>4.2142920000000004</v>
      </c>
      <c r="C55" s="66">
        <v>5.6132309999999999</v>
      </c>
      <c r="D55" s="66">
        <v>29.382337</v>
      </c>
      <c r="E55" s="66">
        <v>40.113377999999997</v>
      </c>
      <c r="F55" s="4"/>
      <c r="G55" s="3"/>
      <c r="H55" s="3"/>
    </row>
    <row r="56" spans="1:8" x14ac:dyDescent="0.2">
      <c r="A56" s="34" t="s">
        <v>31</v>
      </c>
      <c r="B56" s="65">
        <v>45.945977999999997</v>
      </c>
      <c r="C56" s="65">
        <v>5.226979</v>
      </c>
      <c r="D56" s="65">
        <v>83.506921000000006</v>
      </c>
      <c r="E56" s="65">
        <v>35.150478999999997</v>
      </c>
      <c r="F56" s="4"/>
      <c r="G56" s="3"/>
      <c r="H56" s="3"/>
    </row>
    <row r="57" spans="1:8" x14ac:dyDescent="0.2">
      <c r="A57" s="36" t="s">
        <v>51</v>
      </c>
      <c r="B57" s="66">
        <v>0.167269</v>
      </c>
      <c r="C57" s="66">
        <v>4.4002020000000002</v>
      </c>
      <c r="D57" s="66">
        <v>7.835941</v>
      </c>
      <c r="E57" s="66">
        <v>31.802935999999999</v>
      </c>
      <c r="F57" s="4"/>
      <c r="G57" s="3"/>
      <c r="H57" s="3"/>
    </row>
    <row r="58" spans="1:8" x14ac:dyDescent="0.2">
      <c r="A58" s="35" t="s">
        <v>55</v>
      </c>
      <c r="B58" s="65">
        <v>3.1997900000000001</v>
      </c>
      <c r="C58" s="65">
        <v>2.2022840000000001</v>
      </c>
      <c r="D58" s="65">
        <v>17.173090999999999</v>
      </c>
      <c r="E58" s="65">
        <v>31.647933999999999</v>
      </c>
      <c r="F58" s="4"/>
      <c r="G58" s="3"/>
      <c r="H58" s="3"/>
    </row>
    <row r="59" spans="1:8" x14ac:dyDescent="0.2">
      <c r="A59" s="36" t="s">
        <v>46</v>
      </c>
      <c r="B59" s="66">
        <v>3.7570790000000001</v>
      </c>
      <c r="C59" s="66">
        <v>2.9358919999999999</v>
      </c>
      <c r="D59" s="66">
        <v>26.686724000000002</v>
      </c>
      <c r="E59" s="66">
        <v>30.613192000000002</v>
      </c>
      <c r="F59" s="4"/>
      <c r="G59" s="3"/>
      <c r="H59" s="3"/>
    </row>
    <row r="60" spans="1:8" x14ac:dyDescent="0.2">
      <c r="A60" s="34" t="s">
        <v>150</v>
      </c>
      <c r="B60" s="65" t="s">
        <v>2512</v>
      </c>
      <c r="C60" s="65">
        <v>19.382252000000001</v>
      </c>
      <c r="D60" s="65" t="s">
        <v>2512</v>
      </c>
      <c r="E60" s="65">
        <v>27.820049999999998</v>
      </c>
      <c r="F60" s="4"/>
      <c r="G60" s="3"/>
      <c r="H60" s="3"/>
    </row>
    <row r="61" spans="1:8" x14ac:dyDescent="0.2">
      <c r="A61" s="36" t="s">
        <v>82</v>
      </c>
      <c r="B61" s="66">
        <v>0.121512</v>
      </c>
      <c r="C61" s="66">
        <v>1.693254</v>
      </c>
      <c r="D61" s="66">
        <v>3.2141600000000001</v>
      </c>
      <c r="E61" s="66">
        <v>25.079971</v>
      </c>
      <c r="F61" s="4"/>
      <c r="G61" s="3"/>
      <c r="H61" s="3"/>
    </row>
    <row r="62" spans="1:8" x14ac:dyDescent="0.2">
      <c r="A62" s="35" t="s">
        <v>64</v>
      </c>
      <c r="B62" s="65">
        <v>1.4125650000000001</v>
      </c>
      <c r="C62" s="65">
        <v>2.6792199999999999</v>
      </c>
      <c r="D62" s="65">
        <v>1.5836950000000001</v>
      </c>
      <c r="E62" s="65">
        <v>22.768255</v>
      </c>
      <c r="F62" s="4"/>
      <c r="G62" s="3"/>
      <c r="H62" s="3"/>
    </row>
    <row r="63" spans="1:8" x14ac:dyDescent="0.2">
      <c r="A63" s="36" t="s">
        <v>61</v>
      </c>
      <c r="B63" s="66">
        <v>1.298921</v>
      </c>
      <c r="C63" s="66">
        <v>4.8404020000000001</v>
      </c>
      <c r="D63" s="66">
        <v>2.7838759999999998</v>
      </c>
      <c r="E63" s="66">
        <v>20.104579000000001</v>
      </c>
      <c r="F63" s="4"/>
      <c r="G63" s="3"/>
      <c r="H63" s="3"/>
    </row>
    <row r="64" spans="1:8" x14ac:dyDescent="0.2">
      <c r="A64" s="34" t="s">
        <v>54</v>
      </c>
      <c r="B64" s="65">
        <v>2.0249160000000002</v>
      </c>
      <c r="C64" s="65">
        <v>0.372083</v>
      </c>
      <c r="D64" s="65">
        <v>14.032488000000001</v>
      </c>
      <c r="E64" s="65">
        <v>19.382691000000001</v>
      </c>
      <c r="F64" s="4"/>
      <c r="G64" s="3"/>
      <c r="H64" s="3"/>
    </row>
    <row r="65" spans="1:9" x14ac:dyDescent="0.2">
      <c r="A65" s="36" t="s">
        <v>56</v>
      </c>
      <c r="B65" s="66">
        <v>2.3504779999999998</v>
      </c>
      <c r="C65" s="66">
        <v>1.6665220000000001</v>
      </c>
      <c r="D65" s="66">
        <v>17.797795000000001</v>
      </c>
      <c r="E65" s="66">
        <v>19.282001000000001</v>
      </c>
      <c r="F65" s="4"/>
      <c r="G65" s="3"/>
      <c r="H65" s="3"/>
    </row>
    <row r="66" spans="1:9" x14ac:dyDescent="0.2">
      <c r="A66" s="35" t="s">
        <v>65</v>
      </c>
      <c r="B66" s="65">
        <v>0.174905</v>
      </c>
      <c r="C66" s="65">
        <v>1.6724969999999999</v>
      </c>
      <c r="D66" s="65">
        <v>3.8534199999999998</v>
      </c>
      <c r="E66" s="65">
        <v>19.000788</v>
      </c>
      <c r="F66" s="4"/>
      <c r="G66" s="3"/>
      <c r="H66" s="11"/>
      <c r="I66" s="11"/>
    </row>
    <row r="67" spans="1:9" x14ac:dyDescent="0.2">
      <c r="A67" s="36" t="s">
        <v>59</v>
      </c>
      <c r="B67" s="66">
        <v>0.79602600000000001</v>
      </c>
      <c r="C67" s="66">
        <v>3.7363209999999998</v>
      </c>
      <c r="D67" s="66">
        <v>9.078735</v>
      </c>
      <c r="E67" s="66">
        <v>17.920794999999998</v>
      </c>
      <c r="F67" s="4"/>
      <c r="G67" s="3"/>
      <c r="H67" s="3"/>
    </row>
    <row r="68" spans="1:9" x14ac:dyDescent="0.2">
      <c r="A68" s="34" t="s">
        <v>53</v>
      </c>
      <c r="B68" s="65">
        <v>2.8108420000000001</v>
      </c>
      <c r="C68" s="65">
        <v>2.3697859999999999</v>
      </c>
      <c r="D68" s="65">
        <v>21.480219999999999</v>
      </c>
      <c r="E68" s="65">
        <v>17.746807</v>
      </c>
      <c r="F68" s="4"/>
      <c r="G68" s="3"/>
      <c r="H68" s="3"/>
    </row>
    <row r="69" spans="1:9" x14ac:dyDescent="0.2">
      <c r="A69" s="36" t="s">
        <v>2497</v>
      </c>
      <c r="B69" s="66" t="s">
        <v>2512</v>
      </c>
      <c r="C69" s="66">
        <v>4.2863740000000004</v>
      </c>
      <c r="D69" s="66">
        <v>0.291217</v>
      </c>
      <c r="E69" s="66">
        <v>14.355816000000001</v>
      </c>
      <c r="F69" s="4"/>
      <c r="G69" s="3"/>
      <c r="H69" s="3"/>
    </row>
    <row r="70" spans="1:9" x14ac:dyDescent="0.2">
      <c r="A70" s="35" t="s">
        <v>67</v>
      </c>
      <c r="B70" s="65">
        <v>0.12095</v>
      </c>
      <c r="C70" s="65">
        <v>2.4989750000000002</v>
      </c>
      <c r="D70" s="65">
        <v>3.138172</v>
      </c>
      <c r="E70" s="65">
        <v>12.749616</v>
      </c>
      <c r="F70" s="4"/>
      <c r="G70" s="3"/>
      <c r="H70" s="3"/>
    </row>
    <row r="71" spans="1:9" x14ac:dyDescent="0.2">
      <c r="A71" s="36" t="s">
        <v>69</v>
      </c>
      <c r="B71" s="66">
        <v>0.13689000000000001</v>
      </c>
      <c r="C71" s="66">
        <v>2.6642519999999998</v>
      </c>
      <c r="D71" s="66">
        <v>1.6546590000000001</v>
      </c>
      <c r="E71" s="66">
        <v>12.506122</v>
      </c>
      <c r="F71" s="4"/>
      <c r="G71" s="3"/>
      <c r="H71" s="3"/>
    </row>
    <row r="72" spans="1:9" x14ac:dyDescent="0.2">
      <c r="A72" s="38" t="s">
        <v>68</v>
      </c>
      <c r="B72" s="67">
        <v>24.538923</v>
      </c>
      <c r="C72" s="67">
        <v>32.524161999999997</v>
      </c>
      <c r="D72" s="67">
        <v>113.140109</v>
      </c>
      <c r="E72" s="67">
        <v>210.25376499999999</v>
      </c>
      <c r="F72" s="4"/>
      <c r="G72" s="3"/>
      <c r="H72" s="3"/>
      <c r="I72" s="10"/>
    </row>
    <row r="73" spans="1:9" x14ac:dyDescent="0.2">
      <c r="A73" s="7"/>
      <c r="B73" s="8"/>
      <c r="C73" s="8"/>
      <c r="D73" s="8"/>
      <c r="E73" s="8"/>
      <c r="F73" s="4"/>
      <c r="G73" s="3"/>
      <c r="H73" s="3"/>
      <c r="I73" s="10"/>
    </row>
    <row r="74" spans="1:9" x14ac:dyDescent="0.2">
      <c r="A74" s="30" t="s">
        <v>2511</v>
      </c>
      <c r="B74" s="16"/>
      <c r="C74" s="16"/>
      <c r="D74" s="16"/>
      <c r="E74" s="16"/>
      <c r="F74" s="4"/>
      <c r="G74" s="3"/>
      <c r="H74" s="3"/>
      <c r="I74" s="10"/>
    </row>
    <row r="75" spans="1:9" x14ac:dyDescent="0.2">
      <c r="A75" s="68" t="str">
        <f>'working sheet'!$B$33</f>
        <v>*The data for 2021 are preliminary</v>
      </c>
      <c r="B75" s="68"/>
      <c r="C75" s="68"/>
      <c r="D75" s="68"/>
      <c r="E75" s="68"/>
      <c r="F75" s="4"/>
      <c r="G75" s="3"/>
      <c r="H75" s="3"/>
      <c r="I75" s="10"/>
    </row>
    <row r="93" spans="1:1" ht="15" x14ac:dyDescent="0.2">
      <c r="A93" s="14"/>
    </row>
    <row r="94" spans="1:1" ht="15" x14ac:dyDescent="0.2">
      <c r="A94" s="14"/>
    </row>
  </sheetData>
  <mergeCells count="4">
    <mergeCell ref="A5:A6"/>
    <mergeCell ref="B5:C5"/>
    <mergeCell ref="D5:E5"/>
    <mergeCell ref="A75:E75"/>
  </mergeCells>
  <printOptions verticalCentered="1"/>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86"/>
  <sheetViews>
    <sheetView showGridLines="0"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s="20" customFormat="1" ht="40.15" customHeight="1" x14ac:dyDescent="0.2">
      <c r="A2" s="29" t="str">
        <f>'working sheet'!J11</f>
        <v>Non-oil Foreign Merchandise Trade Through Abu Dhabi Ports, June 2021</v>
      </c>
      <c r="B2" s="21"/>
      <c r="C2" s="21"/>
      <c r="D2" s="21"/>
      <c r="E2" s="21"/>
      <c r="F2" s="19"/>
      <c r="G2" s="19"/>
      <c r="H2" s="19"/>
    </row>
    <row r="3" spans="1:12" s="20" customFormat="1" ht="30" customHeight="1" x14ac:dyDescent="0.25">
      <c r="A3" s="57" t="s">
        <v>2509</v>
      </c>
      <c r="B3" s="33"/>
      <c r="C3" s="33"/>
      <c r="D3" s="33"/>
      <c r="E3" s="33"/>
      <c r="F3" s="18"/>
      <c r="G3" s="18"/>
      <c r="H3" s="18"/>
      <c r="I3" s="18"/>
      <c r="J3" s="18"/>
      <c r="K3" s="18"/>
      <c r="L3" s="18"/>
    </row>
    <row r="4" spans="1:12" s="20" customFormat="1" x14ac:dyDescent="0.2">
      <c r="A4" s="30" t="s">
        <v>95</v>
      </c>
      <c r="B4" s="28"/>
      <c r="C4" s="28"/>
      <c r="D4" s="28"/>
      <c r="E4" s="28"/>
      <c r="F4" s="28"/>
      <c r="G4" s="28"/>
      <c r="H4" s="19"/>
    </row>
    <row r="5" spans="1:12" ht="29.25" customHeight="1" x14ac:dyDescent="0.2">
      <c r="A5" s="73" t="s">
        <v>4</v>
      </c>
      <c r="B5" s="71" t="s">
        <v>1</v>
      </c>
      <c r="C5" s="71"/>
      <c r="D5" s="72" t="s">
        <v>2</v>
      </c>
      <c r="E5" s="72"/>
      <c r="F5" s="4"/>
      <c r="G5" s="3"/>
      <c r="H5" s="3"/>
    </row>
    <row r="6" spans="1:12" ht="26.25" customHeight="1" x14ac:dyDescent="0.2">
      <c r="A6" s="73"/>
      <c r="B6" s="39">
        <f>'working sheet'!$D$4</f>
        <v>2020</v>
      </c>
      <c r="C6" s="39">
        <f>'working sheet'!$D$5</f>
        <v>2021</v>
      </c>
      <c r="D6" s="39">
        <f>'working sheet'!$D$4</f>
        <v>2020</v>
      </c>
      <c r="E6" s="39">
        <f>'working sheet'!$D$5</f>
        <v>2021</v>
      </c>
      <c r="F6" s="4"/>
      <c r="G6" s="3"/>
      <c r="H6" s="3"/>
    </row>
    <row r="7" spans="1:12" x14ac:dyDescent="0.2">
      <c r="A7" s="9" t="s">
        <v>3</v>
      </c>
      <c r="B7" s="64">
        <v>3001.302533</v>
      </c>
      <c r="C7" s="64">
        <v>2980.016388</v>
      </c>
      <c r="D7" s="64">
        <v>17794.704657999999</v>
      </c>
      <c r="E7" s="64">
        <v>18062.723265000001</v>
      </c>
      <c r="F7" s="4"/>
      <c r="G7" s="3"/>
      <c r="H7" s="3"/>
    </row>
    <row r="8" spans="1:12" x14ac:dyDescent="0.2">
      <c r="A8" s="34" t="s">
        <v>5</v>
      </c>
      <c r="B8" s="65">
        <v>1970.0436010000001</v>
      </c>
      <c r="C8" s="65">
        <v>1301.3714179999999</v>
      </c>
      <c r="D8" s="65">
        <v>7564.4805560000004</v>
      </c>
      <c r="E8" s="65">
        <v>6949.005287</v>
      </c>
      <c r="F8" s="4"/>
      <c r="G8" s="3"/>
      <c r="H8" s="3"/>
    </row>
    <row r="9" spans="1:12" x14ac:dyDescent="0.2">
      <c r="A9" s="36" t="s">
        <v>12</v>
      </c>
      <c r="B9" s="66">
        <v>125.149648</v>
      </c>
      <c r="C9" s="66">
        <v>417.71015999999997</v>
      </c>
      <c r="D9" s="66">
        <v>1506.9282639999999</v>
      </c>
      <c r="E9" s="66">
        <v>2604.535069</v>
      </c>
      <c r="F9" s="4"/>
      <c r="G9" s="3"/>
      <c r="H9" s="3"/>
    </row>
    <row r="10" spans="1:12" x14ac:dyDescent="0.2">
      <c r="A10" s="35" t="s">
        <v>14</v>
      </c>
      <c r="B10" s="65">
        <v>39.229075000000002</v>
      </c>
      <c r="C10" s="65">
        <v>203.91659799999999</v>
      </c>
      <c r="D10" s="65">
        <v>748.68686200000002</v>
      </c>
      <c r="E10" s="65">
        <v>1542.3205170000001</v>
      </c>
      <c r="F10" s="4"/>
      <c r="G10" s="3"/>
      <c r="H10" s="3"/>
    </row>
    <row r="11" spans="1:12" x14ac:dyDescent="0.2">
      <c r="A11" s="36" t="s">
        <v>13</v>
      </c>
      <c r="B11" s="66">
        <v>88.142652999999996</v>
      </c>
      <c r="C11" s="66">
        <v>91.337368999999995</v>
      </c>
      <c r="D11" s="66">
        <v>461.99390699999998</v>
      </c>
      <c r="E11" s="66">
        <v>1155.568929</v>
      </c>
      <c r="F11" s="4"/>
      <c r="G11" s="3"/>
      <c r="H11" s="3"/>
    </row>
    <row r="12" spans="1:12" x14ac:dyDescent="0.2">
      <c r="A12" s="34" t="s">
        <v>19</v>
      </c>
      <c r="B12" s="65">
        <v>119.17642600000001</v>
      </c>
      <c r="C12" s="65">
        <v>147.225268</v>
      </c>
      <c r="D12" s="65">
        <v>630.09266700000001</v>
      </c>
      <c r="E12" s="65">
        <v>890.22084299999995</v>
      </c>
      <c r="F12" s="4"/>
      <c r="G12" s="3"/>
      <c r="H12" s="3"/>
    </row>
    <row r="13" spans="1:12" x14ac:dyDescent="0.2">
      <c r="A13" s="36" t="s">
        <v>33</v>
      </c>
      <c r="B13" s="66">
        <v>2.9092479999999998</v>
      </c>
      <c r="C13" s="66">
        <v>112.779684</v>
      </c>
      <c r="D13" s="66">
        <v>176.53529900000001</v>
      </c>
      <c r="E13" s="66">
        <v>583.28415800000005</v>
      </c>
      <c r="F13" s="4"/>
      <c r="G13" s="3"/>
      <c r="H13" s="3"/>
    </row>
    <row r="14" spans="1:12" x14ac:dyDescent="0.2">
      <c r="A14" s="35" t="s">
        <v>17</v>
      </c>
      <c r="B14" s="65">
        <v>11.545184000000001</v>
      </c>
      <c r="C14" s="65">
        <v>95.955203999999995</v>
      </c>
      <c r="D14" s="65">
        <v>307.80081799999999</v>
      </c>
      <c r="E14" s="65">
        <v>465.60299900000001</v>
      </c>
      <c r="F14" s="4"/>
      <c r="G14" s="3"/>
      <c r="H14" s="3"/>
    </row>
    <row r="15" spans="1:12" x14ac:dyDescent="0.2">
      <c r="A15" s="36" t="s">
        <v>18</v>
      </c>
      <c r="B15" s="66">
        <v>0.66620500000000005</v>
      </c>
      <c r="C15" s="66">
        <v>0.25322299999999998</v>
      </c>
      <c r="D15" s="66">
        <v>10.653007000000001</v>
      </c>
      <c r="E15" s="66">
        <v>383.66010899999998</v>
      </c>
      <c r="F15" s="4"/>
      <c r="G15" s="3"/>
      <c r="H15" s="3"/>
    </row>
    <row r="16" spans="1:12" x14ac:dyDescent="0.2">
      <c r="A16" s="34" t="s">
        <v>15</v>
      </c>
      <c r="B16" s="65">
        <v>0.29091299999999998</v>
      </c>
      <c r="C16" s="65">
        <v>41.625870999999997</v>
      </c>
      <c r="D16" s="65">
        <v>55.517577000000003</v>
      </c>
      <c r="E16" s="65">
        <v>167.49266700000001</v>
      </c>
      <c r="F16" s="4"/>
      <c r="G16" s="3"/>
      <c r="H16" s="3"/>
    </row>
    <row r="17" spans="1:8" x14ac:dyDescent="0.2">
      <c r="A17" s="36" t="s">
        <v>58</v>
      </c>
      <c r="B17" s="66" t="s">
        <v>2512</v>
      </c>
      <c r="C17" s="66">
        <v>10.911269000000001</v>
      </c>
      <c r="D17" s="66">
        <v>41.737690000000001</v>
      </c>
      <c r="E17" s="66">
        <v>116.24183499999999</v>
      </c>
      <c r="F17" s="4"/>
      <c r="G17" s="3"/>
      <c r="H17" s="3"/>
    </row>
    <row r="18" spans="1:8" x14ac:dyDescent="0.2">
      <c r="A18" s="35" t="s">
        <v>11</v>
      </c>
      <c r="B18" s="65">
        <v>0.77834099999999995</v>
      </c>
      <c r="C18" s="65">
        <v>29.431502999999999</v>
      </c>
      <c r="D18" s="65">
        <v>99.152528000000004</v>
      </c>
      <c r="E18" s="65">
        <v>108.94924</v>
      </c>
      <c r="F18" s="4"/>
      <c r="G18" s="3"/>
      <c r="H18" s="3"/>
    </row>
    <row r="19" spans="1:8" x14ac:dyDescent="0.2">
      <c r="A19" s="36" t="s">
        <v>41</v>
      </c>
      <c r="B19" s="66">
        <v>3.4866649999999999</v>
      </c>
      <c r="C19" s="66">
        <v>96.006387000000004</v>
      </c>
      <c r="D19" s="66">
        <v>80.071201000000002</v>
      </c>
      <c r="E19" s="66">
        <v>102.274991</v>
      </c>
      <c r="F19" s="4"/>
      <c r="G19" s="3"/>
      <c r="H19" s="3"/>
    </row>
    <row r="20" spans="1:8" x14ac:dyDescent="0.2">
      <c r="A20" s="34" t="s">
        <v>20</v>
      </c>
      <c r="B20" s="65">
        <v>0.236679</v>
      </c>
      <c r="C20" s="65">
        <v>0.14118600000000001</v>
      </c>
      <c r="D20" s="65">
        <v>77.405664000000002</v>
      </c>
      <c r="E20" s="65">
        <v>77.159942000000001</v>
      </c>
      <c r="F20" s="4"/>
      <c r="G20" s="3"/>
      <c r="H20" s="3"/>
    </row>
    <row r="21" spans="1:8" x14ac:dyDescent="0.2">
      <c r="A21" s="36" t="s">
        <v>9</v>
      </c>
      <c r="B21" s="66">
        <v>3.3121339999999999</v>
      </c>
      <c r="C21" s="66">
        <v>0.76597700000000002</v>
      </c>
      <c r="D21" s="66">
        <v>301.41968800000001</v>
      </c>
      <c r="E21" s="66">
        <v>63.428489999999996</v>
      </c>
      <c r="F21" s="4"/>
      <c r="G21" s="3"/>
      <c r="H21" s="3"/>
    </row>
    <row r="22" spans="1:8" x14ac:dyDescent="0.2">
      <c r="A22" s="35" t="s">
        <v>8</v>
      </c>
      <c r="B22" s="65">
        <v>0.59899100000000005</v>
      </c>
      <c r="C22" s="65">
        <v>7.2010899999999998</v>
      </c>
      <c r="D22" s="65">
        <v>95.354482000000004</v>
      </c>
      <c r="E22" s="65">
        <v>61.743782000000003</v>
      </c>
      <c r="F22" s="4"/>
      <c r="G22" s="3"/>
      <c r="H22" s="3"/>
    </row>
    <row r="23" spans="1:8" x14ac:dyDescent="0.2">
      <c r="A23" s="36" t="s">
        <v>55</v>
      </c>
      <c r="B23" s="66">
        <v>0.28833300000000001</v>
      </c>
      <c r="C23" s="66">
        <v>10.399482000000001</v>
      </c>
      <c r="D23" s="66">
        <v>4.9080510000000004</v>
      </c>
      <c r="E23" s="66">
        <v>60.873196999999998</v>
      </c>
      <c r="F23" s="4"/>
      <c r="G23" s="3"/>
      <c r="H23" s="3"/>
    </row>
    <row r="24" spans="1:8" x14ac:dyDescent="0.2">
      <c r="A24" s="34" t="s">
        <v>70</v>
      </c>
      <c r="B24" s="65" t="s">
        <v>2512</v>
      </c>
      <c r="C24" s="65">
        <v>8.2902280000000008</v>
      </c>
      <c r="D24" s="65">
        <v>19.075285000000001</v>
      </c>
      <c r="E24" s="65">
        <v>58.008329000000003</v>
      </c>
      <c r="F24" s="4"/>
      <c r="G24" s="3"/>
      <c r="H24" s="3"/>
    </row>
    <row r="25" spans="1:8" x14ac:dyDescent="0.2">
      <c r="A25" s="36" t="s">
        <v>21</v>
      </c>
      <c r="B25" s="66">
        <v>3.9372099999999999</v>
      </c>
      <c r="C25" s="66">
        <v>2.024254</v>
      </c>
      <c r="D25" s="66">
        <v>141.50569100000001</v>
      </c>
      <c r="E25" s="66">
        <v>56.652372999999997</v>
      </c>
      <c r="F25" s="4"/>
      <c r="G25" s="3"/>
      <c r="H25" s="3"/>
    </row>
    <row r="26" spans="1:8" x14ac:dyDescent="0.2">
      <c r="A26" s="35" t="s">
        <v>57</v>
      </c>
      <c r="B26" s="65">
        <v>4.3160999999999998E-2</v>
      </c>
      <c r="C26" s="65">
        <v>0.353128</v>
      </c>
      <c r="D26" s="65">
        <v>4.9543749999999998</v>
      </c>
      <c r="E26" s="65">
        <v>44.171024000000003</v>
      </c>
      <c r="F26" s="4"/>
      <c r="G26" s="3"/>
      <c r="H26" s="3"/>
    </row>
    <row r="27" spans="1:8" x14ac:dyDescent="0.2">
      <c r="A27" s="36" t="s">
        <v>28</v>
      </c>
      <c r="B27" s="66">
        <v>29.435433</v>
      </c>
      <c r="C27" s="66">
        <v>8.0730000000000003E-3</v>
      </c>
      <c r="D27" s="66">
        <v>69.382655999999997</v>
      </c>
      <c r="E27" s="66">
        <v>39.540703000000001</v>
      </c>
      <c r="F27" s="4"/>
      <c r="G27" s="3"/>
      <c r="H27" s="3"/>
    </row>
    <row r="28" spans="1:8" x14ac:dyDescent="0.2">
      <c r="A28" s="34" t="s">
        <v>38</v>
      </c>
      <c r="B28" s="65">
        <v>0.44142199999999998</v>
      </c>
      <c r="C28" s="65">
        <v>0.60120300000000004</v>
      </c>
      <c r="D28" s="65">
        <v>3.3900610000000002</v>
      </c>
      <c r="E28" s="65">
        <v>35.422086999999998</v>
      </c>
      <c r="F28" s="4"/>
      <c r="G28" s="3"/>
      <c r="H28" s="3"/>
    </row>
    <row r="29" spans="1:8" x14ac:dyDescent="0.2">
      <c r="A29" s="36" t="s">
        <v>32</v>
      </c>
      <c r="B29" s="66">
        <v>1.2460850000000001</v>
      </c>
      <c r="C29" s="66">
        <v>9.6598579999999998</v>
      </c>
      <c r="D29" s="66">
        <v>55.454982000000001</v>
      </c>
      <c r="E29" s="66">
        <v>32.827998999999998</v>
      </c>
      <c r="F29" s="4"/>
      <c r="G29" s="3"/>
      <c r="H29" s="3"/>
    </row>
    <row r="30" spans="1:8" x14ac:dyDescent="0.2">
      <c r="A30" s="35" t="s">
        <v>10</v>
      </c>
      <c r="B30" s="65">
        <v>3.0193660000000002</v>
      </c>
      <c r="C30" s="65">
        <v>2.5939719999999999</v>
      </c>
      <c r="D30" s="65">
        <v>146.879369</v>
      </c>
      <c r="E30" s="65">
        <v>30.678234</v>
      </c>
      <c r="F30" s="4"/>
      <c r="G30" s="3"/>
      <c r="H30" s="3"/>
    </row>
    <row r="31" spans="1:8" x14ac:dyDescent="0.2">
      <c r="A31" s="36" t="s">
        <v>140</v>
      </c>
      <c r="B31" s="66" t="s">
        <v>2512</v>
      </c>
      <c r="C31" s="66">
        <v>2.1636980000000001</v>
      </c>
      <c r="D31" s="66">
        <v>32.737645000000001</v>
      </c>
      <c r="E31" s="66">
        <v>28.219669</v>
      </c>
      <c r="F31" s="4"/>
      <c r="G31" s="3"/>
      <c r="H31" s="3"/>
    </row>
    <row r="32" spans="1:8" x14ac:dyDescent="0.2">
      <c r="A32" s="34" t="s">
        <v>29</v>
      </c>
      <c r="B32" s="65">
        <v>61.328592</v>
      </c>
      <c r="C32" s="65">
        <v>4.3553369999999996</v>
      </c>
      <c r="D32" s="65">
        <v>89.900452000000001</v>
      </c>
      <c r="E32" s="65">
        <v>27.279496000000002</v>
      </c>
      <c r="F32" s="4"/>
      <c r="G32" s="3"/>
      <c r="H32" s="3"/>
    </row>
    <row r="33" spans="1:8" x14ac:dyDescent="0.2">
      <c r="A33" s="36" t="s">
        <v>34</v>
      </c>
      <c r="B33" s="66">
        <v>1.915287</v>
      </c>
      <c r="C33" s="66">
        <v>15.900365000000001</v>
      </c>
      <c r="D33" s="66">
        <v>5.3595699999999997</v>
      </c>
      <c r="E33" s="66">
        <v>25.418306999999999</v>
      </c>
      <c r="F33" s="4"/>
      <c r="G33" s="3"/>
      <c r="H33" s="3"/>
    </row>
    <row r="34" spans="1:8" x14ac:dyDescent="0.2">
      <c r="A34" s="35" t="s">
        <v>36</v>
      </c>
      <c r="B34" s="65">
        <v>0.25063600000000003</v>
      </c>
      <c r="C34" s="65">
        <v>0.43588900000000003</v>
      </c>
      <c r="D34" s="65">
        <v>1.4314169999999999</v>
      </c>
      <c r="E34" s="65">
        <v>23.22401</v>
      </c>
      <c r="F34" s="4"/>
      <c r="G34" s="3"/>
      <c r="H34" s="3"/>
    </row>
    <row r="35" spans="1:8" x14ac:dyDescent="0.2">
      <c r="A35" s="36" t="s">
        <v>22</v>
      </c>
      <c r="B35" s="66">
        <v>0.25576599999999999</v>
      </c>
      <c r="C35" s="66">
        <v>6.4471689999999997</v>
      </c>
      <c r="D35" s="66">
        <v>3.0039660000000001</v>
      </c>
      <c r="E35" s="66">
        <v>18.989906000000001</v>
      </c>
      <c r="F35" s="4"/>
      <c r="G35" s="3"/>
      <c r="H35" s="3"/>
    </row>
    <row r="36" spans="1:8" x14ac:dyDescent="0.2">
      <c r="A36" s="34" t="s">
        <v>149</v>
      </c>
      <c r="B36" s="65" t="s">
        <v>2512</v>
      </c>
      <c r="C36" s="65">
        <v>4.9593749999999996</v>
      </c>
      <c r="D36" s="65" t="s">
        <v>2512</v>
      </c>
      <c r="E36" s="65">
        <v>16.520564</v>
      </c>
      <c r="F36" s="4"/>
      <c r="G36" s="3"/>
      <c r="H36" s="3"/>
    </row>
    <row r="37" spans="1:8" x14ac:dyDescent="0.2">
      <c r="A37" s="36" t="s">
        <v>49</v>
      </c>
      <c r="B37" s="66">
        <v>1.5339E-2</v>
      </c>
      <c r="C37" s="66">
        <v>7.1882419999999998</v>
      </c>
      <c r="D37" s="66">
        <v>2.172615</v>
      </c>
      <c r="E37" s="66">
        <v>14.428796</v>
      </c>
      <c r="F37" s="4"/>
      <c r="G37" s="3"/>
      <c r="H37" s="3"/>
    </row>
    <row r="38" spans="1:8" x14ac:dyDescent="0.2">
      <c r="A38" s="35" t="s">
        <v>2495</v>
      </c>
      <c r="B38" s="65" t="s">
        <v>2512</v>
      </c>
      <c r="C38" s="65">
        <v>11.945174</v>
      </c>
      <c r="D38" s="65" t="s">
        <v>2512</v>
      </c>
      <c r="E38" s="65">
        <v>14.026192</v>
      </c>
      <c r="F38" s="4"/>
      <c r="G38" s="3"/>
      <c r="H38" s="3"/>
    </row>
    <row r="39" spans="1:8" x14ac:dyDescent="0.2">
      <c r="A39" s="36" t="s">
        <v>150</v>
      </c>
      <c r="B39" s="66">
        <v>3.9971E-2</v>
      </c>
      <c r="C39" s="66">
        <v>4.6884829999999997</v>
      </c>
      <c r="D39" s="66">
        <v>3.9971E-2</v>
      </c>
      <c r="E39" s="66">
        <v>12.754065000000001</v>
      </c>
      <c r="F39" s="4"/>
      <c r="G39" s="3"/>
      <c r="H39" s="3"/>
    </row>
    <row r="40" spans="1:8" x14ac:dyDescent="0.2">
      <c r="A40" s="34" t="s">
        <v>16</v>
      </c>
      <c r="B40" s="65">
        <v>8.9362999999999998E-2</v>
      </c>
      <c r="C40" s="65">
        <v>0.245918</v>
      </c>
      <c r="D40" s="65">
        <v>18.997705</v>
      </c>
      <c r="E40" s="65">
        <v>12.227031999999999</v>
      </c>
      <c r="F40" s="4"/>
      <c r="G40" s="3"/>
      <c r="H40" s="3"/>
    </row>
    <row r="41" spans="1:8" x14ac:dyDescent="0.2">
      <c r="A41" s="36" t="s">
        <v>6</v>
      </c>
      <c r="B41" s="66">
        <v>4.7412999999999997E-2</v>
      </c>
      <c r="C41" s="66">
        <v>6.7919090000000004</v>
      </c>
      <c r="D41" s="66">
        <v>16.747306999999999</v>
      </c>
      <c r="E41" s="66">
        <v>11.722968</v>
      </c>
      <c r="F41" s="4"/>
      <c r="G41" s="3"/>
      <c r="H41" s="3"/>
    </row>
    <row r="42" spans="1:8" x14ac:dyDescent="0.2">
      <c r="A42" s="35" t="s">
        <v>30</v>
      </c>
      <c r="B42" s="65">
        <v>0.28576099999999999</v>
      </c>
      <c r="C42" s="65">
        <v>2.0820090000000002</v>
      </c>
      <c r="D42" s="65">
        <v>16.261132</v>
      </c>
      <c r="E42" s="65">
        <v>8.1792510000000007</v>
      </c>
      <c r="F42" s="4"/>
      <c r="G42" s="3"/>
      <c r="H42" s="3"/>
    </row>
    <row r="43" spans="1:8" x14ac:dyDescent="0.2">
      <c r="A43" s="36" t="s">
        <v>62</v>
      </c>
      <c r="B43" s="66">
        <v>6.3630000000000006E-2</v>
      </c>
      <c r="C43" s="66">
        <v>2.9010000000000001E-2</v>
      </c>
      <c r="D43" s="66">
        <v>6.7680000000000004E-2</v>
      </c>
      <c r="E43" s="66">
        <v>7.178445</v>
      </c>
      <c r="F43" s="4"/>
      <c r="G43" s="3"/>
      <c r="H43" s="3"/>
    </row>
    <row r="44" spans="1:8" x14ac:dyDescent="0.2">
      <c r="A44" s="34" t="s">
        <v>47</v>
      </c>
      <c r="B44" s="65" t="s">
        <v>2512</v>
      </c>
      <c r="C44" s="65">
        <v>2.841879</v>
      </c>
      <c r="D44" s="65">
        <v>0.70268399999999998</v>
      </c>
      <c r="E44" s="65">
        <v>5.7596400000000001</v>
      </c>
      <c r="F44" s="4"/>
      <c r="G44" s="3"/>
      <c r="H44" s="3"/>
    </row>
    <row r="45" spans="1:8" x14ac:dyDescent="0.2">
      <c r="A45" s="36" t="s">
        <v>2502</v>
      </c>
      <c r="B45" s="66" t="s">
        <v>2512</v>
      </c>
      <c r="C45" s="66">
        <v>4.9108669999999996</v>
      </c>
      <c r="D45" s="66" t="s">
        <v>2512</v>
      </c>
      <c r="E45" s="66">
        <v>5.3100860000000001</v>
      </c>
      <c r="F45" s="4"/>
      <c r="G45" s="3"/>
      <c r="H45" s="3"/>
    </row>
    <row r="46" spans="1:8" x14ac:dyDescent="0.2">
      <c r="A46" s="35" t="s">
        <v>75</v>
      </c>
      <c r="B46" s="65" t="s">
        <v>2512</v>
      </c>
      <c r="C46" s="65">
        <v>5.0129630000000001</v>
      </c>
      <c r="D46" s="65">
        <v>0.29699999999999999</v>
      </c>
      <c r="E46" s="65">
        <v>5.1879629999999999</v>
      </c>
      <c r="F46" s="4"/>
      <c r="G46" s="3"/>
      <c r="H46" s="3"/>
    </row>
    <row r="47" spans="1:8" x14ac:dyDescent="0.2">
      <c r="A47" s="36" t="s">
        <v>67</v>
      </c>
      <c r="B47" s="66" t="s">
        <v>2512</v>
      </c>
      <c r="C47" s="66">
        <v>1.403837</v>
      </c>
      <c r="D47" s="66">
        <v>13.512608999999999</v>
      </c>
      <c r="E47" s="66">
        <v>5.0708650000000004</v>
      </c>
      <c r="F47" s="4"/>
      <c r="G47" s="3"/>
      <c r="H47" s="3"/>
    </row>
    <row r="48" spans="1:8" x14ac:dyDescent="0.2">
      <c r="A48" s="34" t="s">
        <v>66</v>
      </c>
      <c r="B48" s="65" t="s">
        <v>2512</v>
      </c>
      <c r="C48" s="65">
        <v>0.14494499999999999</v>
      </c>
      <c r="D48" s="65">
        <v>3.4837060000000002</v>
      </c>
      <c r="E48" s="65">
        <v>4.8187730000000002</v>
      </c>
      <c r="F48" s="4"/>
      <c r="G48" s="3"/>
      <c r="H48" s="3"/>
    </row>
    <row r="49" spans="1:8" x14ac:dyDescent="0.2">
      <c r="A49" s="36" t="s">
        <v>7</v>
      </c>
      <c r="B49" s="66">
        <v>4.4217089999999999</v>
      </c>
      <c r="C49" s="66">
        <v>1.254362</v>
      </c>
      <c r="D49" s="66">
        <v>17.083697000000001</v>
      </c>
      <c r="E49" s="66">
        <v>4.6183949999999996</v>
      </c>
      <c r="F49" s="4"/>
      <c r="G49" s="3"/>
      <c r="H49" s="3"/>
    </row>
    <row r="50" spans="1:8" x14ac:dyDescent="0.2">
      <c r="A50" s="35" t="s">
        <v>81</v>
      </c>
      <c r="B50" s="65" t="s">
        <v>2512</v>
      </c>
      <c r="C50" s="65">
        <v>1.1044999999999999E-2</v>
      </c>
      <c r="D50" s="65">
        <v>2.8496E-2</v>
      </c>
      <c r="E50" s="65">
        <v>4.5345219999999999</v>
      </c>
      <c r="F50" s="4"/>
      <c r="G50" s="3"/>
      <c r="H50" s="3"/>
    </row>
    <row r="51" spans="1:8" x14ac:dyDescent="0.2">
      <c r="A51" s="36" t="s">
        <v>45</v>
      </c>
      <c r="B51" s="66" t="s">
        <v>2512</v>
      </c>
      <c r="C51" s="66">
        <v>2.8405870000000002</v>
      </c>
      <c r="D51" s="66">
        <v>1.3838330000000001</v>
      </c>
      <c r="E51" s="66">
        <v>4.3469870000000004</v>
      </c>
      <c r="F51" s="4"/>
      <c r="G51" s="3"/>
      <c r="H51" s="3"/>
    </row>
    <row r="52" spans="1:8" x14ac:dyDescent="0.2">
      <c r="A52" s="34" t="s">
        <v>25</v>
      </c>
      <c r="B52" s="65">
        <v>1.6034E-2</v>
      </c>
      <c r="C52" s="65">
        <v>9.9900000000000006E-3</v>
      </c>
      <c r="D52" s="65">
        <v>0.53578400000000004</v>
      </c>
      <c r="E52" s="65">
        <v>3.3983479999999999</v>
      </c>
      <c r="F52" s="4"/>
      <c r="G52" s="3"/>
      <c r="H52" s="3"/>
    </row>
    <row r="53" spans="1:8" x14ac:dyDescent="0.2">
      <c r="A53" s="36" t="s">
        <v>144</v>
      </c>
      <c r="B53" s="66" t="s">
        <v>2512</v>
      </c>
      <c r="C53" s="66">
        <v>2.9689999999999999E-3</v>
      </c>
      <c r="D53" s="66">
        <v>0.11473800000000001</v>
      </c>
      <c r="E53" s="66">
        <v>3.2910560000000002</v>
      </c>
      <c r="F53" s="4"/>
      <c r="G53" s="3"/>
      <c r="H53" s="3"/>
    </row>
    <row r="54" spans="1:8" x14ac:dyDescent="0.2">
      <c r="A54" s="35" t="s">
        <v>85</v>
      </c>
      <c r="B54" s="65" t="s">
        <v>2512</v>
      </c>
      <c r="C54" s="65">
        <v>7.1528999999999995E-2</v>
      </c>
      <c r="D54" s="65">
        <v>0.35260799999999998</v>
      </c>
      <c r="E54" s="65">
        <v>2.731474</v>
      </c>
      <c r="F54" s="4"/>
      <c r="G54" s="3"/>
      <c r="H54" s="3"/>
    </row>
    <row r="55" spans="1:8" x14ac:dyDescent="0.2">
      <c r="A55" s="36" t="s">
        <v>43</v>
      </c>
      <c r="B55" s="66">
        <v>0.221469</v>
      </c>
      <c r="C55" s="66">
        <v>0.48880699999999999</v>
      </c>
      <c r="D55" s="66">
        <v>0.94984000000000002</v>
      </c>
      <c r="E55" s="66">
        <v>2.4211290000000001</v>
      </c>
      <c r="F55" s="4"/>
      <c r="G55" s="3"/>
      <c r="H55" s="3"/>
    </row>
    <row r="56" spans="1:8" x14ac:dyDescent="0.2">
      <c r="A56" s="34" t="s">
        <v>54</v>
      </c>
      <c r="B56" s="65" t="s">
        <v>2512</v>
      </c>
      <c r="C56" s="65">
        <v>8.6794999999999997E-2</v>
      </c>
      <c r="D56" s="65">
        <v>4.5471570000000003</v>
      </c>
      <c r="E56" s="65">
        <v>2.373777</v>
      </c>
      <c r="F56" s="4"/>
      <c r="G56" s="3"/>
      <c r="H56" s="3"/>
    </row>
    <row r="57" spans="1:8" x14ac:dyDescent="0.2">
      <c r="A57" s="36" t="s">
        <v>65</v>
      </c>
      <c r="B57" s="66" t="s">
        <v>2512</v>
      </c>
      <c r="C57" s="66">
        <v>0.20114299999999999</v>
      </c>
      <c r="D57" s="66">
        <v>7.824935</v>
      </c>
      <c r="E57" s="66">
        <v>2.3057470000000002</v>
      </c>
      <c r="F57" s="4"/>
      <c r="G57" s="3"/>
      <c r="H57" s="3"/>
    </row>
    <row r="58" spans="1:8" x14ac:dyDescent="0.2">
      <c r="A58" s="35" t="s">
        <v>44</v>
      </c>
      <c r="B58" s="65">
        <v>1.1303300000000001</v>
      </c>
      <c r="C58" s="65">
        <v>0.42204999999999998</v>
      </c>
      <c r="D58" s="65">
        <v>1.9142490000000001</v>
      </c>
      <c r="E58" s="65">
        <v>2.2394509999999999</v>
      </c>
      <c r="F58" s="4"/>
      <c r="G58" s="3"/>
      <c r="H58" s="3"/>
    </row>
    <row r="59" spans="1:8" x14ac:dyDescent="0.2">
      <c r="A59" s="36" t="s">
        <v>92</v>
      </c>
      <c r="B59" s="66" t="s">
        <v>2512</v>
      </c>
      <c r="C59" s="66" t="s">
        <v>2512</v>
      </c>
      <c r="D59" s="66">
        <v>1.5025E-2</v>
      </c>
      <c r="E59" s="66">
        <v>2.2185630000000001</v>
      </c>
      <c r="F59" s="4"/>
      <c r="G59" s="3"/>
      <c r="H59" s="3"/>
    </row>
    <row r="60" spans="1:8" x14ac:dyDescent="0.2">
      <c r="A60" s="34" t="s">
        <v>24</v>
      </c>
      <c r="B60" s="65">
        <v>0.43545699999999998</v>
      </c>
      <c r="C60" s="65">
        <v>0.80292200000000002</v>
      </c>
      <c r="D60" s="65">
        <v>3.9685619999999999</v>
      </c>
      <c r="E60" s="65">
        <v>1.889084</v>
      </c>
      <c r="F60" s="4"/>
      <c r="G60" s="3"/>
      <c r="H60" s="3"/>
    </row>
    <row r="61" spans="1:8" x14ac:dyDescent="0.2">
      <c r="A61" s="36" t="s">
        <v>72</v>
      </c>
      <c r="B61" s="66" t="s">
        <v>2512</v>
      </c>
      <c r="C61" s="66" t="s">
        <v>2512</v>
      </c>
      <c r="D61" s="66">
        <v>10.101717000000001</v>
      </c>
      <c r="E61" s="66">
        <v>1.8554459999999999</v>
      </c>
      <c r="F61" s="4"/>
      <c r="G61" s="3"/>
      <c r="H61" s="3"/>
    </row>
    <row r="62" spans="1:8" x14ac:dyDescent="0.2">
      <c r="A62" s="35" t="s">
        <v>59</v>
      </c>
      <c r="B62" s="65" t="s">
        <v>2512</v>
      </c>
      <c r="C62" s="65">
        <v>0.191</v>
      </c>
      <c r="D62" s="65">
        <v>1.45834</v>
      </c>
      <c r="E62" s="65">
        <v>1.67</v>
      </c>
      <c r="F62" s="4"/>
      <c r="G62" s="3"/>
      <c r="H62" s="3"/>
    </row>
    <row r="63" spans="1:8" x14ac:dyDescent="0.2">
      <c r="A63" s="36" t="s">
        <v>35</v>
      </c>
      <c r="B63" s="66">
        <v>14.807834</v>
      </c>
      <c r="C63" s="66">
        <v>0.26097199999999998</v>
      </c>
      <c r="D63" s="66">
        <v>19.041184999999999</v>
      </c>
      <c r="E63" s="66">
        <v>1.6057030000000001</v>
      </c>
      <c r="F63" s="4"/>
      <c r="G63" s="3"/>
      <c r="H63" s="3"/>
    </row>
    <row r="64" spans="1:8" x14ac:dyDescent="0.2">
      <c r="A64" s="38" t="s">
        <v>68</v>
      </c>
      <c r="B64" s="67">
        <v>512.001169</v>
      </c>
      <c r="C64" s="67">
        <v>301.05274300000002</v>
      </c>
      <c r="D64" s="67">
        <v>4917.2883529999999</v>
      </c>
      <c r="E64" s="67">
        <v>2145.2447510000002</v>
      </c>
      <c r="F64" s="4"/>
      <c r="G64" s="3"/>
      <c r="H64" s="3"/>
    </row>
    <row r="65" spans="1:8" x14ac:dyDescent="0.2">
      <c r="A65" s="7"/>
      <c r="B65" s="8"/>
      <c r="C65" s="8"/>
      <c r="D65" s="8"/>
      <c r="E65" s="8"/>
      <c r="F65" s="4"/>
      <c r="G65" s="3"/>
      <c r="H65" s="3"/>
    </row>
    <row r="66" spans="1:8" x14ac:dyDescent="0.2">
      <c r="A66" s="30" t="s">
        <v>2511</v>
      </c>
      <c r="B66" s="30"/>
      <c r="C66" s="30"/>
      <c r="D66" s="30"/>
      <c r="E66" s="30"/>
    </row>
    <row r="67" spans="1:8" x14ac:dyDescent="0.2">
      <c r="A67" s="68" t="str">
        <f>'working sheet'!$B$33</f>
        <v>*The data for 2021 are preliminary</v>
      </c>
      <c r="B67" s="68"/>
      <c r="C67" s="68"/>
      <c r="D67" s="68"/>
      <c r="E67" s="68"/>
    </row>
    <row r="85" spans="1:1" ht="15" x14ac:dyDescent="0.2">
      <c r="A85" s="14"/>
    </row>
    <row r="86" spans="1:1" ht="15" x14ac:dyDescent="0.2">
      <c r="A86" s="14"/>
    </row>
  </sheetData>
  <mergeCells count="4">
    <mergeCell ref="A5:A6"/>
    <mergeCell ref="B5:C5"/>
    <mergeCell ref="D5:E5"/>
    <mergeCell ref="A67:E67"/>
  </mergeCells>
  <printOptions verticalCentered="1"/>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7"/>
  <sheetViews>
    <sheetView showGridLines="0" tabSelected="1" zoomScale="90" zoomScaleNormal="90" zoomScaleSheetLayoutView="115" workbookViewId="0">
      <selection activeCell="A3" sqref="A3"/>
    </sheetView>
  </sheetViews>
  <sheetFormatPr defaultRowHeight="14.25" x14ac:dyDescent="0.2"/>
  <cols>
    <col min="1" max="1" width="63.140625" style="3" bestFit="1" customWidth="1"/>
    <col min="2" max="2" width="10" style="5" customWidth="1"/>
    <col min="3" max="3" width="11.42578125" style="5" customWidth="1"/>
    <col min="4" max="4" width="12.42578125" style="5" bestFit="1" customWidth="1"/>
    <col min="5" max="5" width="10.5703125" style="5" customWidth="1"/>
    <col min="6" max="6" width="11.85546875" style="5" customWidth="1"/>
    <col min="7" max="7" width="13.140625" style="5" customWidth="1"/>
    <col min="8" max="8" width="9.140625" style="4"/>
    <col min="9" max="9" width="15.5703125" style="3" customWidth="1"/>
    <col min="10" max="10" width="9.140625" style="3"/>
    <col min="11" max="11" width="22.140625" style="3" bestFit="1" customWidth="1"/>
    <col min="12" max="12" width="11.7109375" style="3" bestFit="1" customWidth="1"/>
    <col min="13" max="13" width="9.140625" style="3"/>
    <col min="14" max="14" width="14.28515625" style="3" customWidth="1"/>
    <col min="15" max="256" width="9.140625" style="3"/>
    <col min="257" max="257" width="36.42578125" style="3" customWidth="1"/>
    <col min="258" max="258" width="10" style="3" customWidth="1"/>
    <col min="259" max="259" width="11.42578125" style="3" customWidth="1"/>
    <col min="260" max="260" width="12.42578125" style="3" bestFit="1" customWidth="1"/>
    <col min="261" max="261" width="10.5703125" style="3" customWidth="1"/>
    <col min="262" max="262" width="11.85546875" style="3" customWidth="1"/>
    <col min="263" max="263" width="13.140625" style="3" customWidth="1"/>
    <col min="264" max="264" width="9.140625" style="3"/>
    <col min="265" max="265" width="15.5703125" style="3" customWidth="1"/>
    <col min="266" max="266" width="9.140625" style="3"/>
    <col min="267" max="267" width="22.140625" style="3" bestFit="1" customWidth="1"/>
    <col min="268" max="268" width="11.7109375" style="3" bestFit="1" customWidth="1"/>
    <col min="269" max="269" width="9.140625" style="3"/>
    <col min="270" max="270" width="14.28515625" style="3" customWidth="1"/>
    <col min="271" max="512" width="9.140625" style="3"/>
    <col min="513" max="513" width="36.42578125" style="3" customWidth="1"/>
    <col min="514" max="514" width="10" style="3" customWidth="1"/>
    <col min="515" max="515" width="11.42578125" style="3" customWidth="1"/>
    <col min="516" max="516" width="12.42578125" style="3" bestFit="1" customWidth="1"/>
    <col min="517" max="517" width="10.5703125" style="3" customWidth="1"/>
    <col min="518" max="518" width="11.85546875" style="3" customWidth="1"/>
    <col min="519" max="519" width="13.140625" style="3" customWidth="1"/>
    <col min="520" max="520" width="9.140625" style="3"/>
    <col min="521" max="521" width="15.5703125" style="3" customWidth="1"/>
    <col min="522" max="522" width="9.140625" style="3"/>
    <col min="523" max="523" width="22.140625" style="3" bestFit="1" customWidth="1"/>
    <col min="524" max="524" width="11.7109375" style="3" bestFit="1" customWidth="1"/>
    <col min="525" max="525" width="9.140625" style="3"/>
    <col min="526" max="526" width="14.28515625" style="3" customWidth="1"/>
    <col min="527" max="768" width="9.140625" style="3"/>
    <col min="769" max="769" width="36.42578125" style="3" customWidth="1"/>
    <col min="770" max="770" width="10" style="3" customWidth="1"/>
    <col min="771" max="771" width="11.42578125" style="3" customWidth="1"/>
    <col min="772" max="772" width="12.42578125" style="3" bestFit="1" customWidth="1"/>
    <col min="773" max="773" width="10.5703125" style="3" customWidth="1"/>
    <col min="774" max="774" width="11.85546875" style="3" customWidth="1"/>
    <col min="775" max="775" width="13.140625" style="3" customWidth="1"/>
    <col min="776" max="776" width="9.140625" style="3"/>
    <col min="777" max="777" width="15.5703125" style="3" customWidth="1"/>
    <col min="778" max="778" width="9.140625" style="3"/>
    <col min="779" max="779" width="22.140625" style="3" bestFit="1" customWidth="1"/>
    <col min="780" max="780" width="11.7109375" style="3" bestFit="1" customWidth="1"/>
    <col min="781" max="781" width="9.140625" style="3"/>
    <col min="782" max="782" width="14.28515625" style="3" customWidth="1"/>
    <col min="783" max="1024" width="9.140625" style="3"/>
    <col min="1025" max="1025" width="36.42578125" style="3" customWidth="1"/>
    <col min="1026" max="1026" width="10" style="3" customWidth="1"/>
    <col min="1027" max="1027" width="11.42578125" style="3" customWidth="1"/>
    <col min="1028" max="1028" width="12.42578125" style="3" bestFit="1" customWidth="1"/>
    <col min="1029" max="1029" width="10.5703125" style="3" customWidth="1"/>
    <col min="1030" max="1030" width="11.85546875" style="3" customWidth="1"/>
    <col min="1031" max="1031" width="13.140625" style="3" customWidth="1"/>
    <col min="1032" max="1032" width="9.140625" style="3"/>
    <col min="1033" max="1033" width="15.5703125" style="3" customWidth="1"/>
    <col min="1034" max="1034" width="9.140625" style="3"/>
    <col min="1035" max="1035" width="22.140625" style="3" bestFit="1" customWidth="1"/>
    <col min="1036" max="1036" width="11.7109375" style="3" bestFit="1" customWidth="1"/>
    <col min="1037" max="1037" width="9.140625" style="3"/>
    <col min="1038" max="1038" width="14.28515625" style="3" customWidth="1"/>
    <col min="1039" max="1280" width="9.140625" style="3"/>
    <col min="1281" max="1281" width="36.42578125" style="3" customWidth="1"/>
    <col min="1282" max="1282" width="10" style="3" customWidth="1"/>
    <col min="1283" max="1283" width="11.42578125" style="3" customWidth="1"/>
    <col min="1284" max="1284" width="12.42578125" style="3" bestFit="1" customWidth="1"/>
    <col min="1285" max="1285" width="10.5703125" style="3" customWidth="1"/>
    <col min="1286" max="1286" width="11.85546875" style="3" customWidth="1"/>
    <col min="1287" max="1287" width="13.140625" style="3" customWidth="1"/>
    <col min="1288" max="1288" width="9.140625" style="3"/>
    <col min="1289" max="1289" width="15.5703125" style="3" customWidth="1"/>
    <col min="1290" max="1290" width="9.140625" style="3"/>
    <col min="1291" max="1291" width="22.140625" style="3" bestFit="1" customWidth="1"/>
    <col min="1292" max="1292" width="11.7109375" style="3" bestFit="1" customWidth="1"/>
    <col min="1293" max="1293" width="9.140625" style="3"/>
    <col min="1294" max="1294" width="14.28515625" style="3" customWidth="1"/>
    <col min="1295" max="1536" width="9.140625" style="3"/>
    <col min="1537" max="1537" width="36.42578125" style="3" customWidth="1"/>
    <col min="1538" max="1538" width="10" style="3" customWidth="1"/>
    <col min="1539" max="1539" width="11.42578125" style="3" customWidth="1"/>
    <col min="1540" max="1540" width="12.42578125" style="3" bestFit="1" customWidth="1"/>
    <col min="1541" max="1541" width="10.5703125" style="3" customWidth="1"/>
    <col min="1542" max="1542" width="11.85546875" style="3" customWidth="1"/>
    <col min="1543" max="1543" width="13.140625" style="3" customWidth="1"/>
    <col min="1544" max="1544" width="9.140625" style="3"/>
    <col min="1545" max="1545" width="15.5703125" style="3" customWidth="1"/>
    <col min="1546" max="1546" width="9.140625" style="3"/>
    <col min="1547" max="1547" width="22.140625" style="3" bestFit="1" customWidth="1"/>
    <col min="1548" max="1548" width="11.7109375" style="3" bestFit="1" customWidth="1"/>
    <col min="1549" max="1549" width="9.140625" style="3"/>
    <col min="1550" max="1550" width="14.28515625" style="3" customWidth="1"/>
    <col min="1551" max="1792" width="9.140625" style="3"/>
    <col min="1793" max="1793" width="36.42578125" style="3" customWidth="1"/>
    <col min="1794" max="1794" width="10" style="3" customWidth="1"/>
    <col min="1795" max="1795" width="11.42578125" style="3" customWidth="1"/>
    <col min="1796" max="1796" width="12.42578125" style="3" bestFit="1" customWidth="1"/>
    <col min="1797" max="1797" width="10.5703125" style="3" customWidth="1"/>
    <col min="1798" max="1798" width="11.85546875" style="3" customWidth="1"/>
    <col min="1799" max="1799" width="13.140625" style="3" customWidth="1"/>
    <col min="1800" max="1800" width="9.140625" style="3"/>
    <col min="1801" max="1801" width="15.5703125" style="3" customWidth="1"/>
    <col min="1802" max="1802" width="9.140625" style="3"/>
    <col min="1803" max="1803" width="22.140625" style="3" bestFit="1" customWidth="1"/>
    <col min="1804" max="1804" width="11.7109375" style="3" bestFit="1" customWidth="1"/>
    <col min="1805" max="1805" width="9.140625" style="3"/>
    <col min="1806" max="1806" width="14.28515625" style="3" customWidth="1"/>
    <col min="1807" max="2048" width="9.140625" style="3"/>
    <col min="2049" max="2049" width="36.42578125" style="3" customWidth="1"/>
    <col min="2050" max="2050" width="10" style="3" customWidth="1"/>
    <col min="2051" max="2051" width="11.42578125" style="3" customWidth="1"/>
    <col min="2052" max="2052" width="12.42578125" style="3" bestFit="1" customWidth="1"/>
    <col min="2053" max="2053" width="10.5703125" style="3" customWidth="1"/>
    <col min="2054" max="2054" width="11.85546875" style="3" customWidth="1"/>
    <col min="2055" max="2055" width="13.140625" style="3" customWidth="1"/>
    <col min="2056" max="2056" width="9.140625" style="3"/>
    <col min="2057" max="2057" width="15.5703125" style="3" customWidth="1"/>
    <col min="2058" max="2058" width="9.140625" style="3"/>
    <col min="2059" max="2059" width="22.140625" style="3" bestFit="1" customWidth="1"/>
    <col min="2060" max="2060" width="11.7109375" style="3" bestFit="1" customWidth="1"/>
    <col min="2061" max="2061" width="9.140625" style="3"/>
    <col min="2062" max="2062" width="14.28515625" style="3" customWidth="1"/>
    <col min="2063" max="2304" width="9.140625" style="3"/>
    <col min="2305" max="2305" width="36.42578125" style="3" customWidth="1"/>
    <col min="2306" max="2306" width="10" style="3" customWidth="1"/>
    <col min="2307" max="2307" width="11.42578125" style="3" customWidth="1"/>
    <col min="2308" max="2308" width="12.42578125" style="3" bestFit="1" customWidth="1"/>
    <col min="2309" max="2309" width="10.5703125" style="3" customWidth="1"/>
    <col min="2310" max="2310" width="11.85546875" style="3" customWidth="1"/>
    <col min="2311" max="2311" width="13.140625" style="3" customWidth="1"/>
    <col min="2312" max="2312" width="9.140625" style="3"/>
    <col min="2313" max="2313" width="15.5703125" style="3" customWidth="1"/>
    <col min="2314" max="2314" width="9.140625" style="3"/>
    <col min="2315" max="2315" width="22.140625" style="3" bestFit="1" customWidth="1"/>
    <col min="2316" max="2316" width="11.7109375" style="3" bestFit="1" customWidth="1"/>
    <col min="2317" max="2317" width="9.140625" style="3"/>
    <col min="2318" max="2318" width="14.28515625" style="3" customWidth="1"/>
    <col min="2319" max="2560" width="9.140625" style="3"/>
    <col min="2561" max="2561" width="36.42578125" style="3" customWidth="1"/>
    <col min="2562" max="2562" width="10" style="3" customWidth="1"/>
    <col min="2563" max="2563" width="11.42578125" style="3" customWidth="1"/>
    <col min="2564" max="2564" width="12.42578125" style="3" bestFit="1" customWidth="1"/>
    <col min="2565" max="2565" width="10.5703125" style="3" customWidth="1"/>
    <col min="2566" max="2566" width="11.85546875" style="3" customWidth="1"/>
    <col min="2567" max="2567" width="13.140625" style="3" customWidth="1"/>
    <col min="2568" max="2568" width="9.140625" style="3"/>
    <col min="2569" max="2569" width="15.5703125" style="3" customWidth="1"/>
    <col min="2570" max="2570" width="9.140625" style="3"/>
    <col min="2571" max="2571" width="22.140625" style="3" bestFit="1" customWidth="1"/>
    <col min="2572" max="2572" width="11.7109375" style="3" bestFit="1" customWidth="1"/>
    <col min="2573" max="2573" width="9.140625" style="3"/>
    <col min="2574" max="2574" width="14.28515625" style="3" customWidth="1"/>
    <col min="2575" max="2816" width="9.140625" style="3"/>
    <col min="2817" max="2817" width="36.42578125" style="3" customWidth="1"/>
    <col min="2818" max="2818" width="10" style="3" customWidth="1"/>
    <col min="2819" max="2819" width="11.42578125" style="3" customWidth="1"/>
    <col min="2820" max="2820" width="12.42578125" style="3" bestFit="1" customWidth="1"/>
    <col min="2821" max="2821" width="10.5703125" style="3" customWidth="1"/>
    <col min="2822" max="2822" width="11.85546875" style="3" customWidth="1"/>
    <col min="2823" max="2823" width="13.140625" style="3" customWidth="1"/>
    <col min="2824" max="2824" width="9.140625" style="3"/>
    <col min="2825" max="2825" width="15.5703125" style="3" customWidth="1"/>
    <col min="2826" max="2826" width="9.140625" style="3"/>
    <col min="2827" max="2827" width="22.140625" style="3" bestFit="1" customWidth="1"/>
    <col min="2828" max="2828" width="11.7109375" style="3" bestFit="1" customWidth="1"/>
    <col min="2829" max="2829" width="9.140625" style="3"/>
    <col min="2830" max="2830" width="14.28515625" style="3" customWidth="1"/>
    <col min="2831" max="3072" width="9.140625" style="3"/>
    <col min="3073" max="3073" width="36.42578125" style="3" customWidth="1"/>
    <col min="3074" max="3074" width="10" style="3" customWidth="1"/>
    <col min="3075" max="3075" width="11.42578125" style="3" customWidth="1"/>
    <col min="3076" max="3076" width="12.42578125" style="3" bestFit="1" customWidth="1"/>
    <col min="3077" max="3077" width="10.5703125" style="3" customWidth="1"/>
    <col min="3078" max="3078" width="11.85546875" style="3" customWidth="1"/>
    <col min="3079" max="3079" width="13.140625" style="3" customWidth="1"/>
    <col min="3080" max="3080" width="9.140625" style="3"/>
    <col min="3081" max="3081" width="15.5703125" style="3" customWidth="1"/>
    <col min="3082" max="3082" width="9.140625" style="3"/>
    <col min="3083" max="3083" width="22.140625" style="3" bestFit="1" customWidth="1"/>
    <col min="3084" max="3084" width="11.7109375" style="3" bestFit="1" customWidth="1"/>
    <col min="3085" max="3085" width="9.140625" style="3"/>
    <col min="3086" max="3086" width="14.28515625" style="3" customWidth="1"/>
    <col min="3087" max="3328" width="9.140625" style="3"/>
    <col min="3329" max="3329" width="36.42578125" style="3" customWidth="1"/>
    <col min="3330" max="3330" width="10" style="3" customWidth="1"/>
    <col min="3331" max="3331" width="11.42578125" style="3" customWidth="1"/>
    <col min="3332" max="3332" width="12.42578125" style="3" bestFit="1" customWidth="1"/>
    <col min="3333" max="3333" width="10.5703125" style="3" customWidth="1"/>
    <col min="3334" max="3334" width="11.85546875" style="3" customWidth="1"/>
    <col min="3335" max="3335" width="13.140625" style="3" customWidth="1"/>
    <col min="3336" max="3336" width="9.140625" style="3"/>
    <col min="3337" max="3337" width="15.5703125" style="3" customWidth="1"/>
    <col min="3338" max="3338" width="9.140625" style="3"/>
    <col min="3339" max="3339" width="22.140625" style="3" bestFit="1" customWidth="1"/>
    <col min="3340" max="3340" width="11.7109375" style="3" bestFit="1" customWidth="1"/>
    <col min="3341" max="3341" width="9.140625" style="3"/>
    <col min="3342" max="3342" width="14.28515625" style="3" customWidth="1"/>
    <col min="3343" max="3584" width="9.140625" style="3"/>
    <col min="3585" max="3585" width="36.42578125" style="3" customWidth="1"/>
    <col min="3586" max="3586" width="10" style="3" customWidth="1"/>
    <col min="3587" max="3587" width="11.42578125" style="3" customWidth="1"/>
    <col min="3588" max="3588" width="12.42578125" style="3" bestFit="1" customWidth="1"/>
    <col min="3589" max="3589" width="10.5703125" style="3" customWidth="1"/>
    <col min="3590" max="3590" width="11.85546875" style="3" customWidth="1"/>
    <col min="3591" max="3591" width="13.140625" style="3" customWidth="1"/>
    <col min="3592" max="3592" width="9.140625" style="3"/>
    <col min="3593" max="3593" width="15.5703125" style="3" customWidth="1"/>
    <col min="3594" max="3594" width="9.140625" style="3"/>
    <col min="3595" max="3595" width="22.140625" style="3" bestFit="1" customWidth="1"/>
    <col min="3596" max="3596" width="11.7109375" style="3" bestFit="1" customWidth="1"/>
    <col min="3597" max="3597" width="9.140625" style="3"/>
    <col min="3598" max="3598" width="14.28515625" style="3" customWidth="1"/>
    <col min="3599" max="3840" width="9.140625" style="3"/>
    <col min="3841" max="3841" width="36.42578125" style="3" customWidth="1"/>
    <col min="3842" max="3842" width="10" style="3" customWidth="1"/>
    <col min="3843" max="3843" width="11.42578125" style="3" customWidth="1"/>
    <col min="3844" max="3844" width="12.42578125" style="3" bestFit="1" customWidth="1"/>
    <col min="3845" max="3845" width="10.5703125" style="3" customWidth="1"/>
    <col min="3846" max="3846" width="11.85546875" style="3" customWidth="1"/>
    <col min="3847" max="3847" width="13.140625" style="3" customWidth="1"/>
    <col min="3848" max="3848" width="9.140625" style="3"/>
    <col min="3849" max="3849" width="15.5703125" style="3" customWidth="1"/>
    <col min="3850" max="3850" width="9.140625" style="3"/>
    <col min="3851" max="3851" width="22.140625" style="3" bestFit="1" customWidth="1"/>
    <col min="3852" max="3852" width="11.7109375" style="3" bestFit="1" customWidth="1"/>
    <col min="3853" max="3853" width="9.140625" style="3"/>
    <col min="3854" max="3854" width="14.28515625" style="3" customWidth="1"/>
    <col min="3855" max="4096" width="9.140625" style="3"/>
    <col min="4097" max="4097" width="36.42578125" style="3" customWidth="1"/>
    <col min="4098" max="4098" width="10" style="3" customWidth="1"/>
    <col min="4099" max="4099" width="11.42578125" style="3" customWidth="1"/>
    <col min="4100" max="4100" width="12.42578125" style="3" bestFit="1" customWidth="1"/>
    <col min="4101" max="4101" width="10.5703125" style="3" customWidth="1"/>
    <col min="4102" max="4102" width="11.85546875" style="3" customWidth="1"/>
    <col min="4103" max="4103" width="13.140625" style="3" customWidth="1"/>
    <col min="4104" max="4104" width="9.140625" style="3"/>
    <col min="4105" max="4105" width="15.5703125" style="3" customWidth="1"/>
    <col min="4106" max="4106" width="9.140625" style="3"/>
    <col min="4107" max="4107" width="22.140625" style="3" bestFit="1" customWidth="1"/>
    <col min="4108" max="4108" width="11.7109375" style="3" bestFit="1" customWidth="1"/>
    <col min="4109" max="4109" width="9.140625" style="3"/>
    <col min="4110" max="4110" width="14.28515625" style="3" customWidth="1"/>
    <col min="4111" max="4352" width="9.140625" style="3"/>
    <col min="4353" max="4353" width="36.42578125" style="3" customWidth="1"/>
    <col min="4354" max="4354" width="10" style="3" customWidth="1"/>
    <col min="4355" max="4355" width="11.42578125" style="3" customWidth="1"/>
    <col min="4356" max="4356" width="12.42578125" style="3" bestFit="1" customWidth="1"/>
    <col min="4357" max="4357" width="10.5703125" style="3" customWidth="1"/>
    <col min="4358" max="4358" width="11.85546875" style="3" customWidth="1"/>
    <col min="4359" max="4359" width="13.140625" style="3" customWidth="1"/>
    <col min="4360" max="4360" width="9.140625" style="3"/>
    <col min="4361" max="4361" width="15.5703125" style="3" customWidth="1"/>
    <col min="4362" max="4362" width="9.140625" style="3"/>
    <col min="4363" max="4363" width="22.140625" style="3" bestFit="1" customWidth="1"/>
    <col min="4364" max="4364" width="11.7109375" style="3" bestFit="1" customWidth="1"/>
    <col min="4365" max="4365" width="9.140625" style="3"/>
    <col min="4366" max="4366" width="14.28515625" style="3" customWidth="1"/>
    <col min="4367" max="4608" width="9.140625" style="3"/>
    <col min="4609" max="4609" width="36.42578125" style="3" customWidth="1"/>
    <col min="4610" max="4610" width="10" style="3" customWidth="1"/>
    <col min="4611" max="4611" width="11.42578125" style="3" customWidth="1"/>
    <col min="4612" max="4612" width="12.42578125" style="3" bestFit="1" customWidth="1"/>
    <col min="4613" max="4613" width="10.5703125" style="3" customWidth="1"/>
    <col min="4614" max="4614" width="11.85546875" style="3" customWidth="1"/>
    <col min="4615" max="4615" width="13.140625" style="3" customWidth="1"/>
    <col min="4616" max="4616" width="9.140625" style="3"/>
    <col min="4617" max="4617" width="15.5703125" style="3" customWidth="1"/>
    <col min="4618" max="4618" width="9.140625" style="3"/>
    <col min="4619" max="4619" width="22.140625" style="3" bestFit="1" customWidth="1"/>
    <col min="4620" max="4620" width="11.7109375" style="3" bestFit="1" customWidth="1"/>
    <col min="4621" max="4621" width="9.140625" style="3"/>
    <col min="4622" max="4622" width="14.28515625" style="3" customWidth="1"/>
    <col min="4623" max="4864" width="9.140625" style="3"/>
    <col min="4865" max="4865" width="36.42578125" style="3" customWidth="1"/>
    <col min="4866" max="4866" width="10" style="3" customWidth="1"/>
    <col min="4867" max="4867" width="11.42578125" style="3" customWidth="1"/>
    <col min="4868" max="4868" width="12.42578125" style="3" bestFit="1" customWidth="1"/>
    <col min="4869" max="4869" width="10.5703125" style="3" customWidth="1"/>
    <col min="4870" max="4870" width="11.85546875" style="3" customWidth="1"/>
    <col min="4871" max="4871" width="13.140625" style="3" customWidth="1"/>
    <col min="4872" max="4872" width="9.140625" style="3"/>
    <col min="4873" max="4873" width="15.5703125" style="3" customWidth="1"/>
    <col min="4874" max="4874" width="9.140625" style="3"/>
    <col min="4875" max="4875" width="22.140625" style="3" bestFit="1" customWidth="1"/>
    <col min="4876" max="4876" width="11.7109375" style="3" bestFit="1" customWidth="1"/>
    <col min="4877" max="4877" width="9.140625" style="3"/>
    <col min="4878" max="4878" width="14.28515625" style="3" customWidth="1"/>
    <col min="4879" max="5120" width="9.140625" style="3"/>
    <col min="5121" max="5121" width="36.42578125" style="3" customWidth="1"/>
    <col min="5122" max="5122" width="10" style="3" customWidth="1"/>
    <col min="5123" max="5123" width="11.42578125" style="3" customWidth="1"/>
    <col min="5124" max="5124" width="12.42578125" style="3" bestFit="1" customWidth="1"/>
    <col min="5125" max="5125" width="10.5703125" style="3" customWidth="1"/>
    <col min="5126" max="5126" width="11.85546875" style="3" customWidth="1"/>
    <col min="5127" max="5127" width="13.140625" style="3" customWidth="1"/>
    <col min="5128" max="5128" width="9.140625" style="3"/>
    <col min="5129" max="5129" width="15.5703125" style="3" customWidth="1"/>
    <col min="5130" max="5130" width="9.140625" style="3"/>
    <col min="5131" max="5131" width="22.140625" style="3" bestFit="1" customWidth="1"/>
    <col min="5132" max="5132" width="11.7109375" style="3" bestFit="1" customWidth="1"/>
    <col min="5133" max="5133" width="9.140625" style="3"/>
    <col min="5134" max="5134" width="14.28515625" style="3" customWidth="1"/>
    <col min="5135" max="5376" width="9.140625" style="3"/>
    <col min="5377" max="5377" width="36.42578125" style="3" customWidth="1"/>
    <col min="5378" max="5378" width="10" style="3" customWidth="1"/>
    <col min="5379" max="5379" width="11.42578125" style="3" customWidth="1"/>
    <col min="5380" max="5380" width="12.42578125" style="3" bestFit="1" customWidth="1"/>
    <col min="5381" max="5381" width="10.5703125" style="3" customWidth="1"/>
    <col min="5382" max="5382" width="11.85546875" style="3" customWidth="1"/>
    <col min="5383" max="5383" width="13.140625" style="3" customWidth="1"/>
    <col min="5384" max="5384" width="9.140625" style="3"/>
    <col min="5385" max="5385" width="15.5703125" style="3" customWidth="1"/>
    <col min="5386" max="5386" width="9.140625" style="3"/>
    <col min="5387" max="5387" width="22.140625" style="3" bestFit="1" customWidth="1"/>
    <col min="5388" max="5388" width="11.7109375" style="3" bestFit="1" customWidth="1"/>
    <col min="5389" max="5389" width="9.140625" style="3"/>
    <col min="5390" max="5390" width="14.28515625" style="3" customWidth="1"/>
    <col min="5391" max="5632" width="9.140625" style="3"/>
    <col min="5633" max="5633" width="36.42578125" style="3" customWidth="1"/>
    <col min="5634" max="5634" width="10" style="3" customWidth="1"/>
    <col min="5635" max="5635" width="11.42578125" style="3" customWidth="1"/>
    <col min="5636" max="5636" width="12.42578125" style="3" bestFit="1" customWidth="1"/>
    <col min="5637" max="5637" width="10.5703125" style="3" customWidth="1"/>
    <col min="5638" max="5638" width="11.85546875" style="3" customWidth="1"/>
    <col min="5639" max="5639" width="13.140625" style="3" customWidth="1"/>
    <col min="5640" max="5640" width="9.140625" style="3"/>
    <col min="5641" max="5641" width="15.5703125" style="3" customWidth="1"/>
    <col min="5642" max="5642" width="9.140625" style="3"/>
    <col min="5643" max="5643" width="22.140625" style="3" bestFit="1" customWidth="1"/>
    <col min="5644" max="5644" width="11.7109375" style="3" bestFit="1" customWidth="1"/>
    <col min="5645" max="5645" width="9.140625" style="3"/>
    <col min="5646" max="5646" width="14.28515625" style="3" customWidth="1"/>
    <col min="5647" max="5888" width="9.140625" style="3"/>
    <col min="5889" max="5889" width="36.42578125" style="3" customWidth="1"/>
    <col min="5890" max="5890" width="10" style="3" customWidth="1"/>
    <col min="5891" max="5891" width="11.42578125" style="3" customWidth="1"/>
    <col min="5892" max="5892" width="12.42578125" style="3" bestFit="1" customWidth="1"/>
    <col min="5893" max="5893" width="10.5703125" style="3" customWidth="1"/>
    <col min="5894" max="5894" width="11.85546875" style="3" customWidth="1"/>
    <col min="5895" max="5895" width="13.140625" style="3" customWidth="1"/>
    <col min="5896" max="5896" width="9.140625" style="3"/>
    <col min="5897" max="5897" width="15.5703125" style="3" customWidth="1"/>
    <col min="5898" max="5898" width="9.140625" style="3"/>
    <col min="5899" max="5899" width="22.140625" style="3" bestFit="1" customWidth="1"/>
    <col min="5900" max="5900" width="11.7109375" style="3" bestFit="1" customWidth="1"/>
    <col min="5901" max="5901" width="9.140625" style="3"/>
    <col min="5902" max="5902" width="14.28515625" style="3" customWidth="1"/>
    <col min="5903" max="6144" width="9.140625" style="3"/>
    <col min="6145" max="6145" width="36.42578125" style="3" customWidth="1"/>
    <col min="6146" max="6146" width="10" style="3" customWidth="1"/>
    <col min="6147" max="6147" width="11.42578125" style="3" customWidth="1"/>
    <col min="6148" max="6148" width="12.42578125" style="3" bestFit="1" customWidth="1"/>
    <col min="6149" max="6149" width="10.5703125" style="3" customWidth="1"/>
    <col min="6150" max="6150" width="11.85546875" style="3" customWidth="1"/>
    <col min="6151" max="6151" width="13.140625" style="3" customWidth="1"/>
    <col min="6152" max="6152" width="9.140625" style="3"/>
    <col min="6153" max="6153" width="15.5703125" style="3" customWidth="1"/>
    <col min="6154" max="6154" width="9.140625" style="3"/>
    <col min="6155" max="6155" width="22.140625" style="3" bestFit="1" customWidth="1"/>
    <col min="6156" max="6156" width="11.7109375" style="3" bestFit="1" customWidth="1"/>
    <col min="6157" max="6157" width="9.140625" style="3"/>
    <col min="6158" max="6158" width="14.28515625" style="3" customWidth="1"/>
    <col min="6159" max="6400" width="9.140625" style="3"/>
    <col min="6401" max="6401" width="36.42578125" style="3" customWidth="1"/>
    <col min="6402" max="6402" width="10" style="3" customWidth="1"/>
    <col min="6403" max="6403" width="11.42578125" style="3" customWidth="1"/>
    <col min="6404" max="6404" width="12.42578125" style="3" bestFit="1" customWidth="1"/>
    <col min="6405" max="6405" width="10.5703125" style="3" customWidth="1"/>
    <col min="6406" max="6406" width="11.85546875" style="3" customWidth="1"/>
    <col min="6407" max="6407" width="13.140625" style="3" customWidth="1"/>
    <col min="6408" max="6408" width="9.140625" style="3"/>
    <col min="6409" max="6409" width="15.5703125" style="3" customWidth="1"/>
    <col min="6410" max="6410" width="9.140625" style="3"/>
    <col min="6411" max="6411" width="22.140625" style="3" bestFit="1" customWidth="1"/>
    <col min="6412" max="6412" width="11.7109375" style="3" bestFit="1" customWidth="1"/>
    <col min="6413" max="6413" width="9.140625" style="3"/>
    <col min="6414" max="6414" width="14.28515625" style="3" customWidth="1"/>
    <col min="6415" max="6656" width="9.140625" style="3"/>
    <col min="6657" max="6657" width="36.42578125" style="3" customWidth="1"/>
    <col min="6658" max="6658" width="10" style="3" customWidth="1"/>
    <col min="6659" max="6659" width="11.42578125" style="3" customWidth="1"/>
    <col min="6660" max="6660" width="12.42578125" style="3" bestFit="1" customWidth="1"/>
    <col min="6661" max="6661" width="10.5703125" style="3" customWidth="1"/>
    <col min="6662" max="6662" width="11.85546875" style="3" customWidth="1"/>
    <col min="6663" max="6663" width="13.140625" style="3" customWidth="1"/>
    <col min="6664" max="6664" width="9.140625" style="3"/>
    <col min="6665" max="6665" width="15.5703125" style="3" customWidth="1"/>
    <col min="6666" max="6666" width="9.140625" style="3"/>
    <col min="6667" max="6667" width="22.140625" style="3" bestFit="1" customWidth="1"/>
    <col min="6668" max="6668" width="11.7109375" style="3" bestFit="1" customWidth="1"/>
    <col min="6669" max="6669" width="9.140625" style="3"/>
    <col min="6670" max="6670" width="14.28515625" style="3" customWidth="1"/>
    <col min="6671" max="6912" width="9.140625" style="3"/>
    <col min="6913" max="6913" width="36.42578125" style="3" customWidth="1"/>
    <col min="6914" max="6914" width="10" style="3" customWidth="1"/>
    <col min="6915" max="6915" width="11.42578125" style="3" customWidth="1"/>
    <col min="6916" max="6916" width="12.42578125" style="3" bestFit="1" customWidth="1"/>
    <col min="6917" max="6917" width="10.5703125" style="3" customWidth="1"/>
    <col min="6918" max="6918" width="11.85546875" style="3" customWidth="1"/>
    <col min="6919" max="6919" width="13.140625" style="3" customWidth="1"/>
    <col min="6920" max="6920" width="9.140625" style="3"/>
    <col min="6921" max="6921" width="15.5703125" style="3" customWidth="1"/>
    <col min="6922" max="6922" width="9.140625" style="3"/>
    <col min="6923" max="6923" width="22.140625" style="3" bestFit="1" customWidth="1"/>
    <col min="6924" max="6924" width="11.7109375" style="3" bestFit="1" customWidth="1"/>
    <col min="6925" max="6925" width="9.140625" style="3"/>
    <col min="6926" max="6926" width="14.28515625" style="3" customWidth="1"/>
    <col min="6927" max="7168" width="9.140625" style="3"/>
    <col min="7169" max="7169" width="36.42578125" style="3" customWidth="1"/>
    <col min="7170" max="7170" width="10" style="3" customWidth="1"/>
    <col min="7171" max="7171" width="11.42578125" style="3" customWidth="1"/>
    <col min="7172" max="7172" width="12.42578125" style="3" bestFit="1" customWidth="1"/>
    <col min="7173" max="7173" width="10.5703125" style="3" customWidth="1"/>
    <col min="7174" max="7174" width="11.85546875" style="3" customWidth="1"/>
    <col min="7175" max="7175" width="13.140625" style="3" customWidth="1"/>
    <col min="7176" max="7176" width="9.140625" style="3"/>
    <col min="7177" max="7177" width="15.5703125" style="3" customWidth="1"/>
    <col min="7178" max="7178" width="9.140625" style="3"/>
    <col min="7179" max="7179" width="22.140625" style="3" bestFit="1" customWidth="1"/>
    <col min="7180" max="7180" width="11.7109375" style="3" bestFit="1" customWidth="1"/>
    <col min="7181" max="7181" width="9.140625" style="3"/>
    <col min="7182" max="7182" width="14.28515625" style="3" customWidth="1"/>
    <col min="7183" max="7424" width="9.140625" style="3"/>
    <col min="7425" max="7425" width="36.42578125" style="3" customWidth="1"/>
    <col min="7426" max="7426" width="10" style="3" customWidth="1"/>
    <col min="7427" max="7427" width="11.42578125" style="3" customWidth="1"/>
    <col min="7428" max="7428" width="12.42578125" style="3" bestFit="1" customWidth="1"/>
    <col min="7429" max="7429" width="10.5703125" style="3" customWidth="1"/>
    <col min="7430" max="7430" width="11.85546875" style="3" customWidth="1"/>
    <col min="7431" max="7431" width="13.140625" style="3" customWidth="1"/>
    <col min="7432" max="7432" width="9.140625" style="3"/>
    <col min="7433" max="7433" width="15.5703125" style="3" customWidth="1"/>
    <col min="7434" max="7434" width="9.140625" style="3"/>
    <col min="7435" max="7435" width="22.140625" style="3" bestFit="1" customWidth="1"/>
    <col min="7436" max="7436" width="11.7109375" style="3" bestFit="1" customWidth="1"/>
    <col min="7437" max="7437" width="9.140625" style="3"/>
    <col min="7438" max="7438" width="14.28515625" style="3" customWidth="1"/>
    <col min="7439" max="7680" width="9.140625" style="3"/>
    <col min="7681" max="7681" width="36.42578125" style="3" customWidth="1"/>
    <col min="7682" max="7682" width="10" style="3" customWidth="1"/>
    <col min="7683" max="7683" width="11.42578125" style="3" customWidth="1"/>
    <col min="7684" max="7684" width="12.42578125" style="3" bestFit="1" customWidth="1"/>
    <col min="7685" max="7685" width="10.5703125" style="3" customWidth="1"/>
    <col min="7686" max="7686" width="11.85546875" style="3" customWidth="1"/>
    <col min="7687" max="7687" width="13.140625" style="3" customWidth="1"/>
    <col min="7688" max="7688" width="9.140625" style="3"/>
    <col min="7689" max="7689" width="15.5703125" style="3" customWidth="1"/>
    <col min="7690" max="7690" width="9.140625" style="3"/>
    <col min="7691" max="7691" width="22.140625" style="3" bestFit="1" customWidth="1"/>
    <col min="7692" max="7692" width="11.7109375" style="3" bestFit="1" customWidth="1"/>
    <col min="7693" max="7693" width="9.140625" style="3"/>
    <col min="7694" max="7694" width="14.28515625" style="3" customWidth="1"/>
    <col min="7695" max="7936" width="9.140625" style="3"/>
    <col min="7937" max="7937" width="36.42578125" style="3" customWidth="1"/>
    <col min="7938" max="7938" width="10" style="3" customWidth="1"/>
    <col min="7939" max="7939" width="11.42578125" style="3" customWidth="1"/>
    <col min="7940" max="7940" width="12.42578125" style="3" bestFit="1" customWidth="1"/>
    <col min="7941" max="7941" width="10.5703125" style="3" customWidth="1"/>
    <col min="7942" max="7942" width="11.85546875" style="3" customWidth="1"/>
    <col min="7943" max="7943" width="13.140625" style="3" customWidth="1"/>
    <col min="7944" max="7944" width="9.140625" style="3"/>
    <col min="7945" max="7945" width="15.5703125" style="3" customWidth="1"/>
    <col min="7946" max="7946" width="9.140625" style="3"/>
    <col min="7947" max="7947" width="22.140625" style="3" bestFit="1" customWidth="1"/>
    <col min="7948" max="7948" width="11.7109375" style="3" bestFit="1" customWidth="1"/>
    <col min="7949" max="7949" width="9.140625" style="3"/>
    <col min="7950" max="7950" width="14.28515625" style="3" customWidth="1"/>
    <col min="7951" max="8192" width="9.140625" style="3"/>
    <col min="8193" max="8193" width="36.42578125" style="3" customWidth="1"/>
    <col min="8194" max="8194" width="10" style="3" customWidth="1"/>
    <col min="8195" max="8195" width="11.42578125" style="3" customWidth="1"/>
    <col min="8196" max="8196" width="12.42578125" style="3" bestFit="1" customWidth="1"/>
    <col min="8197" max="8197" width="10.5703125" style="3" customWidth="1"/>
    <col min="8198" max="8198" width="11.85546875" style="3" customWidth="1"/>
    <col min="8199" max="8199" width="13.140625" style="3" customWidth="1"/>
    <col min="8200" max="8200" width="9.140625" style="3"/>
    <col min="8201" max="8201" width="15.5703125" style="3" customWidth="1"/>
    <col min="8202" max="8202" width="9.140625" style="3"/>
    <col min="8203" max="8203" width="22.140625" style="3" bestFit="1" customWidth="1"/>
    <col min="8204" max="8204" width="11.7109375" style="3" bestFit="1" customWidth="1"/>
    <col min="8205" max="8205" width="9.140625" style="3"/>
    <col min="8206" max="8206" width="14.28515625" style="3" customWidth="1"/>
    <col min="8207" max="8448" width="9.140625" style="3"/>
    <col min="8449" max="8449" width="36.42578125" style="3" customWidth="1"/>
    <col min="8450" max="8450" width="10" style="3" customWidth="1"/>
    <col min="8451" max="8451" width="11.42578125" style="3" customWidth="1"/>
    <col min="8452" max="8452" width="12.42578125" style="3" bestFit="1" customWidth="1"/>
    <col min="8453" max="8453" width="10.5703125" style="3" customWidth="1"/>
    <col min="8454" max="8454" width="11.85546875" style="3" customWidth="1"/>
    <col min="8455" max="8455" width="13.140625" style="3" customWidth="1"/>
    <col min="8456" max="8456" width="9.140625" style="3"/>
    <col min="8457" max="8457" width="15.5703125" style="3" customWidth="1"/>
    <col min="8458" max="8458" width="9.140625" style="3"/>
    <col min="8459" max="8459" width="22.140625" style="3" bestFit="1" customWidth="1"/>
    <col min="8460" max="8460" width="11.7109375" style="3" bestFit="1" customWidth="1"/>
    <col min="8461" max="8461" width="9.140625" style="3"/>
    <col min="8462" max="8462" width="14.28515625" style="3" customWidth="1"/>
    <col min="8463" max="8704" width="9.140625" style="3"/>
    <col min="8705" max="8705" width="36.42578125" style="3" customWidth="1"/>
    <col min="8706" max="8706" width="10" style="3" customWidth="1"/>
    <col min="8707" max="8707" width="11.42578125" style="3" customWidth="1"/>
    <col min="8708" max="8708" width="12.42578125" style="3" bestFit="1" customWidth="1"/>
    <col min="8709" max="8709" width="10.5703125" style="3" customWidth="1"/>
    <col min="8710" max="8710" width="11.85546875" style="3" customWidth="1"/>
    <col min="8711" max="8711" width="13.140625" style="3" customWidth="1"/>
    <col min="8712" max="8712" width="9.140625" style="3"/>
    <col min="8713" max="8713" width="15.5703125" style="3" customWidth="1"/>
    <col min="8714" max="8714" width="9.140625" style="3"/>
    <col min="8715" max="8715" width="22.140625" style="3" bestFit="1" customWidth="1"/>
    <col min="8716" max="8716" width="11.7109375" style="3" bestFit="1" customWidth="1"/>
    <col min="8717" max="8717" width="9.140625" style="3"/>
    <col min="8718" max="8718" width="14.28515625" style="3" customWidth="1"/>
    <col min="8719" max="8960" width="9.140625" style="3"/>
    <col min="8961" max="8961" width="36.42578125" style="3" customWidth="1"/>
    <col min="8962" max="8962" width="10" style="3" customWidth="1"/>
    <col min="8963" max="8963" width="11.42578125" style="3" customWidth="1"/>
    <col min="8964" max="8964" width="12.42578125" style="3" bestFit="1" customWidth="1"/>
    <col min="8965" max="8965" width="10.5703125" style="3" customWidth="1"/>
    <col min="8966" max="8966" width="11.85546875" style="3" customWidth="1"/>
    <col min="8967" max="8967" width="13.140625" style="3" customWidth="1"/>
    <col min="8968" max="8968" width="9.140625" style="3"/>
    <col min="8969" max="8969" width="15.5703125" style="3" customWidth="1"/>
    <col min="8970" max="8970" width="9.140625" style="3"/>
    <col min="8971" max="8971" width="22.140625" style="3" bestFit="1" customWidth="1"/>
    <col min="8972" max="8972" width="11.7109375" style="3" bestFit="1" customWidth="1"/>
    <col min="8973" max="8973" width="9.140625" style="3"/>
    <col min="8974" max="8974" width="14.28515625" style="3" customWidth="1"/>
    <col min="8975" max="9216" width="9.140625" style="3"/>
    <col min="9217" max="9217" width="36.42578125" style="3" customWidth="1"/>
    <col min="9218" max="9218" width="10" style="3" customWidth="1"/>
    <col min="9219" max="9219" width="11.42578125" style="3" customWidth="1"/>
    <col min="9220" max="9220" width="12.42578125" style="3" bestFit="1" customWidth="1"/>
    <col min="9221" max="9221" width="10.5703125" style="3" customWidth="1"/>
    <col min="9222" max="9222" width="11.85546875" style="3" customWidth="1"/>
    <col min="9223" max="9223" width="13.140625" style="3" customWidth="1"/>
    <col min="9224" max="9224" width="9.140625" style="3"/>
    <col min="9225" max="9225" width="15.5703125" style="3" customWidth="1"/>
    <col min="9226" max="9226" width="9.140625" style="3"/>
    <col min="9227" max="9227" width="22.140625" style="3" bestFit="1" customWidth="1"/>
    <col min="9228" max="9228" width="11.7109375" style="3" bestFit="1" customWidth="1"/>
    <col min="9229" max="9229" width="9.140625" style="3"/>
    <col min="9230" max="9230" width="14.28515625" style="3" customWidth="1"/>
    <col min="9231" max="9472" width="9.140625" style="3"/>
    <col min="9473" max="9473" width="36.42578125" style="3" customWidth="1"/>
    <col min="9474" max="9474" width="10" style="3" customWidth="1"/>
    <col min="9475" max="9475" width="11.42578125" style="3" customWidth="1"/>
    <col min="9476" max="9476" width="12.42578125" style="3" bestFit="1" customWidth="1"/>
    <col min="9477" max="9477" width="10.5703125" style="3" customWidth="1"/>
    <col min="9478" max="9478" width="11.85546875" style="3" customWidth="1"/>
    <col min="9479" max="9479" width="13.140625" style="3" customWidth="1"/>
    <col min="9480" max="9480" width="9.140625" style="3"/>
    <col min="9481" max="9481" width="15.5703125" style="3" customWidth="1"/>
    <col min="9482" max="9482" width="9.140625" style="3"/>
    <col min="9483" max="9483" width="22.140625" style="3" bestFit="1" customWidth="1"/>
    <col min="9484" max="9484" width="11.7109375" style="3" bestFit="1" customWidth="1"/>
    <col min="9485" max="9485" width="9.140625" style="3"/>
    <col min="9486" max="9486" width="14.28515625" style="3" customWidth="1"/>
    <col min="9487" max="9728" width="9.140625" style="3"/>
    <col min="9729" max="9729" width="36.42578125" style="3" customWidth="1"/>
    <col min="9730" max="9730" width="10" style="3" customWidth="1"/>
    <col min="9731" max="9731" width="11.42578125" style="3" customWidth="1"/>
    <col min="9732" max="9732" width="12.42578125" style="3" bestFit="1" customWidth="1"/>
    <col min="9733" max="9733" width="10.5703125" style="3" customWidth="1"/>
    <col min="9734" max="9734" width="11.85546875" style="3" customWidth="1"/>
    <col min="9735" max="9735" width="13.140625" style="3" customWidth="1"/>
    <col min="9736" max="9736" width="9.140625" style="3"/>
    <col min="9737" max="9737" width="15.5703125" style="3" customWidth="1"/>
    <col min="9738" max="9738" width="9.140625" style="3"/>
    <col min="9739" max="9739" width="22.140625" style="3" bestFit="1" customWidth="1"/>
    <col min="9740" max="9740" width="11.7109375" style="3" bestFit="1" customWidth="1"/>
    <col min="9741" max="9741" width="9.140625" style="3"/>
    <col min="9742" max="9742" width="14.28515625" style="3" customWidth="1"/>
    <col min="9743" max="9984" width="9.140625" style="3"/>
    <col min="9985" max="9985" width="36.42578125" style="3" customWidth="1"/>
    <col min="9986" max="9986" width="10" style="3" customWidth="1"/>
    <col min="9987" max="9987" width="11.42578125" style="3" customWidth="1"/>
    <col min="9988" max="9988" width="12.42578125" style="3" bestFit="1" customWidth="1"/>
    <col min="9989" max="9989" width="10.5703125" style="3" customWidth="1"/>
    <col min="9990" max="9990" width="11.85546875" style="3" customWidth="1"/>
    <col min="9991" max="9991" width="13.140625" style="3" customWidth="1"/>
    <col min="9992" max="9992" width="9.140625" style="3"/>
    <col min="9993" max="9993" width="15.5703125" style="3" customWidth="1"/>
    <col min="9994" max="9994" width="9.140625" style="3"/>
    <col min="9995" max="9995" width="22.140625" style="3" bestFit="1" customWidth="1"/>
    <col min="9996" max="9996" width="11.7109375" style="3" bestFit="1" customWidth="1"/>
    <col min="9997" max="9997" width="9.140625" style="3"/>
    <col min="9998" max="9998" width="14.28515625" style="3" customWidth="1"/>
    <col min="9999" max="10240" width="9.140625" style="3"/>
    <col min="10241" max="10241" width="36.42578125" style="3" customWidth="1"/>
    <col min="10242" max="10242" width="10" style="3" customWidth="1"/>
    <col min="10243" max="10243" width="11.42578125" style="3" customWidth="1"/>
    <col min="10244" max="10244" width="12.42578125" style="3" bestFit="1" customWidth="1"/>
    <col min="10245" max="10245" width="10.5703125" style="3" customWidth="1"/>
    <col min="10246" max="10246" width="11.85546875" style="3" customWidth="1"/>
    <col min="10247" max="10247" width="13.140625" style="3" customWidth="1"/>
    <col min="10248" max="10248" width="9.140625" style="3"/>
    <col min="10249" max="10249" width="15.5703125" style="3" customWidth="1"/>
    <col min="10250" max="10250" width="9.140625" style="3"/>
    <col min="10251" max="10251" width="22.140625" style="3" bestFit="1" customWidth="1"/>
    <col min="10252" max="10252" width="11.7109375" style="3" bestFit="1" customWidth="1"/>
    <col min="10253" max="10253" width="9.140625" style="3"/>
    <col min="10254" max="10254" width="14.28515625" style="3" customWidth="1"/>
    <col min="10255" max="10496" width="9.140625" style="3"/>
    <col min="10497" max="10497" width="36.42578125" style="3" customWidth="1"/>
    <col min="10498" max="10498" width="10" style="3" customWidth="1"/>
    <col min="10499" max="10499" width="11.42578125" style="3" customWidth="1"/>
    <col min="10500" max="10500" width="12.42578125" style="3" bestFit="1" customWidth="1"/>
    <col min="10501" max="10501" width="10.5703125" style="3" customWidth="1"/>
    <col min="10502" max="10502" width="11.85546875" style="3" customWidth="1"/>
    <col min="10503" max="10503" width="13.140625" style="3" customWidth="1"/>
    <col min="10504" max="10504" width="9.140625" style="3"/>
    <col min="10505" max="10505" width="15.5703125" style="3" customWidth="1"/>
    <col min="10506" max="10506" width="9.140625" style="3"/>
    <col min="10507" max="10507" width="22.140625" style="3" bestFit="1" customWidth="1"/>
    <col min="10508" max="10508" width="11.7109375" style="3" bestFit="1" customWidth="1"/>
    <col min="10509" max="10509" width="9.140625" style="3"/>
    <col min="10510" max="10510" width="14.28515625" style="3" customWidth="1"/>
    <col min="10511" max="10752" width="9.140625" style="3"/>
    <col min="10753" max="10753" width="36.42578125" style="3" customWidth="1"/>
    <col min="10754" max="10754" width="10" style="3" customWidth="1"/>
    <col min="10755" max="10755" width="11.42578125" style="3" customWidth="1"/>
    <col min="10756" max="10756" width="12.42578125" style="3" bestFit="1" customWidth="1"/>
    <col min="10757" max="10757" width="10.5703125" style="3" customWidth="1"/>
    <col min="10758" max="10758" width="11.85546875" style="3" customWidth="1"/>
    <col min="10759" max="10759" width="13.140625" style="3" customWidth="1"/>
    <col min="10760" max="10760" width="9.140625" style="3"/>
    <col min="10761" max="10761" width="15.5703125" style="3" customWidth="1"/>
    <col min="10762" max="10762" width="9.140625" style="3"/>
    <col min="10763" max="10763" width="22.140625" style="3" bestFit="1" customWidth="1"/>
    <col min="10764" max="10764" width="11.7109375" style="3" bestFit="1" customWidth="1"/>
    <col min="10765" max="10765" width="9.140625" style="3"/>
    <col min="10766" max="10766" width="14.28515625" style="3" customWidth="1"/>
    <col min="10767" max="11008" width="9.140625" style="3"/>
    <col min="11009" max="11009" width="36.42578125" style="3" customWidth="1"/>
    <col min="11010" max="11010" width="10" style="3" customWidth="1"/>
    <col min="11011" max="11011" width="11.42578125" style="3" customWidth="1"/>
    <col min="11012" max="11012" width="12.42578125" style="3" bestFit="1" customWidth="1"/>
    <col min="11013" max="11013" width="10.5703125" style="3" customWidth="1"/>
    <col min="11014" max="11014" width="11.85546875" style="3" customWidth="1"/>
    <col min="11015" max="11015" width="13.140625" style="3" customWidth="1"/>
    <col min="11016" max="11016" width="9.140625" style="3"/>
    <col min="11017" max="11017" width="15.5703125" style="3" customWidth="1"/>
    <col min="11018" max="11018" width="9.140625" style="3"/>
    <col min="11019" max="11019" width="22.140625" style="3" bestFit="1" customWidth="1"/>
    <col min="11020" max="11020" width="11.7109375" style="3" bestFit="1" customWidth="1"/>
    <col min="11021" max="11021" width="9.140625" style="3"/>
    <col min="11022" max="11022" width="14.28515625" style="3" customWidth="1"/>
    <col min="11023" max="11264" width="9.140625" style="3"/>
    <col min="11265" max="11265" width="36.42578125" style="3" customWidth="1"/>
    <col min="11266" max="11266" width="10" style="3" customWidth="1"/>
    <col min="11267" max="11267" width="11.42578125" style="3" customWidth="1"/>
    <col min="11268" max="11268" width="12.42578125" style="3" bestFit="1" customWidth="1"/>
    <col min="11269" max="11269" width="10.5703125" style="3" customWidth="1"/>
    <col min="11270" max="11270" width="11.85546875" style="3" customWidth="1"/>
    <col min="11271" max="11271" width="13.140625" style="3" customWidth="1"/>
    <col min="11272" max="11272" width="9.140625" style="3"/>
    <col min="11273" max="11273" width="15.5703125" style="3" customWidth="1"/>
    <col min="11274" max="11274" width="9.140625" style="3"/>
    <col min="11275" max="11275" width="22.140625" style="3" bestFit="1" customWidth="1"/>
    <col min="11276" max="11276" width="11.7109375" style="3" bestFit="1" customWidth="1"/>
    <col min="11277" max="11277" width="9.140625" style="3"/>
    <col min="11278" max="11278" width="14.28515625" style="3" customWidth="1"/>
    <col min="11279" max="11520" width="9.140625" style="3"/>
    <col min="11521" max="11521" width="36.42578125" style="3" customWidth="1"/>
    <col min="11522" max="11522" width="10" style="3" customWidth="1"/>
    <col min="11523" max="11523" width="11.42578125" style="3" customWidth="1"/>
    <col min="11524" max="11524" width="12.42578125" style="3" bestFit="1" customWidth="1"/>
    <col min="11525" max="11525" width="10.5703125" style="3" customWidth="1"/>
    <col min="11526" max="11526" width="11.85546875" style="3" customWidth="1"/>
    <col min="11527" max="11527" width="13.140625" style="3" customWidth="1"/>
    <col min="11528" max="11528" width="9.140625" style="3"/>
    <col min="11529" max="11529" width="15.5703125" style="3" customWidth="1"/>
    <col min="11530" max="11530" width="9.140625" style="3"/>
    <col min="11531" max="11531" width="22.140625" style="3" bestFit="1" customWidth="1"/>
    <col min="11532" max="11532" width="11.7109375" style="3" bestFit="1" customWidth="1"/>
    <col min="11533" max="11533" width="9.140625" style="3"/>
    <col min="11534" max="11534" width="14.28515625" style="3" customWidth="1"/>
    <col min="11535" max="11776" width="9.140625" style="3"/>
    <col min="11777" max="11777" width="36.42578125" style="3" customWidth="1"/>
    <col min="11778" max="11778" width="10" style="3" customWidth="1"/>
    <col min="11779" max="11779" width="11.42578125" style="3" customWidth="1"/>
    <col min="11780" max="11780" width="12.42578125" style="3" bestFit="1" customWidth="1"/>
    <col min="11781" max="11781" width="10.5703125" style="3" customWidth="1"/>
    <col min="11782" max="11782" width="11.85546875" style="3" customWidth="1"/>
    <col min="11783" max="11783" width="13.140625" style="3" customWidth="1"/>
    <col min="11784" max="11784" width="9.140625" style="3"/>
    <col min="11785" max="11785" width="15.5703125" style="3" customWidth="1"/>
    <col min="11786" max="11786" width="9.140625" style="3"/>
    <col min="11787" max="11787" width="22.140625" style="3" bestFit="1" customWidth="1"/>
    <col min="11788" max="11788" width="11.7109375" style="3" bestFit="1" customWidth="1"/>
    <col min="11789" max="11789" width="9.140625" style="3"/>
    <col min="11790" max="11790" width="14.28515625" style="3" customWidth="1"/>
    <col min="11791" max="12032" width="9.140625" style="3"/>
    <col min="12033" max="12033" width="36.42578125" style="3" customWidth="1"/>
    <col min="12034" max="12034" width="10" style="3" customWidth="1"/>
    <col min="12035" max="12035" width="11.42578125" style="3" customWidth="1"/>
    <col min="12036" max="12036" width="12.42578125" style="3" bestFit="1" customWidth="1"/>
    <col min="12037" max="12037" width="10.5703125" style="3" customWidth="1"/>
    <col min="12038" max="12038" width="11.85546875" style="3" customWidth="1"/>
    <col min="12039" max="12039" width="13.140625" style="3" customWidth="1"/>
    <col min="12040" max="12040" width="9.140625" style="3"/>
    <col min="12041" max="12041" width="15.5703125" style="3" customWidth="1"/>
    <col min="12042" max="12042" width="9.140625" style="3"/>
    <col min="12043" max="12043" width="22.140625" style="3" bestFit="1" customWidth="1"/>
    <col min="12044" max="12044" width="11.7109375" style="3" bestFit="1" customWidth="1"/>
    <col min="12045" max="12045" width="9.140625" style="3"/>
    <col min="12046" max="12046" width="14.28515625" style="3" customWidth="1"/>
    <col min="12047" max="12288" width="9.140625" style="3"/>
    <col min="12289" max="12289" width="36.42578125" style="3" customWidth="1"/>
    <col min="12290" max="12290" width="10" style="3" customWidth="1"/>
    <col min="12291" max="12291" width="11.42578125" style="3" customWidth="1"/>
    <col min="12292" max="12292" width="12.42578125" style="3" bestFit="1" customWidth="1"/>
    <col min="12293" max="12293" width="10.5703125" style="3" customWidth="1"/>
    <col min="12294" max="12294" width="11.85546875" style="3" customWidth="1"/>
    <col min="12295" max="12295" width="13.140625" style="3" customWidth="1"/>
    <col min="12296" max="12296" width="9.140625" style="3"/>
    <col min="12297" max="12297" width="15.5703125" style="3" customWidth="1"/>
    <col min="12298" max="12298" width="9.140625" style="3"/>
    <col min="12299" max="12299" width="22.140625" style="3" bestFit="1" customWidth="1"/>
    <col min="12300" max="12300" width="11.7109375" style="3" bestFit="1" customWidth="1"/>
    <col min="12301" max="12301" width="9.140625" style="3"/>
    <col min="12302" max="12302" width="14.28515625" style="3" customWidth="1"/>
    <col min="12303" max="12544" width="9.140625" style="3"/>
    <col min="12545" max="12545" width="36.42578125" style="3" customWidth="1"/>
    <col min="12546" max="12546" width="10" style="3" customWidth="1"/>
    <col min="12547" max="12547" width="11.42578125" style="3" customWidth="1"/>
    <col min="12548" max="12548" width="12.42578125" style="3" bestFit="1" customWidth="1"/>
    <col min="12549" max="12549" width="10.5703125" style="3" customWidth="1"/>
    <col min="12550" max="12550" width="11.85546875" style="3" customWidth="1"/>
    <col min="12551" max="12551" width="13.140625" style="3" customWidth="1"/>
    <col min="12552" max="12552" width="9.140625" style="3"/>
    <col min="12553" max="12553" width="15.5703125" style="3" customWidth="1"/>
    <col min="12554" max="12554" width="9.140625" style="3"/>
    <col min="12555" max="12555" width="22.140625" style="3" bestFit="1" customWidth="1"/>
    <col min="12556" max="12556" width="11.7109375" style="3" bestFit="1" customWidth="1"/>
    <col min="12557" max="12557" width="9.140625" style="3"/>
    <col min="12558" max="12558" width="14.28515625" style="3" customWidth="1"/>
    <col min="12559" max="12800" width="9.140625" style="3"/>
    <col min="12801" max="12801" width="36.42578125" style="3" customWidth="1"/>
    <col min="12802" max="12802" width="10" style="3" customWidth="1"/>
    <col min="12803" max="12803" width="11.42578125" style="3" customWidth="1"/>
    <col min="12804" max="12804" width="12.42578125" style="3" bestFit="1" customWidth="1"/>
    <col min="12805" max="12805" width="10.5703125" style="3" customWidth="1"/>
    <col min="12806" max="12806" width="11.85546875" style="3" customWidth="1"/>
    <col min="12807" max="12807" width="13.140625" style="3" customWidth="1"/>
    <col min="12808" max="12808" width="9.140625" style="3"/>
    <col min="12809" max="12809" width="15.5703125" style="3" customWidth="1"/>
    <col min="12810" max="12810" width="9.140625" style="3"/>
    <col min="12811" max="12811" width="22.140625" style="3" bestFit="1" customWidth="1"/>
    <col min="12812" max="12812" width="11.7109375" style="3" bestFit="1" customWidth="1"/>
    <col min="12813" max="12813" width="9.140625" style="3"/>
    <col min="12814" max="12814" width="14.28515625" style="3" customWidth="1"/>
    <col min="12815" max="13056" width="9.140625" style="3"/>
    <col min="13057" max="13057" width="36.42578125" style="3" customWidth="1"/>
    <col min="13058" max="13058" width="10" style="3" customWidth="1"/>
    <col min="13059" max="13059" width="11.42578125" style="3" customWidth="1"/>
    <col min="13060" max="13060" width="12.42578125" style="3" bestFit="1" customWidth="1"/>
    <col min="13061" max="13061" width="10.5703125" style="3" customWidth="1"/>
    <col min="13062" max="13062" width="11.85546875" style="3" customWidth="1"/>
    <col min="13063" max="13063" width="13.140625" style="3" customWidth="1"/>
    <col min="13064" max="13064" width="9.140625" style="3"/>
    <col min="13065" max="13065" width="15.5703125" style="3" customWidth="1"/>
    <col min="13066" max="13066" width="9.140625" style="3"/>
    <col min="13067" max="13067" width="22.140625" style="3" bestFit="1" customWidth="1"/>
    <col min="13068" max="13068" width="11.7109375" style="3" bestFit="1" customWidth="1"/>
    <col min="13069" max="13069" width="9.140625" style="3"/>
    <col min="13070" max="13070" width="14.28515625" style="3" customWidth="1"/>
    <col min="13071" max="13312" width="9.140625" style="3"/>
    <col min="13313" max="13313" width="36.42578125" style="3" customWidth="1"/>
    <col min="13314" max="13314" width="10" style="3" customWidth="1"/>
    <col min="13315" max="13315" width="11.42578125" style="3" customWidth="1"/>
    <col min="13316" max="13316" width="12.42578125" style="3" bestFit="1" customWidth="1"/>
    <col min="13317" max="13317" width="10.5703125" style="3" customWidth="1"/>
    <col min="13318" max="13318" width="11.85546875" style="3" customWidth="1"/>
    <col min="13319" max="13319" width="13.140625" style="3" customWidth="1"/>
    <col min="13320" max="13320" width="9.140625" style="3"/>
    <col min="13321" max="13321" width="15.5703125" style="3" customWidth="1"/>
    <col min="13322" max="13322" width="9.140625" style="3"/>
    <col min="13323" max="13323" width="22.140625" style="3" bestFit="1" customWidth="1"/>
    <col min="13324" max="13324" width="11.7109375" style="3" bestFit="1" customWidth="1"/>
    <col min="13325" max="13325" width="9.140625" style="3"/>
    <col min="13326" max="13326" width="14.28515625" style="3" customWidth="1"/>
    <col min="13327" max="13568" width="9.140625" style="3"/>
    <col min="13569" max="13569" width="36.42578125" style="3" customWidth="1"/>
    <col min="13570" max="13570" width="10" style="3" customWidth="1"/>
    <col min="13571" max="13571" width="11.42578125" style="3" customWidth="1"/>
    <col min="13572" max="13572" width="12.42578125" style="3" bestFit="1" customWidth="1"/>
    <col min="13573" max="13573" width="10.5703125" style="3" customWidth="1"/>
    <col min="13574" max="13574" width="11.85546875" style="3" customWidth="1"/>
    <col min="13575" max="13575" width="13.140625" style="3" customWidth="1"/>
    <col min="13576" max="13576" width="9.140625" style="3"/>
    <col min="13577" max="13577" width="15.5703125" style="3" customWidth="1"/>
    <col min="13578" max="13578" width="9.140625" style="3"/>
    <col min="13579" max="13579" width="22.140625" style="3" bestFit="1" customWidth="1"/>
    <col min="13580" max="13580" width="11.7109375" style="3" bestFit="1" customWidth="1"/>
    <col min="13581" max="13581" width="9.140625" style="3"/>
    <col min="13582" max="13582" width="14.28515625" style="3" customWidth="1"/>
    <col min="13583" max="13824" width="9.140625" style="3"/>
    <col min="13825" max="13825" width="36.42578125" style="3" customWidth="1"/>
    <col min="13826" max="13826" width="10" style="3" customWidth="1"/>
    <col min="13827" max="13827" width="11.42578125" style="3" customWidth="1"/>
    <col min="13828" max="13828" width="12.42578125" style="3" bestFit="1" customWidth="1"/>
    <col min="13829" max="13829" width="10.5703125" style="3" customWidth="1"/>
    <col min="13830" max="13830" width="11.85546875" style="3" customWidth="1"/>
    <col min="13831" max="13831" width="13.140625" style="3" customWidth="1"/>
    <col min="13832" max="13832" width="9.140625" style="3"/>
    <col min="13833" max="13833" width="15.5703125" style="3" customWidth="1"/>
    <col min="13834" max="13834" width="9.140625" style="3"/>
    <col min="13835" max="13835" width="22.140625" style="3" bestFit="1" customWidth="1"/>
    <col min="13836" max="13836" width="11.7109375" style="3" bestFit="1" customWidth="1"/>
    <col min="13837" max="13837" width="9.140625" style="3"/>
    <col min="13838" max="13838" width="14.28515625" style="3" customWidth="1"/>
    <col min="13839" max="14080" width="9.140625" style="3"/>
    <col min="14081" max="14081" width="36.42578125" style="3" customWidth="1"/>
    <col min="14082" max="14082" width="10" style="3" customWidth="1"/>
    <col min="14083" max="14083" width="11.42578125" style="3" customWidth="1"/>
    <col min="14084" max="14084" width="12.42578125" style="3" bestFit="1" customWidth="1"/>
    <col min="14085" max="14085" width="10.5703125" style="3" customWidth="1"/>
    <col min="14086" max="14086" width="11.85546875" style="3" customWidth="1"/>
    <col min="14087" max="14087" width="13.140625" style="3" customWidth="1"/>
    <col min="14088" max="14088" width="9.140625" style="3"/>
    <col min="14089" max="14089" width="15.5703125" style="3" customWidth="1"/>
    <col min="14090" max="14090" width="9.140625" style="3"/>
    <col min="14091" max="14091" width="22.140625" style="3" bestFit="1" customWidth="1"/>
    <col min="14092" max="14092" width="11.7109375" style="3" bestFit="1" customWidth="1"/>
    <col min="14093" max="14093" width="9.140625" style="3"/>
    <col min="14094" max="14094" width="14.28515625" style="3" customWidth="1"/>
    <col min="14095" max="14336" width="9.140625" style="3"/>
    <col min="14337" max="14337" width="36.42578125" style="3" customWidth="1"/>
    <col min="14338" max="14338" width="10" style="3" customWidth="1"/>
    <col min="14339" max="14339" width="11.42578125" style="3" customWidth="1"/>
    <col min="14340" max="14340" width="12.42578125" style="3" bestFit="1" customWidth="1"/>
    <col min="14341" max="14341" width="10.5703125" style="3" customWidth="1"/>
    <col min="14342" max="14342" width="11.85546875" style="3" customWidth="1"/>
    <col min="14343" max="14343" width="13.140625" style="3" customWidth="1"/>
    <col min="14344" max="14344" width="9.140625" style="3"/>
    <col min="14345" max="14345" width="15.5703125" style="3" customWidth="1"/>
    <col min="14346" max="14346" width="9.140625" style="3"/>
    <col min="14347" max="14347" width="22.140625" style="3" bestFit="1" customWidth="1"/>
    <col min="14348" max="14348" width="11.7109375" style="3" bestFit="1" customWidth="1"/>
    <col min="14349" max="14349" width="9.140625" style="3"/>
    <col min="14350" max="14350" width="14.28515625" style="3" customWidth="1"/>
    <col min="14351" max="14592" width="9.140625" style="3"/>
    <col min="14593" max="14593" width="36.42578125" style="3" customWidth="1"/>
    <col min="14594" max="14594" width="10" style="3" customWidth="1"/>
    <col min="14595" max="14595" width="11.42578125" style="3" customWidth="1"/>
    <col min="14596" max="14596" width="12.42578125" style="3" bestFit="1" customWidth="1"/>
    <col min="14597" max="14597" width="10.5703125" style="3" customWidth="1"/>
    <col min="14598" max="14598" width="11.85546875" style="3" customWidth="1"/>
    <col min="14599" max="14599" width="13.140625" style="3" customWidth="1"/>
    <col min="14600" max="14600" width="9.140625" style="3"/>
    <col min="14601" max="14601" width="15.5703125" style="3" customWidth="1"/>
    <col min="14602" max="14602" width="9.140625" style="3"/>
    <col min="14603" max="14603" width="22.140625" style="3" bestFit="1" customWidth="1"/>
    <col min="14604" max="14604" width="11.7109375" style="3" bestFit="1" customWidth="1"/>
    <col min="14605" max="14605" width="9.140625" style="3"/>
    <col min="14606" max="14606" width="14.28515625" style="3" customWidth="1"/>
    <col min="14607" max="14848" width="9.140625" style="3"/>
    <col min="14849" max="14849" width="36.42578125" style="3" customWidth="1"/>
    <col min="14850" max="14850" width="10" style="3" customWidth="1"/>
    <col min="14851" max="14851" width="11.42578125" style="3" customWidth="1"/>
    <col min="14852" max="14852" width="12.42578125" style="3" bestFit="1" customWidth="1"/>
    <col min="14853" max="14853" width="10.5703125" style="3" customWidth="1"/>
    <col min="14854" max="14854" width="11.85546875" style="3" customWidth="1"/>
    <col min="14855" max="14855" width="13.140625" style="3" customWidth="1"/>
    <col min="14856" max="14856" width="9.140625" style="3"/>
    <col min="14857" max="14857" width="15.5703125" style="3" customWidth="1"/>
    <col min="14858" max="14858" width="9.140625" style="3"/>
    <col min="14859" max="14859" width="22.140625" style="3" bestFit="1" customWidth="1"/>
    <col min="14860" max="14860" width="11.7109375" style="3" bestFit="1" customWidth="1"/>
    <col min="14861" max="14861" width="9.140625" style="3"/>
    <col min="14862" max="14862" width="14.28515625" style="3" customWidth="1"/>
    <col min="14863" max="15104" width="9.140625" style="3"/>
    <col min="15105" max="15105" width="36.42578125" style="3" customWidth="1"/>
    <col min="15106" max="15106" width="10" style="3" customWidth="1"/>
    <col min="15107" max="15107" width="11.42578125" style="3" customWidth="1"/>
    <col min="15108" max="15108" width="12.42578125" style="3" bestFit="1" customWidth="1"/>
    <col min="15109" max="15109" width="10.5703125" style="3" customWidth="1"/>
    <col min="15110" max="15110" width="11.85546875" style="3" customWidth="1"/>
    <col min="15111" max="15111" width="13.140625" style="3" customWidth="1"/>
    <col min="15112" max="15112" width="9.140625" style="3"/>
    <col min="15113" max="15113" width="15.5703125" style="3" customWidth="1"/>
    <col min="15114" max="15114" width="9.140625" style="3"/>
    <col min="15115" max="15115" width="22.140625" style="3" bestFit="1" customWidth="1"/>
    <col min="15116" max="15116" width="11.7109375" style="3" bestFit="1" customWidth="1"/>
    <col min="15117" max="15117" width="9.140625" style="3"/>
    <col min="15118" max="15118" width="14.28515625" style="3" customWidth="1"/>
    <col min="15119" max="15360" width="9.140625" style="3"/>
    <col min="15361" max="15361" width="36.42578125" style="3" customWidth="1"/>
    <col min="15362" max="15362" width="10" style="3" customWidth="1"/>
    <col min="15363" max="15363" width="11.42578125" style="3" customWidth="1"/>
    <col min="15364" max="15364" width="12.42578125" style="3" bestFit="1" customWidth="1"/>
    <col min="15365" max="15365" width="10.5703125" style="3" customWidth="1"/>
    <col min="15366" max="15366" width="11.85546875" style="3" customWidth="1"/>
    <col min="15367" max="15367" width="13.140625" style="3" customWidth="1"/>
    <col min="15368" max="15368" width="9.140625" style="3"/>
    <col min="15369" max="15369" width="15.5703125" style="3" customWidth="1"/>
    <col min="15370" max="15370" width="9.140625" style="3"/>
    <col min="15371" max="15371" width="22.140625" style="3" bestFit="1" customWidth="1"/>
    <col min="15372" max="15372" width="11.7109375" style="3" bestFit="1" customWidth="1"/>
    <col min="15373" max="15373" width="9.140625" style="3"/>
    <col min="15374" max="15374" width="14.28515625" style="3" customWidth="1"/>
    <col min="15375" max="15616" width="9.140625" style="3"/>
    <col min="15617" max="15617" width="36.42578125" style="3" customWidth="1"/>
    <col min="15618" max="15618" width="10" style="3" customWidth="1"/>
    <col min="15619" max="15619" width="11.42578125" style="3" customWidth="1"/>
    <col min="15620" max="15620" width="12.42578125" style="3" bestFit="1" customWidth="1"/>
    <col min="15621" max="15621" width="10.5703125" style="3" customWidth="1"/>
    <col min="15622" max="15622" width="11.85546875" style="3" customWidth="1"/>
    <col min="15623" max="15623" width="13.140625" style="3" customWidth="1"/>
    <col min="15624" max="15624" width="9.140625" style="3"/>
    <col min="15625" max="15625" width="15.5703125" style="3" customWidth="1"/>
    <col min="15626" max="15626" width="9.140625" style="3"/>
    <col min="15627" max="15627" width="22.140625" style="3" bestFit="1" customWidth="1"/>
    <col min="15628" max="15628" width="11.7109375" style="3" bestFit="1" customWidth="1"/>
    <col min="15629" max="15629" width="9.140625" style="3"/>
    <col min="15630" max="15630" width="14.28515625" style="3" customWidth="1"/>
    <col min="15631" max="15872" width="9.140625" style="3"/>
    <col min="15873" max="15873" width="36.42578125" style="3" customWidth="1"/>
    <col min="15874" max="15874" width="10" style="3" customWidth="1"/>
    <col min="15875" max="15875" width="11.42578125" style="3" customWidth="1"/>
    <col min="15876" max="15876" width="12.42578125" style="3" bestFit="1" customWidth="1"/>
    <col min="15877" max="15877" width="10.5703125" style="3" customWidth="1"/>
    <col min="15878" max="15878" width="11.85546875" style="3" customWidth="1"/>
    <col min="15879" max="15879" width="13.140625" style="3" customWidth="1"/>
    <col min="15880" max="15880" width="9.140625" style="3"/>
    <col min="15881" max="15881" width="15.5703125" style="3" customWidth="1"/>
    <col min="15882" max="15882" width="9.140625" style="3"/>
    <col min="15883" max="15883" width="22.140625" style="3" bestFit="1" customWidth="1"/>
    <col min="15884" max="15884" width="11.7109375" style="3" bestFit="1" customWidth="1"/>
    <col min="15885" max="15885" width="9.140625" style="3"/>
    <col min="15886" max="15886" width="14.28515625" style="3" customWidth="1"/>
    <col min="15887" max="16128" width="9.140625" style="3"/>
    <col min="16129" max="16129" width="36.42578125" style="3" customWidth="1"/>
    <col min="16130" max="16130" width="10" style="3" customWidth="1"/>
    <col min="16131" max="16131" width="11.42578125" style="3" customWidth="1"/>
    <col min="16132" max="16132" width="12.42578125" style="3" bestFit="1" customWidth="1"/>
    <col min="16133" max="16133" width="10.5703125" style="3" customWidth="1"/>
    <col min="16134" max="16134" width="11.85546875" style="3" customWidth="1"/>
    <col min="16135" max="16135" width="13.140625" style="3" customWidth="1"/>
    <col min="16136" max="16136" width="9.140625" style="3"/>
    <col min="16137" max="16137" width="15.5703125" style="3" customWidth="1"/>
    <col min="16138" max="16138" width="9.140625" style="3"/>
    <col min="16139" max="16139" width="22.140625" style="3" bestFit="1" customWidth="1"/>
    <col min="16140" max="16140" width="11.7109375" style="3" bestFit="1" customWidth="1"/>
    <col min="16141" max="16141" width="9.140625" style="3"/>
    <col min="16142" max="16142" width="14.28515625" style="3" customWidth="1"/>
    <col min="16143" max="16384" width="9.140625" style="3"/>
  </cols>
  <sheetData>
    <row r="1" spans="1:12" ht="115.15" customHeight="1" x14ac:dyDescent="0.2"/>
    <row r="2" spans="1:12" ht="40.15" customHeight="1" x14ac:dyDescent="0.2">
      <c r="A2" s="29" t="str">
        <f>'working sheet'!J13</f>
        <v>Non-oil Foreign Merchandise Trade Through Abu Dhabi Ports, June 2021</v>
      </c>
      <c r="B2" s="21"/>
      <c r="C2" s="21"/>
      <c r="D2" s="21"/>
      <c r="E2" s="21"/>
      <c r="F2" s="21"/>
      <c r="G2" s="21"/>
    </row>
    <row r="3" spans="1:12" ht="30" customHeight="1" x14ac:dyDescent="0.2">
      <c r="A3" s="57" t="s">
        <v>2510</v>
      </c>
      <c r="B3" s="33"/>
      <c r="C3" s="33"/>
      <c r="D3" s="33"/>
      <c r="E3" s="33"/>
      <c r="F3" s="23"/>
      <c r="G3" s="23"/>
      <c r="H3" s="15"/>
      <c r="I3" s="15"/>
      <c r="J3" s="15"/>
      <c r="K3" s="15"/>
      <c r="L3" s="15"/>
    </row>
    <row r="4" spans="1:12" ht="15" customHeight="1" x14ac:dyDescent="0.2">
      <c r="A4" s="30" t="s">
        <v>95</v>
      </c>
      <c r="B4" s="25"/>
      <c r="C4" s="25"/>
      <c r="D4" s="25"/>
      <c r="E4" s="74"/>
      <c r="F4" s="74"/>
      <c r="G4" s="74"/>
      <c r="H4" s="7"/>
    </row>
    <row r="5" spans="1:12" ht="24" customHeight="1" x14ac:dyDescent="0.2">
      <c r="A5" s="73" t="s">
        <v>4</v>
      </c>
      <c r="B5" s="71" t="s">
        <v>1</v>
      </c>
      <c r="C5" s="71"/>
      <c r="D5" s="72" t="s">
        <v>2</v>
      </c>
      <c r="E5" s="72"/>
      <c r="F5" s="12"/>
      <c r="G5" s="3"/>
      <c r="H5" s="3"/>
    </row>
    <row r="6" spans="1:12" ht="25.5" customHeight="1" x14ac:dyDescent="0.2">
      <c r="A6" s="73"/>
      <c r="B6" s="39">
        <f>'working sheet'!$D$4</f>
        <v>2020</v>
      </c>
      <c r="C6" s="39">
        <f>'working sheet'!$D$5</f>
        <v>2021</v>
      </c>
      <c r="D6" s="39">
        <f>'working sheet'!$D$4</f>
        <v>2020</v>
      </c>
      <c r="E6" s="39">
        <f>'working sheet'!$D$5</f>
        <v>2021</v>
      </c>
      <c r="F6" s="12"/>
      <c r="G6" s="3"/>
      <c r="H6" s="3"/>
    </row>
    <row r="7" spans="1:12" x14ac:dyDescent="0.2">
      <c r="A7" s="9" t="s">
        <v>3</v>
      </c>
      <c r="B7" s="64">
        <v>6341.7532380000002</v>
      </c>
      <c r="C7" s="64">
        <v>7788.5375489999997</v>
      </c>
      <c r="D7" s="64">
        <v>48578.300212000002</v>
      </c>
      <c r="E7" s="64">
        <v>43806.884897999997</v>
      </c>
      <c r="F7" s="12"/>
      <c r="G7" s="3"/>
      <c r="H7" s="3"/>
    </row>
    <row r="8" spans="1:12" x14ac:dyDescent="0.2">
      <c r="A8" s="34" t="s">
        <v>5</v>
      </c>
      <c r="B8" s="65">
        <v>622.882025</v>
      </c>
      <c r="C8" s="65">
        <v>1424.697643</v>
      </c>
      <c r="D8" s="65">
        <v>5047.563099</v>
      </c>
      <c r="E8" s="65">
        <v>7160.1265020000001</v>
      </c>
      <c r="F8" s="12"/>
      <c r="G8" s="3"/>
      <c r="H8" s="3"/>
    </row>
    <row r="9" spans="1:12" x14ac:dyDescent="0.2">
      <c r="A9" s="36" t="s">
        <v>11</v>
      </c>
      <c r="B9" s="66">
        <v>861.94178799999997</v>
      </c>
      <c r="C9" s="66">
        <v>735.58051599999999</v>
      </c>
      <c r="D9" s="66">
        <v>6068.5030690000003</v>
      </c>
      <c r="E9" s="66">
        <v>4704.8644359999998</v>
      </c>
      <c r="F9" s="12"/>
      <c r="G9" s="3"/>
      <c r="H9" s="3"/>
    </row>
    <row r="10" spans="1:12" x14ac:dyDescent="0.2">
      <c r="A10" s="35" t="s">
        <v>9</v>
      </c>
      <c r="B10" s="65">
        <v>563.917373</v>
      </c>
      <c r="C10" s="65">
        <v>584.30476099999998</v>
      </c>
      <c r="D10" s="65">
        <v>4225.5073620000003</v>
      </c>
      <c r="E10" s="65">
        <v>3688.1224350000002</v>
      </c>
      <c r="F10" s="12"/>
      <c r="G10" s="3"/>
      <c r="H10" s="3"/>
    </row>
    <row r="11" spans="1:12" x14ac:dyDescent="0.2">
      <c r="A11" s="36" t="s">
        <v>75</v>
      </c>
      <c r="B11" s="66">
        <v>426.81659500000001</v>
      </c>
      <c r="C11" s="66">
        <v>627.888779</v>
      </c>
      <c r="D11" s="66">
        <v>2989.7259130000002</v>
      </c>
      <c r="E11" s="66">
        <v>3226.7270530000001</v>
      </c>
      <c r="F11" s="12"/>
      <c r="G11" s="3"/>
      <c r="H11" s="3"/>
    </row>
    <row r="12" spans="1:12" x14ac:dyDescent="0.2">
      <c r="A12" s="34" t="s">
        <v>13</v>
      </c>
      <c r="B12" s="65">
        <v>146.73929799999999</v>
      </c>
      <c r="C12" s="65">
        <v>610.57960600000001</v>
      </c>
      <c r="D12" s="65">
        <v>1005.9716560000001</v>
      </c>
      <c r="E12" s="65">
        <v>2325.9520640000001</v>
      </c>
      <c r="F12" s="12"/>
      <c r="G12" s="3"/>
      <c r="H12" s="3"/>
    </row>
    <row r="13" spans="1:12" x14ac:dyDescent="0.2">
      <c r="A13" s="36" t="s">
        <v>38</v>
      </c>
      <c r="B13" s="66">
        <v>175.28507500000001</v>
      </c>
      <c r="C13" s="66">
        <v>261.12335899999999</v>
      </c>
      <c r="D13" s="66">
        <v>1400.5331309999999</v>
      </c>
      <c r="E13" s="66">
        <v>2083.438001</v>
      </c>
      <c r="F13" s="12"/>
      <c r="G13" s="3"/>
      <c r="H13" s="3"/>
    </row>
    <row r="14" spans="1:12" x14ac:dyDescent="0.2">
      <c r="A14" s="35" t="s">
        <v>41</v>
      </c>
      <c r="B14" s="65">
        <v>266.441395</v>
      </c>
      <c r="C14" s="65">
        <v>249.63033100000001</v>
      </c>
      <c r="D14" s="65">
        <v>2313.1134510000002</v>
      </c>
      <c r="E14" s="65">
        <v>2043.4313219999999</v>
      </c>
      <c r="F14" s="12"/>
      <c r="G14" s="3"/>
      <c r="H14" s="3"/>
    </row>
    <row r="15" spans="1:12" x14ac:dyDescent="0.2">
      <c r="A15" s="36" t="s">
        <v>31</v>
      </c>
      <c r="B15" s="66">
        <v>409.860007</v>
      </c>
      <c r="C15" s="66">
        <v>213.99276699999999</v>
      </c>
      <c r="D15" s="66">
        <v>5177.3674270000001</v>
      </c>
      <c r="E15" s="66">
        <v>1888.54511</v>
      </c>
      <c r="F15" s="12"/>
      <c r="G15" s="3"/>
      <c r="H15" s="3"/>
    </row>
    <row r="16" spans="1:12" x14ac:dyDescent="0.2">
      <c r="A16" s="34" t="s">
        <v>14</v>
      </c>
      <c r="B16" s="65">
        <v>152.55732499999999</v>
      </c>
      <c r="C16" s="65">
        <v>418.49007799999998</v>
      </c>
      <c r="D16" s="65">
        <v>693.02458100000001</v>
      </c>
      <c r="E16" s="65">
        <v>1620.5382480000001</v>
      </c>
      <c r="F16" s="12"/>
      <c r="G16" s="3"/>
      <c r="H16" s="3"/>
    </row>
    <row r="17" spans="1:8" x14ac:dyDescent="0.2">
      <c r="A17" s="36" t="s">
        <v>10</v>
      </c>
      <c r="B17" s="66">
        <v>285.64383500000002</v>
      </c>
      <c r="C17" s="66">
        <v>348.701705</v>
      </c>
      <c r="D17" s="66">
        <v>2153.207946</v>
      </c>
      <c r="E17" s="66">
        <v>1478.230564</v>
      </c>
      <c r="F17" s="12"/>
      <c r="G17" s="3"/>
      <c r="H17" s="3"/>
    </row>
    <row r="18" spans="1:8" x14ac:dyDescent="0.2">
      <c r="A18" s="35" t="s">
        <v>8</v>
      </c>
      <c r="B18" s="65">
        <v>282.97330699999998</v>
      </c>
      <c r="C18" s="65">
        <v>222.337706</v>
      </c>
      <c r="D18" s="65">
        <v>1304.1845940000001</v>
      </c>
      <c r="E18" s="65">
        <v>1274.1057169999999</v>
      </c>
      <c r="F18" s="12"/>
      <c r="G18" s="3"/>
      <c r="H18" s="3"/>
    </row>
    <row r="19" spans="1:8" x14ac:dyDescent="0.2">
      <c r="A19" s="36" t="s">
        <v>29</v>
      </c>
      <c r="B19" s="66">
        <v>188.19209000000001</v>
      </c>
      <c r="C19" s="66">
        <v>182.572968</v>
      </c>
      <c r="D19" s="66">
        <v>3141.305601</v>
      </c>
      <c r="E19" s="66">
        <v>1105.3839579999999</v>
      </c>
      <c r="F19" s="12"/>
      <c r="G19" s="3"/>
      <c r="H19" s="3"/>
    </row>
    <row r="20" spans="1:8" x14ac:dyDescent="0.2">
      <c r="A20" s="34" t="s">
        <v>73</v>
      </c>
      <c r="B20" s="65">
        <v>35.080185999999998</v>
      </c>
      <c r="C20" s="65">
        <v>26.220241000000001</v>
      </c>
      <c r="D20" s="65">
        <v>487.33016300000003</v>
      </c>
      <c r="E20" s="65">
        <v>820.29220599999996</v>
      </c>
      <c r="F20" s="12"/>
      <c r="G20" s="3"/>
      <c r="H20" s="3"/>
    </row>
    <row r="21" spans="1:8" x14ac:dyDescent="0.2">
      <c r="A21" s="36" t="s">
        <v>24</v>
      </c>
      <c r="B21" s="66">
        <v>155.33417800000001</v>
      </c>
      <c r="C21" s="66">
        <v>114.26735100000001</v>
      </c>
      <c r="D21" s="66">
        <v>657.98122699999999</v>
      </c>
      <c r="E21" s="66">
        <v>680.29952000000003</v>
      </c>
      <c r="F21" s="12"/>
      <c r="G21" s="3"/>
      <c r="H21" s="3"/>
    </row>
    <row r="22" spans="1:8" x14ac:dyDescent="0.2">
      <c r="A22" s="35" t="s">
        <v>76</v>
      </c>
      <c r="B22" s="65">
        <v>13.271853</v>
      </c>
      <c r="C22" s="65">
        <v>158.074017</v>
      </c>
      <c r="D22" s="65">
        <v>251.26777899999999</v>
      </c>
      <c r="E22" s="65">
        <v>658.11966700000005</v>
      </c>
      <c r="F22" s="12"/>
      <c r="G22" s="3"/>
      <c r="H22" s="3"/>
    </row>
    <row r="23" spans="1:8" x14ac:dyDescent="0.2">
      <c r="A23" s="36" t="s">
        <v>20</v>
      </c>
      <c r="B23" s="66">
        <v>61.915844</v>
      </c>
      <c r="C23" s="66">
        <v>53.651113000000002</v>
      </c>
      <c r="D23" s="66">
        <v>405.53658000000001</v>
      </c>
      <c r="E23" s="66">
        <v>552.59106099999997</v>
      </c>
      <c r="F23" s="12"/>
      <c r="G23" s="3"/>
      <c r="H23" s="3"/>
    </row>
    <row r="24" spans="1:8" x14ac:dyDescent="0.2">
      <c r="A24" s="34" t="s">
        <v>57</v>
      </c>
      <c r="B24" s="65">
        <v>218.06665000000001</v>
      </c>
      <c r="C24" s="65">
        <v>40.625816</v>
      </c>
      <c r="D24" s="65">
        <v>1326.5529489999999</v>
      </c>
      <c r="E24" s="65">
        <v>524.52714800000001</v>
      </c>
      <c r="F24" s="12"/>
      <c r="G24" s="3"/>
      <c r="H24" s="3"/>
    </row>
    <row r="25" spans="1:8" x14ac:dyDescent="0.2">
      <c r="A25" s="36" t="s">
        <v>65</v>
      </c>
      <c r="B25" s="66">
        <v>114.366439</v>
      </c>
      <c r="C25" s="66">
        <v>37.272449999999999</v>
      </c>
      <c r="D25" s="66">
        <v>782.80794400000002</v>
      </c>
      <c r="E25" s="66">
        <v>518.31969900000001</v>
      </c>
      <c r="F25" s="12"/>
      <c r="G25" s="3"/>
      <c r="H25" s="3"/>
    </row>
    <row r="26" spans="1:8" x14ac:dyDescent="0.2">
      <c r="A26" s="35" t="s">
        <v>28</v>
      </c>
      <c r="B26" s="65">
        <v>73.564447999999999</v>
      </c>
      <c r="C26" s="65">
        <v>105.410758</v>
      </c>
      <c r="D26" s="65">
        <v>489.38463999999999</v>
      </c>
      <c r="E26" s="65">
        <v>504.92857299999997</v>
      </c>
      <c r="F26" s="12"/>
      <c r="G26" s="3"/>
      <c r="H26" s="3"/>
    </row>
    <row r="27" spans="1:8" x14ac:dyDescent="0.2">
      <c r="A27" s="36" t="s">
        <v>6</v>
      </c>
      <c r="B27" s="66">
        <v>66.274458999999993</v>
      </c>
      <c r="C27" s="66">
        <v>81.973730000000003</v>
      </c>
      <c r="D27" s="66">
        <v>310.243945</v>
      </c>
      <c r="E27" s="66">
        <v>464.56090499999999</v>
      </c>
      <c r="F27" s="12"/>
      <c r="G27" s="3"/>
      <c r="H27" s="3"/>
    </row>
    <row r="28" spans="1:8" x14ac:dyDescent="0.2">
      <c r="A28" s="34" t="s">
        <v>78</v>
      </c>
      <c r="B28" s="65">
        <v>23.458062999999999</v>
      </c>
      <c r="C28" s="65">
        <v>103.979167</v>
      </c>
      <c r="D28" s="65">
        <v>293.38796200000002</v>
      </c>
      <c r="E28" s="65">
        <v>413.59908899999999</v>
      </c>
      <c r="F28" s="12"/>
      <c r="G28" s="3"/>
      <c r="H28" s="3"/>
    </row>
    <row r="29" spans="1:8" x14ac:dyDescent="0.2">
      <c r="A29" s="36" t="s">
        <v>18</v>
      </c>
      <c r="B29" s="66">
        <v>63.527608000000001</v>
      </c>
      <c r="C29" s="66">
        <v>73.979090999999997</v>
      </c>
      <c r="D29" s="66">
        <v>398.74748299999999</v>
      </c>
      <c r="E29" s="66">
        <v>338.5437</v>
      </c>
      <c r="F29" s="12"/>
      <c r="G29" s="3"/>
      <c r="H29" s="3"/>
    </row>
    <row r="30" spans="1:8" x14ac:dyDescent="0.2">
      <c r="A30" s="35" t="s">
        <v>12</v>
      </c>
      <c r="B30" s="65">
        <v>9.3556919999999995</v>
      </c>
      <c r="C30" s="65">
        <v>58.737363000000002</v>
      </c>
      <c r="D30" s="65">
        <v>131.26264399999999</v>
      </c>
      <c r="E30" s="65">
        <v>319.55155500000001</v>
      </c>
      <c r="F30" s="12"/>
      <c r="G30" s="3"/>
      <c r="H30" s="3"/>
    </row>
    <row r="31" spans="1:8" x14ac:dyDescent="0.2">
      <c r="A31" s="36" t="s">
        <v>45</v>
      </c>
      <c r="B31" s="66">
        <v>44.171532999999997</v>
      </c>
      <c r="C31" s="66">
        <v>65.917618000000004</v>
      </c>
      <c r="D31" s="66">
        <v>337.79784999999998</v>
      </c>
      <c r="E31" s="66">
        <v>294.541763</v>
      </c>
      <c r="F31" s="12"/>
      <c r="G31" s="3"/>
      <c r="H31" s="3"/>
    </row>
    <row r="32" spans="1:8" x14ac:dyDescent="0.2">
      <c r="A32" s="34" t="s">
        <v>47</v>
      </c>
      <c r="B32" s="65">
        <v>53.471249</v>
      </c>
      <c r="C32" s="65">
        <v>49.357686999999999</v>
      </c>
      <c r="D32" s="65">
        <v>326.409672</v>
      </c>
      <c r="E32" s="65">
        <v>283.96884799999998</v>
      </c>
      <c r="F32" s="12"/>
      <c r="G32" s="3"/>
      <c r="H32" s="3"/>
    </row>
    <row r="33" spans="1:8" x14ac:dyDescent="0.2">
      <c r="A33" s="36" t="s">
        <v>77</v>
      </c>
      <c r="B33" s="66">
        <v>67.819669000000005</v>
      </c>
      <c r="C33" s="66">
        <v>49.314439</v>
      </c>
      <c r="D33" s="66">
        <v>315.22268500000001</v>
      </c>
      <c r="E33" s="66">
        <v>270.33239800000001</v>
      </c>
      <c r="F33" s="12"/>
      <c r="G33" s="3"/>
      <c r="H33" s="3"/>
    </row>
    <row r="34" spans="1:8" x14ac:dyDescent="0.2">
      <c r="A34" s="35" t="s">
        <v>26</v>
      </c>
      <c r="B34" s="65">
        <v>143.49112700000001</v>
      </c>
      <c r="C34" s="65">
        <v>53.590947</v>
      </c>
      <c r="D34" s="65">
        <v>789.84991400000001</v>
      </c>
      <c r="E34" s="65">
        <v>259.49753900000002</v>
      </c>
      <c r="F34" s="12"/>
      <c r="G34" s="3"/>
      <c r="H34" s="3"/>
    </row>
    <row r="35" spans="1:8" x14ac:dyDescent="0.2">
      <c r="A35" s="36" t="s">
        <v>36</v>
      </c>
      <c r="B35" s="66">
        <v>40.671768999999998</v>
      </c>
      <c r="C35" s="66">
        <v>105.58944200000001</v>
      </c>
      <c r="D35" s="66">
        <v>400.20547800000003</v>
      </c>
      <c r="E35" s="66">
        <v>257.43433900000002</v>
      </c>
      <c r="F35" s="12"/>
      <c r="G35" s="3"/>
      <c r="H35" s="3"/>
    </row>
    <row r="36" spans="1:8" x14ac:dyDescent="0.2">
      <c r="A36" s="34" t="s">
        <v>23</v>
      </c>
      <c r="B36" s="65">
        <v>48.783602000000002</v>
      </c>
      <c r="C36" s="65">
        <v>33.629567000000002</v>
      </c>
      <c r="D36" s="65">
        <v>345.33833099999998</v>
      </c>
      <c r="E36" s="65">
        <v>247.38083599999999</v>
      </c>
      <c r="F36" s="12"/>
      <c r="G36" s="3"/>
      <c r="H36" s="3"/>
    </row>
    <row r="37" spans="1:8" x14ac:dyDescent="0.2">
      <c r="A37" s="36" t="s">
        <v>35</v>
      </c>
      <c r="B37" s="66">
        <v>50.766173999999999</v>
      </c>
      <c r="C37" s="66">
        <v>25.312187000000002</v>
      </c>
      <c r="D37" s="66">
        <v>308.27859100000001</v>
      </c>
      <c r="E37" s="66">
        <v>240.12135900000001</v>
      </c>
      <c r="F37" s="12"/>
      <c r="G37" s="3"/>
      <c r="H37" s="3"/>
    </row>
    <row r="38" spans="1:8" x14ac:dyDescent="0.2">
      <c r="A38" s="35" t="s">
        <v>17</v>
      </c>
      <c r="B38" s="65">
        <v>26.127119</v>
      </c>
      <c r="C38" s="65">
        <v>43.039968999999999</v>
      </c>
      <c r="D38" s="65">
        <v>263.377185</v>
      </c>
      <c r="E38" s="65">
        <v>239.44854599999999</v>
      </c>
      <c r="F38" s="12"/>
      <c r="G38" s="3"/>
      <c r="H38" s="3"/>
    </row>
    <row r="39" spans="1:8" x14ac:dyDescent="0.2">
      <c r="A39" s="36" t="s">
        <v>39</v>
      </c>
      <c r="B39" s="66">
        <v>14.843328</v>
      </c>
      <c r="C39" s="66">
        <v>28.313476000000001</v>
      </c>
      <c r="D39" s="66">
        <v>117.71207800000001</v>
      </c>
      <c r="E39" s="66">
        <v>226.77158600000001</v>
      </c>
      <c r="F39" s="12"/>
      <c r="G39" s="3"/>
      <c r="H39" s="3"/>
    </row>
    <row r="40" spans="1:8" x14ac:dyDescent="0.2">
      <c r="A40" s="34" t="s">
        <v>61</v>
      </c>
      <c r="B40" s="65">
        <v>32.495364000000002</v>
      </c>
      <c r="C40" s="65">
        <v>61.886795999999997</v>
      </c>
      <c r="D40" s="65">
        <v>155.88849200000001</v>
      </c>
      <c r="E40" s="65">
        <v>226.12738999999999</v>
      </c>
      <c r="F40" s="12"/>
      <c r="G40" s="3"/>
      <c r="H40" s="3"/>
    </row>
    <row r="41" spans="1:8" x14ac:dyDescent="0.2">
      <c r="A41" s="36" t="s">
        <v>53</v>
      </c>
      <c r="B41" s="66">
        <v>20.654952999999999</v>
      </c>
      <c r="C41" s="66">
        <v>51.260975999999999</v>
      </c>
      <c r="D41" s="66">
        <v>217.14456200000001</v>
      </c>
      <c r="E41" s="66">
        <v>196.35269099999999</v>
      </c>
      <c r="F41" s="12"/>
      <c r="G41" s="3"/>
      <c r="H41" s="3"/>
    </row>
    <row r="42" spans="1:8" x14ac:dyDescent="0.2">
      <c r="A42" s="35" t="s">
        <v>63</v>
      </c>
      <c r="B42" s="65">
        <v>47.531574999999997</v>
      </c>
      <c r="C42" s="65">
        <v>10.45815</v>
      </c>
      <c r="D42" s="65">
        <v>306.82257499999997</v>
      </c>
      <c r="E42" s="65">
        <v>193.03162399999999</v>
      </c>
      <c r="F42" s="12"/>
      <c r="G42" s="3"/>
      <c r="H42" s="3"/>
    </row>
    <row r="43" spans="1:8" x14ac:dyDescent="0.2">
      <c r="A43" s="36" t="s">
        <v>16</v>
      </c>
      <c r="B43" s="66">
        <v>40.988883000000001</v>
      </c>
      <c r="C43" s="66">
        <v>28.185669000000001</v>
      </c>
      <c r="D43" s="66">
        <v>200.25670700000001</v>
      </c>
      <c r="E43" s="66">
        <v>156.30119999999999</v>
      </c>
      <c r="F43" s="12"/>
      <c r="G43" s="3"/>
      <c r="H43" s="3"/>
    </row>
    <row r="44" spans="1:8" x14ac:dyDescent="0.2">
      <c r="A44" s="34" t="s">
        <v>15</v>
      </c>
      <c r="B44" s="65">
        <v>28.631132999999998</v>
      </c>
      <c r="C44" s="65">
        <v>28.571099</v>
      </c>
      <c r="D44" s="65">
        <v>373.34352899999999</v>
      </c>
      <c r="E44" s="65">
        <v>153.486718</v>
      </c>
      <c r="F44" s="12"/>
      <c r="G44" s="3"/>
      <c r="H44" s="3"/>
    </row>
    <row r="45" spans="1:8" x14ac:dyDescent="0.2">
      <c r="A45" s="36" t="s">
        <v>30</v>
      </c>
      <c r="B45" s="66">
        <v>23.307469999999999</v>
      </c>
      <c r="C45" s="66">
        <v>28.228553000000002</v>
      </c>
      <c r="D45" s="66">
        <v>187.68005199999999</v>
      </c>
      <c r="E45" s="66">
        <v>149.35221200000001</v>
      </c>
      <c r="F45" s="12"/>
      <c r="G45" s="3"/>
      <c r="H45" s="3"/>
    </row>
    <row r="46" spans="1:8" x14ac:dyDescent="0.2">
      <c r="A46" s="35" t="s">
        <v>79</v>
      </c>
      <c r="B46" s="65">
        <v>62.766426000000003</v>
      </c>
      <c r="C46" s="65">
        <v>39.333848000000003</v>
      </c>
      <c r="D46" s="65">
        <v>205.070696</v>
      </c>
      <c r="E46" s="65">
        <v>145.13563099999999</v>
      </c>
      <c r="F46" s="12"/>
      <c r="G46" s="3"/>
      <c r="H46" s="3"/>
    </row>
    <row r="47" spans="1:8" x14ac:dyDescent="0.2">
      <c r="A47" s="36" t="s">
        <v>86</v>
      </c>
      <c r="B47" s="66">
        <v>15.956505</v>
      </c>
      <c r="C47" s="66">
        <v>23.529439</v>
      </c>
      <c r="D47" s="66">
        <v>63.986421</v>
      </c>
      <c r="E47" s="66">
        <v>138.32742200000001</v>
      </c>
      <c r="F47" s="12"/>
      <c r="G47" s="3"/>
      <c r="H47" s="3"/>
    </row>
    <row r="48" spans="1:8" x14ac:dyDescent="0.2">
      <c r="A48" s="34" t="s">
        <v>69</v>
      </c>
      <c r="B48" s="65">
        <v>23.049416999999998</v>
      </c>
      <c r="C48" s="65">
        <v>19.347943000000001</v>
      </c>
      <c r="D48" s="65">
        <v>130.94598300000001</v>
      </c>
      <c r="E48" s="65">
        <v>127.19557</v>
      </c>
      <c r="F48" s="12"/>
      <c r="G48" s="3"/>
      <c r="H48" s="3"/>
    </row>
    <row r="49" spans="1:8" x14ac:dyDescent="0.2">
      <c r="A49" s="36" t="s">
        <v>83</v>
      </c>
      <c r="B49" s="66">
        <v>12.502299000000001</v>
      </c>
      <c r="C49" s="66">
        <v>32.565742999999998</v>
      </c>
      <c r="D49" s="66">
        <v>82.730345999999997</v>
      </c>
      <c r="E49" s="66">
        <v>118.47916499999999</v>
      </c>
      <c r="F49" s="12"/>
      <c r="G49" s="3"/>
      <c r="H49" s="3"/>
    </row>
    <row r="50" spans="1:8" x14ac:dyDescent="0.2">
      <c r="A50" s="35" t="s">
        <v>80</v>
      </c>
      <c r="B50" s="65">
        <v>26.957452</v>
      </c>
      <c r="C50" s="65">
        <v>24.611189</v>
      </c>
      <c r="D50" s="65">
        <v>113.50439900000001</v>
      </c>
      <c r="E50" s="65">
        <v>115.366893</v>
      </c>
      <c r="F50" s="12"/>
      <c r="G50" s="3"/>
      <c r="H50" s="3"/>
    </row>
    <row r="51" spans="1:8" x14ac:dyDescent="0.2">
      <c r="A51" s="36" t="s">
        <v>82</v>
      </c>
      <c r="B51" s="66">
        <v>31.726555000000001</v>
      </c>
      <c r="C51" s="66">
        <v>10.717681000000001</v>
      </c>
      <c r="D51" s="66">
        <v>108.263864</v>
      </c>
      <c r="E51" s="66">
        <v>111.823488</v>
      </c>
      <c r="F51" s="12"/>
      <c r="G51" s="3"/>
      <c r="H51" s="3"/>
    </row>
    <row r="52" spans="1:8" x14ac:dyDescent="0.2">
      <c r="A52" s="34" t="s">
        <v>84</v>
      </c>
      <c r="B52" s="65">
        <v>7.9520369999999998</v>
      </c>
      <c r="C52" s="65">
        <v>7.5323089999999997</v>
      </c>
      <c r="D52" s="65">
        <v>91.334003999999993</v>
      </c>
      <c r="E52" s="65">
        <v>109.777641</v>
      </c>
      <c r="F52" s="12"/>
      <c r="G52" s="3"/>
      <c r="H52" s="3"/>
    </row>
    <row r="53" spans="1:8" x14ac:dyDescent="0.2">
      <c r="A53" s="36" t="s">
        <v>71</v>
      </c>
      <c r="B53" s="66">
        <v>17.463123</v>
      </c>
      <c r="C53" s="66">
        <v>1.0111270000000001</v>
      </c>
      <c r="D53" s="66">
        <v>257.06491499999998</v>
      </c>
      <c r="E53" s="66">
        <v>87.896752000000006</v>
      </c>
      <c r="F53" s="12"/>
      <c r="G53" s="3"/>
      <c r="H53" s="3"/>
    </row>
    <row r="54" spans="1:8" x14ac:dyDescent="0.2">
      <c r="A54" s="35" t="s">
        <v>22</v>
      </c>
      <c r="B54" s="65">
        <v>48.657626</v>
      </c>
      <c r="C54" s="65">
        <v>16.627371</v>
      </c>
      <c r="D54" s="65">
        <v>128.650476</v>
      </c>
      <c r="E54" s="65">
        <v>84.487640999999996</v>
      </c>
      <c r="F54" s="12"/>
      <c r="G54" s="3"/>
      <c r="H54" s="3"/>
    </row>
    <row r="55" spans="1:8" x14ac:dyDescent="0.2">
      <c r="A55" s="36" t="s">
        <v>67</v>
      </c>
      <c r="B55" s="66">
        <v>10.303758</v>
      </c>
      <c r="C55" s="66">
        <v>17.316735000000001</v>
      </c>
      <c r="D55" s="66">
        <v>68.376660999999999</v>
      </c>
      <c r="E55" s="66">
        <v>80.850915999999998</v>
      </c>
      <c r="F55" s="12"/>
      <c r="G55" s="3"/>
      <c r="H55" s="3"/>
    </row>
    <row r="56" spans="1:8" x14ac:dyDescent="0.2">
      <c r="A56" s="34" t="s">
        <v>85</v>
      </c>
      <c r="B56" s="65">
        <v>6.7879350000000001</v>
      </c>
      <c r="C56" s="65">
        <v>9.2272879999999997</v>
      </c>
      <c r="D56" s="65">
        <v>81.710620000000006</v>
      </c>
      <c r="E56" s="65">
        <v>75.730243000000002</v>
      </c>
      <c r="F56" s="12"/>
      <c r="G56" s="3"/>
      <c r="H56" s="3"/>
    </row>
    <row r="57" spans="1:8" x14ac:dyDescent="0.2">
      <c r="A57" s="36" t="s">
        <v>50</v>
      </c>
      <c r="B57" s="66">
        <v>36.532192000000002</v>
      </c>
      <c r="C57" s="66">
        <v>13.422936</v>
      </c>
      <c r="D57" s="66">
        <v>111.275052</v>
      </c>
      <c r="E57" s="66">
        <v>73.946736000000001</v>
      </c>
      <c r="F57" s="12"/>
      <c r="G57" s="3"/>
      <c r="H57" s="3"/>
    </row>
    <row r="58" spans="1:8" x14ac:dyDescent="0.2">
      <c r="A58" s="35" t="s">
        <v>81</v>
      </c>
      <c r="B58" s="65">
        <v>13.469509</v>
      </c>
      <c r="C58" s="65">
        <v>15.959103000000001</v>
      </c>
      <c r="D58" s="65">
        <v>109.566068</v>
      </c>
      <c r="E58" s="65">
        <v>72.774431000000007</v>
      </c>
      <c r="F58" s="12"/>
      <c r="G58" s="3"/>
      <c r="H58" s="3"/>
    </row>
    <row r="59" spans="1:8" x14ac:dyDescent="0.2">
      <c r="A59" s="36" t="s">
        <v>64</v>
      </c>
      <c r="B59" s="66">
        <v>5.1853990000000003</v>
      </c>
      <c r="C59" s="66">
        <v>21.733006</v>
      </c>
      <c r="D59" s="66">
        <v>29.906953000000001</v>
      </c>
      <c r="E59" s="66">
        <v>68.291490999999994</v>
      </c>
      <c r="F59" s="12"/>
      <c r="G59" s="3"/>
      <c r="H59" s="3"/>
    </row>
    <row r="60" spans="1:8" x14ac:dyDescent="0.2">
      <c r="A60" s="34" t="s">
        <v>149</v>
      </c>
      <c r="B60" s="65" t="s">
        <v>2512</v>
      </c>
      <c r="C60" s="65">
        <v>21.281749000000001</v>
      </c>
      <c r="D60" s="65" t="s">
        <v>2512</v>
      </c>
      <c r="E60" s="65">
        <v>57.920433000000003</v>
      </c>
      <c r="F60" s="12"/>
      <c r="G60" s="3"/>
      <c r="H60" s="3"/>
    </row>
    <row r="61" spans="1:8" x14ac:dyDescent="0.2">
      <c r="A61" s="36" t="s">
        <v>55</v>
      </c>
      <c r="B61" s="66">
        <v>1.429395</v>
      </c>
      <c r="C61" s="66">
        <v>7.3716460000000001</v>
      </c>
      <c r="D61" s="66">
        <v>97.807393000000005</v>
      </c>
      <c r="E61" s="66">
        <v>45.804850000000002</v>
      </c>
      <c r="F61" s="12"/>
      <c r="G61" s="3"/>
      <c r="H61" s="3"/>
    </row>
    <row r="62" spans="1:8" x14ac:dyDescent="0.2">
      <c r="A62" s="35" t="s">
        <v>27</v>
      </c>
      <c r="B62" s="65">
        <v>13.268179999999999</v>
      </c>
      <c r="C62" s="65">
        <v>23.229991999999999</v>
      </c>
      <c r="D62" s="65">
        <v>161.70989700000001</v>
      </c>
      <c r="E62" s="65">
        <v>44.333995999999999</v>
      </c>
      <c r="F62" s="12"/>
      <c r="G62" s="3"/>
      <c r="H62" s="3"/>
    </row>
    <row r="63" spans="1:8" x14ac:dyDescent="0.2">
      <c r="A63" s="36" t="s">
        <v>19</v>
      </c>
      <c r="B63" s="66">
        <v>3.7967580000000001</v>
      </c>
      <c r="C63" s="66">
        <v>3.5248490000000001</v>
      </c>
      <c r="D63" s="66">
        <v>18.777270000000001</v>
      </c>
      <c r="E63" s="66">
        <v>40.074277000000002</v>
      </c>
      <c r="F63" s="12"/>
      <c r="G63" s="3"/>
      <c r="H63" s="3"/>
    </row>
    <row r="64" spans="1:8" x14ac:dyDescent="0.2">
      <c r="A64" s="34" t="s">
        <v>74</v>
      </c>
      <c r="B64" s="65">
        <v>6.5045849999999996</v>
      </c>
      <c r="C64" s="65">
        <v>2.0962779999999999</v>
      </c>
      <c r="D64" s="65">
        <v>31.812908</v>
      </c>
      <c r="E64" s="65">
        <v>39.227294999999998</v>
      </c>
      <c r="F64" s="12"/>
      <c r="G64" s="3"/>
      <c r="H64" s="3"/>
    </row>
    <row r="65" spans="1:8" x14ac:dyDescent="0.2">
      <c r="A65" s="36" t="s">
        <v>33</v>
      </c>
      <c r="B65" s="66">
        <v>6.7130349999999996</v>
      </c>
      <c r="C65" s="66">
        <v>9.0472629999999992</v>
      </c>
      <c r="D65" s="66">
        <v>173.65321499999999</v>
      </c>
      <c r="E65" s="66">
        <v>38.728506000000003</v>
      </c>
      <c r="F65" s="12"/>
      <c r="G65" s="3"/>
      <c r="H65" s="3"/>
    </row>
    <row r="66" spans="1:8" x14ac:dyDescent="0.2">
      <c r="A66" s="35" t="s">
        <v>62</v>
      </c>
      <c r="B66" s="65">
        <v>8.8957090000000001</v>
      </c>
      <c r="C66" s="65">
        <v>1.632978</v>
      </c>
      <c r="D66" s="65">
        <v>35.229129</v>
      </c>
      <c r="E66" s="65">
        <v>33.895161000000002</v>
      </c>
      <c r="F66" s="12"/>
      <c r="G66" s="3"/>
      <c r="H66" s="3"/>
    </row>
    <row r="67" spans="1:8" x14ac:dyDescent="0.2">
      <c r="A67" s="36" t="s">
        <v>7</v>
      </c>
      <c r="B67" s="66">
        <v>3.3935909999999998</v>
      </c>
      <c r="C67" s="66">
        <v>10.355543000000001</v>
      </c>
      <c r="D67" s="66">
        <v>195.87554600000001</v>
      </c>
      <c r="E67" s="66">
        <v>32.146920000000001</v>
      </c>
      <c r="F67" s="12"/>
      <c r="G67" s="3"/>
      <c r="H67" s="3"/>
    </row>
    <row r="68" spans="1:8" x14ac:dyDescent="0.2">
      <c r="A68" s="34" t="s">
        <v>34</v>
      </c>
      <c r="B68" s="65">
        <v>2.982148</v>
      </c>
      <c r="C68" s="65">
        <v>6.9650049999999997</v>
      </c>
      <c r="D68" s="65">
        <v>21.762338</v>
      </c>
      <c r="E68" s="65">
        <v>28.407229000000001</v>
      </c>
      <c r="F68" s="12"/>
      <c r="G68" s="3"/>
      <c r="H68" s="3"/>
    </row>
    <row r="69" spans="1:8" x14ac:dyDescent="0.2">
      <c r="A69" s="36" t="s">
        <v>87</v>
      </c>
      <c r="B69" s="66">
        <v>2.7317369999999999</v>
      </c>
      <c r="C69" s="66">
        <v>4.4364340000000002</v>
      </c>
      <c r="D69" s="66">
        <v>26.949214999999999</v>
      </c>
      <c r="E69" s="66">
        <v>25.006259</v>
      </c>
      <c r="F69" s="12"/>
      <c r="G69" s="3"/>
      <c r="H69" s="3"/>
    </row>
    <row r="70" spans="1:8" x14ac:dyDescent="0.2">
      <c r="A70" s="35" t="s">
        <v>141</v>
      </c>
      <c r="B70" s="65">
        <v>2.5188700000000002</v>
      </c>
      <c r="C70" s="65">
        <v>3.2705929999999999</v>
      </c>
      <c r="D70" s="65">
        <v>10.341222999999999</v>
      </c>
      <c r="E70" s="65">
        <v>19.074325000000002</v>
      </c>
      <c r="F70" s="12"/>
      <c r="G70" s="3"/>
      <c r="H70" s="3"/>
    </row>
    <row r="71" spans="1:8" x14ac:dyDescent="0.2">
      <c r="A71" s="36" t="s">
        <v>42</v>
      </c>
      <c r="B71" s="66">
        <v>3.7088160000000001</v>
      </c>
      <c r="C71" s="66">
        <v>2.851969</v>
      </c>
      <c r="D71" s="66">
        <v>22.717815999999999</v>
      </c>
      <c r="E71" s="66">
        <v>16.477595000000001</v>
      </c>
      <c r="F71" s="12"/>
      <c r="G71" s="3"/>
      <c r="H71" s="3"/>
    </row>
    <row r="72" spans="1:8" x14ac:dyDescent="0.2">
      <c r="A72" s="34" t="s">
        <v>49</v>
      </c>
      <c r="B72" s="65">
        <v>0.190612</v>
      </c>
      <c r="C72" s="65">
        <v>2.0007739999999998</v>
      </c>
      <c r="D72" s="65">
        <v>14.822104</v>
      </c>
      <c r="E72" s="65">
        <v>16.339628000000001</v>
      </c>
      <c r="F72" s="12"/>
      <c r="G72" s="3"/>
      <c r="H72" s="3"/>
    </row>
    <row r="73" spans="1:8" x14ac:dyDescent="0.2">
      <c r="A73" s="36" t="s">
        <v>88</v>
      </c>
      <c r="B73" s="66">
        <v>2.2759879999999999</v>
      </c>
      <c r="C73" s="66">
        <v>2.6594150000000001</v>
      </c>
      <c r="D73" s="66">
        <v>17.464938</v>
      </c>
      <c r="E73" s="66">
        <v>16.213711</v>
      </c>
      <c r="F73" s="12"/>
      <c r="G73" s="3"/>
      <c r="H73" s="3"/>
    </row>
    <row r="74" spans="1:8" x14ac:dyDescent="0.2">
      <c r="A74" s="35" t="s">
        <v>94</v>
      </c>
      <c r="B74" s="65">
        <v>0.14292199999999999</v>
      </c>
      <c r="C74" s="65">
        <v>0.460316</v>
      </c>
      <c r="D74" s="65">
        <v>4.5605380000000002</v>
      </c>
      <c r="E74" s="65">
        <v>15.492732999999999</v>
      </c>
      <c r="F74" s="12"/>
      <c r="G74" s="3"/>
      <c r="H74" s="3"/>
    </row>
    <row r="75" spans="1:8" x14ac:dyDescent="0.2">
      <c r="A75" s="36" t="s">
        <v>142</v>
      </c>
      <c r="B75" s="66">
        <v>5.112832</v>
      </c>
      <c r="C75" s="66">
        <v>10.672343</v>
      </c>
      <c r="D75" s="66">
        <v>42.572614999999999</v>
      </c>
      <c r="E75" s="66">
        <v>12.297102000000001</v>
      </c>
      <c r="F75" s="12"/>
      <c r="G75" s="3"/>
      <c r="H75" s="3"/>
    </row>
    <row r="76" spans="1:8" x14ac:dyDescent="0.2">
      <c r="A76" s="34" t="s">
        <v>43</v>
      </c>
      <c r="B76" s="65">
        <v>1.98868</v>
      </c>
      <c r="C76" s="65">
        <v>1.794152</v>
      </c>
      <c r="D76" s="65">
        <v>14.803076000000001</v>
      </c>
      <c r="E76" s="65">
        <v>12.113996</v>
      </c>
      <c r="F76" s="12"/>
      <c r="G76" s="3"/>
      <c r="H76" s="3"/>
    </row>
    <row r="77" spans="1:8" x14ac:dyDescent="0.2">
      <c r="A77" s="36" t="s">
        <v>44</v>
      </c>
      <c r="B77" s="66">
        <v>5.5833659999999998</v>
      </c>
      <c r="C77" s="66">
        <v>1.5136050000000001</v>
      </c>
      <c r="D77" s="66">
        <v>19.089278</v>
      </c>
      <c r="E77" s="66">
        <v>8.7463650000000008</v>
      </c>
      <c r="F77" s="12"/>
      <c r="G77" s="3"/>
      <c r="H77" s="3"/>
    </row>
    <row r="78" spans="1:8" x14ac:dyDescent="0.2">
      <c r="A78" s="35" t="s">
        <v>150</v>
      </c>
      <c r="B78" s="65" t="s">
        <v>2512</v>
      </c>
      <c r="C78" s="65">
        <v>2.7923740000000001</v>
      </c>
      <c r="D78" s="65">
        <v>4.7000000000000002E-3</v>
      </c>
      <c r="E78" s="65">
        <v>8.6826190000000008</v>
      </c>
      <c r="F78" s="12"/>
      <c r="G78" s="3"/>
      <c r="H78" s="3"/>
    </row>
    <row r="79" spans="1:8" x14ac:dyDescent="0.2">
      <c r="A79" s="36" t="s">
        <v>92</v>
      </c>
      <c r="B79" s="66">
        <v>0.49393900000000002</v>
      </c>
      <c r="C79" s="66">
        <v>0.79953799999999997</v>
      </c>
      <c r="D79" s="66">
        <v>5.3813110000000002</v>
      </c>
      <c r="E79" s="66">
        <v>8.3478790000000007</v>
      </c>
      <c r="F79" s="12"/>
      <c r="G79" s="3"/>
      <c r="H79" s="3"/>
    </row>
    <row r="80" spans="1:8" x14ac:dyDescent="0.2">
      <c r="A80" s="34" t="s">
        <v>90</v>
      </c>
      <c r="B80" s="65">
        <v>0.34290700000000002</v>
      </c>
      <c r="C80" s="65">
        <v>1.7090179999999999</v>
      </c>
      <c r="D80" s="65">
        <v>14.32443</v>
      </c>
      <c r="E80" s="65">
        <v>7.7257829999999998</v>
      </c>
      <c r="F80" s="12"/>
      <c r="G80" s="3"/>
      <c r="H80" s="3"/>
    </row>
    <row r="81" spans="1:11" x14ac:dyDescent="0.2">
      <c r="A81" s="36" t="s">
        <v>60</v>
      </c>
      <c r="B81" s="66">
        <v>1.4769920000000001</v>
      </c>
      <c r="C81" s="66">
        <v>0.46673799999999999</v>
      </c>
      <c r="D81" s="66">
        <v>4.7919499999999999</v>
      </c>
      <c r="E81" s="66">
        <v>6.797002</v>
      </c>
      <c r="F81" s="12"/>
      <c r="G81" s="3"/>
      <c r="H81" s="3"/>
    </row>
    <row r="82" spans="1:11" x14ac:dyDescent="0.2">
      <c r="A82" s="35" t="s">
        <v>143</v>
      </c>
      <c r="B82" s="65">
        <v>1.324589</v>
      </c>
      <c r="C82" s="65">
        <v>0.76650700000000005</v>
      </c>
      <c r="D82" s="65">
        <v>4.5806789999999999</v>
      </c>
      <c r="E82" s="65">
        <v>5.9389779999999996</v>
      </c>
      <c r="F82" s="12"/>
      <c r="G82" s="13"/>
      <c r="H82" s="5"/>
      <c r="I82" s="5"/>
      <c r="J82" s="5"/>
      <c r="K82" s="5"/>
    </row>
    <row r="83" spans="1:11" ht="15" x14ac:dyDescent="0.2">
      <c r="A83" s="36" t="s">
        <v>72</v>
      </c>
      <c r="B83" s="66">
        <v>1.3606469999999999</v>
      </c>
      <c r="C83" s="66">
        <v>1.4744470000000001</v>
      </c>
      <c r="D83" s="66">
        <v>3.2158129999999998</v>
      </c>
      <c r="E83" s="66">
        <v>5.5988550000000004</v>
      </c>
      <c r="F83" s="12"/>
      <c r="G83" s="14"/>
      <c r="H83" s="5"/>
      <c r="I83" s="5"/>
      <c r="J83" s="5"/>
      <c r="K83" s="5"/>
    </row>
    <row r="84" spans="1:11" x14ac:dyDescent="0.2">
      <c r="A84" s="34" t="s">
        <v>48</v>
      </c>
      <c r="B84" s="65">
        <v>0.78760699999999995</v>
      </c>
      <c r="C84" s="65">
        <v>0.51977200000000001</v>
      </c>
      <c r="D84" s="65">
        <v>6.396185</v>
      </c>
      <c r="E84" s="65">
        <v>5.3394380000000004</v>
      </c>
      <c r="F84" s="12"/>
      <c r="G84" s="3"/>
      <c r="H84" s="3"/>
    </row>
    <row r="85" spans="1:11" x14ac:dyDescent="0.2">
      <c r="A85" s="36" t="s">
        <v>93</v>
      </c>
      <c r="B85" s="66">
        <v>1.178998</v>
      </c>
      <c r="C85" s="66">
        <v>2.0832250000000001</v>
      </c>
      <c r="D85" s="66">
        <v>4.1354769999999998</v>
      </c>
      <c r="E85" s="66">
        <v>5.1445340000000002</v>
      </c>
      <c r="F85" s="12"/>
      <c r="G85" s="3"/>
      <c r="H85" s="3"/>
    </row>
    <row r="86" spans="1:11" x14ac:dyDescent="0.2">
      <c r="A86" s="35" t="s">
        <v>89</v>
      </c>
      <c r="B86" s="65">
        <v>1.287785</v>
      </c>
      <c r="C86" s="65">
        <v>0.93707799999999997</v>
      </c>
      <c r="D86" s="65">
        <v>16.889507999999999</v>
      </c>
      <c r="E86" s="65">
        <v>4.1398630000000001</v>
      </c>
      <c r="F86" s="12"/>
      <c r="G86" s="3"/>
      <c r="H86" s="3"/>
    </row>
    <row r="87" spans="1:11" x14ac:dyDescent="0.2">
      <c r="A87" s="36" t="s">
        <v>25</v>
      </c>
      <c r="B87" s="66">
        <v>1.8028649999999999</v>
      </c>
      <c r="C87" s="66">
        <v>0.394208</v>
      </c>
      <c r="D87" s="66">
        <v>7.6593879999999999</v>
      </c>
      <c r="E87" s="66">
        <v>3.9880409999999999</v>
      </c>
      <c r="F87" s="12"/>
      <c r="G87" s="3"/>
      <c r="H87" s="3"/>
    </row>
    <row r="88" spans="1:11" x14ac:dyDescent="0.2">
      <c r="A88" s="34" t="s">
        <v>91</v>
      </c>
      <c r="B88" s="65">
        <v>1.871008</v>
      </c>
      <c r="C88" s="65">
        <v>1.1209880000000001</v>
      </c>
      <c r="D88" s="65">
        <v>6.1666910000000001</v>
      </c>
      <c r="E88" s="65">
        <v>3.8204699999999998</v>
      </c>
      <c r="F88" s="12"/>
      <c r="G88" s="3"/>
      <c r="H88" s="3"/>
    </row>
    <row r="89" spans="1:11" x14ac:dyDescent="0.2">
      <c r="A89" s="36" t="s">
        <v>151</v>
      </c>
      <c r="B89" s="66">
        <v>7.6893000000000003E-2</v>
      </c>
      <c r="C89" s="66">
        <v>0.55645800000000001</v>
      </c>
      <c r="D89" s="66">
        <v>1.187805</v>
      </c>
      <c r="E89" s="66">
        <v>3.3290829999999998</v>
      </c>
      <c r="F89" s="12"/>
      <c r="G89" s="3"/>
      <c r="H89" s="3"/>
    </row>
    <row r="90" spans="1:11" x14ac:dyDescent="0.2">
      <c r="A90" s="35" t="s">
        <v>2503</v>
      </c>
      <c r="B90" s="65" t="s">
        <v>2512</v>
      </c>
      <c r="C90" s="65">
        <v>3.0024160000000002</v>
      </c>
      <c r="D90" s="65">
        <v>46.252769999999998</v>
      </c>
      <c r="E90" s="65">
        <v>3.2265869999999999</v>
      </c>
      <c r="F90" s="12"/>
      <c r="G90" s="3"/>
      <c r="H90" s="3"/>
    </row>
    <row r="91" spans="1:11" x14ac:dyDescent="0.2">
      <c r="A91" s="36" t="s">
        <v>21</v>
      </c>
      <c r="B91" s="66">
        <v>1.3167260000000001</v>
      </c>
      <c r="C91" s="66">
        <v>1.4484539999999999</v>
      </c>
      <c r="D91" s="66">
        <v>2.6705239999999999</v>
      </c>
      <c r="E91" s="66">
        <v>3.1643699999999999</v>
      </c>
      <c r="F91" s="12"/>
      <c r="G91" s="3"/>
      <c r="H91" s="3"/>
    </row>
    <row r="92" spans="1:11" x14ac:dyDescent="0.2">
      <c r="A92" s="34" t="s">
        <v>56</v>
      </c>
      <c r="B92" s="65">
        <v>0.63022500000000004</v>
      </c>
      <c r="C92" s="65">
        <v>0.34965499999999999</v>
      </c>
      <c r="D92" s="65">
        <v>3.234931</v>
      </c>
      <c r="E92" s="65">
        <v>3.1032510000000002</v>
      </c>
      <c r="F92" s="12"/>
      <c r="G92" s="3"/>
      <c r="H92" s="3"/>
    </row>
    <row r="93" spans="1:11" x14ac:dyDescent="0.2">
      <c r="A93" s="36" t="s">
        <v>37</v>
      </c>
      <c r="B93" s="66">
        <v>1.984734</v>
      </c>
      <c r="C93" s="66">
        <v>2.2290999999999998E-2</v>
      </c>
      <c r="D93" s="66">
        <v>2.9220790000000001</v>
      </c>
      <c r="E93" s="66">
        <v>1.6240969999999999</v>
      </c>
      <c r="F93" s="12"/>
      <c r="G93" s="3"/>
      <c r="H93" s="3"/>
    </row>
    <row r="94" spans="1:11" x14ac:dyDescent="0.2">
      <c r="A94" s="35" t="s">
        <v>2504</v>
      </c>
      <c r="B94" s="65" t="s">
        <v>2512</v>
      </c>
      <c r="C94" s="65">
        <v>1.606719</v>
      </c>
      <c r="D94" s="65">
        <v>0.29208800000000001</v>
      </c>
      <c r="E94" s="65">
        <v>1.6072150000000001</v>
      </c>
      <c r="F94" s="12"/>
      <c r="G94" s="3"/>
      <c r="H94" s="3"/>
    </row>
    <row r="95" spans="1:11" x14ac:dyDescent="0.2">
      <c r="A95" s="36" t="s">
        <v>2496</v>
      </c>
      <c r="B95" s="66">
        <v>5.1699999999999999E-4</v>
      </c>
      <c r="C95" s="66">
        <v>2.4525999999999999E-2</v>
      </c>
      <c r="D95" s="66">
        <v>0.36458099999999999</v>
      </c>
      <c r="E95" s="66">
        <v>1.5771139999999999</v>
      </c>
      <c r="F95" s="12"/>
      <c r="G95" s="3"/>
      <c r="H95" s="3"/>
    </row>
    <row r="96" spans="1:11" x14ac:dyDescent="0.2">
      <c r="A96" s="38" t="s">
        <v>68</v>
      </c>
      <c r="B96" s="67">
        <v>34.048867999999999</v>
      </c>
      <c r="C96" s="67">
        <v>3.6146240000000001</v>
      </c>
      <c r="D96" s="67">
        <v>255.65549799999999</v>
      </c>
      <c r="E96" s="67">
        <v>22.397735999999998</v>
      </c>
      <c r="F96" s="12"/>
      <c r="G96" s="3"/>
      <c r="H96" s="3"/>
    </row>
    <row r="97" spans="1:8" x14ac:dyDescent="0.2">
      <c r="A97" s="7"/>
      <c r="B97" s="8"/>
      <c r="C97" s="8"/>
      <c r="D97" s="8"/>
      <c r="E97" s="8"/>
      <c r="F97" s="12"/>
      <c r="G97" s="3"/>
      <c r="H97" s="3"/>
    </row>
    <row r="98" spans="1:8" x14ac:dyDescent="0.2">
      <c r="A98" s="30" t="s">
        <v>2511</v>
      </c>
      <c r="B98" s="16"/>
      <c r="C98" s="16"/>
      <c r="D98" s="16"/>
      <c r="E98" s="16"/>
    </row>
    <row r="99" spans="1:8" ht="24" customHeight="1" x14ac:dyDescent="0.2">
      <c r="A99" s="68" t="str">
        <f>'working sheet'!$B$33</f>
        <v>*The data for 2021 are preliminary</v>
      </c>
      <c r="B99" s="68"/>
      <c r="C99" s="68"/>
      <c r="D99" s="68"/>
      <c r="E99" s="68"/>
    </row>
    <row r="116" spans="1:1" ht="15" x14ac:dyDescent="0.2">
      <c r="A116" s="14"/>
    </row>
    <row r="117" spans="1:1" ht="15" x14ac:dyDescent="0.2">
      <c r="A117" s="14"/>
    </row>
  </sheetData>
  <mergeCells count="5">
    <mergeCell ref="A5:A6"/>
    <mergeCell ref="B5:C5"/>
    <mergeCell ref="D5:E5"/>
    <mergeCell ref="A99:E99"/>
    <mergeCell ref="E4:G4"/>
  </mergeCells>
  <printOptions verticalCentered="1"/>
  <pageMargins left="0.7" right="0.7" top="0.75" bottom="0.75" header="0.3" footer="0.3"/>
  <pageSetup paperSize="9" scale="84"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41"/>
  <sheetViews>
    <sheetView topLeftCell="H1" workbookViewId="0">
      <selection activeCell="J14" sqref="J14"/>
    </sheetView>
  </sheetViews>
  <sheetFormatPr defaultRowHeight="12.75" x14ac:dyDescent="0.2"/>
  <cols>
    <col min="4" max="4" width="11.140625" customWidth="1"/>
    <col min="7" max="7" width="102.42578125" customWidth="1"/>
    <col min="9" max="9" width="53.28515625" bestFit="1" customWidth="1"/>
  </cols>
  <sheetData>
    <row r="1" spans="2:22" x14ac:dyDescent="0.2">
      <c r="G1" t="s">
        <v>103</v>
      </c>
      <c r="V1" t="s">
        <v>104</v>
      </c>
    </row>
    <row r="3" spans="2:22" ht="14.25" x14ac:dyDescent="0.2">
      <c r="C3" t="s">
        <v>112</v>
      </c>
      <c r="D3" t="s">
        <v>113</v>
      </c>
      <c r="F3">
        <v>1</v>
      </c>
      <c r="G3" t="s">
        <v>97</v>
      </c>
      <c r="I3" t="str">
        <f>"Non-oil Foreign Merchandise Trade Through Abu Dhabi Ports, "</f>
        <v xml:space="preserve">Non-oil Foreign Merchandise Trade Through Abu Dhabi Ports, </v>
      </c>
      <c r="J3" t="str">
        <f>I3&amp;B9</f>
        <v>Non-oil Foreign Merchandise Trade Through Abu Dhabi Ports, June 2021</v>
      </c>
      <c r="L3" s="21"/>
      <c r="M3" s="21"/>
    </row>
    <row r="4" spans="2:22" ht="15" x14ac:dyDescent="0.2">
      <c r="B4" t="s">
        <v>114</v>
      </c>
      <c r="C4" t="str">
        <f>VLOOKUP(B41,$C$13:$D$24,2,FALSE)</f>
        <v>Jan</v>
      </c>
      <c r="D4">
        <f>A41</f>
        <v>2020</v>
      </c>
      <c r="F4">
        <v>1</v>
      </c>
      <c r="G4" t="s">
        <v>99</v>
      </c>
      <c r="H4" s="31" t="s">
        <v>105</v>
      </c>
      <c r="I4" t="s">
        <v>2483</v>
      </c>
      <c r="J4" t="str">
        <f>H4&amp;I4&amp;B10</f>
        <v>Table 1: The value of non-oil exports by Harmonized System Classification, (Jan-Jun) and June, 2020-2021</v>
      </c>
      <c r="L4" s="23"/>
      <c r="M4" s="23"/>
    </row>
    <row r="5" spans="2:22" x14ac:dyDescent="0.2">
      <c r="B5" t="s">
        <v>115</v>
      </c>
      <c r="C5" t="str">
        <f>VLOOKUP(D41,$C$13:$D$24,2,FALSE)</f>
        <v>Jun</v>
      </c>
      <c r="D5">
        <f>C41</f>
        <v>2021</v>
      </c>
      <c r="F5">
        <v>2</v>
      </c>
      <c r="G5" t="s">
        <v>97</v>
      </c>
      <c r="I5" t="s">
        <v>106</v>
      </c>
      <c r="J5" t="str">
        <f>I5&amp;B9</f>
        <v>Non-oil Foreign Merchandise Trade Through Abu Dhabi Ports, June 2021</v>
      </c>
    </row>
    <row r="6" spans="2:22" ht="15" x14ac:dyDescent="0.2">
      <c r="F6">
        <v>2</v>
      </c>
      <c r="G6" t="s">
        <v>98</v>
      </c>
      <c r="H6" s="31" t="s">
        <v>107</v>
      </c>
      <c r="I6" t="s">
        <v>2484</v>
      </c>
      <c r="J6" t="str">
        <f>H6&amp;I6&amp;B10</f>
        <v>Table 2: The value of re-exports by Harmonized System Classification, (Jan-Jun) and June, 2020-2021</v>
      </c>
    </row>
    <row r="7" spans="2:22" x14ac:dyDescent="0.2">
      <c r="D7" t="str">
        <f>VLOOKUP(C5,$B$13:$C$24,2,0)</f>
        <v>June</v>
      </c>
      <c r="F7">
        <v>3</v>
      </c>
      <c r="G7" t="s">
        <v>97</v>
      </c>
      <c r="H7" s="31"/>
      <c r="I7" t="s">
        <v>106</v>
      </c>
      <c r="J7" t="str">
        <f>I7&amp;B9</f>
        <v>Non-oil Foreign Merchandise Trade Through Abu Dhabi Ports, June 2021</v>
      </c>
    </row>
    <row r="8" spans="2:22" ht="15" x14ac:dyDescent="0.2">
      <c r="F8">
        <v>3</v>
      </c>
      <c r="G8" t="s">
        <v>96</v>
      </c>
      <c r="H8" s="31" t="s">
        <v>108</v>
      </c>
      <c r="I8" t="s">
        <v>2485</v>
      </c>
      <c r="J8" t="str">
        <f>H8&amp;I8&amp;B10</f>
        <v>Table 3: The value of imports by Harmonized System Classification, (Jan-Jun) and June, 2020-2021</v>
      </c>
    </row>
    <row r="9" spans="2:22" x14ac:dyDescent="0.2">
      <c r="B9" t="str">
        <f>D7&amp;" "&amp;D5</f>
        <v>June 2021</v>
      </c>
      <c r="F9">
        <v>4</v>
      </c>
      <c r="G9" t="s">
        <v>97</v>
      </c>
      <c r="I9" t="s">
        <v>106</v>
      </c>
      <c r="J9" t="str">
        <f>I9&amp;B9</f>
        <v>Non-oil Foreign Merchandise Trade Through Abu Dhabi Ports, June 2021</v>
      </c>
    </row>
    <row r="10" spans="2:22" ht="15" x14ac:dyDescent="0.2">
      <c r="B10" t="str">
        <f>"("&amp;C4&amp;"-"&amp;C5&amp;") and "&amp;D7&amp;", "&amp;D4&amp;"-"&amp;D5</f>
        <v>(Jan-Jun) and June, 2020-2021</v>
      </c>
      <c r="F10">
        <v>4</v>
      </c>
      <c r="G10" t="s">
        <v>100</v>
      </c>
      <c r="H10" s="31" t="s">
        <v>111</v>
      </c>
      <c r="I10" t="s">
        <v>2486</v>
      </c>
      <c r="J10" t="str">
        <f>H10&amp;I10&amp;B10</f>
        <v>Table 4: The value of non-oil exports by country in (Jan-Jun) and June, 2020-2021</v>
      </c>
    </row>
    <row r="11" spans="2:22" x14ac:dyDescent="0.2">
      <c r="F11">
        <v>5</v>
      </c>
      <c r="G11" t="s">
        <v>97</v>
      </c>
      <c r="I11" t="s">
        <v>106</v>
      </c>
      <c r="J11" t="str">
        <f>I11&amp;B9</f>
        <v>Non-oil Foreign Merchandise Trade Through Abu Dhabi Ports, June 2021</v>
      </c>
    </row>
    <row r="12" spans="2:22" ht="15" x14ac:dyDescent="0.2">
      <c r="F12">
        <v>5</v>
      </c>
      <c r="G12" t="s">
        <v>101</v>
      </c>
      <c r="H12" s="31" t="s">
        <v>110</v>
      </c>
      <c r="I12" t="s">
        <v>2487</v>
      </c>
      <c r="J12" t="str">
        <f>H12&amp;I12&amp;B10</f>
        <v>Table 5: The value of re-exports by country in (Jan-Jun) and June, 2020-2021</v>
      </c>
    </row>
    <row r="13" spans="2:22" x14ac:dyDescent="0.2">
      <c r="B13" t="s">
        <v>116</v>
      </c>
      <c r="C13" t="s">
        <v>128</v>
      </c>
      <c r="D13" t="s">
        <v>116</v>
      </c>
      <c r="F13">
        <v>6</v>
      </c>
      <c r="G13" t="s">
        <v>97</v>
      </c>
      <c r="I13" t="s">
        <v>106</v>
      </c>
      <c r="J13" t="str">
        <f>I13&amp;B9</f>
        <v>Non-oil Foreign Merchandise Trade Through Abu Dhabi Ports, June 2021</v>
      </c>
    </row>
    <row r="14" spans="2:22" ht="15" x14ac:dyDescent="0.2">
      <c r="B14" t="s">
        <v>118</v>
      </c>
      <c r="C14" t="s">
        <v>129</v>
      </c>
      <c r="D14" t="s">
        <v>118</v>
      </c>
      <c r="F14">
        <v>6</v>
      </c>
      <c r="G14" t="s">
        <v>102</v>
      </c>
      <c r="H14" s="31" t="s">
        <v>109</v>
      </c>
      <c r="I14" t="s">
        <v>2488</v>
      </c>
      <c r="J14" t="str">
        <f>H14&amp;I14&amp;B10</f>
        <v>Table 6: The value of imports by country in (Jan-Jun) and June, 2020-2021</v>
      </c>
    </row>
    <row r="15" spans="2:22" x14ac:dyDescent="0.2">
      <c r="B15" t="s">
        <v>117</v>
      </c>
      <c r="C15" t="s">
        <v>130</v>
      </c>
      <c r="D15" t="s">
        <v>117</v>
      </c>
    </row>
    <row r="16" spans="2:22" x14ac:dyDescent="0.2">
      <c r="B16" t="s">
        <v>119</v>
      </c>
      <c r="C16" t="s">
        <v>131</v>
      </c>
      <c r="D16" t="s">
        <v>119</v>
      </c>
    </row>
    <row r="17" spans="2:6" x14ac:dyDescent="0.2">
      <c r="B17" t="s">
        <v>120</v>
      </c>
      <c r="C17" t="s">
        <v>120</v>
      </c>
      <c r="D17" t="s">
        <v>120</v>
      </c>
    </row>
    <row r="18" spans="2:6" x14ac:dyDescent="0.2">
      <c r="B18" t="s">
        <v>121</v>
      </c>
      <c r="C18" t="s">
        <v>132</v>
      </c>
      <c r="D18" t="s">
        <v>121</v>
      </c>
    </row>
    <row r="19" spans="2:6" x14ac:dyDescent="0.2">
      <c r="B19" t="s">
        <v>122</v>
      </c>
      <c r="C19" t="s">
        <v>133</v>
      </c>
      <c r="D19" t="s">
        <v>122</v>
      </c>
    </row>
    <row r="20" spans="2:6" x14ac:dyDescent="0.2">
      <c r="B20" t="s">
        <v>123</v>
      </c>
      <c r="C20" t="s">
        <v>134</v>
      </c>
      <c r="D20" t="s">
        <v>123</v>
      </c>
    </row>
    <row r="21" spans="2:6" x14ac:dyDescent="0.2">
      <c r="B21" t="s">
        <v>124</v>
      </c>
      <c r="C21" t="s">
        <v>135</v>
      </c>
      <c r="D21" t="s">
        <v>124</v>
      </c>
    </row>
    <row r="22" spans="2:6" x14ac:dyDescent="0.2">
      <c r="B22" t="s">
        <v>125</v>
      </c>
      <c r="C22" t="s">
        <v>136</v>
      </c>
      <c r="D22" t="s">
        <v>125</v>
      </c>
    </row>
    <row r="23" spans="2:6" x14ac:dyDescent="0.2">
      <c r="B23" t="s">
        <v>126</v>
      </c>
      <c r="C23" t="s">
        <v>137</v>
      </c>
      <c r="D23" t="s">
        <v>126</v>
      </c>
    </row>
    <row r="24" spans="2:6" x14ac:dyDescent="0.2">
      <c r="B24" t="s">
        <v>127</v>
      </c>
      <c r="C24" t="s">
        <v>138</v>
      </c>
      <c r="D24" t="s">
        <v>127</v>
      </c>
    </row>
    <row r="29" spans="2:6" x14ac:dyDescent="0.2">
      <c r="B29" t="s">
        <v>139</v>
      </c>
    </row>
    <row r="30" spans="2:6" x14ac:dyDescent="0.2">
      <c r="B30">
        <v>2021</v>
      </c>
    </row>
    <row r="31" spans="2:6" x14ac:dyDescent="0.2">
      <c r="B31" s="32"/>
      <c r="C31" s="32"/>
      <c r="D31" s="32"/>
      <c r="E31" s="32"/>
      <c r="F31" s="32"/>
    </row>
    <row r="33" spans="1:4" x14ac:dyDescent="0.2">
      <c r="B33" t="str">
        <f>IF(B30&gt;0,"*The data for " &amp; B30 &amp; " are preliminary","")</f>
        <v>*The data for 2021 are preliminary</v>
      </c>
    </row>
    <row r="40" spans="1:4" x14ac:dyDescent="0.2">
      <c r="A40" t="s">
        <v>145</v>
      </c>
      <c r="B40" t="s">
        <v>146</v>
      </c>
      <c r="C40" t="s">
        <v>147</v>
      </c>
      <c r="D40" t="s">
        <v>148</v>
      </c>
    </row>
    <row r="41" spans="1:4" x14ac:dyDescent="0.2">
      <c r="A41">
        <v>2020</v>
      </c>
      <c r="B41" t="s">
        <v>128</v>
      </c>
      <c r="C41">
        <v>2021</v>
      </c>
      <c r="D41" t="s">
        <v>132</v>
      </c>
    </row>
  </sheetData>
  <phoneticPr fontId="3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وارد
واردات
صادر
صادرات
معاد تصديره
</KeyWordsAr>
    <KeyWords xmlns="cac204a3-57fb-4aea-ba50-989298fa4f73">import
export 
re-export
re export
</KeyWords>
    <ReleaseID_DB xmlns="cac204a3-57fb-4aea-ba50-989298fa4f73">11557</ReleaseID_DB>
    <DocumentType xmlns="cac204a3-57fb-4aea-ba50-989298fa4f73" xsi:nil="true"/>
    <Language xmlns="cac204a3-57fb-4aea-ba50-989298fa4f73">Both</Language>
    <Order0 xmlns="cac204a3-57fb-4aea-ba50-989298fa4f73" xsi:nil="true"/>
  </documentManagement>
</p:properties>
</file>

<file path=customXml/itemProps1.xml><?xml version="1.0" encoding="utf-8"?>
<ds:datastoreItem xmlns:ds="http://schemas.openxmlformats.org/officeDocument/2006/customXml" ds:itemID="{FC94B9D1-8A64-40C5-B53E-674853CE8A61}"/>
</file>

<file path=customXml/itemProps2.xml><?xml version="1.0" encoding="utf-8"?>
<ds:datastoreItem xmlns:ds="http://schemas.openxmlformats.org/officeDocument/2006/customXml" ds:itemID="{424F05E4-30EC-44E6-BA32-9E874375D775}"/>
</file>

<file path=customXml/itemProps3.xml><?xml version="1.0" encoding="utf-8"?>
<ds:datastoreItem xmlns:ds="http://schemas.openxmlformats.org/officeDocument/2006/customXml" ds:itemID="{05F0C125-D62E-4D76-B6C7-C7723F730A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1</vt:lpstr>
      <vt:lpstr>2</vt:lpstr>
      <vt:lpstr>3</vt:lpstr>
      <vt:lpstr>4</vt:lpstr>
      <vt:lpstr>5</vt:lpstr>
      <vt:lpstr>6</vt:lpstr>
      <vt:lpstr>working sheet</vt:lpstr>
      <vt:lpstr>'1'!Print_Area</vt:lpstr>
      <vt:lpstr>'2'!Print_Area</vt:lpstr>
      <vt:lpstr>'3'!Print_Area</vt:lpstr>
      <vt:lpstr>'6'!Print_Area</vt:lpstr>
      <vt:lpstr>'1'!Print_Titles</vt:lpstr>
      <vt:lpstr>'2'!Print_Titles</vt:lpstr>
      <vt:lpstr>'3'!Print_Titles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Template_AR_V3</dc:title>
  <dc:creator>Sara Abdulla Al Memari</dc:creator>
  <cp:keywords>ECO</cp:keywords>
  <cp:lastModifiedBy>Sara Ateeq Al Dhaheri</cp:lastModifiedBy>
  <cp:lastPrinted>2021-08-05T06:12:54Z</cp:lastPrinted>
  <dcterms:created xsi:type="dcterms:W3CDTF">2013-06-04T12:10:27Z</dcterms:created>
  <dcterms:modified xsi:type="dcterms:W3CDTF">2021-08-15T06:16:59Z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ies>
</file>