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D7496A97-F8AC-43F5-85CB-9FCCFD14B352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'1'!$A$1:$C$96</definedName>
    <definedName name="_xlnm.Print_Area" localSheetId="1">'2'!$A$1:$C$105</definedName>
    <definedName name="_xlnm.Print_Area" localSheetId="2">'3'!$A$1:$C$106</definedName>
    <definedName name="_xlnm.Print_Area" localSheetId="5">'6'!$A$1:$C$99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76" l="1"/>
  <c r="B33" i="76" s="1"/>
  <c r="D7" i="76"/>
  <c r="B10" i="76" s="1"/>
  <c r="I3" i="76"/>
  <c r="J6" i="76" l="1"/>
  <c r="J8" i="76"/>
  <c r="J10" i="76"/>
  <c r="J4" i="76"/>
  <c r="J12" i="76"/>
  <c r="J14" i="76"/>
  <c r="B9" i="76"/>
  <c r="J9" i="76" l="1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<sst xmlns="http://schemas.openxmlformats.org/spreadsheetml/2006/main" count="615" uniqueCount="266">
  <si>
    <t>Harmonized System Classification (HS)</t>
  </si>
  <si>
    <t>Monthly</t>
  </si>
  <si>
    <t>Total</t>
  </si>
  <si>
    <t>Live animals</t>
  </si>
  <si>
    <t>Meat and edible offal</t>
  </si>
  <si>
    <t>Dairy produce, birds eggs and honey</t>
  </si>
  <si>
    <t>Products of animal origin, n.e.s.</t>
  </si>
  <si>
    <t>Edible fruit, nuts</t>
  </si>
  <si>
    <t>Cereals</t>
  </si>
  <si>
    <t>Products of the milling industry</t>
  </si>
  <si>
    <t>Oil seeds; grains, seeds and fruits</t>
  </si>
  <si>
    <t>Vegetable plaiting materials</t>
  </si>
  <si>
    <t>Preparations of meat, of fish or of crustaceans</t>
  </si>
  <si>
    <t>Sugars and sugar confectionery</t>
  </si>
  <si>
    <t>Cocoa and cocoa preparations</t>
  </si>
  <si>
    <t>Preparations of cereals, flour, starch or milk</t>
  </si>
  <si>
    <t>Miscellaneous edible preparations</t>
  </si>
  <si>
    <t>Beverages, spirits and vinegar</t>
  </si>
  <si>
    <t>Residues and waste from the food industries</t>
  </si>
  <si>
    <t>Tobacco and manufactured substitutes</t>
  </si>
  <si>
    <t>Salt; sulfur; earths and stone</t>
  </si>
  <si>
    <t>Ores, slag and ash</t>
  </si>
  <si>
    <t>Inorganic chemicals</t>
  </si>
  <si>
    <t>Organic chemicals</t>
  </si>
  <si>
    <t>Pharmaceutical products</t>
  </si>
  <si>
    <t>Fertilizers</t>
  </si>
  <si>
    <t>Tanning extracts; dyes and paints</t>
  </si>
  <si>
    <t>Essential oils; perfumery and cosmetics</t>
  </si>
  <si>
    <t>Modified starches and glues</t>
  </si>
  <si>
    <t>Photographic or cinematographic goods</t>
  </si>
  <si>
    <t>Miscellaneous chemical products</t>
  </si>
  <si>
    <t>Plastics and articles thereof</t>
  </si>
  <si>
    <t>Rubber and articles thereof</t>
  </si>
  <si>
    <t>Raw hides and skins and leather</t>
  </si>
  <si>
    <t>Furskins and artificial fur</t>
  </si>
  <si>
    <t>Wood, articles of wood and charcoal</t>
  </si>
  <si>
    <t>Cork and articles of cork</t>
  </si>
  <si>
    <t>Manufactures of straw, basketware and wickerwork</t>
  </si>
  <si>
    <t>Pulp of wood; waste and scrap of paper</t>
  </si>
  <si>
    <t>Paper; articles of paper pulp and paperboard</t>
  </si>
  <si>
    <t>Printed books, newspapers and pictures</t>
  </si>
  <si>
    <t>Silk</t>
  </si>
  <si>
    <t>Wool, animal hair and woven fabric</t>
  </si>
  <si>
    <t>Cotton</t>
  </si>
  <si>
    <t>Other vegetable textile fibers and paper yarn</t>
  </si>
  <si>
    <t>Man-made filaments</t>
  </si>
  <si>
    <t>Man-made staple fibers</t>
  </si>
  <si>
    <t>Carpets and textile floor coverings</t>
  </si>
  <si>
    <t>Woven fabrics; textile fabrics; lace and , tapestries</t>
  </si>
  <si>
    <t>Knitted or crocheted fabrics</t>
  </si>
  <si>
    <t>Clothing, knitted or crocheted</t>
  </si>
  <si>
    <t>Clothing not knitted or crocheted</t>
  </si>
  <si>
    <t>Headgear and parts thereof</t>
  </si>
  <si>
    <t>Feathers, down and articles thereof; artificial flowers</t>
  </si>
  <si>
    <t>Articles of stone, plaster, cement and asbestos</t>
  </si>
  <si>
    <t>Ceramic products</t>
  </si>
  <si>
    <t>Glass and glassware</t>
  </si>
  <si>
    <t>Pearls, precious or semi-precious stones, imitation jewelry</t>
  </si>
  <si>
    <t>Iron and steel</t>
  </si>
  <si>
    <t>Articles of iron or steel</t>
  </si>
  <si>
    <t>Copper and articles thereof</t>
  </si>
  <si>
    <t>Nickel and articles thereof</t>
  </si>
  <si>
    <t>Aluminum and articles thereof</t>
  </si>
  <si>
    <t>Lead and articles thereof</t>
  </si>
  <si>
    <t>Zinc and articles thereof</t>
  </si>
  <si>
    <t>Tin and articles thereof</t>
  </si>
  <si>
    <t>Other base metals and articles thereof</t>
  </si>
  <si>
    <t>Miscellaneous articles of base metal</t>
  </si>
  <si>
    <t>Boilers, machinery and mechanical appliances; nuclear reactors</t>
  </si>
  <si>
    <t>Electrical machinery; sound and television recorders</t>
  </si>
  <si>
    <t>Aircraft, spacecraft, and parts thereof</t>
  </si>
  <si>
    <t>Ships, boats and floating structures</t>
  </si>
  <si>
    <t>Clocks and watches and parts thereof</t>
  </si>
  <si>
    <t>Furniture; bedding, mattresses, cushions; lamps, prefabricated buildings</t>
  </si>
  <si>
    <t>Miscellaneous manufactured articles</t>
  </si>
  <si>
    <t>Works of art, collectors' pieces and antiques</t>
  </si>
  <si>
    <t>Special classification provisions</t>
  </si>
  <si>
    <t>Country</t>
  </si>
  <si>
    <t>Saudi Arabia</t>
  </si>
  <si>
    <t>Switzerland</t>
  </si>
  <si>
    <t>Hong Kong</t>
  </si>
  <si>
    <t>Italy</t>
  </si>
  <si>
    <t>China</t>
  </si>
  <si>
    <t>India</t>
  </si>
  <si>
    <t>United States of America</t>
  </si>
  <si>
    <t>Kuwait</t>
  </si>
  <si>
    <t>Oman</t>
  </si>
  <si>
    <t>Kingdom of Bahrain</t>
  </si>
  <si>
    <t>Egypt</t>
  </si>
  <si>
    <t>Malaysia</t>
  </si>
  <si>
    <t>Jordan</t>
  </si>
  <si>
    <t>Netherlands</t>
  </si>
  <si>
    <t>Yemen</t>
  </si>
  <si>
    <t>Singapore</t>
  </si>
  <si>
    <t>Bangladesh</t>
  </si>
  <si>
    <t>Pakistan</t>
  </si>
  <si>
    <t>Turkey</t>
  </si>
  <si>
    <t>Australia</t>
  </si>
  <si>
    <t>Kenya</t>
  </si>
  <si>
    <t>Thailand</t>
  </si>
  <si>
    <t>Viet Nam</t>
  </si>
  <si>
    <t>Spain</t>
  </si>
  <si>
    <t>United Kingdom</t>
  </si>
  <si>
    <t>Belgium</t>
  </si>
  <si>
    <t>Japan</t>
  </si>
  <si>
    <t>Iraq</t>
  </si>
  <si>
    <t>Sudan</t>
  </si>
  <si>
    <t>Syrian Arab Republic</t>
  </si>
  <si>
    <t>Canada</t>
  </si>
  <si>
    <t>Indonesia</t>
  </si>
  <si>
    <t>Tanzania</t>
  </si>
  <si>
    <t>France</t>
  </si>
  <si>
    <t>South Africa</t>
  </si>
  <si>
    <t>Algeria</t>
  </si>
  <si>
    <t>Germany</t>
  </si>
  <si>
    <t>Philippines</t>
  </si>
  <si>
    <t>Morocco</t>
  </si>
  <si>
    <t>Tunisia</t>
  </si>
  <si>
    <t>Mexico</t>
  </si>
  <si>
    <t>Uganda</t>
  </si>
  <si>
    <t>Russian Federation</t>
  </si>
  <si>
    <t>Sri Lanka</t>
  </si>
  <si>
    <t>State of Palestine</t>
  </si>
  <si>
    <t>New Zealand</t>
  </si>
  <si>
    <t>Myanmar</t>
  </si>
  <si>
    <t>Nepal</t>
  </si>
  <si>
    <t>Taiwan</t>
  </si>
  <si>
    <t>Ethiopia</t>
  </si>
  <si>
    <t>Lebanon</t>
  </si>
  <si>
    <t>Colombia</t>
  </si>
  <si>
    <t>South Korea</t>
  </si>
  <si>
    <t>Djibouti</t>
  </si>
  <si>
    <t>Nigeria</t>
  </si>
  <si>
    <t>Peru</t>
  </si>
  <si>
    <t>Poland</t>
  </si>
  <si>
    <t>Greece</t>
  </si>
  <si>
    <t>Ukraine</t>
  </si>
  <si>
    <t>Portugal</t>
  </si>
  <si>
    <t>Brazil</t>
  </si>
  <si>
    <t>Libya</t>
  </si>
  <si>
    <t>Chile</t>
  </si>
  <si>
    <t>Others</t>
  </si>
  <si>
    <t>Ireland</t>
  </si>
  <si>
    <t>Chad</t>
  </si>
  <si>
    <t>Kazakhstan</t>
  </si>
  <si>
    <t>Uzbekistan</t>
  </si>
  <si>
    <t>Sweden</t>
  </si>
  <si>
    <t>Serbia</t>
  </si>
  <si>
    <t>Congo</t>
  </si>
  <si>
    <t>Guinea</t>
  </si>
  <si>
    <t>Austria</t>
  </si>
  <si>
    <t>Denmark</t>
  </si>
  <si>
    <t>Argentina</t>
  </si>
  <si>
    <t>Finland</t>
  </si>
  <si>
    <t>Norway</t>
  </si>
  <si>
    <t>Romania</t>
  </si>
  <si>
    <t>Czechia</t>
  </si>
  <si>
    <t>Slovakia</t>
  </si>
  <si>
    <t>Hungary</t>
  </si>
  <si>
    <t>Zambia</t>
  </si>
  <si>
    <t>Puerto Rico</t>
  </si>
  <si>
    <t>Bulgaria</t>
  </si>
  <si>
    <t>Estonia</t>
  </si>
  <si>
    <t>Luxembourg</t>
  </si>
  <si>
    <t>Lithuania</t>
  </si>
  <si>
    <t>Slovenia</t>
  </si>
  <si>
    <t>Bosnia and Herzegovina</t>
  </si>
  <si>
    <t>Croatia</t>
  </si>
  <si>
    <t>Source: Department of Finance – Customs Administration</t>
  </si>
  <si>
    <t>Fish, crustaceans and molluscs</t>
  </si>
  <si>
    <t>Live trees, plants; bulbs, roots and cut flowers</t>
  </si>
  <si>
    <t>Edible vegetables and roots</t>
  </si>
  <si>
    <t>Lac; gums, resins and other vegetable saps</t>
  </si>
  <si>
    <t>Animal or vegetable fats and oils</t>
  </si>
  <si>
    <t>Preparations of vegetables, fruit and nuts</t>
  </si>
  <si>
    <t>Mineral fuels and mineral oils</t>
  </si>
  <si>
    <t>Soap, washing preparations, waxes and candles</t>
  </si>
  <si>
    <t>Explosives; pyrotechnic products and matches</t>
  </si>
  <si>
    <t>Articles of leather; saddlery; travel goods and handbags</t>
  </si>
  <si>
    <t>Wadding, felt; twine, cordage, ropes and cables</t>
  </si>
  <si>
    <t>Coated, covered or laminated textile fabrics</t>
  </si>
  <si>
    <t>Other textile articles and worn clothing</t>
  </si>
  <si>
    <t>Footwear, gaiters and parts</t>
  </si>
  <si>
    <t>Umbrellas, walking sticks, whips and riding-crops</t>
  </si>
  <si>
    <t>Tools, implements, cutlery, spoons and forks</t>
  </si>
  <si>
    <t>Locomotives, rolling-stock, railway track fixtures and fittings</t>
  </si>
  <si>
    <t>Vehicles other than railway or tramway rolling stock</t>
  </si>
  <si>
    <t>Optical, photographic, cinematographic and medical instruments</t>
  </si>
  <si>
    <t>Toys, games and sports requisites and parts</t>
  </si>
  <si>
    <t>Musical instruments; parts and accessories</t>
  </si>
  <si>
    <t>Million AED</t>
  </si>
  <si>
    <r>
      <rPr>
        <b/>
        <sz val="11"/>
        <color theme="4"/>
        <rFont val="Arial"/>
        <family val="2"/>
      </rPr>
      <t>Table 3:</t>
    </r>
    <r>
      <rPr>
        <b/>
        <sz val="11"/>
        <rFont val="Arial"/>
        <family val="2"/>
      </rPr>
      <t xml:space="preserve"> Imports by Harmonized System Classification, (Jan-Mar) and March, 2020-2021</t>
    </r>
  </si>
  <si>
    <t>Non-oil Foreign Merchandise Trade Through Abu Dhabi Ports, March 2021</t>
  </si>
  <si>
    <r>
      <rPr>
        <b/>
        <sz val="11"/>
        <color theme="4"/>
        <rFont val="Arial"/>
        <family val="2"/>
      </rPr>
      <t>Table 2:</t>
    </r>
    <r>
      <rPr>
        <b/>
        <sz val="11"/>
        <rFont val="Arial"/>
        <family val="2"/>
      </rPr>
      <t xml:space="preserve"> Re-exports by Harmonized System Classification, (Jan-Mar) and March, 2020-2021</t>
    </r>
  </si>
  <si>
    <r>
      <rPr>
        <b/>
        <sz val="11"/>
        <color theme="4"/>
        <rFont val="Arial"/>
        <family val="2"/>
      </rPr>
      <t>Table 1:</t>
    </r>
    <r>
      <rPr>
        <b/>
        <sz val="11"/>
        <rFont val="Arial"/>
        <family val="2"/>
      </rPr>
      <t xml:space="preserve"> Non-oil exports by Harmonized System Classification, (Jan-Mar) and March, 2020-2021</t>
    </r>
  </si>
  <si>
    <r>
      <rPr>
        <b/>
        <sz val="11"/>
        <color theme="4"/>
        <rFont val="Arial"/>
        <family val="2"/>
      </rPr>
      <t>Table 4:</t>
    </r>
    <r>
      <rPr>
        <b/>
        <sz val="11"/>
        <rFont val="Arial"/>
        <family val="2"/>
      </rPr>
      <t xml:space="preserve"> Non-oil exports by country in (Jan-Mar) and March, 2020-2021</t>
    </r>
  </si>
  <si>
    <r>
      <rPr>
        <b/>
        <sz val="11"/>
        <color theme="4"/>
        <rFont val="Arial"/>
        <family val="2"/>
      </rPr>
      <t>Table 5:</t>
    </r>
    <r>
      <rPr>
        <b/>
        <sz val="11"/>
        <rFont val="Arial"/>
        <family val="2"/>
      </rPr>
      <t xml:space="preserve"> Re-exports by country in (Jan-Mar) and March, 2020-2021</t>
    </r>
  </si>
  <si>
    <r>
      <rPr>
        <b/>
        <sz val="11"/>
        <color theme="4"/>
        <rFont val="Arial"/>
        <family val="2"/>
      </rPr>
      <t>Table 6:</t>
    </r>
    <r>
      <rPr>
        <b/>
        <sz val="11"/>
        <rFont val="Arial"/>
        <family val="2"/>
      </rPr>
      <t xml:space="preserve"> Imports by country in (Jan-Mar) and March, 2020-2021</t>
    </r>
  </si>
  <si>
    <t>Headers</t>
  </si>
  <si>
    <t>Footers</t>
  </si>
  <si>
    <t>Table 1:</t>
  </si>
  <si>
    <t xml:space="preserve">Non-oil Foreign Merchandise Trade Through Abu Dhabi Ports, </t>
  </si>
  <si>
    <t>Table 2:</t>
  </si>
  <si>
    <t xml:space="preserve"> Re-exports by Harmonized System Classification, </t>
  </si>
  <si>
    <t>Table 3:</t>
  </si>
  <si>
    <t xml:space="preserve"> Imports by Harmonized System Classification, </t>
  </si>
  <si>
    <t xml:space="preserve"> Non-oil exports by Harmonized System Classification, </t>
  </si>
  <si>
    <t xml:space="preserve"> Imports by country in </t>
  </si>
  <si>
    <t>Table 6:</t>
  </si>
  <si>
    <t xml:space="preserve"> Re-exports by country in </t>
  </si>
  <si>
    <t>Table 5:</t>
  </si>
  <si>
    <t xml:space="preserve"> Non-oil exports by country in </t>
  </si>
  <si>
    <t>Table 4:</t>
  </si>
  <si>
    <t>Month</t>
  </si>
  <si>
    <t>Year</t>
  </si>
  <si>
    <t>Start</t>
  </si>
  <si>
    <t>end</t>
  </si>
  <si>
    <t>Jan</t>
  </si>
  <si>
    <t>Mar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</si>
  <si>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</si>
  <si>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</si>
  <si>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</si>
  <si>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</si>
  <si>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</si>
  <si>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</si>
  <si>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</si>
  <si>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</si>
  <si>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</si>
  <si>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</si>
  <si>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</si>
  <si>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</si>
  <si>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</si>
  <si>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</si>
  <si>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</si>
  <si>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</si>
  <si>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</si>
  <si>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</si>
  <si>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</si>
  <si>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</si>
  <si>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</si>
  <si>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Year for preliminary data</t>
  </si>
  <si>
    <t>Guyana</t>
  </si>
  <si>
    <t>Israel</t>
  </si>
  <si>
    <t xml:space="preserve">The data for 2021 are preliminary
</t>
  </si>
  <si>
    <t>The Plurinational State of Bolivia</t>
  </si>
  <si>
    <t>Panama</t>
  </si>
  <si>
    <t>Qatar</t>
  </si>
  <si>
    <t>Ghana</t>
  </si>
  <si>
    <t>Mauritania</t>
  </si>
  <si>
    <t>Cote d'Ivoire</t>
  </si>
  <si>
    <t>Latvia</t>
  </si>
  <si>
    <t>Costa Rica</t>
  </si>
  <si>
    <t>Aruba</t>
  </si>
  <si>
    <t>Guatemala</t>
  </si>
  <si>
    <t>Cambodia</t>
  </si>
  <si>
    <t>Ecuador</t>
  </si>
  <si>
    <t>Albania</t>
  </si>
  <si>
    <t>Dominican Republic</t>
  </si>
  <si>
    <t>Coffee, tea, mate and spices</t>
  </si>
  <si>
    <t>-</t>
  </si>
  <si>
    <r>
      <t>Table 1</t>
    </r>
    <r>
      <rPr>
        <b/>
        <sz val="11"/>
        <rFont val="Arial"/>
        <family val="2"/>
      </rPr>
      <t>: The value of non-oil exports by Harmonized System Classification, January, 2020-2021</t>
    </r>
  </si>
  <si>
    <r>
      <t>Table 2</t>
    </r>
    <r>
      <rPr>
        <b/>
        <sz val="11"/>
        <rFont val="Arial"/>
        <family val="2"/>
      </rPr>
      <t>: The value of re-exports by Harmonized System Classification, January, 2020-2021</t>
    </r>
  </si>
  <si>
    <r>
      <t>Table 3</t>
    </r>
    <r>
      <rPr>
        <b/>
        <sz val="11"/>
        <rFont val="Arial"/>
        <family val="2"/>
      </rPr>
      <t>: The value of imports by Harmonized System Classification, January, 2020-2021</t>
    </r>
  </si>
  <si>
    <r>
      <t>Table 4</t>
    </r>
    <r>
      <rPr>
        <b/>
        <sz val="11"/>
        <rFont val="Arial"/>
        <family val="2"/>
      </rPr>
      <t>: The value of non-oil exports by country in January, 2020-2021</t>
    </r>
  </si>
  <si>
    <r>
      <t>Table 5</t>
    </r>
    <r>
      <rPr>
        <b/>
        <sz val="11"/>
        <rFont val="Arial"/>
        <family val="2"/>
      </rPr>
      <t>: The value of re-exports by country in January, 2020-2021</t>
    </r>
  </si>
  <si>
    <r>
      <t>Table 6</t>
    </r>
    <r>
      <rPr>
        <b/>
        <sz val="11"/>
        <rFont val="Arial"/>
        <family val="2"/>
      </rPr>
      <t>: The value of imports by country in January,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</si>
</sst>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4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1"/>
      <color rgb="FFD6A461"/>
      <name val="Arial"/>
      <family val="2"/>
    </font>
    <font>
      <b/>
      <sz val="10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</borders>
  <cellStyleXfs count="57">
    <xf numFmtId="0" fontId="0" fillId="0" borderId="0">
      <alignment vertical="center"/>
    </xf>
    <xf numFmtId="49" fontId="31" fillId="0" borderId="0">
      <alignment horizontal="right" vertical="center" readingOrder="2"/>
    </xf>
    <xf numFmtId="0" fontId="30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30" fillId="0" borderId="0">
      <alignment horizontal="left" vertical="center" readingOrder="2"/>
    </xf>
    <xf numFmtId="0" fontId="33" fillId="0" borderId="0">
      <alignment horizontal="left" vertical="center" readingOrder="2"/>
    </xf>
    <xf numFmtId="164" fontId="4" fillId="0" borderId="0">
      <alignment horizontal="right" vertical="center" readingOrder="2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9" fillId="0" borderId="0"/>
    <xf numFmtId="0" fontId="29" fillId="0" borderId="0"/>
    <xf numFmtId="0" fontId="32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3" fillId="0" borderId="0" xfId="55" applyFont="1" applyFill="1" applyBorder="1" applyAlignment="1">
      <alignment horizontal="left" vertical="center" readingOrder="2"/>
    </xf>
    <xf numFmtId="164" fontId="23" fillId="0" borderId="0" xfId="55" applyNumberFormat="1" applyFont="1" applyFill="1" applyBorder="1" applyAlignment="1">
      <alignment horizontal="right" vertical="center" readingOrder="2"/>
    </xf>
    <xf numFmtId="0" fontId="24" fillId="0" borderId="0" xfId="55" applyFont="1" applyBorder="1">
      <alignment vertical="center"/>
    </xf>
    <xf numFmtId="164" fontId="24" fillId="0" borderId="0" xfId="55" applyNumberFormat="1" applyFont="1" applyBorder="1">
      <alignment vertical="center"/>
    </xf>
    <xf numFmtId="164" fontId="24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3" fillId="0" borderId="0" xfId="55" applyFont="1" applyBorder="1" applyAlignment="1">
      <alignment vertical="center"/>
    </xf>
    <xf numFmtId="4" fontId="23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4" fillId="0" borderId="0" xfId="55" applyFont="1" applyFill="1" applyBorder="1">
      <alignment vertical="center"/>
    </xf>
    <xf numFmtId="4" fontId="24" fillId="0" borderId="0" xfId="55" applyNumberFormat="1" applyFont="1" applyBorder="1">
      <alignment vertical="center"/>
    </xf>
    <xf numFmtId="0" fontId="23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2" fillId="0" borderId="0" xfId="55" applyFont="1" applyBorder="1">
      <alignment vertical="center"/>
    </xf>
    <xf numFmtId="0" fontId="22" fillId="0" borderId="0" xfId="55" applyFont="1" applyBorder="1" applyAlignment="1">
      <alignment vertical="top"/>
    </xf>
    <xf numFmtId="0" fontId="23" fillId="0" borderId="10" xfId="55" applyFont="1" applyBorder="1" applyAlignment="1">
      <alignment vertical="center"/>
    </xf>
    <xf numFmtId="4" fontId="23" fillId="36" borderId="10" xfId="55" applyNumberFormat="1" applyFont="1" applyFill="1" applyBorder="1" applyAlignment="1">
      <alignment horizontal="right" vertical="center"/>
    </xf>
    <xf numFmtId="164" fontId="23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9" fillId="0" borderId="0" xfId="54"/>
    <xf numFmtId="0" fontId="22" fillId="0" borderId="0" xfId="55" applyFont="1" applyBorder="1" applyAlignment="1"/>
    <xf numFmtId="164" fontId="24" fillId="0" borderId="0" xfId="55" applyNumberFormat="1" applyFont="1" applyBorder="1" applyAlignment="1"/>
    <xf numFmtId="0" fontId="24" fillId="0" borderId="0" xfId="55" applyFont="1" applyBorder="1" applyAlignment="1"/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left" vertical="center"/>
    </xf>
    <xf numFmtId="164" fontId="23" fillId="0" borderId="0" xfId="55" applyNumberFormat="1" applyFont="1" applyFill="1" applyBorder="1" applyAlignment="1">
      <alignment horizontal="left" vertical="center" readingOrder="2"/>
    </xf>
    <xf numFmtId="164" fontId="23" fillId="0" borderId="0" xfId="55" applyNumberFormat="1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3" fillId="0" borderId="0" xfId="55" applyNumberFormat="1" applyFont="1" applyBorder="1" applyAlignment="1">
      <alignment horizontal="left" vertical="center" wrapText="1"/>
    </xf>
    <xf numFmtId="0" fontId="25" fillId="0" borderId="0" xfId="55" applyFont="1" applyBorder="1" applyAlignment="1">
      <alignment wrapText="1"/>
    </xf>
    <xf numFmtId="0" fontId="32" fillId="0" borderId="0" xfId="55">
      <alignment vertical="center"/>
    </xf>
    <xf numFmtId="0" fontId="30" fillId="0" borderId="0" xfId="4">
      <alignment horizontal="left" vertical="center" readingOrder="2"/>
    </xf>
    <xf numFmtId="0" fontId="34" fillId="0" borderId="0" xfId="0" applyFont="1">
      <alignment vertical="center"/>
    </xf>
    <xf numFmtId="0" fontId="33" fillId="0" borderId="0" xfId="5" applyAlignment="1">
      <alignment vertical="center" readingOrder="2"/>
    </xf>
    <xf numFmtId="0" fontId="36" fillId="0" borderId="0" xfId="55" applyFont="1" applyBorder="1" applyAlignment="1">
      <alignment vertical="center"/>
    </xf>
    <xf numFmtId="0" fontId="22" fillId="0" borderId="0" xfId="55" applyFont="1" applyBorder="1" applyAlignment="1">
      <alignment vertical="center"/>
    </xf>
    <xf numFmtId="1" fontId="37" fillId="34" borderId="0" xfId="56" applyNumberFormat="1" applyFont="1" applyFill="1" applyBorder="1" applyAlignment="1">
      <alignment horizontal="right" vertical="center"/>
    </xf>
    <xf numFmtId="0" fontId="23" fillId="38" borderId="0" xfId="55" applyFont="1" applyFill="1">
      <alignment vertical="center"/>
    </xf>
    <xf numFmtId="2" fontId="23" fillId="38" borderId="0" xfId="55" applyNumberFormat="1" applyFont="1" applyFill="1">
      <alignment vertical="center"/>
    </xf>
    <xf numFmtId="0" fontId="23" fillId="0" borderId="0" xfId="55" applyFont="1">
      <alignment vertical="center"/>
    </xf>
    <xf numFmtId="2" fontId="23" fillId="36" borderId="0" xfId="55" applyNumberFormat="1" applyFont="1" applyFill="1" applyAlignment="1">
      <alignment horizontal="right" vertical="center"/>
    </xf>
    <xf numFmtId="2" fontId="23" fillId="0" borderId="0" xfId="55" applyNumberFormat="1" applyFont="1">
      <alignment vertical="center"/>
    </xf>
    <xf numFmtId="2" fontId="23" fillId="38" borderId="11" xfId="55" applyNumberFormat="1" applyFont="1" applyFill="1" applyBorder="1">
      <alignment vertical="center"/>
    </xf>
    <xf numFmtId="0" fontId="23" fillId="38" borderId="11" xfId="55" applyFont="1" applyFill="1" applyBorder="1">
      <alignment vertical="center"/>
    </xf>
    <xf numFmtId="2" fontId="23" fillId="38" borderId="0" xfId="55" applyNumberFormat="1" applyFont="1" applyFill="1" applyAlignment="1">
      <alignment horizontal="right" vertical="center"/>
    </xf>
    <xf numFmtId="2" fontId="23" fillId="0" borderId="0" xfId="55" applyNumberFormat="1" applyFont="1" applyAlignment="1">
      <alignment horizontal="right" vertical="center"/>
    </xf>
    <xf numFmtId="2" fontId="23" fillId="38" borderId="11" xfId="55" applyNumberFormat="1" applyFont="1" applyFill="1" applyBorder="1" applyAlignment="1">
      <alignment horizontal="right" vertical="center"/>
    </xf>
    <xf numFmtId="164" fontId="26" fillId="37" borderId="0" xfId="55" applyNumberFormat="1" applyFont="1" applyFill="1" applyBorder="1" applyAlignment="1">
      <alignment horizontal="right" vertical="center" wrapText="1"/>
    </xf>
    <xf numFmtId="0" fontId="23" fillId="0" borderId="0" xfId="55" applyFont="1" applyBorder="1" applyAlignment="1">
      <alignment horizontal="left" vertical="center"/>
    </xf>
    <xf numFmtId="0" fontId="37" fillId="34" borderId="0" xfId="56" applyFont="1" applyFill="1" applyBorder="1" applyAlignment="1">
      <alignment vertical="center"/>
    </xf>
    <xf numFmtId="164" fontId="37" fillId="34" borderId="0" xfId="56" applyNumberFormat="1" applyFont="1" applyFill="1" applyBorder="1" applyAlignment="1">
      <alignment horizontal="center" vertical="center"/>
    </xf>
    <xf numFmtId="0" fontId="33" fillId="0" borderId="0" xfId="5">
      <alignment horizontal="left" vertical="center" readingOrder="2"/>
    </xf>
    <xf numFmtId="0" fontId="27" fillId="34" borderId="0" xfId="55" applyFont="1" applyFill="1" applyBorder="1" applyAlignment="1">
      <alignment vertical="center"/>
    </xf>
    <xf numFmtId="164" fontId="27" fillId="34" borderId="0" xfId="55" applyNumberFormat="1" applyFont="1" applyFill="1" applyBorder="1" applyAlignment="1">
      <alignment horizontal="center" vertical="center"/>
    </xf>
    <xf numFmtId="164" fontId="23" fillId="0" borderId="0" xfId="55" applyNumberFormat="1" applyFont="1" applyBorder="1" applyAlignment="1">
      <alignment horizontal="left" vertical="center"/>
    </xf>
  </cellXfs>
  <cellStyles count="57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B000000}"/>
    <cellStyle name="Normal 3" xfId="54" xr:uid="{00000000-0005-0000-0000-00002C000000}"/>
    <cellStyle name="Normal 4" xfId="56" xr:uid="{00000000-0005-0000-0000-00002D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1000000}"/>
    <cellStyle name="Source" xfId="4" xr:uid="{00000000-0005-0000-0000-000032000000}"/>
    <cellStyle name="SubTitle" xfId="2" xr:uid="{00000000-0005-0000-0000-000033000000}"/>
    <cellStyle name="Table_Title" xfId="1" xr:uid="{00000000-0005-0000-0000-000034000000}"/>
    <cellStyle name="Title" xfId="12" builtinId="15" hidden="1"/>
    <cellStyle name="title" xfId="55" xr:uid="{00000000-0005-0000-0000-000036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06"/>
  <sheetViews>
    <sheetView showGridLines="0" tabSelected="1" zoomScale="90" zoomScaleNormal="90" zoomScaleSheetLayoutView="115" workbookViewId="0"/>
  </sheetViews>
  <sheetFormatPr defaultRowHeight="14.25" x14ac:dyDescent="0.2"/>
  <cols>
    <col min="1" max="1" width="73.42578125" style="3" customWidth="1"/>
    <col min="2" max="2" width="10" style="5" customWidth="1"/>
    <col min="3" max="3" width="11.42578125" style="5" customWidth="1"/>
    <col min="4" max="4" width="11.85546875" style="5" customWidth="1"/>
    <col min="5" max="5" width="13.140625" style="5" customWidth="1"/>
    <col min="6" max="6" width="9.140625" style="4" customWidth="1"/>
    <col min="7" max="7" width="15.5703125" style="3" customWidth="1"/>
    <col min="8" max="8" width="9.140625" style="3"/>
    <col min="9" max="9" width="22.140625" style="3" bestFit="1" customWidth="1"/>
    <col min="10" max="10" width="11.7109375" style="3" bestFit="1" customWidth="1"/>
    <col min="11" max="11" width="9.140625" style="3"/>
    <col min="12" max="12" width="14.28515625" style="3" customWidth="1"/>
    <col min="13" max="254" width="9.140625" style="3"/>
    <col min="255" max="255" width="36.42578125" style="3" customWidth="1"/>
    <col min="256" max="256" width="10" style="3" customWidth="1"/>
    <col min="257" max="257" width="11.42578125" style="3" customWidth="1"/>
    <col min="258" max="258" width="12.42578125" style="3" bestFit="1" customWidth="1"/>
    <col min="259" max="259" width="10.5703125" style="3" customWidth="1"/>
    <col min="260" max="260" width="11.85546875" style="3" customWidth="1"/>
    <col min="261" max="261" width="13.140625" style="3" customWidth="1"/>
    <col min="262" max="262" width="9.140625" style="3"/>
    <col min="263" max="263" width="15.5703125" style="3" customWidth="1"/>
    <col min="264" max="264" width="9.140625" style="3"/>
    <col min="265" max="265" width="22.140625" style="3" bestFit="1" customWidth="1"/>
    <col min="266" max="266" width="11.7109375" style="3" bestFit="1" customWidth="1"/>
    <col min="267" max="267" width="9.140625" style="3"/>
    <col min="268" max="268" width="14.28515625" style="3" customWidth="1"/>
    <col min="269" max="510" width="9.140625" style="3"/>
    <col min="511" max="511" width="36.42578125" style="3" customWidth="1"/>
    <col min="512" max="512" width="10" style="3" customWidth="1"/>
    <col min="513" max="513" width="11.42578125" style="3" customWidth="1"/>
    <col min="514" max="514" width="12.42578125" style="3" bestFit="1" customWidth="1"/>
    <col min="515" max="515" width="10.5703125" style="3" customWidth="1"/>
    <col min="516" max="516" width="11.85546875" style="3" customWidth="1"/>
    <col min="517" max="517" width="13.140625" style="3" customWidth="1"/>
    <col min="518" max="518" width="9.140625" style="3"/>
    <col min="519" max="519" width="15.5703125" style="3" customWidth="1"/>
    <col min="520" max="520" width="9.140625" style="3"/>
    <col min="521" max="521" width="22.140625" style="3" bestFit="1" customWidth="1"/>
    <col min="522" max="522" width="11.7109375" style="3" bestFit="1" customWidth="1"/>
    <col min="523" max="523" width="9.140625" style="3"/>
    <col min="524" max="524" width="14.28515625" style="3" customWidth="1"/>
    <col min="525" max="766" width="9.140625" style="3"/>
    <col min="767" max="767" width="36.42578125" style="3" customWidth="1"/>
    <col min="768" max="768" width="10" style="3" customWidth="1"/>
    <col min="769" max="769" width="11.42578125" style="3" customWidth="1"/>
    <col min="770" max="770" width="12.42578125" style="3" bestFit="1" customWidth="1"/>
    <col min="771" max="771" width="10.5703125" style="3" customWidth="1"/>
    <col min="772" max="772" width="11.85546875" style="3" customWidth="1"/>
    <col min="773" max="773" width="13.140625" style="3" customWidth="1"/>
    <col min="774" max="774" width="9.140625" style="3"/>
    <col min="775" max="775" width="15.5703125" style="3" customWidth="1"/>
    <col min="776" max="776" width="9.140625" style="3"/>
    <col min="777" max="777" width="22.140625" style="3" bestFit="1" customWidth="1"/>
    <col min="778" max="778" width="11.7109375" style="3" bestFit="1" customWidth="1"/>
    <col min="779" max="779" width="9.140625" style="3"/>
    <col min="780" max="780" width="14.28515625" style="3" customWidth="1"/>
    <col min="781" max="1022" width="9.140625" style="3"/>
    <col min="1023" max="1023" width="36.42578125" style="3" customWidth="1"/>
    <col min="1024" max="1024" width="10" style="3" customWidth="1"/>
    <col min="1025" max="1025" width="11.42578125" style="3" customWidth="1"/>
    <col min="1026" max="1026" width="12.42578125" style="3" bestFit="1" customWidth="1"/>
    <col min="1027" max="1027" width="10.5703125" style="3" customWidth="1"/>
    <col min="1028" max="1028" width="11.85546875" style="3" customWidth="1"/>
    <col min="1029" max="1029" width="13.140625" style="3" customWidth="1"/>
    <col min="1030" max="1030" width="9.140625" style="3"/>
    <col min="1031" max="1031" width="15.5703125" style="3" customWidth="1"/>
    <col min="1032" max="1032" width="9.140625" style="3"/>
    <col min="1033" max="1033" width="22.140625" style="3" bestFit="1" customWidth="1"/>
    <col min="1034" max="1034" width="11.7109375" style="3" bestFit="1" customWidth="1"/>
    <col min="1035" max="1035" width="9.140625" style="3"/>
    <col min="1036" max="1036" width="14.28515625" style="3" customWidth="1"/>
    <col min="1037" max="1278" width="9.140625" style="3"/>
    <col min="1279" max="1279" width="36.42578125" style="3" customWidth="1"/>
    <col min="1280" max="1280" width="10" style="3" customWidth="1"/>
    <col min="1281" max="1281" width="11.42578125" style="3" customWidth="1"/>
    <col min="1282" max="1282" width="12.42578125" style="3" bestFit="1" customWidth="1"/>
    <col min="1283" max="1283" width="10.5703125" style="3" customWidth="1"/>
    <col min="1284" max="1284" width="11.85546875" style="3" customWidth="1"/>
    <col min="1285" max="1285" width="13.140625" style="3" customWidth="1"/>
    <col min="1286" max="1286" width="9.140625" style="3"/>
    <col min="1287" max="1287" width="15.5703125" style="3" customWidth="1"/>
    <col min="1288" max="1288" width="9.140625" style="3"/>
    <col min="1289" max="1289" width="22.140625" style="3" bestFit="1" customWidth="1"/>
    <col min="1290" max="1290" width="11.7109375" style="3" bestFit="1" customWidth="1"/>
    <col min="1291" max="1291" width="9.140625" style="3"/>
    <col min="1292" max="1292" width="14.28515625" style="3" customWidth="1"/>
    <col min="1293" max="1534" width="9.140625" style="3"/>
    <col min="1535" max="1535" width="36.42578125" style="3" customWidth="1"/>
    <col min="1536" max="1536" width="10" style="3" customWidth="1"/>
    <col min="1537" max="1537" width="11.42578125" style="3" customWidth="1"/>
    <col min="1538" max="1538" width="12.42578125" style="3" bestFit="1" customWidth="1"/>
    <col min="1539" max="1539" width="10.5703125" style="3" customWidth="1"/>
    <col min="1540" max="1540" width="11.85546875" style="3" customWidth="1"/>
    <col min="1541" max="1541" width="13.140625" style="3" customWidth="1"/>
    <col min="1542" max="1542" width="9.140625" style="3"/>
    <col min="1543" max="1543" width="15.5703125" style="3" customWidth="1"/>
    <col min="1544" max="1544" width="9.140625" style="3"/>
    <col min="1545" max="1545" width="22.140625" style="3" bestFit="1" customWidth="1"/>
    <col min="1546" max="1546" width="11.7109375" style="3" bestFit="1" customWidth="1"/>
    <col min="1547" max="1547" width="9.140625" style="3"/>
    <col min="1548" max="1548" width="14.28515625" style="3" customWidth="1"/>
    <col min="1549" max="1790" width="9.140625" style="3"/>
    <col min="1791" max="1791" width="36.42578125" style="3" customWidth="1"/>
    <col min="1792" max="1792" width="10" style="3" customWidth="1"/>
    <col min="1793" max="1793" width="11.42578125" style="3" customWidth="1"/>
    <col min="1794" max="1794" width="12.42578125" style="3" bestFit="1" customWidth="1"/>
    <col min="1795" max="1795" width="10.5703125" style="3" customWidth="1"/>
    <col min="1796" max="1796" width="11.85546875" style="3" customWidth="1"/>
    <col min="1797" max="1797" width="13.140625" style="3" customWidth="1"/>
    <col min="1798" max="1798" width="9.140625" style="3"/>
    <col min="1799" max="1799" width="15.5703125" style="3" customWidth="1"/>
    <col min="1800" max="1800" width="9.140625" style="3"/>
    <col min="1801" max="1801" width="22.140625" style="3" bestFit="1" customWidth="1"/>
    <col min="1802" max="1802" width="11.7109375" style="3" bestFit="1" customWidth="1"/>
    <col min="1803" max="1803" width="9.140625" style="3"/>
    <col min="1804" max="1804" width="14.28515625" style="3" customWidth="1"/>
    <col min="1805" max="2046" width="9.140625" style="3"/>
    <col min="2047" max="2047" width="36.42578125" style="3" customWidth="1"/>
    <col min="2048" max="2048" width="10" style="3" customWidth="1"/>
    <col min="2049" max="2049" width="11.42578125" style="3" customWidth="1"/>
    <col min="2050" max="2050" width="12.42578125" style="3" bestFit="1" customWidth="1"/>
    <col min="2051" max="2051" width="10.5703125" style="3" customWidth="1"/>
    <col min="2052" max="2052" width="11.85546875" style="3" customWidth="1"/>
    <col min="2053" max="2053" width="13.140625" style="3" customWidth="1"/>
    <col min="2054" max="2054" width="9.140625" style="3"/>
    <col min="2055" max="2055" width="15.5703125" style="3" customWidth="1"/>
    <col min="2056" max="2056" width="9.140625" style="3"/>
    <col min="2057" max="2057" width="22.140625" style="3" bestFit="1" customWidth="1"/>
    <col min="2058" max="2058" width="11.7109375" style="3" bestFit="1" customWidth="1"/>
    <col min="2059" max="2059" width="9.140625" style="3"/>
    <col min="2060" max="2060" width="14.28515625" style="3" customWidth="1"/>
    <col min="2061" max="2302" width="9.140625" style="3"/>
    <col min="2303" max="2303" width="36.42578125" style="3" customWidth="1"/>
    <col min="2304" max="2304" width="10" style="3" customWidth="1"/>
    <col min="2305" max="2305" width="11.42578125" style="3" customWidth="1"/>
    <col min="2306" max="2306" width="12.42578125" style="3" bestFit="1" customWidth="1"/>
    <col min="2307" max="2307" width="10.5703125" style="3" customWidth="1"/>
    <col min="2308" max="2308" width="11.85546875" style="3" customWidth="1"/>
    <col min="2309" max="2309" width="13.140625" style="3" customWidth="1"/>
    <col min="2310" max="2310" width="9.140625" style="3"/>
    <col min="2311" max="2311" width="15.5703125" style="3" customWidth="1"/>
    <col min="2312" max="2312" width="9.140625" style="3"/>
    <col min="2313" max="2313" width="22.140625" style="3" bestFit="1" customWidth="1"/>
    <col min="2314" max="2314" width="11.7109375" style="3" bestFit="1" customWidth="1"/>
    <col min="2315" max="2315" width="9.140625" style="3"/>
    <col min="2316" max="2316" width="14.28515625" style="3" customWidth="1"/>
    <col min="2317" max="2558" width="9.140625" style="3"/>
    <col min="2559" max="2559" width="36.42578125" style="3" customWidth="1"/>
    <col min="2560" max="2560" width="10" style="3" customWidth="1"/>
    <col min="2561" max="2561" width="11.42578125" style="3" customWidth="1"/>
    <col min="2562" max="2562" width="12.42578125" style="3" bestFit="1" customWidth="1"/>
    <col min="2563" max="2563" width="10.5703125" style="3" customWidth="1"/>
    <col min="2564" max="2564" width="11.85546875" style="3" customWidth="1"/>
    <col min="2565" max="2565" width="13.140625" style="3" customWidth="1"/>
    <col min="2566" max="2566" width="9.140625" style="3"/>
    <col min="2567" max="2567" width="15.5703125" style="3" customWidth="1"/>
    <col min="2568" max="2568" width="9.140625" style="3"/>
    <col min="2569" max="2569" width="22.140625" style="3" bestFit="1" customWidth="1"/>
    <col min="2570" max="2570" width="11.7109375" style="3" bestFit="1" customWidth="1"/>
    <col min="2571" max="2571" width="9.140625" style="3"/>
    <col min="2572" max="2572" width="14.28515625" style="3" customWidth="1"/>
    <col min="2573" max="2814" width="9.140625" style="3"/>
    <col min="2815" max="2815" width="36.42578125" style="3" customWidth="1"/>
    <col min="2816" max="2816" width="10" style="3" customWidth="1"/>
    <col min="2817" max="2817" width="11.42578125" style="3" customWidth="1"/>
    <col min="2818" max="2818" width="12.42578125" style="3" bestFit="1" customWidth="1"/>
    <col min="2819" max="2819" width="10.5703125" style="3" customWidth="1"/>
    <col min="2820" max="2820" width="11.85546875" style="3" customWidth="1"/>
    <col min="2821" max="2821" width="13.140625" style="3" customWidth="1"/>
    <col min="2822" max="2822" width="9.140625" style="3"/>
    <col min="2823" max="2823" width="15.5703125" style="3" customWidth="1"/>
    <col min="2824" max="2824" width="9.140625" style="3"/>
    <col min="2825" max="2825" width="22.140625" style="3" bestFit="1" customWidth="1"/>
    <col min="2826" max="2826" width="11.7109375" style="3" bestFit="1" customWidth="1"/>
    <col min="2827" max="2827" width="9.140625" style="3"/>
    <col min="2828" max="2828" width="14.28515625" style="3" customWidth="1"/>
    <col min="2829" max="3070" width="9.140625" style="3"/>
    <col min="3071" max="3071" width="36.42578125" style="3" customWidth="1"/>
    <col min="3072" max="3072" width="10" style="3" customWidth="1"/>
    <col min="3073" max="3073" width="11.42578125" style="3" customWidth="1"/>
    <col min="3074" max="3074" width="12.42578125" style="3" bestFit="1" customWidth="1"/>
    <col min="3075" max="3075" width="10.5703125" style="3" customWidth="1"/>
    <col min="3076" max="3076" width="11.85546875" style="3" customWidth="1"/>
    <col min="3077" max="3077" width="13.140625" style="3" customWidth="1"/>
    <col min="3078" max="3078" width="9.140625" style="3"/>
    <col min="3079" max="3079" width="15.5703125" style="3" customWidth="1"/>
    <col min="3080" max="3080" width="9.140625" style="3"/>
    <col min="3081" max="3081" width="22.140625" style="3" bestFit="1" customWidth="1"/>
    <col min="3082" max="3082" width="11.7109375" style="3" bestFit="1" customWidth="1"/>
    <col min="3083" max="3083" width="9.140625" style="3"/>
    <col min="3084" max="3084" width="14.28515625" style="3" customWidth="1"/>
    <col min="3085" max="3326" width="9.140625" style="3"/>
    <col min="3327" max="3327" width="36.42578125" style="3" customWidth="1"/>
    <col min="3328" max="3328" width="10" style="3" customWidth="1"/>
    <col min="3329" max="3329" width="11.42578125" style="3" customWidth="1"/>
    <col min="3330" max="3330" width="12.42578125" style="3" bestFit="1" customWidth="1"/>
    <col min="3331" max="3331" width="10.5703125" style="3" customWidth="1"/>
    <col min="3332" max="3332" width="11.85546875" style="3" customWidth="1"/>
    <col min="3333" max="3333" width="13.140625" style="3" customWidth="1"/>
    <col min="3334" max="3334" width="9.140625" style="3"/>
    <col min="3335" max="3335" width="15.5703125" style="3" customWidth="1"/>
    <col min="3336" max="3336" width="9.140625" style="3"/>
    <col min="3337" max="3337" width="22.140625" style="3" bestFit="1" customWidth="1"/>
    <col min="3338" max="3338" width="11.7109375" style="3" bestFit="1" customWidth="1"/>
    <col min="3339" max="3339" width="9.140625" style="3"/>
    <col min="3340" max="3340" width="14.28515625" style="3" customWidth="1"/>
    <col min="3341" max="3582" width="9.140625" style="3"/>
    <col min="3583" max="3583" width="36.42578125" style="3" customWidth="1"/>
    <col min="3584" max="3584" width="10" style="3" customWidth="1"/>
    <col min="3585" max="3585" width="11.42578125" style="3" customWidth="1"/>
    <col min="3586" max="3586" width="12.42578125" style="3" bestFit="1" customWidth="1"/>
    <col min="3587" max="3587" width="10.5703125" style="3" customWidth="1"/>
    <col min="3588" max="3588" width="11.85546875" style="3" customWidth="1"/>
    <col min="3589" max="3589" width="13.140625" style="3" customWidth="1"/>
    <col min="3590" max="3590" width="9.140625" style="3"/>
    <col min="3591" max="3591" width="15.5703125" style="3" customWidth="1"/>
    <col min="3592" max="3592" width="9.140625" style="3"/>
    <col min="3593" max="3593" width="22.140625" style="3" bestFit="1" customWidth="1"/>
    <col min="3594" max="3594" width="11.7109375" style="3" bestFit="1" customWidth="1"/>
    <col min="3595" max="3595" width="9.140625" style="3"/>
    <col min="3596" max="3596" width="14.28515625" style="3" customWidth="1"/>
    <col min="3597" max="3838" width="9.140625" style="3"/>
    <col min="3839" max="3839" width="36.42578125" style="3" customWidth="1"/>
    <col min="3840" max="3840" width="10" style="3" customWidth="1"/>
    <col min="3841" max="3841" width="11.42578125" style="3" customWidth="1"/>
    <col min="3842" max="3842" width="12.42578125" style="3" bestFit="1" customWidth="1"/>
    <col min="3843" max="3843" width="10.5703125" style="3" customWidth="1"/>
    <col min="3844" max="3844" width="11.85546875" style="3" customWidth="1"/>
    <col min="3845" max="3845" width="13.140625" style="3" customWidth="1"/>
    <col min="3846" max="3846" width="9.140625" style="3"/>
    <col min="3847" max="3847" width="15.5703125" style="3" customWidth="1"/>
    <col min="3848" max="3848" width="9.140625" style="3"/>
    <col min="3849" max="3849" width="22.140625" style="3" bestFit="1" customWidth="1"/>
    <col min="3850" max="3850" width="11.7109375" style="3" bestFit="1" customWidth="1"/>
    <col min="3851" max="3851" width="9.140625" style="3"/>
    <col min="3852" max="3852" width="14.28515625" style="3" customWidth="1"/>
    <col min="3853" max="4094" width="9.140625" style="3"/>
    <col min="4095" max="4095" width="36.42578125" style="3" customWidth="1"/>
    <col min="4096" max="4096" width="10" style="3" customWidth="1"/>
    <col min="4097" max="4097" width="11.42578125" style="3" customWidth="1"/>
    <col min="4098" max="4098" width="12.42578125" style="3" bestFit="1" customWidth="1"/>
    <col min="4099" max="4099" width="10.5703125" style="3" customWidth="1"/>
    <col min="4100" max="4100" width="11.85546875" style="3" customWidth="1"/>
    <col min="4101" max="4101" width="13.140625" style="3" customWidth="1"/>
    <col min="4102" max="4102" width="9.140625" style="3"/>
    <col min="4103" max="4103" width="15.5703125" style="3" customWidth="1"/>
    <col min="4104" max="4104" width="9.140625" style="3"/>
    <col min="4105" max="4105" width="22.140625" style="3" bestFit="1" customWidth="1"/>
    <col min="4106" max="4106" width="11.7109375" style="3" bestFit="1" customWidth="1"/>
    <col min="4107" max="4107" width="9.140625" style="3"/>
    <col min="4108" max="4108" width="14.28515625" style="3" customWidth="1"/>
    <col min="4109" max="4350" width="9.140625" style="3"/>
    <col min="4351" max="4351" width="36.42578125" style="3" customWidth="1"/>
    <col min="4352" max="4352" width="10" style="3" customWidth="1"/>
    <col min="4353" max="4353" width="11.42578125" style="3" customWidth="1"/>
    <col min="4354" max="4354" width="12.42578125" style="3" bestFit="1" customWidth="1"/>
    <col min="4355" max="4355" width="10.5703125" style="3" customWidth="1"/>
    <col min="4356" max="4356" width="11.85546875" style="3" customWidth="1"/>
    <col min="4357" max="4357" width="13.140625" style="3" customWidth="1"/>
    <col min="4358" max="4358" width="9.140625" style="3"/>
    <col min="4359" max="4359" width="15.5703125" style="3" customWidth="1"/>
    <col min="4360" max="4360" width="9.140625" style="3"/>
    <col min="4361" max="4361" width="22.140625" style="3" bestFit="1" customWidth="1"/>
    <col min="4362" max="4362" width="11.7109375" style="3" bestFit="1" customWidth="1"/>
    <col min="4363" max="4363" width="9.140625" style="3"/>
    <col min="4364" max="4364" width="14.28515625" style="3" customWidth="1"/>
    <col min="4365" max="4606" width="9.140625" style="3"/>
    <col min="4607" max="4607" width="36.42578125" style="3" customWidth="1"/>
    <col min="4608" max="4608" width="10" style="3" customWidth="1"/>
    <col min="4609" max="4609" width="11.42578125" style="3" customWidth="1"/>
    <col min="4610" max="4610" width="12.42578125" style="3" bestFit="1" customWidth="1"/>
    <col min="4611" max="4611" width="10.5703125" style="3" customWidth="1"/>
    <col min="4612" max="4612" width="11.85546875" style="3" customWidth="1"/>
    <col min="4613" max="4613" width="13.140625" style="3" customWidth="1"/>
    <col min="4614" max="4614" width="9.140625" style="3"/>
    <col min="4615" max="4615" width="15.5703125" style="3" customWidth="1"/>
    <col min="4616" max="4616" width="9.140625" style="3"/>
    <col min="4617" max="4617" width="22.140625" style="3" bestFit="1" customWidth="1"/>
    <col min="4618" max="4618" width="11.7109375" style="3" bestFit="1" customWidth="1"/>
    <col min="4619" max="4619" width="9.140625" style="3"/>
    <col min="4620" max="4620" width="14.28515625" style="3" customWidth="1"/>
    <col min="4621" max="4862" width="9.140625" style="3"/>
    <col min="4863" max="4863" width="36.42578125" style="3" customWidth="1"/>
    <col min="4864" max="4864" width="10" style="3" customWidth="1"/>
    <col min="4865" max="4865" width="11.42578125" style="3" customWidth="1"/>
    <col min="4866" max="4866" width="12.42578125" style="3" bestFit="1" customWidth="1"/>
    <col min="4867" max="4867" width="10.5703125" style="3" customWidth="1"/>
    <col min="4868" max="4868" width="11.85546875" style="3" customWidth="1"/>
    <col min="4869" max="4869" width="13.140625" style="3" customWidth="1"/>
    <col min="4870" max="4870" width="9.140625" style="3"/>
    <col min="4871" max="4871" width="15.5703125" style="3" customWidth="1"/>
    <col min="4872" max="4872" width="9.140625" style="3"/>
    <col min="4873" max="4873" width="22.140625" style="3" bestFit="1" customWidth="1"/>
    <col min="4874" max="4874" width="11.7109375" style="3" bestFit="1" customWidth="1"/>
    <col min="4875" max="4875" width="9.140625" style="3"/>
    <col min="4876" max="4876" width="14.28515625" style="3" customWidth="1"/>
    <col min="4877" max="5118" width="9.140625" style="3"/>
    <col min="5119" max="5119" width="36.42578125" style="3" customWidth="1"/>
    <col min="5120" max="5120" width="10" style="3" customWidth="1"/>
    <col min="5121" max="5121" width="11.42578125" style="3" customWidth="1"/>
    <col min="5122" max="5122" width="12.42578125" style="3" bestFit="1" customWidth="1"/>
    <col min="5123" max="5123" width="10.5703125" style="3" customWidth="1"/>
    <col min="5124" max="5124" width="11.85546875" style="3" customWidth="1"/>
    <col min="5125" max="5125" width="13.140625" style="3" customWidth="1"/>
    <col min="5126" max="5126" width="9.140625" style="3"/>
    <col min="5127" max="5127" width="15.5703125" style="3" customWidth="1"/>
    <col min="5128" max="5128" width="9.140625" style="3"/>
    <col min="5129" max="5129" width="22.140625" style="3" bestFit="1" customWidth="1"/>
    <col min="5130" max="5130" width="11.7109375" style="3" bestFit="1" customWidth="1"/>
    <col min="5131" max="5131" width="9.140625" style="3"/>
    <col min="5132" max="5132" width="14.28515625" style="3" customWidth="1"/>
    <col min="5133" max="5374" width="9.140625" style="3"/>
    <col min="5375" max="5375" width="36.42578125" style="3" customWidth="1"/>
    <col min="5376" max="5376" width="10" style="3" customWidth="1"/>
    <col min="5377" max="5377" width="11.42578125" style="3" customWidth="1"/>
    <col min="5378" max="5378" width="12.42578125" style="3" bestFit="1" customWidth="1"/>
    <col min="5379" max="5379" width="10.5703125" style="3" customWidth="1"/>
    <col min="5380" max="5380" width="11.85546875" style="3" customWidth="1"/>
    <col min="5381" max="5381" width="13.140625" style="3" customWidth="1"/>
    <col min="5382" max="5382" width="9.140625" style="3"/>
    <col min="5383" max="5383" width="15.5703125" style="3" customWidth="1"/>
    <col min="5384" max="5384" width="9.140625" style="3"/>
    <col min="5385" max="5385" width="22.140625" style="3" bestFit="1" customWidth="1"/>
    <col min="5386" max="5386" width="11.7109375" style="3" bestFit="1" customWidth="1"/>
    <col min="5387" max="5387" width="9.140625" style="3"/>
    <col min="5388" max="5388" width="14.28515625" style="3" customWidth="1"/>
    <col min="5389" max="5630" width="9.140625" style="3"/>
    <col min="5631" max="5631" width="36.42578125" style="3" customWidth="1"/>
    <col min="5632" max="5632" width="10" style="3" customWidth="1"/>
    <col min="5633" max="5633" width="11.42578125" style="3" customWidth="1"/>
    <col min="5634" max="5634" width="12.42578125" style="3" bestFit="1" customWidth="1"/>
    <col min="5635" max="5635" width="10.5703125" style="3" customWidth="1"/>
    <col min="5636" max="5636" width="11.85546875" style="3" customWidth="1"/>
    <col min="5637" max="5637" width="13.140625" style="3" customWidth="1"/>
    <col min="5638" max="5638" width="9.140625" style="3"/>
    <col min="5639" max="5639" width="15.5703125" style="3" customWidth="1"/>
    <col min="5640" max="5640" width="9.140625" style="3"/>
    <col min="5641" max="5641" width="22.140625" style="3" bestFit="1" customWidth="1"/>
    <col min="5642" max="5642" width="11.7109375" style="3" bestFit="1" customWidth="1"/>
    <col min="5643" max="5643" width="9.140625" style="3"/>
    <col min="5644" max="5644" width="14.28515625" style="3" customWidth="1"/>
    <col min="5645" max="5886" width="9.140625" style="3"/>
    <col min="5887" max="5887" width="36.42578125" style="3" customWidth="1"/>
    <col min="5888" max="5888" width="10" style="3" customWidth="1"/>
    <col min="5889" max="5889" width="11.42578125" style="3" customWidth="1"/>
    <col min="5890" max="5890" width="12.42578125" style="3" bestFit="1" customWidth="1"/>
    <col min="5891" max="5891" width="10.5703125" style="3" customWidth="1"/>
    <col min="5892" max="5892" width="11.85546875" style="3" customWidth="1"/>
    <col min="5893" max="5893" width="13.140625" style="3" customWidth="1"/>
    <col min="5894" max="5894" width="9.140625" style="3"/>
    <col min="5895" max="5895" width="15.5703125" style="3" customWidth="1"/>
    <col min="5896" max="5896" width="9.140625" style="3"/>
    <col min="5897" max="5897" width="22.140625" style="3" bestFit="1" customWidth="1"/>
    <col min="5898" max="5898" width="11.7109375" style="3" bestFit="1" customWidth="1"/>
    <col min="5899" max="5899" width="9.140625" style="3"/>
    <col min="5900" max="5900" width="14.28515625" style="3" customWidth="1"/>
    <col min="5901" max="6142" width="9.140625" style="3"/>
    <col min="6143" max="6143" width="36.42578125" style="3" customWidth="1"/>
    <col min="6144" max="6144" width="10" style="3" customWidth="1"/>
    <col min="6145" max="6145" width="11.42578125" style="3" customWidth="1"/>
    <col min="6146" max="6146" width="12.42578125" style="3" bestFit="1" customWidth="1"/>
    <col min="6147" max="6147" width="10.5703125" style="3" customWidth="1"/>
    <col min="6148" max="6148" width="11.85546875" style="3" customWidth="1"/>
    <col min="6149" max="6149" width="13.140625" style="3" customWidth="1"/>
    <col min="6150" max="6150" width="9.140625" style="3"/>
    <col min="6151" max="6151" width="15.5703125" style="3" customWidth="1"/>
    <col min="6152" max="6152" width="9.140625" style="3"/>
    <col min="6153" max="6153" width="22.140625" style="3" bestFit="1" customWidth="1"/>
    <col min="6154" max="6154" width="11.7109375" style="3" bestFit="1" customWidth="1"/>
    <col min="6155" max="6155" width="9.140625" style="3"/>
    <col min="6156" max="6156" width="14.28515625" style="3" customWidth="1"/>
    <col min="6157" max="6398" width="9.140625" style="3"/>
    <col min="6399" max="6399" width="36.42578125" style="3" customWidth="1"/>
    <col min="6400" max="6400" width="10" style="3" customWidth="1"/>
    <col min="6401" max="6401" width="11.42578125" style="3" customWidth="1"/>
    <col min="6402" max="6402" width="12.42578125" style="3" bestFit="1" customWidth="1"/>
    <col min="6403" max="6403" width="10.5703125" style="3" customWidth="1"/>
    <col min="6404" max="6404" width="11.85546875" style="3" customWidth="1"/>
    <col min="6405" max="6405" width="13.140625" style="3" customWidth="1"/>
    <col min="6406" max="6406" width="9.140625" style="3"/>
    <col min="6407" max="6407" width="15.5703125" style="3" customWidth="1"/>
    <col min="6408" max="6408" width="9.140625" style="3"/>
    <col min="6409" max="6409" width="22.140625" style="3" bestFit="1" customWidth="1"/>
    <col min="6410" max="6410" width="11.7109375" style="3" bestFit="1" customWidth="1"/>
    <col min="6411" max="6411" width="9.140625" style="3"/>
    <col min="6412" max="6412" width="14.28515625" style="3" customWidth="1"/>
    <col min="6413" max="6654" width="9.140625" style="3"/>
    <col min="6655" max="6655" width="36.42578125" style="3" customWidth="1"/>
    <col min="6656" max="6656" width="10" style="3" customWidth="1"/>
    <col min="6657" max="6657" width="11.42578125" style="3" customWidth="1"/>
    <col min="6658" max="6658" width="12.42578125" style="3" bestFit="1" customWidth="1"/>
    <col min="6659" max="6659" width="10.5703125" style="3" customWidth="1"/>
    <col min="6660" max="6660" width="11.85546875" style="3" customWidth="1"/>
    <col min="6661" max="6661" width="13.140625" style="3" customWidth="1"/>
    <col min="6662" max="6662" width="9.140625" style="3"/>
    <col min="6663" max="6663" width="15.5703125" style="3" customWidth="1"/>
    <col min="6664" max="6664" width="9.140625" style="3"/>
    <col min="6665" max="6665" width="22.140625" style="3" bestFit="1" customWidth="1"/>
    <col min="6666" max="6666" width="11.7109375" style="3" bestFit="1" customWidth="1"/>
    <col min="6667" max="6667" width="9.140625" style="3"/>
    <col min="6668" max="6668" width="14.28515625" style="3" customWidth="1"/>
    <col min="6669" max="6910" width="9.140625" style="3"/>
    <col min="6911" max="6911" width="36.42578125" style="3" customWidth="1"/>
    <col min="6912" max="6912" width="10" style="3" customWidth="1"/>
    <col min="6913" max="6913" width="11.42578125" style="3" customWidth="1"/>
    <col min="6914" max="6914" width="12.42578125" style="3" bestFit="1" customWidth="1"/>
    <col min="6915" max="6915" width="10.5703125" style="3" customWidth="1"/>
    <col min="6916" max="6916" width="11.85546875" style="3" customWidth="1"/>
    <col min="6917" max="6917" width="13.140625" style="3" customWidth="1"/>
    <col min="6918" max="6918" width="9.140625" style="3"/>
    <col min="6919" max="6919" width="15.5703125" style="3" customWidth="1"/>
    <col min="6920" max="6920" width="9.140625" style="3"/>
    <col min="6921" max="6921" width="22.140625" style="3" bestFit="1" customWidth="1"/>
    <col min="6922" max="6922" width="11.7109375" style="3" bestFit="1" customWidth="1"/>
    <col min="6923" max="6923" width="9.140625" style="3"/>
    <col min="6924" max="6924" width="14.28515625" style="3" customWidth="1"/>
    <col min="6925" max="7166" width="9.140625" style="3"/>
    <col min="7167" max="7167" width="36.42578125" style="3" customWidth="1"/>
    <col min="7168" max="7168" width="10" style="3" customWidth="1"/>
    <col min="7169" max="7169" width="11.42578125" style="3" customWidth="1"/>
    <col min="7170" max="7170" width="12.42578125" style="3" bestFit="1" customWidth="1"/>
    <col min="7171" max="7171" width="10.5703125" style="3" customWidth="1"/>
    <col min="7172" max="7172" width="11.85546875" style="3" customWidth="1"/>
    <col min="7173" max="7173" width="13.140625" style="3" customWidth="1"/>
    <col min="7174" max="7174" width="9.140625" style="3"/>
    <col min="7175" max="7175" width="15.5703125" style="3" customWidth="1"/>
    <col min="7176" max="7176" width="9.140625" style="3"/>
    <col min="7177" max="7177" width="22.140625" style="3" bestFit="1" customWidth="1"/>
    <col min="7178" max="7178" width="11.7109375" style="3" bestFit="1" customWidth="1"/>
    <col min="7179" max="7179" width="9.140625" style="3"/>
    <col min="7180" max="7180" width="14.28515625" style="3" customWidth="1"/>
    <col min="7181" max="7422" width="9.140625" style="3"/>
    <col min="7423" max="7423" width="36.42578125" style="3" customWidth="1"/>
    <col min="7424" max="7424" width="10" style="3" customWidth="1"/>
    <col min="7425" max="7425" width="11.42578125" style="3" customWidth="1"/>
    <col min="7426" max="7426" width="12.42578125" style="3" bestFit="1" customWidth="1"/>
    <col min="7427" max="7427" width="10.5703125" style="3" customWidth="1"/>
    <col min="7428" max="7428" width="11.85546875" style="3" customWidth="1"/>
    <col min="7429" max="7429" width="13.140625" style="3" customWidth="1"/>
    <col min="7430" max="7430" width="9.140625" style="3"/>
    <col min="7431" max="7431" width="15.5703125" style="3" customWidth="1"/>
    <col min="7432" max="7432" width="9.140625" style="3"/>
    <col min="7433" max="7433" width="22.140625" style="3" bestFit="1" customWidth="1"/>
    <col min="7434" max="7434" width="11.7109375" style="3" bestFit="1" customWidth="1"/>
    <col min="7435" max="7435" width="9.140625" style="3"/>
    <col min="7436" max="7436" width="14.28515625" style="3" customWidth="1"/>
    <col min="7437" max="7678" width="9.140625" style="3"/>
    <col min="7679" max="7679" width="36.42578125" style="3" customWidth="1"/>
    <col min="7680" max="7680" width="10" style="3" customWidth="1"/>
    <col min="7681" max="7681" width="11.42578125" style="3" customWidth="1"/>
    <col min="7682" max="7682" width="12.42578125" style="3" bestFit="1" customWidth="1"/>
    <col min="7683" max="7683" width="10.5703125" style="3" customWidth="1"/>
    <col min="7684" max="7684" width="11.85546875" style="3" customWidth="1"/>
    <col min="7685" max="7685" width="13.140625" style="3" customWidth="1"/>
    <col min="7686" max="7686" width="9.140625" style="3"/>
    <col min="7687" max="7687" width="15.5703125" style="3" customWidth="1"/>
    <col min="7688" max="7688" width="9.140625" style="3"/>
    <col min="7689" max="7689" width="22.140625" style="3" bestFit="1" customWidth="1"/>
    <col min="7690" max="7690" width="11.7109375" style="3" bestFit="1" customWidth="1"/>
    <col min="7691" max="7691" width="9.140625" style="3"/>
    <col min="7692" max="7692" width="14.28515625" style="3" customWidth="1"/>
    <col min="7693" max="7934" width="9.140625" style="3"/>
    <col min="7935" max="7935" width="36.42578125" style="3" customWidth="1"/>
    <col min="7936" max="7936" width="10" style="3" customWidth="1"/>
    <col min="7937" max="7937" width="11.42578125" style="3" customWidth="1"/>
    <col min="7938" max="7938" width="12.42578125" style="3" bestFit="1" customWidth="1"/>
    <col min="7939" max="7939" width="10.5703125" style="3" customWidth="1"/>
    <col min="7940" max="7940" width="11.85546875" style="3" customWidth="1"/>
    <col min="7941" max="7941" width="13.140625" style="3" customWidth="1"/>
    <col min="7942" max="7942" width="9.140625" style="3"/>
    <col min="7943" max="7943" width="15.5703125" style="3" customWidth="1"/>
    <col min="7944" max="7944" width="9.140625" style="3"/>
    <col min="7945" max="7945" width="22.140625" style="3" bestFit="1" customWidth="1"/>
    <col min="7946" max="7946" width="11.7109375" style="3" bestFit="1" customWidth="1"/>
    <col min="7947" max="7947" width="9.140625" style="3"/>
    <col min="7948" max="7948" width="14.28515625" style="3" customWidth="1"/>
    <col min="7949" max="8190" width="9.140625" style="3"/>
    <col min="8191" max="8191" width="36.42578125" style="3" customWidth="1"/>
    <col min="8192" max="8192" width="10" style="3" customWidth="1"/>
    <col min="8193" max="8193" width="11.42578125" style="3" customWidth="1"/>
    <col min="8194" max="8194" width="12.42578125" style="3" bestFit="1" customWidth="1"/>
    <col min="8195" max="8195" width="10.5703125" style="3" customWidth="1"/>
    <col min="8196" max="8196" width="11.85546875" style="3" customWidth="1"/>
    <col min="8197" max="8197" width="13.140625" style="3" customWidth="1"/>
    <col min="8198" max="8198" width="9.140625" style="3"/>
    <col min="8199" max="8199" width="15.5703125" style="3" customWidth="1"/>
    <col min="8200" max="8200" width="9.140625" style="3"/>
    <col min="8201" max="8201" width="22.140625" style="3" bestFit="1" customWidth="1"/>
    <col min="8202" max="8202" width="11.7109375" style="3" bestFit="1" customWidth="1"/>
    <col min="8203" max="8203" width="9.140625" style="3"/>
    <col min="8204" max="8204" width="14.28515625" style="3" customWidth="1"/>
    <col min="8205" max="8446" width="9.140625" style="3"/>
    <col min="8447" max="8447" width="36.42578125" style="3" customWidth="1"/>
    <col min="8448" max="8448" width="10" style="3" customWidth="1"/>
    <col min="8449" max="8449" width="11.42578125" style="3" customWidth="1"/>
    <col min="8450" max="8450" width="12.42578125" style="3" bestFit="1" customWidth="1"/>
    <col min="8451" max="8451" width="10.5703125" style="3" customWidth="1"/>
    <col min="8452" max="8452" width="11.85546875" style="3" customWidth="1"/>
    <col min="8453" max="8453" width="13.140625" style="3" customWidth="1"/>
    <col min="8454" max="8454" width="9.140625" style="3"/>
    <col min="8455" max="8455" width="15.5703125" style="3" customWidth="1"/>
    <col min="8456" max="8456" width="9.140625" style="3"/>
    <col min="8457" max="8457" width="22.140625" style="3" bestFit="1" customWidth="1"/>
    <col min="8458" max="8458" width="11.7109375" style="3" bestFit="1" customWidth="1"/>
    <col min="8459" max="8459" width="9.140625" style="3"/>
    <col min="8460" max="8460" width="14.28515625" style="3" customWidth="1"/>
    <col min="8461" max="8702" width="9.140625" style="3"/>
    <col min="8703" max="8703" width="36.42578125" style="3" customWidth="1"/>
    <col min="8704" max="8704" width="10" style="3" customWidth="1"/>
    <col min="8705" max="8705" width="11.42578125" style="3" customWidth="1"/>
    <col min="8706" max="8706" width="12.42578125" style="3" bestFit="1" customWidth="1"/>
    <col min="8707" max="8707" width="10.5703125" style="3" customWidth="1"/>
    <col min="8708" max="8708" width="11.85546875" style="3" customWidth="1"/>
    <col min="8709" max="8709" width="13.140625" style="3" customWidth="1"/>
    <col min="8710" max="8710" width="9.140625" style="3"/>
    <col min="8711" max="8711" width="15.5703125" style="3" customWidth="1"/>
    <col min="8712" max="8712" width="9.140625" style="3"/>
    <col min="8713" max="8713" width="22.140625" style="3" bestFit="1" customWidth="1"/>
    <col min="8714" max="8714" width="11.7109375" style="3" bestFit="1" customWidth="1"/>
    <col min="8715" max="8715" width="9.140625" style="3"/>
    <col min="8716" max="8716" width="14.28515625" style="3" customWidth="1"/>
    <col min="8717" max="8958" width="9.140625" style="3"/>
    <col min="8959" max="8959" width="36.42578125" style="3" customWidth="1"/>
    <col min="8960" max="8960" width="10" style="3" customWidth="1"/>
    <col min="8961" max="8961" width="11.42578125" style="3" customWidth="1"/>
    <col min="8962" max="8962" width="12.42578125" style="3" bestFit="1" customWidth="1"/>
    <col min="8963" max="8963" width="10.5703125" style="3" customWidth="1"/>
    <col min="8964" max="8964" width="11.85546875" style="3" customWidth="1"/>
    <col min="8965" max="8965" width="13.140625" style="3" customWidth="1"/>
    <col min="8966" max="8966" width="9.140625" style="3"/>
    <col min="8967" max="8967" width="15.5703125" style="3" customWidth="1"/>
    <col min="8968" max="8968" width="9.140625" style="3"/>
    <col min="8969" max="8969" width="22.140625" style="3" bestFit="1" customWidth="1"/>
    <col min="8970" max="8970" width="11.7109375" style="3" bestFit="1" customWidth="1"/>
    <col min="8971" max="8971" width="9.140625" style="3"/>
    <col min="8972" max="8972" width="14.28515625" style="3" customWidth="1"/>
    <col min="8973" max="9214" width="9.140625" style="3"/>
    <col min="9215" max="9215" width="36.42578125" style="3" customWidth="1"/>
    <col min="9216" max="9216" width="10" style="3" customWidth="1"/>
    <col min="9217" max="9217" width="11.42578125" style="3" customWidth="1"/>
    <col min="9218" max="9218" width="12.42578125" style="3" bestFit="1" customWidth="1"/>
    <col min="9219" max="9219" width="10.5703125" style="3" customWidth="1"/>
    <col min="9220" max="9220" width="11.85546875" style="3" customWidth="1"/>
    <col min="9221" max="9221" width="13.140625" style="3" customWidth="1"/>
    <col min="9222" max="9222" width="9.140625" style="3"/>
    <col min="9223" max="9223" width="15.5703125" style="3" customWidth="1"/>
    <col min="9224" max="9224" width="9.140625" style="3"/>
    <col min="9225" max="9225" width="22.140625" style="3" bestFit="1" customWidth="1"/>
    <col min="9226" max="9226" width="11.7109375" style="3" bestFit="1" customWidth="1"/>
    <col min="9227" max="9227" width="9.140625" style="3"/>
    <col min="9228" max="9228" width="14.28515625" style="3" customWidth="1"/>
    <col min="9229" max="9470" width="9.140625" style="3"/>
    <col min="9471" max="9471" width="36.42578125" style="3" customWidth="1"/>
    <col min="9472" max="9472" width="10" style="3" customWidth="1"/>
    <col min="9473" max="9473" width="11.42578125" style="3" customWidth="1"/>
    <col min="9474" max="9474" width="12.42578125" style="3" bestFit="1" customWidth="1"/>
    <col min="9475" max="9475" width="10.5703125" style="3" customWidth="1"/>
    <col min="9476" max="9476" width="11.85546875" style="3" customWidth="1"/>
    <col min="9477" max="9477" width="13.140625" style="3" customWidth="1"/>
    <col min="9478" max="9478" width="9.140625" style="3"/>
    <col min="9479" max="9479" width="15.5703125" style="3" customWidth="1"/>
    <col min="9480" max="9480" width="9.140625" style="3"/>
    <col min="9481" max="9481" width="22.140625" style="3" bestFit="1" customWidth="1"/>
    <col min="9482" max="9482" width="11.7109375" style="3" bestFit="1" customWidth="1"/>
    <col min="9483" max="9483" width="9.140625" style="3"/>
    <col min="9484" max="9484" width="14.28515625" style="3" customWidth="1"/>
    <col min="9485" max="9726" width="9.140625" style="3"/>
    <col min="9727" max="9727" width="36.42578125" style="3" customWidth="1"/>
    <col min="9728" max="9728" width="10" style="3" customWidth="1"/>
    <col min="9729" max="9729" width="11.42578125" style="3" customWidth="1"/>
    <col min="9730" max="9730" width="12.42578125" style="3" bestFit="1" customWidth="1"/>
    <col min="9731" max="9731" width="10.5703125" style="3" customWidth="1"/>
    <col min="9732" max="9732" width="11.85546875" style="3" customWidth="1"/>
    <col min="9733" max="9733" width="13.140625" style="3" customWidth="1"/>
    <col min="9734" max="9734" width="9.140625" style="3"/>
    <col min="9735" max="9735" width="15.5703125" style="3" customWidth="1"/>
    <col min="9736" max="9736" width="9.140625" style="3"/>
    <col min="9737" max="9737" width="22.140625" style="3" bestFit="1" customWidth="1"/>
    <col min="9738" max="9738" width="11.7109375" style="3" bestFit="1" customWidth="1"/>
    <col min="9739" max="9739" width="9.140625" style="3"/>
    <col min="9740" max="9740" width="14.28515625" style="3" customWidth="1"/>
    <col min="9741" max="9982" width="9.140625" style="3"/>
    <col min="9983" max="9983" width="36.42578125" style="3" customWidth="1"/>
    <col min="9984" max="9984" width="10" style="3" customWidth="1"/>
    <col min="9985" max="9985" width="11.42578125" style="3" customWidth="1"/>
    <col min="9986" max="9986" width="12.42578125" style="3" bestFit="1" customWidth="1"/>
    <col min="9987" max="9987" width="10.5703125" style="3" customWidth="1"/>
    <col min="9988" max="9988" width="11.85546875" style="3" customWidth="1"/>
    <col min="9989" max="9989" width="13.140625" style="3" customWidth="1"/>
    <col min="9990" max="9990" width="9.140625" style="3"/>
    <col min="9991" max="9991" width="15.5703125" style="3" customWidth="1"/>
    <col min="9992" max="9992" width="9.140625" style="3"/>
    <col min="9993" max="9993" width="22.140625" style="3" bestFit="1" customWidth="1"/>
    <col min="9994" max="9994" width="11.7109375" style="3" bestFit="1" customWidth="1"/>
    <col min="9995" max="9995" width="9.140625" style="3"/>
    <col min="9996" max="9996" width="14.28515625" style="3" customWidth="1"/>
    <col min="9997" max="10238" width="9.140625" style="3"/>
    <col min="10239" max="10239" width="36.42578125" style="3" customWidth="1"/>
    <col min="10240" max="10240" width="10" style="3" customWidth="1"/>
    <col min="10241" max="10241" width="11.42578125" style="3" customWidth="1"/>
    <col min="10242" max="10242" width="12.42578125" style="3" bestFit="1" customWidth="1"/>
    <col min="10243" max="10243" width="10.5703125" style="3" customWidth="1"/>
    <col min="10244" max="10244" width="11.85546875" style="3" customWidth="1"/>
    <col min="10245" max="10245" width="13.140625" style="3" customWidth="1"/>
    <col min="10246" max="10246" width="9.140625" style="3"/>
    <col min="10247" max="10247" width="15.5703125" style="3" customWidth="1"/>
    <col min="10248" max="10248" width="9.140625" style="3"/>
    <col min="10249" max="10249" width="22.140625" style="3" bestFit="1" customWidth="1"/>
    <col min="10250" max="10250" width="11.7109375" style="3" bestFit="1" customWidth="1"/>
    <col min="10251" max="10251" width="9.140625" style="3"/>
    <col min="10252" max="10252" width="14.28515625" style="3" customWidth="1"/>
    <col min="10253" max="10494" width="9.140625" style="3"/>
    <col min="10495" max="10495" width="36.42578125" style="3" customWidth="1"/>
    <col min="10496" max="10496" width="10" style="3" customWidth="1"/>
    <col min="10497" max="10497" width="11.42578125" style="3" customWidth="1"/>
    <col min="10498" max="10498" width="12.42578125" style="3" bestFit="1" customWidth="1"/>
    <col min="10499" max="10499" width="10.5703125" style="3" customWidth="1"/>
    <col min="10500" max="10500" width="11.85546875" style="3" customWidth="1"/>
    <col min="10501" max="10501" width="13.140625" style="3" customWidth="1"/>
    <col min="10502" max="10502" width="9.140625" style="3"/>
    <col min="10503" max="10503" width="15.5703125" style="3" customWidth="1"/>
    <col min="10504" max="10504" width="9.140625" style="3"/>
    <col min="10505" max="10505" width="22.140625" style="3" bestFit="1" customWidth="1"/>
    <col min="10506" max="10506" width="11.7109375" style="3" bestFit="1" customWidth="1"/>
    <col min="10507" max="10507" width="9.140625" style="3"/>
    <col min="10508" max="10508" width="14.28515625" style="3" customWidth="1"/>
    <col min="10509" max="10750" width="9.140625" style="3"/>
    <col min="10751" max="10751" width="36.42578125" style="3" customWidth="1"/>
    <col min="10752" max="10752" width="10" style="3" customWidth="1"/>
    <col min="10753" max="10753" width="11.42578125" style="3" customWidth="1"/>
    <col min="10754" max="10754" width="12.42578125" style="3" bestFit="1" customWidth="1"/>
    <col min="10755" max="10755" width="10.5703125" style="3" customWidth="1"/>
    <col min="10756" max="10756" width="11.85546875" style="3" customWidth="1"/>
    <col min="10757" max="10757" width="13.140625" style="3" customWidth="1"/>
    <col min="10758" max="10758" width="9.140625" style="3"/>
    <col min="10759" max="10759" width="15.5703125" style="3" customWidth="1"/>
    <col min="10760" max="10760" width="9.140625" style="3"/>
    <col min="10761" max="10761" width="22.140625" style="3" bestFit="1" customWidth="1"/>
    <col min="10762" max="10762" width="11.7109375" style="3" bestFit="1" customWidth="1"/>
    <col min="10763" max="10763" width="9.140625" style="3"/>
    <col min="10764" max="10764" width="14.28515625" style="3" customWidth="1"/>
    <col min="10765" max="11006" width="9.140625" style="3"/>
    <col min="11007" max="11007" width="36.42578125" style="3" customWidth="1"/>
    <col min="11008" max="11008" width="10" style="3" customWidth="1"/>
    <col min="11009" max="11009" width="11.42578125" style="3" customWidth="1"/>
    <col min="11010" max="11010" width="12.42578125" style="3" bestFit="1" customWidth="1"/>
    <col min="11011" max="11011" width="10.5703125" style="3" customWidth="1"/>
    <col min="11012" max="11012" width="11.85546875" style="3" customWidth="1"/>
    <col min="11013" max="11013" width="13.140625" style="3" customWidth="1"/>
    <col min="11014" max="11014" width="9.140625" style="3"/>
    <col min="11015" max="11015" width="15.5703125" style="3" customWidth="1"/>
    <col min="11016" max="11016" width="9.140625" style="3"/>
    <col min="11017" max="11017" width="22.140625" style="3" bestFit="1" customWidth="1"/>
    <col min="11018" max="11018" width="11.7109375" style="3" bestFit="1" customWidth="1"/>
    <col min="11019" max="11019" width="9.140625" style="3"/>
    <col min="11020" max="11020" width="14.28515625" style="3" customWidth="1"/>
    <col min="11021" max="11262" width="9.140625" style="3"/>
    <col min="11263" max="11263" width="36.42578125" style="3" customWidth="1"/>
    <col min="11264" max="11264" width="10" style="3" customWidth="1"/>
    <col min="11265" max="11265" width="11.42578125" style="3" customWidth="1"/>
    <col min="11266" max="11266" width="12.42578125" style="3" bestFit="1" customWidth="1"/>
    <col min="11267" max="11267" width="10.5703125" style="3" customWidth="1"/>
    <col min="11268" max="11268" width="11.85546875" style="3" customWidth="1"/>
    <col min="11269" max="11269" width="13.140625" style="3" customWidth="1"/>
    <col min="11270" max="11270" width="9.140625" style="3"/>
    <col min="11271" max="11271" width="15.5703125" style="3" customWidth="1"/>
    <col min="11272" max="11272" width="9.140625" style="3"/>
    <col min="11273" max="11273" width="22.140625" style="3" bestFit="1" customWidth="1"/>
    <col min="11274" max="11274" width="11.7109375" style="3" bestFit="1" customWidth="1"/>
    <col min="11275" max="11275" width="9.140625" style="3"/>
    <col min="11276" max="11276" width="14.28515625" style="3" customWidth="1"/>
    <col min="11277" max="11518" width="9.140625" style="3"/>
    <col min="11519" max="11519" width="36.42578125" style="3" customWidth="1"/>
    <col min="11520" max="11520" width="10" style="3" customWidth="1"/>
    <col min="11521" max="11521" width="11.42578125" style="3" customWidth="1"/>
    <col min="11522" max="11522" width="12.42578125" style="3" bestFit="1" customWidth="1"/>
    <col min="11523" max="11523" width="10.5703125" style="3" customWidth="1"/>
    <col min="11524" max="11524" width="11.85546875" style="3" customWidth="1"/>
    <col min="11525" max="11525" width="13.140625" style="3" customWidth="1"/>
    <col min="11526" max="11526" width="9.140625" style="3"/>
    <col min="11527" max="11527" width="15.5703125" style="3" customWidth="1"/>
    <col min="11528" max="11528" width="9.140625" style="3"/>
    <col min="11529" max="11529" width="22.140625" style="3" bestFit="1" customWidth="1"/>
    <col min="11530" max="11530" width="11.7109375" style="3" bestFit="1" customWidth="1"/>
    <col min="11531" max="11531" width="9.140625" style="3"/>
    <col min="11532" max="11532" width="14.28515625" style="3" customWidth="1"/>
    <col min="11533" max="11774" width="9.140625" style="3"/>
    <col min="11775" max="11775" width="36.42578125" style="3" customWidth="1"/>
    <col min="11776" max="11776" width="10" style="3" customWidth="1"/>
    <col min="11777" max="11777" width="11.42578125" style="3" customWidth="1"/>
    <col min="11778" max="11778" width="12.42578125" style="3" bestFit="1" customWidth="1"/>
    <col min="11779" max="11779" width="10.5703125" style="3" customWidth="1"/>
    <col min="11780" max="11780" width="11.85546875" style="3" customWidth="1"/>
    <col min="11781" max="11781" width="13.140625" style="3" customWidth="1"/>
    <col min="11782" max="11782" width="9.140625" style="3"/>
    <col min="11783" max="11783" width="15.5703125" style="3" customWidth="1"/>
    <col min="11784" max="11784" width="9.140625" style="3"/>
    <col min="11785" max="11785" width="22.140625" style="3" bestFit="1" customWidth="1"/>
    <col min="11786" max="11786" width="11.7109375" style="3" bestFit="1" customWidth="1"/>
    <col min="11787" max="11787" width="9.140625" style="3"/>
    <col min="11788" max="11788" width="14.28515625" style="3" customWidth="1"/>
    <col min="11789" max="12030" width="9.140625" style="3"/>
    <col min="12031" max="12031" width="36.42578125" style="3" customWidth="1"/>
    <col min="12032" max="12032" width="10" style="3" customWidth="1"/>
    <col min="12033" max="12033" width="11.42578125" style="3" customWidth="1"/>
    <col min="12034" max="12034" width="12.42578125" style="3" bestFit="1" customWidth="1"/>
    <col min="12035" max="12035" width="10.5703125" style="3" customWidth="1"/>
    <col min="12036" max="12036" width="11.85546875" style="3" customWidth="1"/>
    <col min="12037" max="12037" width="13.140625" style="3" customWidth="1"/>
    <col min="12038" max="12038" width="9.140625" style="3"/>
    <col min="12039" max="12039" width="15.5703125" style="3" customWidth="1"/>
    <col min="12040" max="12040" width="9.140625" style="3"/>
    <col min="12041" max="12041" width="22.140625" style="3" bestFit="1" customWidth="1"/>
    <col min="12042" max="12042" width="11.7109375" style="3" bestFit="1" customWidth="1"/>
    <col min="12043" max="12043" width="9.140625" style="3"/>
    <col min="12044" max="12044" width="14.28515625" style="3" customWidth="1"/>
    <col min="12045" max="12286" width="9.140625" style="3"/>
    <col min="12287" max="12287" width="36.42578125" style="3" customWidth="1"/>
    <col min="12288" max="12288" width="10" style="3" customWidth="1"/>
    <col min="12289" max="12289" width="11.42578125" style="3" customWidth="1"/>
    <col min="12290" max="12290" width="12.42578125" style="3" bestFit="1" customWidth="1"/>
    <col min="12291" max="12291" width="10.5703125" style="3" customWidth="1"/>
    <col min="12292" max="12292" width="11.85546875" style="3" customWidth="1"/>
    <col min="12293" max="12293" width="13.140625" style="3" customWidth="1"/>
    <col min="12294" max="12294" width="9.140625" style="3"/>
    <col min="12295" max="12295" width="15.5703125" style="3" customWidth="1"/>
    <col min="12296" max="12296" width="9.140625" style="3"/>
    <col min="12297" max="12297" width="22.140625" style="3" bestFit="1" customWidth="1"/>
    <col min="12298" max="12298" width="11.7109375" style="3" bestFit="1" customWidth="1"/>
    <col min="12299" max="12299" width="9.140625" style="3"/>
    <col min="12300" max="12300" width="14.28515625" style="3" customWidth="1"/>
    <col min="12301" max="12542" width="9.140625" style="3"/>
    <col min="12543" max="12543" width="36.42578125" style="3" customWidth="1"/>
    <col min="12544" max="12544" width="10" style="3" customWidth="1"/>
    <col min="12545" max="12545" width="11.42578125" style="3" customWidth="1"/>
    <col min="12546" max="12546" width="12.42578125" style="3" bestFit="1" customWidth="1"/>
    <col min="12547" max="12547" width="10.5703125" style="3" customWidth="1"/>
    <col min="12548" max="12548" width="11.85546875" style="3" customWidth="1"/>
    <col min="12549" max="12549" width="13.140625" style="3" customWidth="1"/>
    <col min="12550" max="12550" width="9.140625" style="3"/>
    <col min="12551" max="12551" width="15.5703125" style="3" customWidth="1"/>
    <col min="12552" max="12552" width="9.140625" style="3"/>
    <col min="12553" max="12553" width="22.140625" style="3" bestFit="1" customWidth="1"/>
    <col min="12554" max="12554" width="11.7109375" style="3" bestFit="1" customWidth="1"/>
    <col min="12555" max="12555" width="9.140625" style="3"/>
    <col min="12556" max="12556" width="14.28515625" style="3" customWidth="1"/>
    <col min="12557" max="12798" width="9.140625" style="3"/>
    <col min="12799" max="12799" width="36.42578125" style="3" customWidth="1"/>
    <col min="12800" max="12800" width="10" style="3" customWidth="1"/>
    <col min="12801" max="12801" width="11.42578125" style="3" customWidth="1"/>
    <col min="12802" max="12802" width="12.42578125" style="3" bestFit="1" customWidth="1"/>
    <col min="12803" max="12803" width="10.5703125" style="3" customWidth="1"/>
    <col min="12804" max="12804" width="11.85546875" style="3" customWidth="1"/>
    <col min="12805" max="12805" width="13.140625" style="3" customWidth="1"/>
    <col min="12806" max="12806" width="9.140625" style="3"/>
    <col min="12807" max="12807" width="15.5703125" style="3" customWidth="1"/>
    <col min="12808" max="12808" width="9.140625" style="3"/>
    <col min="12809" max="12809" width="22.140625" style="3" bestFit="1" customWidth="1"/>
    <col min="12810" max="12810" width="11.7109375" style="3" bestFit="1" customWidth="1"/>
    <col min="12811" max="12811" width="9.140625" style="3"/>
    <col min="12812" max="12812" width="14.28515625" style="3" customWidth="1"/>
    <col min="12813" max="13054" width="9.140625" style="3"/>
    <col min="13055" max="13055" width="36.42578125" style="3" customWidth="1"/>
    <col min="13056" max="13056" width="10" style="3" customWidth="1"/>
    <col min="13057" max="13057" width="11.42578125" style="3" customWidth="1"/>
    <col min="13058" max="13058" width="12.42578125" style="3" bestFit="1" customWidth="1"/>
    <col min="13059" max="13059" width="10.5703125" style="3" customWidth="1"/>
    <col min="13060" max="13060" width="11.85546875" style="3" customWidth="1"/>
    <col min="13061" max="13061" width="13.140625" style="3" customWidth="1"/>
    <col min="13062" max="13062" width="9.140625" style="3"/>
    <col min="13063" max="13063" width="15.5703125" style="3" customWidth="1"/>
    <col min="13064" max="13064" width="9.140625" style="3"/>
    <col min="13065" max="13065" width="22.140625" style="3" bestFit="1" customWidth="1"/>
    <col min="13066" max="13066" width="11.7109375" style="3" bestFit="1" customWidth="1"/>
    <col min="13067" max="13067" width="9.140625" style="3"/>
    <col min="13068" max="13068" width="14.28515625" style="3" customWidth="1"/>
    <col min="13069" max="13310" width="9.140625" style="3"/>
    <col min="13311" max="13311" width="36.42578125" style="3" customWidth="1"/>
    <col min="13312" max="13312" width="10" style="3" customWidth="1"/>
    <col min="13313" max="13313" width="11.42578125" style="3" customWidth="1"/>
    <col min="13314" max="13314" width="12.42578125" style="3" bestFit="1" customWidth="1"/>
    <col min="13315" max="13315" width="10.5703125" style="3" customWidth="1"/>
    <col min="13316" max="13316" width="11.85546875" style="3" customWidth="1"/>
    <col min="13317" max="13317" width="13.140625" style="3" customWidth="1"/>
    <col min="13318" max="13318" width="9.140625" style="3"/>
    <col min="13319" max="13319" width="15.5703125" style="3" customWidth="1"/>
    <col min="13320" max="13320" width="9.140625" style="3"/>
    <col min="13321" max="13321" width="22.140625" style="3" bestFit="1" customWidth="1"/>
    <col min="13322" max="13322" width="11.7109375" style="3" bestFit="1" customWidth="1"/>
    <col min="13323" max="13323" width="9.140625" style="3"/>
    <col min="13324" max="13324" width="14.28515625" style="3" customWidth="1"/>
    <col min="13325" max="13566" width="9.140625" style="3"/>
    <col min="13567" max="13567" width="36.42578125" style="3" customWidth="1"/>
    <col min="13568" max="13568" width="10" style="3" customWidth="1"/>
    <col min="13569" max="13569" width="11.42578125" style="3" customWidth="1"/>
    <col min="13570" max="13570" width="12.42578125" style="3" bestFit="1" customWidth="1"/>
    <col min="13571" max="13571" width="10.5703125" style="3" customWidth="1"/>
    <col min="13572" max="13572" width="11.85546875" style="3" customWidth="1"/>
    <col min="13573" max="13573" width="13.140625" style="3" customWidth="1"/>
    <col min="13574" max="13574" width="9.140625" style="3"/>
    <col min="13575" max="13575" width="15.5703125" style="3" customWidth="1"/>
    <col min="13576" max="13576" width="9.140625" style="3"/>
    <col min="13577" max="13577" width="22.140625" style="3" bestFit="1" customWidth="1"/>
    <col min="13578" max="13578" width="11.7109375" style="3" bestFit="1" customWidth="1"/>
    <col min="13579" max="13579" width="9.140625" style="3"/>
    <col min="13580" max="13580" width="14.28515625" style="3" customWidth="1"/>
    <col min="13581" max="13822" width="9.140625" style="3"/>
    <col min="13823" max="13823" width="36.42578125" style="3" customWidth="1"/>
    <col min="13824" max="13824" width="10" style="3" customWidth="1"/>
    <col min="13825" max="13825" width="11.42578125" style="3" customWidth="1"/>
    <col min="13826" max="13826" width="12.42578125" style="3" bestFit="1" customWidth="1"/>
    <col min="13827" max="13827" width="10.5703125" style="3" customWidth="1"/>
    <col min="13828" max="13828" width="11.85546875" style="3" customWidth="1"/>
    <col min="13829" max="13829" width="13.140625" style="3" customWidth="1"/>
    <col min="13830" max="13830" width="9.140625" style="3"/>
    <col min="13831" max="13831" width="15.5703125" style="3" customWidth="1"/>
    <col min="13832" max="13832" width="9.140625" style="3"/>
    <col min="13833" max="13833" width="22.140625" style="3" bestFit="1" customWidth="1"/>
    <col min="13834" max="13834" width="11.7109375" style="3" bestFit="1" customWidth="1"/>
    <col min="13835" max="13835" width="9.140625" style="3"/>
    <col min="13836" max="13836" width="14.28515625" style="3" customWidth="1"/>
    <col min="13837" max="14078" width="9.140625" style="3"/>
    <col min="14079" max="14079" width="36.42578125" style="3" customWidth="1"/>
    <col min="14080" max="14080" width="10" style="3" customWidth="1"/>
    <col min="14081" max="14081" width="11.42578125" style="3" customWidth="1"/>
    <col min="14082" max="14082" width="12.42578125" style="3" bestFit="1" customWidth="1"/>
    <col min="14083" max="14083" width="10.5703125" style="3" customWidth="1"/>
    <col min="14084" max="14084" width="11.85546875" style="3" customWidth="1"/>
    <col min="14085" max="14085" width="13.140625" style="3" customWidth="1"/>
    <col min="14086" max="14086" width="9.140625" style="3"/>
    <col min="14087" max="14087" width="15.5703125" style="3" customWidth="1"/>
    <col min="14088" max="14088" width="9.140625" style="3"/>
    <col min="14089" max="14089" width="22.140625" style="3" bestFit="1" customWidth="1"/>
    <col min="14090" max="14090" width="11.7109375" style="3" bestFit="1" customWidth="1"/>
    <col min="14091" max="14091" width="9.140625" style="3"/>
    <col min="14092" max="14092" width="14.28515625" style="3" customWidth="1"/>
    <col min="14093" max="14334" width="9.140625" style="3"/>
    <col min="14335" max="14335" width="36.42578125" style="3" customWidth="1"/>
    <col min="14336" max="14336" width="10" style="3" customWidth="1"/>
    <col min="14337" max="14337" width="11.42578125" style="3" customWidth="1"/>
    <col min="14338" max="14338" width="12.42578125" style="3" bestFit="1" customWidth="1"/>
    <col min="14339" max="14339" width="10.5703125" style="3" customWidth="1"/>
    <col min="14340" max="14340" width="11.85546875" style="3" customWidth="1"/>
    <col min="14341" max="14341" width="13.140625" style="3" customWidth="1"/>
    <col min="14342" max="14342" width="9.140625" style="3"/>
    <col min="14343" max="14343" width="15.5703125" style="3" customWidth="1"/>
    <col min="14344" max="14344" width="9.140625" style="3"/>
    <col min="14345" max="14345" width="22.140625" style="3" bestFit="1" customWidth="1"/>
    <col min="14346" max="14346" width="11.7109375" style="3" bestFit="1" customWidth="1"/>
    <col min="14347" max="14347" width="9.140625" style="3"/>
    <col min="14348" max="14348" width="14.28515625" style="3" customWidth="1"/>
    <col min="14349" max="14590" width="9.140625" style="3"/>
    <col min="14591" max="14591" width="36.42578125" style="3" customWidth="1"/>
    <col min="14592" max="14592" width="10" style="3" customWidth="1"/>
    <col min="14593" max="14593" width="11.42578125" style="3" customWidth="1"/>
    <col min="14594" max="14594" width="12.42578125" style="3" bestFit="1" customWidth="1"/>
    <col min="14595" max="14595" width="10.5703125" style="3" customWidth="1"/>
    <col min="14596" max="14596" width="11.85546875" style="3" customWidth="1"/>
    <col min="14597" max="14597" width="13.140625" style="3" customWidth="1"/>
    <col min="14598" max="14598" width="9.140625" style="3"/>
    <col min="14599" max="14599" width="15.5703125" style="3" customWidth="1"/>
    <col min="14600" max="14600" width="9.140625" style="3"/>
    <col min="14601" max="14601" width="22.140625" style="3" bestFit="1" customWidth="1"/>
    <col min="14602" max="14602" width="11.7109375" style="3" bestFit="1" customWidth="1"/>
    <col min="14603" max="14603" width="9.140625" style="3"/>
    <col min="14604" max="14604" width="14.28515625" style="3" customWidth="1"/>
    <col min="14605" max="14846" width="9.140625" style="3"/>
    <col min="14847" max="14847" width="36.42578125" style="3" customWidth="1"/>
    <col min="14848" max="14848" width="10" style="3" customWidth="1"/>
    <col min="14849" max="14849" width="11.42578125" style="3" customWidth="1"/>
    <col min="14850" max="14850" width="12.42578125" style="3" bestFit="1" customWidth="1"/>
    <col min="14851" max="14851" width="10.5703125" style="3" customWidth="1"/>
    <col min="14852" max="14852" width="11.85546875" style="3" customWidth="1"/>
    <col min="14853" max="14853" width="13.140625" style="3" customWidth="1"/>
    <col min="14854" max="14854" width="9.140625" style="3"/>
    <col min="14855" max="14855" width="15.5703125" style="3" customWidth="1"/>
    <col min="14856" max="14856" width="9.140625" style="3"/>
    <col min="14857" max="14857" width="22.140625" style="3" bestFit="1" customWidth="1"/>
    <col min="14858" max="14858" width="11.7109375" style="3" bestFit="1" customWidth="1"/>
    <col min="14859" max="14859" width="9.140625" style="3"/>
    <col min="14860" max="14860" width="14.28515625" style="3" customWidth="1"/>
    <col min="14861" max="15102" width="9.140625" style="3"/>
    <col min="15103" max="15103" width="36.42578125" style="3" customWidth="1"/>
    <col min="15104" max="15104" width="10" style="3" customWidth="1"/>
    <col min="15105" max="15105" width="11.42578125" style="3" customWidth="1"/>
    <col min="15106" max="15106" width="12.42578125" style="3" bestFit="1" customWidth="1"/>
    <col min="15107" max="15107" width="10.5703125" style="3" customWidth="1"/>
    <col min="15108" max="15108" width="11.85546875" style="3" customWidth="1"/>
    <col min="15109" max="15109" width="13.140625" style="3" customWidth="1"/>
    <col min="15110" max="15110" width="9.140625" style="3"/>
    <col min="15111" max="15111" width="15.5703125" style="3" customWidth="1"/>
    <col min="15112" max="15112" width="9.140625" style="3"/>
    <col min="15113" max="15113" width="22.140625" style="3" bestFit="1" customWidth="1"/>
    <col min="15114" max="15114" width="11.7109375" style="3" bestFit="1" customWidth="1"/>
    <col min="15115" max="15115" width="9.140625" style="3"/>
    <col min="15116" max="15116" width="14.28515625" style="3" customWidth="1"/>
    <col min="15117" max="15358" width="9.140625" style="3"/>
    <col min="15359" max="15359" width="36.42578125" style="3" customWidth="1"/>
    <col min="15360" max="15360" width="10" style="3" customWidth="1"/>
    <col min="15361" max="15361" width="11.42578125" style="3" customWidth="1"/>
    <col min="15362" max="15362" width="12.42578125" style="3" bestFit="1" customWidth="1"/>
    <col min="15363" max="15363" width="10.5703125" style="3" customWidth="1"/>
    <col min="15364" max="15364" width="11.85546875" style="3" customWidth="1"/>
    <col min="15365" max="15365" width="13.140625" style="3" customWidth="1"/>
    <col min="15366" max="15366" width="9.140625" style="3"/>
    <col min="15367" max="15367" width="15.5703125" style="3" customWidth="1"/>
    <col min="15368" max="15368" width="9.140625" style="3"/>
    <col min="15369" max="15369" width="22.140625" style="3" bestFit="1" customWidth="1"/>
    <col min="15370" max="15370" width="11.7109375" style="3" bestFit="1" customWidth="1"/>
    <col min="15371" max="15371" width="9.140625" style="3"/>
    <col min="15372" max="15372" width="14.28515625" style="3" customWidth="1"/>
    <col min="15373" max="15614" width="9.140625" style="3"/>
    <col min="15615" max="15615" width="36.42578125" style="3" customWidth="1"/>
    <col min="15616" max="15616" width="10" style="3" customWidth="1"/>
    <col min="15617" max="15617" width="11.42578125" style="3" customWidth="1"/>
    <col min="15618" max="15618" width="12.42578125" style="3" bestFit="1" customWidth="1"/>
    <col min="15619" max="15619" width="10.5703125" style="3" customWidth="1"/>
    <col min="15620" max="15620" width="11.85546875" style="3" customWidth="1"/>
    <col min="15621" max="15621" width="13.140625" style="3" customWidth="1"/>
    <col min="15622" max="15622" width="9.140625" style="3"/>
    <col min="15623" max="15623" width="15.5703125" style="3" customWidth="1"/>
    <col min="15624" max="15624" width="9.140625" style="3"/>
    <col min="15625" max="15625" width="22.140625" style="3" bestFit="1" customWidth="1"/>
    <col min="15626" max="15626" width="11.7109375" style="3" bestFit="1" customWidth="1"/>
    <col min="15627" max="15627" width="9.140625" style="3"/>
    <col min="15628" max="15628" width="14.28515625" style="3" customWidth="1"/>
    <col min="15629" max="15870" width="9.140625" style="3"/>
    <col min="15871" max="15871" width="36.42578125" style="3" customWidth="1"/>
    <col min="15872" max="15872" width="10" style="3" customWidth="1"/>
    <col min="15873" max="15873" width="11.42578125" style="3" customWidth="1"/>
    <col min="15874" max="15874" width="12.42578125" style="3" bestFit="1" customWidth="1"/>
    <col min="15875" max="15875" width="10.5703125" style="3" customWidth="1"/>
    <col min="15876" max="15876" width="11.85546875" style="3" customWidth="1"/>
    <col min="15877" max="15877" width="13.140625" style="3" customWidth="1"/>
    <col min="15878" max="15878" width="9.140625" style="3"/>
    <col min="15879" max="15879" width="15.5703125" style="3" customWidth="1"/>
    <col min="15880" max="15880" width="9.140625" style="3"/>
    <col min="15881" max="15881" width="22.140625" style="3" bestFit="1" customWidth="1"/>
    <col min="15882" max="15882" width="11.7109375" style="3" bestFit="1" customWidth="1"/>
    <col min="15883" max="15883" width="9.140625" style="3"/>
    <col min="15884" max="15884" width="14.28515625" style="3" customWidth="1"/>
    <col min="15885" max="16126" width="9.140625" style="3"/>
    <col min="16127" max="16127" width="36.42578125" style="3" customWidth="1"/>
    <col min="16128" max="16128" width="10" style="3" customWidth="1"/>
    <col min="16129" max="16129" width="11.42578125" style="3" customWidth="1"/>
    <col min="16130" max="16130" width="12.42578125" style="3" bestFit="1" customWidth="1"/>
    <col min="16131" max="16131" width="10.5703125" style="3" customWidth="1"/>
    <col min="16132" max="16132" width="11.85546875" style="3" customWidth="1"/>
    <col min="16133" max="16133" width="13.140625" style="3" customWidth="1"/>
    <col min="16134" max="16134" width="9.140625" style="3"/>
    <col min="16135" max="16135" width="15.5703125" style="3" customWidth="1"/>
    <col min="16136" max="16136" width="9.140625" style="3"/>
    <col min="16137" max="16137" width="22.140625" style="3" bestFit="1" customWidth="1"/>
    <col min="16138" max="16138" width="11.7109375" style="3" bestFit="1" customWidth="1"/>
    <col min="16139" max="16139" width="9.140625" style="3"/>
    <col min="16140" max="16140" width="14.28515625" style="3" customWidth="1"/>
    <col min="16141" max="16384" width="9.140625" style="3"/>
  </cols>
  <sheetData>
    <row r="1" spans="1:11" ht="115.15" customHeight="1" x14ac:dyDescent="0.2"/>
    <row r="2" spans="1:11" s="25" customFormat="1" ht="40.15" customHeight="1" x14ac:dyDescent="0.2">
      <c r="A2" s="32" t="str">
        <f>'working sheet'!J3</f>
        <v>Non-oil Foreign Merchandise Trade Through Abu Dhabi Ports, January 2021</v>
      </c>
      <c r="B2" s="24"/>
      <c r="C2" s="24"/>
      <c r="D2" s="24"/>
      <c r="E2" s="24"/>
      <c r="F2" s="24"/>
    </row>
    <row r="3" spans="1:11" s="25" customFormat="1" ht="30" customHeight="1" x14ac:dyDescent="0.2">
      <c r="A3" s="36" t="s">
        <v>260</v>
      </c>
      <c r="B3" s="37"/>
      <c r="C3" s="37"/>
      <c r="D3" s="26"/>
      <c r="E3" s="26"/>
      <c r="F3" s="26"/>
      <c r="G3" s="26"/>
      <c r="H3" s="26"/>
      <c r="I3" s="26"/>
      <c r="J3" s="1"/>
      <c r="K3" s="27"/>
    </row>
    <row r="4" spans="1:11" s="29" customFormat="1" ht="15" customHeight="1" x14ac:dyDescent="0.2">
      <c r="A4" s="50" t="s">
        <v>190</v>
      </c>
      <c r="B4" s="50"/>
      <c r="C4" s="50"/>
      <c r="D4" s="50"/>
      <c r="E4" s="50"/>
      <c r="F4" s="28"/>
      <c r="G4" s="1"/>
      <c r="H4" s="27"/>
      <c r="I4" s="28"/>
      <c r="J4" s="1"/>
      <c r="K4" s="27"/>
    </row>
    <row r="5" spans="1:11" ht="27" customHeight="1" x14ac:dyDescent="0.2">
      <c r="A5" s="51" t="s">
        <v>0</v>
      </c>
      <c r="B5" s="52" t="s">
        <v>1</v>
      </c>
      <c r="C5" s="52"/>
      <c r="D5" s="4"/>
      <c r="E5" s="1"/>
      <c r="F5" s="2"/>
      <c r="G5" s="1"/>
      <c r="H5" s="2"/>
      <c r="I5" s="2"/>
      <c r="J5" s="1"/>
      <c r="K5" s="2"/>
    </row>
    <row r="6" spans="1:11" x14ac:dyDescent="0.2">
      <c r="A6" s="51"/>
      <c r="B6" s="38">
        <v>2020</v>
      </c>
      <c r="C6" s="38">
        <v>2021</v>
      </c>
      <c r="D6" s="4"/>
      <c r="E6" s="3"/>
      <c r="F6" s="3"/>
    </row>
    <row r="7" spans="1:11" x14ac:dyDescent="0.2">
      <c r="A7" s="6" t="s">
        <v>2</v>
      </c>
      <c r="B7" s="19">
        <v>5487.3648119999998</v>
      </c>
      <c r="C7" s="19">
        <v>6248.3488049999996</v>
      </c>
      <c r="D7" s="4"/>
      <c r="E7" s="3"/>
      <c r="F7" s="3"/>
    </row>
    <row r="8" spans="1:11" x14ac:dyDescent="0.2">
      <c r="A8" s="39" t="s">
        <v>3</v>
      </c>
      <c r="B8" s="46">
        <v>15.713654</v>
      </c>
      <c r="C8" s="46">
        <v>2.2103220000000001</v>
      </c>
      <c r="D8" s="4"/>
      <c r="E8" s="3"/>
      <c r="F8" s="20"/>
      <c r="I8" s="1"/>
    </row>
    <row r="9" spans="1:11" x14ac:dyDescent="0.2">
      <c r="A9" s="41" t="s">
        <v>4</v>
      </c>
      <c r="B9" s="42">
        <v>33.998621999999997</v>
      </c>
      <c r="C9" s="42">
        <v>32.521636999999998</v>
      </c>
      <c r="D9" s="4"/>
      <c r="E9" s="3"/>
      <c r="F9" s="3"/>
      <c r="I9" s="1"/>
    </row>
    <row r="10" spans="1:11" x14ac:dyDescent="0.2">
      <c r="A10" s="40" t="s">
        <v>169</v>
      </c>
      <c r="B10" s="46">
        <v>11.199173</v>
      </c>
      <c r="C10" s="46">
        <v>12.186093</v>
      </c>
      <c r="D10" s="4"/>
      <c r="E10" s="3"/>
      <c r="F10" s="3"/>
      <c r="I10" s="1"/>
    </row>
    <row r="11" spans="1:11" x14ac:dyDescent="0.2">
      <c r="A11" s="41" t="s">
        <v>5</v>
      </c>
      <c r="B11" s="42">
        <v>67.187584000000001</v>
      </c>
      <c r="C11" s="42">
        <v>110.595298</v>
      </c>
      <c r="D11" s="4"/>
      <c r="E11" s="3"/>
      <c r="F11" s="3"/>
      <c r="I11" s="1"/>
    </row>
    <row r="12" spans="1:11" x14ac:dyDescent="0.2">
      <c r="A12" s="39" t="s">
        <v>170</v>
      </c>
      <c r="B12" s="46" t="s">
        <v>259</v>
      </c>
      <c r="C12" s="46">
        <v>0.25816899999999998</v>
      </c>
      <c r="D12" s="4"/>
      <c r="E12" s="3"/>
      <c r="F12" s="3"/>
      <c r="I12" s="1"/>
    </row>
    <row r="13" spans="1:11" x14ac:dyDescent="0.2">
      <c r="A13" s="41" t="s">
        <v>171</v>
      </c>
      <c r="B13" s="42">
        <v>26.591162000000001</v>
      </c>
      <c r="C13" s="42">
        <v>37.613902000000003</v>
      </c>
      <c r="D13" s="4"/>
      <c r="E13" s="3"/>
      <c r="F13" s="3"/>
    </row>
    <row r="14" spans="1:11" x14ac:dyDescent="0.2">
      <c r="A14" s="39" t="s">
        <v>7</v>
      </c>
      <c r="B14" s="46">
        <v>9.4186060000000005</v>
      </c>
      <c r="C14" s="46">
        <v>4.5485610000000003</v>
      </c>
      <c r="D14" s="4"/>
      <c r="E14" s="3"/>
      <c r="F14" s="3"/>
    </row>
    <row r="15" spans="1:11" x14ac:dyDescent="0.2">
      <c r="A15" s="41" t="s">
        <v>258</v>
      </c>
      <c r="B15" s="42">
        <v>1.267746</v>
      </c>
      <c r="C15" s="42">
        <v>1.8773439999999999</v>
      </c>
      <c r="D15" s="4"/>
      <c r="E15" s="3"/>
      <c r="F15" s="3"/>
    </row>
    <row r="16" spans="1:11" x14ac:dyDescent="0.2">
      <c r="A16" s="40" t="s">
        <v>8</v>
      </c>
      <c r="B16" s="46">
        <v>2.2411379999999999</v>
      </c>
      <c r="C16" s="46">
        <v>7.4160769999999996</v>
      </c>
      <c r="D16" s="4"/>
      <c r="E16" s="3"/>
      <c r="F16" s="3"/>
    </row>
    <row r="17" spans="1:6" x14ac:dyDescent="0.2">
      <c r="A17" s="43" t="s">
        <v>9</v>
      </c>
      <c r="B17" s="47">
        <v>15.226951</v>
      </c>
      <c r="C17" s="47">
        <v>14.593778</v>
      </c>
      <c r="D17" s="4"/>
      <c r="E17" s="3"/>
      <c r="F17" s="3"/>
    </row>
    <row r="18" spans="1:6" x14ac:dyDescent="0.2">
      <c r="A18" s="40" t="s">
        <v>10</v>
      </c>
      <c r="B18" s="46">
        <v>1.359213</v>
      </c>
      <c r="C18" s="46">
        <v>1.3724510000000001</v>
      </c>
      <c r="D18" s="4"/>
      <c r="E18" s="3"/>
      <c r="F18" s="3"/>
    </row>
    <row r="19" spans="1:6" x14ac:dyDescent="0.2">
      <c r="A19" s="43" t="s">
        <v>172</v>
      </c>
      <c r="B19" s="47">
        <v>0.97839799999999999</v>
      </c>
      <c r="C19" s="47">
        <v>0.14949799999999999</v>
      </c>
      <c r="D19" s="4"/>
      <c r="E19" s="3"/>
      <c r="F19" s="3"/>
    </row>
    <row r="20" spans="1:6" x14ac:dyDescent="0.2">
      <c r="A20" s="40" t="s">
        <v>11</v>
      </c>
      <c r="B20" s="46" t="s">
        <v>259</v>
      </c>
      <c r="C20" s="46">
        <v>0.29525499999999999</v>
      </c>
      <c r="D20" s="4"/>
      <c r="E20" s="3"/>
      <c r="F20" s="3"/>
    </row>
    <row r="21" spans="1:6" x14ac:dyDescent="0.2">
      <c r="A21" s="43" t="s">
        <v>173</v>
      </c>
      <c r="B21" s="47">
        <v>34.568460000000002</v>
      </c>
      <c r="C21" s="47">
        <v>44.196921000000003</v>
      </c>
      <c r="D21" s="4"/>
      <c r="E21" s="3"/>
      <c r="F21" s="3"/>
    </row>
    <row r="22" spans="1:6" x14ac:dyDescent="0.2">
      <c r="A22" s="40" t="s">
        <v>12</v>
      </c>
      <c r="B22" s="46">
        <v>42.019205999999997</v>
      </c>
      <c r="C22" s="46">
        <v>53.826047000000003</v>
      </c>
      <c r="D22" s="4"/>
      <c r="E22" s="3"/>
      <c r="F22" s="3"/>
    </row>
    <row r="23" spans="1:6" x14ac:dyDescent="0.2">
      <c r="A23" s="43" t="s">
        <v>13</v>
      </c>
      <c r="B23" s="47">
        <v>11.84135</v>
      </c>
      <c r="C23" s="47">
        <v>16.039725000000001</v>
      </c>
      <c r="D23" s="4"/>
      <c r="E23" s="3"/>
      <c r="F23" s="3"/>
    </row>
    <row r="24" spans="1:6" x14ac:dyDescent="0.2">
      <c r="A24" s="40" t="s">
        <v>14</v>
      </c>
      <c r="B24" s="46">
        <v>47.878855999999999</v>
      </c>
      <c r="C24" s="46">
        <v>49.905163999999999</v>
      </c>
      <c r="D24" s="4"/>
      <c r="E24" s="3"/>
      <c r="F24" s="3"/>
    </row>
    <row r="25" spans="1:6" x14ac:dyDescent="0.2">
      <c r="A25" s="43" t="s">
        <v>15</v>
      </c>
      <c r="B25" s="47">
        <v>75.012238999999994</v>
      </c>
      <c r="C25" s="47">
        <v>89.596433000000005</v>
      </c>
      <c r="D25" s="4"/>
      <c r="E25" s="3"/>
      <c r="F25" s="3"/>
    </row>
    <row r="26" spans="1:6" x14ac:dyDescent="0.2">
      <c r="A26" s="40" t="s">
        <v>174</v>
      </c>
      <c r="B26" s="46">
        <v>22.696414999999998</v>
      </c>
      <c r="C26" s="46">
        <v>34.137552999999997</v>
      </c>
      <c r="D26" s="4"/>
      <c r="E26" s="3"/>
      <c r="F26" s="3"/>
    </row>
    <row r="27" spans="1:6" x14ac:dyDescent="0.2">
      <c r="A27" s="43" t="s">
        <v>16</v>
      </c>
      <c r="B27" s="47">
        <v>61.565708999999998</v>
      </c>
      <c r="C27" s="47">
        <v>93.320937999999998</v>
      </c>
      <c r="D27" s="4"/>
      <c r="E27" s="3"/>
      <c r="F27" s="3"/>
    </row>
    <row r="28" spans="1:6" x14ac:dyDescent="0.2">
      <c r="A28" s="40" t="s">
        <v>17</v>
      </c>
      <c r="B28" s="46">
        <v>13.807518999999999</v>
      </c>
      <c r="C28" s="46">
        <v>10.686638</v>
      </c>
      <c r="D28" s="4"/>
      <c r="E28" s="3"/>
      <c r="F28" s="3"/>
    </row>
    <row r="29" spans="1:6" x14ac:dyDescent="0.2">
      <c r="A29" s="43" t="s">
        <v>18</v>
      </c>
      <c r="B29" s="47">
        <v>11.991745</v>
      </c>
      <c r="C29" s="47">
        <v>15.475704</v>
      </c>
      <c r="D29" s="4"/>
      <c r="E29" s="3"/>
      <c r="F29" s="3"/>
    </row>
    <row r="30" spans="1:6" x14ac:dyDescent="0.2">
      <c r="A30" s="39" t="s">
        <v>19</v>
      </c>
      <c r="B30" s="46">
        <v>0.27808100000000002</v>
      </c>
      <c r="C30" s="46">
        <v>2.3760000000000001E-3</v>
      </c>
      <c r="D30" s="4"/>
      <c r="E30" s="3"/>
      <c r="F30" s="3"/>
    </row>
    <row r="31" spans="1:6" x14ac:dyDescent="0.2">
      <c r="A31" s="41" t="s">
        <v>20</v>
      </c>
      <c r="B31" s="47">
        <v>6.3992259999999996</v>
      </c>
      <c r="C31" s="47">
        <v>19.827005</v>
      </c>
      <c r="D31" s="4"/>
      <c r="E31" s="3"/>
      <c r="F31" s="3"/>
    </row>
    <row r="32" spans="1:6" x14ac:dyDescent="0.2">
      <c r="A32" s="39" t="s">
        <v>21</v>
      </c>
      <c r="B32" s="46">
        <v>0.160694</v>
      </c>
      <c r="C32" s="46">
        <v>0.23697599999999999</v>
      </c>
      <c r="D32" s="4"/>
      <c r="E32" s="3"/>
      <c r="F32" s="3"/>
    </row>
    <row r="33" spans="1:6" x14ac:dyDescent="0.2">
      <c r="A33" s="41" t="s">
        <v>175</v>
      </c>
      <c r="B33" s="47">
        <v>22.246046</v>
      </c>
      <c r="C33" s="47">
        <v>25.03265</v>
      </c>
      <c r="D33" s="4"/>
      <c r="E33" s="3"/>
      <c r="F33" s="3"/>
    </row>
    <row r="34" spans="1:6" x14ac:dyDescent="0.2">
      <c r="A34" s="39" t="s">
        <v>22</v>
      </c>
      <c r="B34" s="46">
        <v>3.7153489999999998</v>
      </c>
      <c r="C34" s="46">
        <v>5.8338169999999998</v>
      </c>
      <c r="D34" s="4"/>
      <c r="E34" s="3"/>
      <c r="F34" s="3"/>
    </row>
    <row r="35" spans="1:6" x14ac:dyDescent="0.2">
      <c r="A35" s="41" t="s">
        <v>23</v>
      </c>
      <c r="B35" s="47">
        <v>2.4105150000000002</v>
      </c>
      <c r="C35" s="47">
        <v>2.7717299999999998</v>
      </c>
      <c r="D35" s="4"/>
      <c r="E35" s="3"/>
      <c r="F35" s="3"/>
    </row>
    <row r="36" spans="1:6" x14ac:dyDescent="0.2">
      <c r="A36" s="39" t="s">
        <v>24</v>
      </c>
      <c r="B36" s="46">
        <v>37.111530000000002</v>
      </c>
      <c r="C36" s="46">
        <v>35.178576999999997</v>
      </c>
      <c r="D36" s="4"/>
      <c r="E36" s="3"/>
      <c r="F36" s="3"/>
    </row>
    <row r="37" spans="1:6" x14ac:dyDescent="0.2">
      <c r="A37" s="41" t="s">
        <v>25</v>
      </c>
      <c r="B37" s="47">
        <v>1.609</v>
      </c>
      <c r="C37" s="47">
        <v>0.240179</v>
      </c>
      <c r="D37" s="4"/>
      <c r="E37" s="3"/>
      <c r="F37" s="3"/>
    </row>
    <row r="38" spans="1:6" x14ac:dyDescent="0.2">
      <c r="A38" s="39" t="s">
        <v>26</v>
      </c>
      <c r="B38" s="46">
        <v>46.013832000000001</v>
      </c>
      <c r="C38" s="46">
        <v>59.990591999999999</v>
      </c>
      <c r="D38" s="4"/>
      <c r="E38" s="3"/>
      <c r="F38" s="3"/>
    </row>
    <row r="39" spans="1:6" x14ac:dyDescent="0.2">
      <c r="A39" s="41" t="s">
        <v>27</v>
      </c>
      <c r="B39" s="47">
        <v>125.61323299999999</v>
      </c>
      <c r="C39" s="47">
        <v>109.564594</v>
      </c>
      <c r="D39" s="4"/>
      <c r="E39" s="3"/>
      <c r="F39" s="3"/>
    </row>
    <row r="40" spans="1:6" x14ac:dyDescent="0.2">
      <c r="A40" s="39" t="s">
        <v>176</v>
      </c>
      <c r="B40" s="46">
        <v>80.017746000000002</v>
      </c>
      <c r="C40" s="46">
        <v>89.768416000000002</v>
      </c>
      <c r="D40" s="4"/>
      <c r="E40" s="3"/>
      <c r="F40" s="3"/>
    </row>
    <row r="41" spans="1:6" x14ac:dyDescent="0.2">
      <c r="A41" s="41" t="s">
        <v>28</v>
      </c>
      <c r="B41" s="47">
        <v>3.1435870000000001</v>
      </c>
      <c r="C41" s="47">
        <v>4.8424849999999999</v>
      </c>
      <c r="D41" s="4"/>
      <c r="E41" s="3"/>
      <c r="F41" s="3"/>
    </row>
    <row r="42" spans="1:6" x14ac:dyDescent="0.2">
      <c r="A42" s="39" t="s">
        <v>177</v>
      </c>
      <c r="B42" s="46" t="s">
        <v>259</v>
      </c>
      <c r="C42" s="46">
        <v>0.16009000000000001</v>
      </c>
      <c r="D42" s="4"/>
      <c r="E42" s="3"/>
      <c r="F42" s="3"/>
    </row>
    <row r="43" spans="1:6" x14ac:dyDescent="0.2">
      <c r="A43" s="41" t="s">
        <v>29</v>
      </c>
      <c r="B43" s="47">
        <v>7.4205999999999994E-2</v>
      </c>
      <c r="C43" s="47">
        <v>0.21445900000000001</v>
      </c>
      <c r="D43" s="4"/>
      <c r="E43" s="3"/>
      <c r="F43" s="3"/>
    </row>
    <row r="44" spans="1:6" x14ac:dyDescent="0.2">
      <c r="A44" s="39" t="s">
        <v>30</v>
      </c>
      <c r="B44" s="46">
        <v>39.476883999999998</v>
      </c>
      <c r="C44" s="46">
        <v>30.831109000000001</v>
      </c>
      <c r="D44" s="4"/>
      <c r="E44" s="3"/>
      <c r="F44" s="3"/>
    </row>
    <row r="45" spans="1:6" x14ac:dyDescent="0.2">
      <c r="A45" s="41" t="s">
        <v>31</v>
      </c>
      <c r="B45" s="47">
        <v>1465.5828509999999</v>
      </c>
      <c r="C45" s="47">
        <v>1349.42902</v>
      </c>
      <c r="D45" s="4"/>
      <c r="E45" s="3"/>
      <c r="F45" s="3"/>
    </row>
    <row r="46" spans="1:6" x14ac:dyDescent="0.2">
      <c r="A46" s="39" t="s">
        <v>32</v>
      </c>
      <c r="B46" s="46">
        <v>9.3272530000000007</v>
      </c>
      <c r="C46" s="46">
        <v>7.3093130000000004</v>
      </c>
      <c r="D46" s="4"/>
      <c r="E46" s="3"/>
      <c r="F46" s="3"/>
    </row>
    <row r="47" spans="1:6" x14ac:dyDescent="0.2">
      <c r="A47" s="41" t="s">
        <v>178</v>
      </c>
      <c r="B47" s="47">
        <v>2.1876E-2</v>
      </c>
      <c r="C47" s="47">
        <v>1.7742999999999998E-2</v>
      </c>
      <c r="D47" s="4"/>
      <c r="E47" s="3"/>
      <c r="F47" s="3"/>
    </row>
    <row r="48" spans="1:6" x14ac:dyDescent="0.2">
      <c r="A48" s="39" t="s">
        <v>35</v>
      </c>
      <c r="B48" s="46">
        <v>5.7651019999999997</v>
      </c>
      <c r="C48" s="46">
        <v>7.224793</v>
      </c>
      <c r="D48" s="4"/>
      <c r="E48" s="3"/>
      <c r="F48" s="3"/>
    </row>
    <row r="49" spans="1:6" x14ac:dyDescent="0.2">
      <c r="A49" s="41" t="s">
        <v>36</v>
      </c>
      <c r="B49" s="47">
        <v>2.5021000000000002E-2</v>
      </c>
      <c r="C49" s="47">
        <v>7.1000000000000002E-4</v>
      </c>
      <c r="D49" s="4"/>
      <c r="E49" s="3"/>
      <c r="F49" s="3"/>
    </row>
    <row r="50" spans="1:6" x14ac:dyDescent="0.2">
      <c r="A50" s="39" t="s">
        <v>37</v>
      </c>
      <c r="B50" s="46">
        <v>0.12376</v>
      </c>
      <c r="C50" s="46">
        <v>0.14816799999999999</v>
      </c>
      <c r="D50" s="4"/>
      <c r="E50" s="3"/>
      <c r="F50" s="3"/>
    </row>
    <row r="51" spans="1:6" x14ac:dyDescent="0.2">
      <c r="A51" s="41" t="s">
        <v>39</v>
      </c>
      <c r="B51" s="47">
        <v>139.54875899999999</v>
      </c>
      <c r="C51" s="47">
        <v>147.85583099999999</v>
      </c>
      <c r="D51" s="4"/>
      <c r="E51" s="3"/>
      <c r="F51" s="3"/>
    </row>
    <row r="52" spans="1:6" x14ac:dyDescent="0.2">
      <c r="A52" s="39" t="s">
        <v>40</v>
      </c>
      <c r="B52" s="46">
        <v>17.332191999999999</v>
      </c>
      <c r="C52" s="46">
        <v>50.375971</v>
      </c>
      <c r="D52" s="4"/>
      <c r="E52" s="3"/>
      <c r="F52" s="3"/>
    </row>
    <row r="53" spans="1:6" x14ac:dyDescent="0.2">
      <c r="A53" s="41" t="s">
        <v>43</v>
      </c>
      <c r="B53" s="47">
        <v>0.14618300000000001</v>
      </c>
      <c r="C53" s="47" t="s">
        <v>259</v>
      </c>
      <c r="D53" s="4"/>
      <c r="E53" s="3"/>
      <c r="F53" s="3"/>
    </row>
    <row r="54" spans="1:6" x14ac:dyDescent="0.2">
      <c r="A54" s="39" t="s">
        <v>44</v>
      </c>
      <c r="B54" s="46" t="s">
        <v>259</v>
      </c>
      <c r="C54" s="46">
        <v>3.7273000000000001E-2</v>
      </c>
      <c r="D54" s="4"/>
      <c r="E54" s="3"/>
      <c r="F54" s="3"/>
    </row>
    <row r="55" spans="1:6" x14ac:dyDescent="0.2">
      <c r="A55" s="41" t="s">
        <v>45</v>
      </c>
      <c r="B55" s="47">
        <v>2.2903E-2</v>
      </c>
      <c r="C55" s="47">
        <v>0.123955</v>
      </c>
      <c r="D55" s="4"/>
      <c r="E55" s="3"/>
      <c r="F55" s="3"/>
    </row>
    <row r="56" spans="1:6" x14ac:dyDescent="0.2">
      <c r="A56" s="39" t="s">
        <v>46</v>
      </c>
      <c r="B56" s="46">
        <v>9.0384999999999993E-2</v>
      </c>
      <c r="C56" s="46">
        <v>0.993344</v>
      </c>
      <c r="D56" s="4"/>
      <c r="E56" s="3"/>
      <c r="F56" s="3"/>
    </row>
    <row r="57" spans="1:6" x14ac:dyDescent="0.2">
      <c r="A57" s="41" t="s">
        <v>179</v>
      </c>
      <c r="B57" s="47">
        <v>1.8299110000000001</v>
      </c>
      <c r="C57" s="47">
        <v>2.1265260000000001</v>
      </c>
      <c r="D57" s="4"/>
      <c r="E57" s="3"/>
      <c r="F57" s="3"/>
    </row>
    <row r="58" spans="1:6" x14ac:dyDescent="0.2">
      <c r="A58" s="39" t="s">
        <v>47</v>
      </c>
      <c r="B58" s="46">
        <v>23.960522999999998</v>
      </c>
      <c r="C58" s="46">
        <v>20.385400000000001</v>
      </c>
      <c r="D58" s="4"/>
      <c r="E58" s="3"/>
      <c r="F58" s="3"/>
    </row>
    <row r="59" spans="1:6" x14ac:dyDescent="0.2">
      <c r="A59" s="41" t="s">
        <v>48</v>
      </c>
      <c r="B59" s="47">
        <v>9.1710000000000003E-3</v>
      </c>
      <c r="C59" s="47">
        <v>9.6919999999999992E-3</v>
      </c>
      <c r="D59" s="4"/>
      <c r="E59" s="3"/>
      <c r="F59" s="3"/>
    </row>
    <row r="60" spans="1:6" x14ac:dyDescent="0.2">
      <c r="A60" s="39" t="s">
        <v>180</v>
      </c>
      <c r="B60" s="46">
        <v>0.70729399999999998</v>
      </c>
      <c r="C60" s="46">
        <v>0.27493099999999998</v>
      </c>
      <c r="D60" s="4"/>
      <c r="E60" s="3"/>
      <c r="F60" s="3"/>
    </row>
    <row r="61" spans="1:6" x14ac:dyDescent="0.2">
      <c r="A61" s="41" t="s">
        <v>49</v>
      </c>
      <c r="B61" s="47" t="s">
        <v>259</v>
      </c>
      <c r="C61" s="47">
        <v>0.21423200000000001</v>
      </c>
      <c r="D61" s="4"/>
      <c r="E61" s="3"/>
      <c r="F61" s="3"/>
    </row>
    <row r="62" spans="1:6" x14ac:dyDescent="0.2">
      <c r="A62" s="39" t="s">
        <v>50</v>
      </c>
      <c r="B62" s="46">
        <v>1.0438080000000001</v>
      </c>
      <c r="C62" s="46">
        <v>3.04582</v>
      </c>
      <c r="D62" s="4"/>
      <c r="E62" s="3"/>
      <c r="F62" s="3"/>
    </row>
    <row r="63" spans="1:6" x14ac:dyDescent="0.2">
      <c r="A63" s="41" t="s">
        <v>51</v>
      </c>
      <c r="B63" s="47">
        <v>1.3661890000000001</v>
      </c>
      <c r="C63" s="47">
        <v>0.92510400000000004</v>
      </c>
      <c r="D63" s="4"/>
      <c r="E63" s="3"/>
      <c r="F63" s="3"/>
    </row>
    <row r="64" spans="1:6" x14ac:dyDescent="0.2">
      <c r="A64" s="39" t="s">
        <v>181</v>
      </c>
      <c r="B64" s="46">
        <v>5.4627689999999998</v>
      </c>
      <c r="C64" s="46">
        <v>5.911537</v>
      </c>
      <c r="D64" s="4"/>
      <c r="E64" s="3"/>
      <c r="F64" s="3"/>
    </row>
    <row r="65" spans="1:6" x14ac:dyDescent="0.2">
      <c r="A65" s="41" t="s">
        <v>182</v>
      </c>
      <c r="B65" s="47">
        <v>1.6535000000000001E-2</v>
      </c>
      <c r="C65" s="47">
        <v>0.31856800000000002</v>
      </c>
      <c r="D65" s="4"/>
      <c r="E65" s="3"/>
      <c r="F65" s="3"/>
    </row>
    <row r="66" spans="1:6" x14ac:dyDescent="0.2">
      <c r="A66" s="39" t="s">
        <v>52</v>
      </c>
      <c r="B66" s="46">
        <v>5.1200000000000004E-3</v>
      </c>
      <c r="C66" s="46">
        <v>3.0000000000000001E-3</v>
      </c>
      <c r="D66" s="4"/>
      <c r="E66" s="3"/>
      <c r="F66" s="3"/>
    </row>
    <row r="67" spans="1:6" x14ac:dyDescent="0.2">
      <c r="A67" s="41" t="s">
        <v>183</v>
      </c>
      <c r="B67" s="47">
        <v>7.1626999999999996E-2</v>
      </c>
      <c r="C67" s="47" t="s">
        <v>259</v>
      </c>
      <c r="D67" s="4"/>
      <c r="E67" s="3"/>
      <c r="F67" s="3"/>
    </row>
    <row r="68" spans="1:6" x14ac:dyDescent="0.2">
      <c r="A68" s="39" t="s">
        <v>53</v>
      </c>
      <c r="B68" s="46" t="s">
        <v>259</v>
      </c>
      <c r="C68" s="46">
        <v>0.22363</v>
      </c>
      <c r="D68" s="4"/>
      <c r="E68" s="3"/>
      <c r="F68" s="3"/>
    </row>
    <row r="69" spans="1:6" x14ac:dyDescent="0.2">
      <c r="A69" s="41" t="s">
        <v>54</v>
      </c>
      <c r="B69" s="47">
        <v>13.864973000000001</v>
      </c>
      <c r="C69" s="47">
        <v>12.026458999999999</v>
      </c>
      <c r="D69" s="4"/>
      <c r="E69" s="3"/>
      <c r="F69" s="3"/>
    </row>
    <row r="70" spans="1:6" x14ac:dyDescent="0.2">
      <c r="A70" s="39" t="s">
        <v>55</v>
      </c>
      <c r="B70" s="46">
        <v>34.489781000000001</v>
      </c>
      <c r="C70" s="46">
        <v>61.123657000000001</v>
      </c>
      <c r="D70" s="4"/>
      <c r="E70" s="3"/>
      <c r="F70" s="3"/>
    </row>
    <row r="71" spans="1:6" x14ac:dyDescent="0.2">
      <c r="A71" s="41" t="s">
        <v>56</v>
      </c>
      <c r="B71" s="47">
        <v>25.756340000000002</v>
      </c>
      <c r="C71" s="47">
        <v>36.996828000000001</v>
      </c>
      <c r="D71" s="4"/>
      <c r="E71" s="3"/>
      <c r="F71" s="3"/>
    </row>
    <row r="72" spans="1:6" x14ac:dyDescent="0.2">
      <c r="A72" s="39" t="s">
        <v>57</v>
      </c>
      <c r="B72" s="46">
        <v>1167.7314449999999</v>
      </c>
      <c r="C72" s="46">
        <v>1860.9737070000001</v>
      </c>
      <c r="D72" s="4"/>
      <c r="E72" s="3"/>
      <c r="F72" s="3"/>
    </row>
    <row r="73" spans="1:6" x14ac:dyDescent="0.2">
      <c r="A73" s="41" t="s">
        <v>58</v>
      </c>
      <c r="B73" s="47">
        <v>304.66467499999999</v>
      </c>
      <c r="C73" s="47">
        <v>525.40377000000001</v>
      </c>
      <c r="D73" s="4"/>
      <c r="E73" s="3"/>
      <c r="F73" s="3"/>
    </row>
    <row r="74" spans="1:6" x14ac:dyDescent="0.2">
      <c r="A74" s="39" t="s">
        <v>59</v>
      </c>
      <c r="B74" s="46">
        <v>235.82538400000001</v>
      </c>
      <c r="C74" s="46">
        <v>171.27830599999999</v>
      </c>
      <c r="D74" s="4"/>
      <c r="E74" s="3"/>
      <c r="F74" s="3"/>
    </row>
    <row r="75" spans="1:6" x14ac:dyDescent="0.2">
      <c r="A75" s="41" t="s">
        <v>60</v>
      </c>
      <c r="B75" s="47">
        <v>360.68438400000002</v>
      </c>
      <c r="C75" s="47">
        <v>506.43020999999999</v>
      </c>
      <c r="D75" s="4"/>
      <c r="E75" s="3"/>
      <c r="F75" s="3"/>
    </row>
    <row r="76" spans="1:6" x14ac:dyDescent="0.2">
      <c r="A76" s="39" t="s">
        <v>61</v>
      </c>
      <c r="B76" s="46">
        <v>0.12711</v>
      </c>
      <c r="C76" s="46">
        <v>1.8013999999999999E-2</v>
      </c>
      <c r="D76" s="4"/>
      <c r="E76" s="3"/>
      <c r="F76" s="3"/>
    </row>
    <row r="77" spans="1:6" x14ac:dyDescent="0.2">
      <c r="A77" s="41" t="s">
        <v>62</v>
      </c>
      <c r="B77" s="47">
        <v>553.215733</v>
      </c>
      <c r="C77" s="47">
        <v>266.598726</v>
      </c>
      <c r="D77" s="4"/>
      <c r="E77" s="3"/>
      <c r="F77" s="3"/>
    </row>
    <row r="78" spans="1:6" x14ac:dyDescent="0.2">
      <c r="A78" s="39" t="s">
        <v>63</v>
      </c>
      <c r="B78" s="46">
        <v>0.770783</v>
      </c>
      <c r="C78" s="46" t="s">
        <v>259</v>
      </c>
      <c r="D78" s="4"/>
      <c r="E78" s="3"/>
      <c r="F78" s="3"/>
    </row>
    <row r="79" spans="1:6" x14ac:dyDescent="0.2">
      <c r="A79" s="41" t="s">
        <v>64</v>
      </c>
      <c r="B79" s="47">
        <v>2.3714900000000001</v>
      </c>
      <c r="C79" s="47">
        <v>0.71340700000000001</v>
      </c>
      <c r="D79" s="4"/>
      <c r="E79" s="3"/>
      <c r="F79" s="3"/>
    </row>
    <row r="80" spans="1:6" x14ac:dyDescent="0.2">
      <c r="A80" s="39" t="s">
        <v>65</v>
      </c>
      <c r="B80" s="46">
        <v>9.0570000000000008E-3</v>
      </c>
      <c r="C80" s="46">
        <v>0.25867299999999999</v>
      </c>
      <c r="D80" s="4"/>
      <c r="E80" s="3"/>
      <c r="F80" s="3"/>
    </row>
    <row r="81" spans="1:6" x14ac:dyDescent="0.2">
      <c r="A81" s="41" t="s">
        <v>66</v>
      </c>
      <c r="B81" s="47">
        <v>1.6708000000000001E-2</v>
      </c>
      <c r="C81" s="47">
        <v>2.3819E-2</v>
      </c>
      <c r="D81" s="4"/>
      <c r="E81" s="3"/>
      <c r="F81" s="3"/>
    </row>
    <row r="82" spans="1:6" x14ac:dyDescent="0.2">
      <c r="A82" s="39" t="s">
        <v>184</v>
      </c>
      <c r="B82" s="46">
        <v>1.436426</v>
      </c>
      <c r="C82" s="46">
        <v>0.55068600000000001</v>
      </c>
      <c r="D82" s="4"/>
      <c r="E82" s="3"/>
      <c r="F82" s="3"/>
    </row>
    <row r="83" spans="1:6" x14ac:dyDescent="0.2">
      <c r="A83" s="41" t="s">
        <v>67</v>
      </c>
      <c r="B83" s="47">
        <v>18.363398</v>
      </c>
      <c r="C83" s="47">
        <v>11.607545999999999</v>
      </c>
      <c r="D83" s="4"/>
      <c r="E83" s="3"/>
      <c r="F83" s="3"/>
    </row>
    <row r="84" spans="1:6" x14ac:dyDescent="0.2">
      <c r="A84" s="39" t="s">
        <v>68</v>
      </c>
      <c r="B84" s="46">
        <v>70.780518999999998</v>
      </c>
      <c r="C84" s="46">
        <v>82.469549999999998</v>
      </c>
      <c r="D84" s="4"/>
      <c r="E84" s="3"/>
      <c r="F84" s="3"/>
    </row>
    <row r="85" spans="1:6" x14ac:dyDescent="0.2">
      <c r="A85" s="41" t="s">
        <v>69</v>
      </c>
      <c r="B85" s="47">
        <v>66.431301000000005</v>
      </c>
      <c r="C85" s="47">
        <v>47.609152000000002</v>
      </c>
      <c r="D85" s="4"/>
      <c r="E85" s="3"/>
      <c r="F85" s="3"/>
    </row>
    <row r="86" spans="1:6" x14ac:dyDescent="0.2">
      <c r="A86" s="39" t="s">
        <v>185</v>
      </c>
      <c r="B86" s="46">
        <v>8.0000000000000002E-3</v>
      </c>
      <c r="C86" s="46">
        <v>0.82164800000000004</v>
      </c>
      <c r="D86" s="4"/>
      <c r="E86" s="3"/>
      <c r="F86" s="3"/>
    </row>
    <row r="87" spans="1:6" x14ac:dyDescent="0.2">
      <c r="A87" s="41" t="s">
        <v>186</v>
      </c>
      <c r="B87" s="47">
        <v>22.158287000000001</v>
      </c>
      <c r="C87" s="47">
        <v>13.159197000000001</v>
      </c>
      <c r="D87" s="4"/>
      <c r="E87" s="3"/>
      <c r="F87" s="3"/>
    </row>
    <row r="88" spans="1:6" x14ac:dyDescent="0.2">
      <c r="A88" s="39" t="s">
        <v>70</v>
      </c>
      <c r="B88" s="46">
        <v>18.253954</v>
      </c>
      <c r="C88" s="46">
        <v>7.5923259999999999</v>
      </c>
      <c r="D88" s="4"/>
      <c r="E88" s="3"/>
      <c r="F88" s="3"/>
    </row>
    <row r="89" spans="1:6" x14ac:dyDescent="0.2">
      <c r="A89" s="41" t="s">
        <v>71</v>
      </c>
      <c r="B89" s="47">
        <v>6.2755470000000004</v>
      </c>
      <c r="C89" s="47">
        <v>3.1014050000000002</v>
      </c>
      <c r="D89" s="4"/>
      <c r="E89" s="3"/>
      <c r="F89" s="3"/>
    </row>
    <row r="90" spans="1:6" x14ac:dyDescent="0.2">
      <c r="A90" s="39" t="s">
        <v>187</v>
      </c>
      <c r="B90" s="46">
        <v>5.4489039999999997</v>
      </c>
      <c r="C90" s="46">
        <v>0.84982599999999997</v>
      </c>
      <c r="D90" s="4"/>
      <c r="E90" s="3"/>
      <c r="F90" s="3"/>
    </row>
    <row r="91" spans="1:6" x14ac:dyDescent="0.2">
      <c r="A91" s="41" t="s">
        <v>72</v>
      </c>
      <c r="B91" s="47">
        <v>8.4071999999999994E-2</v>
      </c>
      <c r="C91" s="47" t="s">
        <v>259</v>
      </c>
      <c r="D91" s="4"/>
      <c r="E91" s="3"/>
      <c r="F91" s="3"/>
    </row>
    <row r="92" spans="1:6" x14ac:dyDescent="0.2">
      <c r="A92" s="39" t="s">
        <v>73</v>
      </c>
      <c r="B92" s="46">
        <v>29.927975</v>
      </c>
      <c r="C92" s="46">
        <v>23.342846999999999</v>
      </c>
      <c r="D92" s="4"/>
      <c r="E92" s="3"/>
      <c r="F92" s="3"/>
    </row>
    <row r="93" spans="1:6" x14ac:dyDescent="0.2">
      <c r="A93" s="41" t="s">
        <v>188</v>
      </c>
      <c r="B93" s="47">
        <v>0.18676000000000001</v>
      </c>
      <c r="C93" s="47">
        <v>6.0247000000000002E-2</v>
      </c>
      <c r="D93" s="4"/>
      <c r="E93" s="3"/>
      <c r="F93" s="3"/>
    </row>
    <row r="94" spans="1:6" x14ac:dyDescent="0.2">
      <c r="A94" s="39" t="s">
        <v>74</v>
      </c>
      <c r="B94" s="46">
        <v>0.25374000000000002</v>
      </c>
      <c r="C94" s="46">
        <v>0.34109899999999999</v>
      </c>
      <c r="D94" s="4"/>
      <c r="E94" s="3"/>
      <c r="F94" s="3"/>
    </row>
    <row r="95" spans="1:6" x14ac:dyDescent="0.2">
      <c r="A95" s="41" t="s">
        <v>75</v>
      </c>
      <c r="B95" s="47">
        <v>2.4111E-2</v>
      </c>
      <c r="C95" s="47">
        <v>1.2191E-2</v>
      </c>
      <c r="D95" s="4"/>
      <c r="E95" s="3"/>
      <c r="F95" s="3"/>
    </row>
    <row r="96" spans="1:6" x14ac:dyDescent="0.2">
      <c r="A96" s="45" t="s">
        <v>76</v>
      </c>
      <c r="B96" s="48">
        <v>0.91104799999999997</v>
      </c>
      <c r="C96" s="48">
        <v>0.71238500000000005</v>
      </c>
      <c r="D96" s="4"/>
      <c r="E96" s="3"/>
      <c r="F96" s="3"/>
    </row>
    <row r="98" spans="1:3" x14ac:dyDescent="0.2">
      <c r="A98" s="33" t="s">
        <v>168</v>
      </c>
    </row>
    <row r="99" spans="1:3" x14ac:dyDescent="0.2">
      <c r="A99" s="53" t="s">
        <v>243</v>
      </c>
      <c r="B99" s="53"/>
      <c r="C99" s="53"/>
    </row>
    <row r="105" spans="1:3" ht="15" x14ac:dyDescent="0.2">
      <c r="A105" s="14"/>
    </row>
    <row r="106" spans="1:3" ht="15" x14ac:dyDescent="0.2">
      <c r="A106" s="14"/>
    </row>
  </sheetData>
  <mergeCells count="4">
    <mergeCell ref="A4:E4"/>
    <mergeCell ref="A5:A6"/>
    <mergeCell ref="B5:C5"/>
    <mergeCell ref="A99:C99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05"/>
  <sheetViews>
    <sheetView showGridLines="0" zoomScale="90" zoomScaleNormal="90" zoomScaleSheetLayoutView="85" workbookViewId="0">
      <selection activeCell="A4" sqref="A4:E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1.85546875" style="5" customWidth="1"/>
    <col min="5" max="5" width="13.140625" style="5" customWidth="1"/>
    <col min="6" max="6" width="9.140625" style="4"/>
    <col min="7" max="7" width="15.5703125" style="3" customWidth="1"/>
    <col min="8" max="8" width="9.140625" style="3"/>
    <col min="9" max="9" width="22.140625" style="3" bestFit="1" customWidth="1"/>
    <col min="10" max="10" width="11.7109375" style="3" bestFit="1" customWidth="1"/>
    <col min="11" max="11" width="9.140625" style="3"/>
    <col min="12" max="12" width="14.28515625" style="3" customWidth="1"/>
    <col min="13" max="254" width="9.140625" style="3"/>
    <col min="255" max="255" width="36.42578125" style="3" customWidth="1"/>
    <col min="256" max="256" width="10" style="3" customWidth="1"/>
    <col min="257" max="257" width="11.42578125" style="3" customWidth="1"/>
    <col min="258" max="258" width="12.42578125" style="3" bestFit="1" customWidth="1"/>
    <col min="259" max="259" width="10.5703125" style="3" customWidth="1"/>
    <col min="260" max="260" width="11.85546875" style="3" customWidth="1"/>
    <col min="261" max="261" width="13.140625" style="3" customWidth="1"/>
    <col min="262" max="262" width="9.140625" style="3"/>
    <col min="263" max="263" width="15.5703125" style="3" customWidth="1"/>
    <col min="264" max="264" width="9.140625" style="3"/>
    <col min="265" max="265" width="22.140625" style="3" bestFit="1" customWidth="1"/>
    <col min="266" max="266" width="11.7109375" style="3" bestFit="1" customWidth="1"/>
    <col min="267" max="267" width="9.140625" style="3"/>
    <col min="268" max="268" width="14.28515625" style="3" customWidth="1"/>
    <col min="269" max="510" width="9.140625" style="3"/>
    <col min="511" max="511" width="36.42578125" style="3" customWidth="1"/>
    <col min="512" max="512" width="10" style="3" customWidth="1"/>
    <col min="513" max="513" width="11.42578125" style="3" customWidth="1"/>
    <col min="514" max="514" width="12.42578125" style="3" bestFit="1" customWidth="1"/>
    <col min="515" max="515" width="10.5703125" style="3" customWidth="1"/>
    <col min="516" max="516" width="11.85546875" style="3" customWidth="1"/>
    <col min="517" max="517" width="13.140625" style="3" customWidth="1"/>
    <col min="518" max="518" width="9.140625" style="3"/>
    <col min="519" max="519" width="15.5703125" style="3" customWidth="1"/>
    <col min="520" max="520" width="9.140625" style="3"/>
    <col min="521" max="521" width="22.140625" style="3" bestFit="1" customWidth="1"/>
    <col min="522" max="522" width="11.7109375" style="3" bestFit="1" customWidth="1"/>
    <col min="523" max="523" width="9.140625" style="3"/>
    <col min="524" max="524" width="14.28515625" style="3" customWidth="1"/>
    <col min="525" max="766" width="9.140625" style="3"/>
    <col min="767" max="767" width="36.42578125" style="3" customWidth="1"/>
    <col min="768" max="768" width="10" style="3" customWidth="1"/>
    <col min="769" max="769" width="11.42578125" style="3" customWidth="1"/>
    <col min="770" max="770" width="12.42578125" style="3" bestFit="1" customWidth="1"/>
    <col min="771" max="771" width="10.5703125" style="3" customWidth="1"/>
    <col min="772" max="772" width="11.85546875" style="3" customWidth="1"/>
    <col min="773" max="773" width="13.140625" style="3" customWidth="1"/>
    <col min="774" max="774" width="9.140625" style="3"/>
    <col min="775" max="775" width="15.5703125" style="3" customWidth="1"/>
    <col min="776" max="776" width="9.140625" style="3"/>
    <col min="777" max="777" width="22.140625" style="3" bestFit="1" customWidth="1"/>
    <col min="778" max="778" width="11.7109375" style="3" bestFit="1" customWidth="1"/>
    <col min="779" max="779" width="9.140625" style="3"/>
    <col min="780" max="780" width="14.28515625" style="3" customWidth="1"/>
    <col min="781" max="1022" width="9.140625" style="3"/>
    <col min="1023" max="1023" width="36.42578125" style="3" customWidth="1"/>
    <col min="1024" max="1024" width="10" style="3" customWidth="1"/>
    <col min="1025" max="1025" width="11.42578125" style="3" customWidth="1"/>
    <col min="1026" max="1026" width="12.42578125" style="3" bestFit="1" customWidth="1"/>
    <col min="1027" max="1027" width="10.5703125" style="3" customWidth="1"/>
    <col min="1028" max="1028" width="11.85546875" style="3" customWidth="1"/>
    <col min="1029" max="1029" width="13.140625" style="3" customWidth="1"/>
    <col min="1030" max="1030" width="9.140625" style="3"/>
    <col min="1031" max="1031" width="15.5703125" style="3" customWidth="1"/>
    <col min="1032" max="1032" width="9.140625" style="3"/>
    <col min="1033" max="1033" width="22.140625" style="3" bestFit="1" customWidth="1"/>
    <col min="1034" max="1034" width="11.7109375" style="3" bestFit="1" customWidth="1"/>
    <col min="1035" max="1035" width="9.140625" style="3"/>
    <col min="1036" max="1036" width="14.28515625" style="3" customWidth="1"/>
    <col min="1037" max="1278" width="9.140625" style="3"/>
    <col min="1279" max="1279" width="36.42578125" style="3" customWidth="1"/>
    <col min="1280" max="1280" width="10" style="3" customWidth="1"/>
    <col min="1281" max="1281" width="11.42578125" style="3" customWidth="1"/>
    <col min="1282" max="1282" width="12.42578125" style="3" bestFit="1" customWidth="1"/>
    <col min="1283" max="1283" width="10.5703125" style="3" customWidth="1"/>
    <col min="1284" max="1284" width="11.85546875" style="3" customWidth="1"/>
    <col min="1285" max="1285" width="13.140625" style="3" customWidth="1"/>
    <col min="1286" max="1286" width="9.140625" style="3"/>
    <col min="1287" max="1287" width="15.5703125" style="3" customWidth="1"/>
    <col min="1288" max="1288" width="9.140625" style="3"/>
    <col min="1289" max="1289" width="22.140625" style="3" bestFit="1" customWidth="1"/>
    <col min="1290" max="1290" width="11.7109375" style="3" bestFit="1" customWidth="1"/>
    <col min="1291" max="1291" width="9.140625" style="3"/>
    <col min="1292" max="1292" width="14.28515625" style="3" customWidth="1"/>
    <col min="1293" max="1534" width="9.140625" style="3"/>
    <col min="1535" max="1535" width="36.42578125" style="3" customWidth="1"/>
    <col min="1536" max="1536" width="10" style="3" customWidth="1"/>
    <col min="1537" max="1537" width="11.42578125" style="3" customWidth="1"/>
    <col min="1538" max="1538" width="12.42578125" style="3" bestFit="1" customWidth="1"/>
    <col min="1539" max="1539" width="10.5703125" style="3" customWidth="1"/>
    <col min="1540" max="1540" width="11.85546875" style="3" customWidth="1"/>
    <col min="1541" max="1541" width="13.140625" style="3" customWidth="1"/>
    <col min="1542" max="1542" width="9.140625" style="3"/>
    <col min="1543" max="1543" width="15.5703125" style="3" customWidth="1"/>
    <col min="1544" max="1544" width="9.140625" style="3"/>
    <col min="1545" max="1545" width="22.140625" style="3" bestFit="1" customWidth="1"/>
    <col min="1546" max="1546" width="11.7109375" style="3" bestFit="1" customWidth="1"/>
    <col min="1547" max="1547" width="9.140625" style="3"/>
    <col min="1548" max="1548" width="14.28515625" style="3" customWidth="1"/>
    <col min="1549" max="1790" width="9.140625" style="3"/>
    <col min="1791" max="1791" width="36.42578125" style="3" customWidth="1"/>
    <col min="1792" max="1792" width="10" style="3" customWidth="1"/>
    <col min="1793" max="1793" width="11.42578125" style="3" customWidth="1"/>
    <col min="1794" max="1794" width="12.42578125" style="3" bestFit="1" customWidth="1"/>
    <col min="1795" max="1795" width="10.5703125" style="3" customWidth="1"/>
    <col min="1796" max="1796" width="11.85546875" style="3" customWidth="1"/>
    <col min="1797" max="1797" width="13.140625" style="3" customWidth="1"/>
    <col min="1798" max="1798" width="9.140625" style="3"/>
    <col min="1799" max="1799" width="15.5703125" style="3" customWidth="1"/>
    <col min="1800" max="1800" width="9.140625" style="3"/>
    <col min="1801" max="1801" width="22.140625" style="3" bestFit="1" customWidth="1"/>
    <col min="1802" max="1802" width="11.7109375" style="3" bestFit="1" customWidth="1"/>
    <col min="1803" max="1803" width="9.140625" style="3"/>
    <col min="1804" max="1804" width="14.28515625" style="3" customWidth="1"/>
    <col min="1805" max="2046" width="9.140625" style="3"/>
    <col min="2047" max="2047" width="36.42578125" style="3" customWidth="1"/>
    <col min="2048" max="2048" width="10" style="3" customWidth="1"/>
    <col min="2049" max="2049" width="11.42578125" style="3" customWidth="1"/>
    <col min="2050" max="2050" width="12.42578125" style="3" bestFit="1" customWidth="1"/>
    <col min="2051" max="2051" width="10.5703125" style="3" customWidth="1"/>
    <col min="2052" max="2052" width="11.85546875" style="3" customWidth="1"/>
    <col min="2053" max="2053" width="13.140625" style="3" customWidth="1"/>
    <col min="2054" max="2054" width="9.140625" style="3"/>
    <col min="2055" max="2055" width="15.5703125" style="3" customWidth="1"/>
    <col min="2056" max="2056" width="9.140625" style="3"/>
    <col min="2057" max="2057" width="22.140625" style="3" bestFit="1" customWidth="1"/>
    <col min="2058" max="2058" width="11.7109375" style="3" bestFit="1" customWidth="1"/>
    <col min="2059" max="2059" width="9.140625" style="3"/>
    <col min="2060" max="2060" width="14.28515625" style="3" customWidth="1"/>
    <col min="2061" max="2302" width="9.140625" style="3"/>
    <col min="2303" max="2303" width="36.42578125" style="3" customWidth="1"/>
    <col min="2304" max="2304" width="10" style="3" customWidth="1"/>
    <col min="2305" max="2305" width="11.42578125" style="3" customWidth="1"/>
    <col min="2306" max="2306" width="12.42578125" style="3" bestFit="1" customWidth="1"/>
    <col min="2307" max="2307" width="10.5703125" style="3" customWidth="1"/>
    <col min="2308" max="2308" width="11.85546875" style="3" customWidth="1"/>
    <col min="2309" max="2309" width="13.140625" style="3" customWidth="1"/>
    <col min="2310" max="2310" width="9.140625" style="3"/>
    <col min="2311" max="2311" width="15.5703125" style="3" customWidth="1"/>
    <col min="2312" max="2312" width="9.140625" style="3"/>
    <col min="2313" max="2313" width="22.140625" style="3" bestFit="1" customWidth="1"/>
    <col min="2314" max="2314" width="11.7109375" style="3" bestFit="1" customWidth="1"/>
    <col min="2315" max="2315" width="9.140625" style="3"/>
    <col min="2316" max="2316" width="14.28515625" style="3" customWidth="1"/>
    <col min="2317" max="2558" width="9.140625" style="3"/>
    <col min="2559" max="2559" width="36.42578125" style="3" customWidth="1"/>
    <col min="2560" max="2560" width="10" style="3" customWidth="1"/>
    <col min="2561" max="2561" width="11.42578125" style="3" customWidth="1"/>
    <col min="2562" max="2562" width="12.42578125" style="3" bestFit="1" customWidth="1"/>
    <col min="2563" max="2563" width="10.5703125" style="3" customWidth="1"/>
    <col min="2564" max="2564" width="11.85546875" style="3" customWidth="1"/>
    <col min="2565" max="2565" width="13.140625" style="3" customWidth="1"/>
    <col min="2566" max="2566" width="9.140625" style="3"/>
    <col min="2567" max="2567" width="15.5703125" style="3" customWidth="1"/>
    <col min="2568" max="2568" width="9.140625" style="3"/>
    <col min="2569" max="2569" width="22.140625" style="3" bestFit="1" customWidth="1"/>
    <col min="2570" max="2570" width="11.7109375" style="3" bestFit="1" customWidth="1"/>
    <col min="2571" max="2571" width="9.140625" style="3"/>
    <col min="2572" max="2572" width="14.28515625" style="3" customWidth="1"/>
    <col min="2573" max="2814" width="9.140625" style="3"/>
    <col min="2815" max="2815" width="36.42578125" style="3" customWidth="1"/>
    <col min="2816" max="2816" width="10" style="3" customWidth="1"/>
    <col min="2817" max="2817" width="11.42578125" style="3" customWidth="1"/>
    <col min="2818" max="2818" width="12.42578125" style="3" bestFit="1" customWidth="1"/>
    <col min="2819" max="2819" width="10.5703125" style="3" customWidth="1"/>
    <col min="2820" max="2820" width="11.85546875" style="3" customWidth="1"/>
    <col min="2821" max="2821" width="13.140625" style="3" customWidth="1"/>
    <col min="2822" max="2822" width="9.140625" style="3"/>
    <col min="2823" max="2823" width="15.5703125" style="3" customWidth="1"/>
    <col min="2824" max="2824" width="9.140625" style="3"/>
    <col min="2825" max="2825" width="22.140625" style="3" bestFit="1" customWidth="1"/>
    <col min="2826" max="2826" width="11.7109375" style="3" bestFit="1" customWidth="1"/>
    <col min="2827" max="2827" width="9.140625" style="3"/>
    <col min="2828" max="2828" width="14.28515625" style="3" customWidth="1"/>
    <col min="2829" max="3070" width="9.140625" style="3"/>
    <col min="3071" max="3071" width="36.42578125" style="3" customWidth="1"/>
    <col min="3072" max="3072" width="10" style="3" customWidth="1"/>
    <col min="3073" max="3073" width="11.42578125" style="3" customWidth="1"/>
    <col min="3074" max="3074" width="12.42578125" style="3" bestFit="1" customWidth="1"/>
    <col min="3075" max="3075" width="10.5703125" style="3" customWidth="1"/>
    <col min="3076" max="3076" width="11.85546875" style="3" customWidth="1"/>
    <col min="3077" max="3077" width="13.140625" style="3" customWidth="1"/>
    <col min="3078" max="3078" width="9.140625" style="3"/>
    <col min="3079" max="3079" width="15.5703125" style="3" customWidth="1"/>
    <col min="3080" max="3080" width="9.140625" style="3"/>
    <col min="3081" max="3081" width="22.140625" style="3" bestFit="1" customWidth="1"/>
    <col min="3082" max="3082" width="11.7109375" style="3" bestFit="1" customWidth="1"/>
    <col min="3083" max="3083" width="9.140625" style="3"/>
    <col min="3084" max="3084" width="14.28515625" style="3" customWidth="1"/>
    <col min="3085" max="3326" width="9.140625" style="3"/>
    <col min="3327" max="3327" width="36.42578125" style="3" customWidth="1"/>
    <col min="3328" max="3328" width="10" style="3" customWidth="1"/>
    <col min="3329" max="3329" width="11.42578125" style="3" customWidth="1"/>
    <col min="3330" max="3330" width="12.42578125" style="3" bestFit="1" customWidth="1"/>
    <col min="3331" max="3331" width="10.5703125" style="3" customWidth="1"/>
    <col min="3332" max="3332" width="11.85546875" style="3" customWidth="1"/>
    <col min="3333" max="3333" width="13.140625" style="3" customWidth="1"/>
    <col min="3334" max="3334" width="9.140625" style="3"/>
    <col min="3335" max="3335" width="15.5703125" style="3" customWidth="1"/>
    <col min="3336" max="3336" width="9.140625" style="3"/>
    <col min="3337" max="3337" width="22.140625" style="3" bestFit="1" customWidth="1"/>
    <col min="3338" max="3338" width="11.7109375" style="3" bestFit="1" customWidth="1"/>
    <col min="3339" max="3339" width="9.140625" style="3"/>
    <col min="3340" max="3340" width="14.28515625" style="3" customWidth="1"/>
    <col min="3341" max="3582" width="9.140625" style="3"/>
    <col min="3583" max="3583" width="36.42578125" style="3" customWidth="1"/>
    <col min="3584" max="3584" width="10" style="3" customWidth="1"/>
    <col min="3585" max="3585" width="11.42578125" style="3" customWidth="1"/>
    <col min="3586" max="3586" width="12.42578125" style="3" bestFit="1" customWidth="1"/>
    <col min="3587" max="3587" width="10.5703125" style="3" customWidth="1"/>
    <col min="3588" max="3588" width="11.85546875" style="3" customWidth="1"/>
    <col min="3589" max="3589" width="13.140625" style="3" customWidth="1"/>
    <col min="3590" max="3590" width="9.140625" style="3"/>
    <col min="3591" max="3591" width="15.5703125" style="3" customWidth="1"/>
    <col min="3592" max="3592" width="9.140625" style="3"/>
    <col min="3593" max="3593" width="22.140625" style="3" bestFit="1" customWidth="1"/>
    <col min="3594" max="3594" width="11.7109375" style="3" bestFit="1" customWidth="1"/>
    <col min="3595" max="3595" width="9.140625" style="3"/>
    <col min="3596" max="3596" width="14.28515625" style="3" customWidth="1"/>
    <col min="3597" max="3838" width="9.140625" style="3"/>
    <col min="3839" max="3839" width="36.42578125" style="3" customWidth="1"/>
    <col min="3840" max="3840" width="10" style="3" customWidth="1"/>
    <col min="3841" max="3841" width="11.42578125" style="3" customWidth="1"/>
    <col min="3842" max="3842" width="12.42578125" style="3" bestFit="1" customWidth="1"/>
    <col min="3843" max="3843" width="10.5703125" style="3" customWidth="1"/>
    <col min="3844" max="3844" width="11.85546875" style="3" customWidth="1"/>
    <col min="3845" max="3845" width="13.140625" style="3" customWidth="1"/>
    <col min="3846" max="3846" width="9.140625" style="3"/>
    <col min="3847" max="3847" width="15.5703125" style="3" customWidth="1"/>
    <col min="3848" max="3848" width="9.140625" style="3"/>
    <col min="3849" max="3849" width="22.140625" style="3" bestFit="1" customWidth="1"/>
    <col min="3850" max="3850" width="11.7109375" style="3" bestFit="1" customWidth="1"/>
    <col min="3851" max="3851" width="9.140625" style="3"/>
    <col min="3852" max="3852" width="14.28515625" style="3" customWidth="1"/>
    <col min="3853" max="4094" width="9.140625" style="3"/>
    <col min="4095" max="4095" width="36.42578125" style="3" customWidth="1"/>
    <col min="4096" max="4096" width="10" style="3" customWidth="1"/>
    <col min="4097" max="4097" width="11.42578125" style="3" customWidth="1"/>
    <col min="4098" max="4098" width="12.42578125" style="3" bestFit="1" customWidth="1"/>
    <col min="4099" max="4099" width="10.5703125" style="3" customWidth="1"/>
    <col min="4100" max="4100" width="11.85546875" style="3" customWidth="1"/>
    <col min="4101" max="4101" width="13.140625" style="3" customWidth="1"/>
    <col min="4102" max="4102" width="9.140625" style="3"/>
    <col min="4103" max="4103" width="15.5703125" style="3" customWidth="1"/>
    <col min="4104" max="4104" width="9.140625" style="3"/>
    <col min="4105" max="4105" width="22.140625" style="3" bestFit="1" customWidth="1"/>
    <col min="4106" max="4106" width="11.7109375" style="3" bestFit="1" customWidth="1"/>
    <col min="4107" max="4107" width="9.140625" style="3"/>
    <col min="4108" max="4108" width="14.28515625" style="3" customWidth="1"/>
    <col min="4109" max="4350" width="9.140625" style="3"/>
    <col min="4351" max="4351" width="36.42578125" style="3" customWidth="1"/>
    <col min="4352" max="4352" width="10" style="3" customWidth="1"/>
    <col min="4353" max="4353" width="11.42578125" style="3" customWidth="1"/>
    <col min="4354" max="4354" width="12.42578125" style="3" bestFit="1" customWidth="1"/>
    <col min="4355" max="4355" width="10.5703125" style="3" customWidth="1"/>
    <col min="4356" max="4356" width="11.85546875" style="3" customWidth="1"/>
    <col min="4357" max="4357" width="13.140625" style="3" customWidth="1"/>
    <col min="4358" max="4358" width="9.140625" style="3"/>
    <col min="4359" max="4359" width="15.5703125" style="3" customWidth="1"/>
    <col min="4360" max="4360" width="9.140625" style="3"/>
    <col min="4361" max="4361" width="22.140625" style="3" bestFit="1" customWidth="1"/>
    <col min="4362" max="4362" width="11.7109375" style="3" bestFit="1" customWidth="1"/>
    <col min="4363" max="4363" width="9.140625" style="3"/>
    <col min="4364" max="4364" width="14.28515625" style="3" customWidth="1"/>
    <col min="4365" max="4606" width="9.140625" style="3"/>
    <col min="4607" max="4607" width="36.42578125" style="3" customWidth="1"/>
    <col min="4608" max="4608" width="10" style="3" customWidth="1"/>
    <col min="4609" max="4609" width="11.42578125" style="3" customWidth="1"/>
    <col min="4610" max="4610" width="12.42578125" style="3" bestFit="1" customWidth="1"/>
    <col min="4611" max="4611" width="10.5703125" style="3" customWidth="1"/>
    <col min="4612" max="4612" width="11.85546875" style="3" customWidth="1"/>
    <col min="4613" max="4613" width="13.140625" style="3" customWidth="1"/>
    <col min="4614" max="4614" width="9.140625" style="3"/>
    <col min="4615" max="4615" width="15.5703125" style="3" customWidth="1"/>
    <col min="4616" max="4616" width="9.140625" style="3"/>
    <col min="4617" max="4617" width="22.140625" style="3" bestFit="1" customWidth="1"/>
    <col min="4618" max="4618" width="11.7109375" style="3" bestFit="1" customWidth="1"/>
    <col min="4619" max="4619" width="9.140625" style="3"/>
    <col min="4620" max="4620" width="14.28515625" style="3" customWidth="1"/>
    <col min="4621" max="4862" width="9.140625" style="3"/>
    <col min="4863" max="4863" width="36.42578125" style="3" customWidth="1"/>
    <col min="4864" max="4864" width="10" style="3" customWidth="1"/>
    <col min="4865" max="4865" width="11.42578125" style="3" customWidth="1"/>
    <col min="4866" max="4866" width="12.42578125" style="3" bestFit="1" customWidth="1"/>
    <col min="4867" max="4867" width="10.5703125" style="3" customWidth="1"/>
    <col min="4868" max="4868" width="11.85546875" style="3" customWidth="1"/>
    <col min="4869" max="4869" width="13.140625" style="3" customWidth="1"/>
    <col min="4870" max="4870" width="9.140625" style="3"/>
    <col min="4871" max="4871" width="15.5703125" style="3" customWidth="1"/>
    <col min="4872" max="4872" width="9.140625" style="3"/>
    <col min="4873" max="4873" width="22.140625" style="3" bestFit="1" customWidth="1"/>
    <col min="4874" max="4874" width="11.7109375" style="3" bestFit="1" customWidth="1"/>
    <col min="4875" max="4875" width="9.140625" style="3"/>
    <col min="4876" max="4876" width="14.28515625" style="3" customWidth="1"/>
    <col min="4877" max="5118" width="9.140625" style="3"/>
    <col min="5119" max="5119" width="36.42578125" style="3" customWidth="1"/>
    <col min="5120" max="5120" width="10" style="3" customWidth="1"/>
    <col min="5121" max="5121" width="11.42578125" style="3" customWidth="1"/>
    <col min="5122" max="5122" width="12.42578125" style="3" bestFit="1" customWidth="1"/>
    <col min="5123" max="5123" width="10.5703125" style="3" customWidth="1"/>
    <col min="5124" max="5124" width="11.85546875" style="3" customWidth="1"/>
    <col min="5125" max="5125" width="13.140625" style="3" customWidth="1"/>
    <col min="5126" max="5126" width="9.140625" style="3"/>
    <col min="5127" max="5127" width="15.5703125" style="3" customWidth="1"/>
    <col min="5128" max="5128" width="9.140625" style="3"/>
    <col min="5129" max="5129" width="22.140625" style="3" bestFit="1" customWidth="1"/>
    <col min="5130" max="5130" width="11.7109375" style="3" bestFit="1" customWidth="1"/>
    <col min="5131" max="5131" width="9.140625" style="3"/>
    <col min="5132" max="5132" width="14.28515625" style="3" customWidth="1"/>
    <col min="5133" max="5374" width="9.140625" style="3"/>
    <col min="5375" max="5375" width="36.42578125" style="3" customWidth="1"/>
    <col min="5376" max="5376" width="10" style="3" customWidth="1"/>
    <col min="5377" max="5377" width="11.42578125" style="3" customWidth="1"/>
    <col min="5378" max="5378" width="12.42578125" style="3" bestFit="1" customWidth="1"/>
    <col min="5379" max="5379" width="10.5703125" style="3" customWidth="1"/>
    <col min="5380" max="5380" width="11.85546875" style="3" customWidth="1"/>
    <col min="5381" max="5381" width="13.140625" style="3" customWidth="1"/>
    <col min="5382" max="5382" width="9.140625" style="3"/>
    <col min="5383" max="5383" width="15.5703125" style="3" customWidth="1"/>
    <col min="5384" max="5384" width="9.140625" style="3"/>
    <col min="5385" max="5385" width="22.140625" style="3" bestFit="1" customWidth="1"/>
    <col min="5386" max="5386" width="11.7109375" style="3" bestFit="1" customWidth="1"/>
    <col min="5387" max="5387" width="9.140625" style="3"/>
    <col min="5388" max="5388" width="14.28515625" style="3" customWidth="1"/>
    <col min="5389" max="5630" width="9.140625" style="3"/>
    <col min="5631" max="5631" width="36.42578125" style="3" customWidth="1"/>
    <col min="5632" max="5632" width="10" style="3" customWidth="1"/>
    <col min="5633" max="5633" width="11.42578125" style="3" customWidth="1"/>
    <col min="5634" max="5634" width="12.42578125" style="3" bestFit="1" customWidth="1"/>
    <col min="5635" max="5635" width="10.5703125" style="3" customWidth="1"/>
    <col min="5636" max="5636" width="11.85546875" style="3" customWidth="1"/>
    <col min="5637" max="5637" width="13.140625" style="3" customWidth="1"/>
    <col min="5638" max="5638" width="9.140625" style="3"/>
    <col min="5639" max="5639" width="15.5703125" style="3" customWidth="1"/>
    <col min="5640" max="5640" width="9.140625" style="3"/>
    <col min="5641" max="5641" width="22.140625" style="3" bestFit="1" customWidth="1"/>
    <col min="5642" max="5642" width="11.7109375" style="3" bestFit="1" customWidth="1"/>
    <col min="5643" max="5643" width="9.140625" style="3"/>
    <col min="5644" max="5644" width="14.28515625" style="3" customWidth="1"/>
    <col min="5645" max="5886" width="9.140625" style="3"/>
    <col min="5887" max="5887" width="36.42578125" style="3" customWidth="1"/>
    <col min="5888" max="5888" width="10" style="3" customWidth="1"/>
    <col min="5889" max="5889" width="11.42578125" style="3" customWidth="1"/>
    <col min="5890" max="5890" width="12.42578125" style="3" bestFit="1" customWidth="1"/>
    <col min="5891" max="5891" width="10.5703125" style="3" customWidth="1"/>
    <col min="5892" max="5892" width="11.85546875" style="3" customWidth="1"/>
    <col min="5893" max="5893" width="13.140625" style="3" customWidth="1"/>
    <col min="5894" max="5894" width="9.140625" style="3"/>
    <col min="5895" max="5895" width="15.5703125" style="3" customWidth="1"/>
    <col min="5896" max="5896" width="9.140625" style="3"/>
    <col min="5897" max="5897" width="22.140625" style="3" bestFit="1" customWidth="1"/>
    <col min="5898" max="5898" width="11.7109375" style="3" bestFit="1" customWidth="1"/>
    <col min="5899" max="5899" width="9.140625" style="3"/>
    <col min="5900" max="5900" width="14.28515625" style="3" customWidth="1"/>
    <col min="5901" max="6142" width="9.140625" style="3"/>
    <col min="6143" max="6143" width="36.42578125" style="3" customWidth="1"/>
    <col min="6144" max="6144" width="10" style="3" customWidth="1"/>
    <col min="6145" max="6145" width="11.42578125" style="3" customWidth="1"/>
    <col min="6146" max="6146" width="12.42578125" style="3" bestFit="1" customWidth="1"/>
    <col min="6147" max="6147" width="10.5703125" style="3" customWidth="1"/>
    <col min="6148" max="6148" width="11.85546875" style="3" customWidth="1"/>
    <col min="6149" max="6149" width="13.140625" style="3" customWidth="1"/>
    <col min="6150" max="6150" width="9.140625" style="3"/>
    <col min="6151" max="6151" width="15.5703125" style="3" customWidth="1"/>
    <col min="6152" max="6152" width="9.140625" style="3"/>
    <col min="6153" max="6153" width="22.140625" style="3" bestFit="1" customWidth="1"/>
    <col min="6154" max="6154" width="11.7109375" style="3" bestFit="1" customWidth="1"/>
    <col min="6155" max="6155" width="9.140625" style="3"/>
    <col min="6156" max="6156" width="14.28515625" style="3" customWidth="1"/>
    <col min="6157" max="6398" width="9.140625" style="3"/>
    <col min="6399" max="6399" width="36.42578125" style="3" customWidth="1"/>
    <col min="6400" max="6400" width="10" style="3" customWidth="1"/>
    <col min="6401" max="6401" width="11.42578125" style="3" customWidth="1"/>
    <col min="6402" max="6402" width="12.42578125" style="3" bestFit="1" customWidth="1"/>
    <col min="6403" max="6403" width="10.5703125" style="3" customWidth="1"/>
    <col min="6404" max="6404" width="11.85546875" style="3" customWidth="1"/>
    <col min="6405" max="6405" width="13.140625" style="3" customWidth="1"/>
    <col min="6406" max="6406" width="9.140625" style="3"/>
    <col min="6407" max="6407" width="15.5703125" style="3" customWidth="1"/>
    <col min="6408" max="6408" width="9.140625" style="3"/>
    <col min="6409" max="6409" width="22.140625" style="3" bestFit="1" customWidth="1"/>
    <col min="6410" max="6410" width="11.7109375" style="3" bestFit="1" customWidth="1"/>
    <col min="6411" max="6411" width="9.140625" style="3"/>
    <col min="6412" max="6412" width="14.28515625" style="3" customWidth="1"/>
    <col min="6413" max="6654" width="9.140625" style="3"/>
    <col min="6655" max="6655" width="36.42578125" style="3" customWidth="1"/>
    <col min="6656" max="6656" width="10" style="3" customWidth="1"/>
    <col min="6657" max="6657" width="11.42578125" style="3" customWidth="1"/>
    <col min="6658" max="6658" width="12.42578125" style="3" bestFit="1" customWidth="1"/>
    <col min="6659" max="6659" width="10.5703125" style="3" customWidth="1"/>
    <col min="6660" max="6660" width="11.85546875" style="3" customWidth="1"/>
    <col min="6661" max="6661" width="13.140625" style="3" customWidth="1"/>
    <col min="6662" max="6662" width="9.140625" style="3"/>
    <col min="6663" max="6663" width="15.5703125" style="3" customWidth="1"/>
    <col min="6664" max="6664" width="9.140625" style="3"/>
    <col min="6665" max="6665" width="22.140625" style="3" bestFit="1" customWidth="1"/>
    <col min="6666" max="6666" width="11.7109375" style="3" bestFit="1" customWidth="1"/>
    <col min="6667" max="6667" width="9.140625" style="3"/>
    <col min="6668" max="6668" width="14.28515625" style="3" customWidth="1"/>
    <col min="6669" max="6910" width="9.140625" style="3"/>
    <col min="6911" max="6911" width="36.42578125" style="3" customWidth="1"/>
    <col min="6912" max="6912" width="10" style="3" customWidth="1"/>
    <col min="6913" max="6913" width="11.42578125" style="3" customWidth="1"/>
    <col min="6914" max="6914" width="12.42578125" style="3" bestFit="1" customWidth="1"/>
    <col min="6915" max="6915" width="10.5703125" style="3" customWidth="1"/>
    <col min="6916" max="6916" width="11.85546875" style="3" customWidth="1"/>
    <col min="6917" max="6917" width="13.140625" style="3" customWidth="1"/>
    <col min="6918" max="6918" width="9.140625" style="3"/>
    <col min="6919" max="6919" width="15.5703125" style="3" customWidth="1"/>
    <col min="6920" max="6920" width="9.140625" style="3"/>
    <col min="6921" max="6921" width="22.140625" style="3" bestFit="1" customWidth="1"/>
    <col min="6922" max="6922" width="11.7109375" style="3" bestFit="1" customWidth="1"/>
    <col min="6923" max="6923" width="9.140625" style="3"/>
    <col min="6924" max="6924" width="14.28515625" style="3" customWidth="1"/>
    <col min="6925" max="7166" width="9.140625" style="3"/>
    <col min="7167" max="7167" width="36.42578125" style="3" customWidth="1"/>
    <col min="7168" max="7168" width="10" style="3" customWidth="1"/>
    <col min="7169" max="7169" width="11.42578125" style="3" customWidth="1"/>
    <col min="7170" max="7170" width="12.42578125" style="3" bestFit="1" customWidth="1"/>
    <col min="7171" max="7171" width="10.5703125" style="3" customWidth="1"/>
    <col min="7172" max="7172" width="11.85546875" style="3" customWidth="1"/>
    <col min="7173" max="7173" width="13.140625" style="3" customWidth="1"/>
    <col min="7174" max="7174" width="9.140625" style="3"/>
    <col min="7175" max="7175" width="15.5703125" style="3" customWidth="1"/>
    <col min="7176" max="7176" width="9.140625" style="3"/>
    <col min="7177" max="7177" width="22.140625" style="3" bestFit="1" customWidth="1"/>
    <col min="7178" max="7178" width="11.7109375" style="3" bestFit="1" customWidth="1"/>
    <col min="7179" max="7179" width="9.140625" style="3"/>
    <col min="7180" max="7180" width="14.28515625" style="3" customWidth="1"/>
    <col min="7181" max="7422" width="9.140625" style="3"/>
    <col min="7423" max="7423" width="36.42578125" style="3" customWidth="1"/>
    <col min="7424" max="7424" width="10" style="3" customWidth="1"/>
    <col min="7425" max="7425" width="11.42578125" style="3" customWidth="1"/>
    <col min="7426" max="7426" width="12.42578125" style="3" bestFit="1" customWidth="1"/>
    <col min="7427" max="7427" width="10.5703125" style="3" customWidth="1"/>
    <col min="7428" max="7428" width="11.85546875" style="3" customWidth="1"/>
    <col min="7429" max="7429" width="13.140625" style="3" customWidth="1"/>
    <col min="7430" max="7430" width="9.140625" style="3"/>
    <col min="7431" max="7431" width="15.5703125" style="3" customWidth="1"/>
    <col min="7432" max="7432" width="9.140625" style="3"/>
    <col min="7433" max="7433" width="22.140625" style="3" bestFit="1" customWidth="1"/>
    <col min="7434" max="7434" width="11.7109375" style="3" bestFit="1" customWidth="1"/>
    <col min="7435" max="7435" width="9.140625" style="3"/>
    <col min="7436" max="7436" width="14.28515625" style="3" customWidth="1"/>
    <col min="7437" max="7678" width="9.140625" style="3"/>
    <col min="7679" max="7679" width="36.42578125" style="3" customWidth="1"/>
    <col min="7680" max="7680" width="10" style="3" customWidth="1"/>
    <col min="7681" max="7681" width="11.42578125" style="3" customWidth="1"/>
    <col min="7682" max="7682" width="12.42578125" style="3" bestFit="1" customWidth="1"/>
    <col min="7683" max="7683" width="10.5703125" style="3" customWidth="1"/>
    <col min="7684" max="7684" width="11.85546875" style="3" customWidth="1"/>
    <col min="7685" max="7685" width="13.140625" style="3" customWidth="1"/>
    <col min="7686" max="7686" width="9.140625" style="3"/>
    <col min="7687" max="7687" width="15.5703125" style="3" customWidth="1"/>
    <col min="7688" max="7688" width="9.140625" style="3"/>
    <col min="7689" max="7689" width="22.140625" style="3" bestFit="1" customWidth="1"/>
    <col min="7690" max="7690" width="11.7109375" style="3" bestFit="1" customWidth="1"/>
    <col min="7691" max="7691" width="9.140625" style="3"/>
    <col min="7692" max="7692" width="14.28515625" style="3" customWidth="1"/>
    <col min="7693" max="7934" width="9.140625" style="3"/>
    <col min="7935" max="7935" width="36.42578125" style="3" customWidth="1"/>
    <col min="7936" max="7936" width="10" style="3" customWidth="1"/>
    <col min="7937" max="7937" width="11.42578125" style="3" customWidth="1"/>
    <col min="7938" max="7938" width="12.42578125" style="3" bestFit="1" customWidth="1"/>
    <col min="7939" max="7939" width="10.5703125" style="3" customWidth="1"/>
    <col min="7940" max="7940" width="11.85546875" style="3" customWidth="1"/>
    <col min="7941" max="7941" width="13.140625" style="3" customWidth="1"/>
    <col min="7942" max="7942" width="9.140625" style="3"/>
    <col min="7943" max="7943" width="15.5703125" style="3" customWidth="1"/>
    <col min="7944" max="7944" width="9.140625" style="3"/>
    <col min="7945" max="7945" width="22.140625" style="3" bestFit="1" customWidth="1"/>
    <col min="7946" max="7946" width="11.7109375" style="3" bestFit="1" customWidth="1"/>
    <col min="7947" max="7947" width="9.140625" style="3"/>
    <col min="7948" max="7948" width="14.28515625" style="3" customWidth="1"/>
    <col min="7949" max="8190" width="9.140625" style="3"/>
    <col min="8191" max="8191" width="36.42578125" style="3" customWidth="1"/>
    <col min="8192" max="8192" width="10" style="3" customWidth="1"/>
    <col min="8193" max="8193" width="11.42578125" style="3" customWidth="1"/>
    <col min="8194" max="8194" width="12.42578125" style="3" bestFit="1" customWidth="1"/>
    <col min="8195" max="8195" width="10.5703125" style="3" customWidth="1"/>
    <col min="8196" max="8196" width="11.85546875" style="3" customWidth="1"/>
    <col min="8197" max="8197" width="13.140625" style="3" customWidth="1"/>
    <col min="8198" max="8198" width="9.140625" style="3"/>
    <col min="8199" max="8199" width="15.5703125" style="3" customWidth="1"/>
    <col min="8200" max="8200" width="9.140625" style="3"/>
    <col min="8201" max="8201" width="22.140625" style="3" bestFit="1" customWidth="1"/>
    <col min="8202" max="8202" width="11.7109375" style="3" bestFit="1" customWidth="1"/>
    <col min="8203" max="8203" width="9.140625" style="3"/>
    <col min="8204" max="8204" width="14.28515625" style="3" customWidth="1"/>
    <col min="8205" max="8446" width="9.140625" style="3"/>
    <col min="8447" max="8447" width="36.42578125" style="3" customWidth="1"/>
    <col min="8448" max="8448" width="10" style="3" customWidth="1"/>
    <col min="8449" max="8449" width="11.42578125" style="3" customWidth="1"/>
    <col min="8450" max="8450" width="12.42578125" style="3" bestFit="1" customWidth="1"/>
    <col min="8451" max="8451" width="10.5703125" style="3" customWidth="1"/>
    <col min="8452" max="8452" width="11.85546875" style="3" customWidth="1"/>
    <col min="8453" max="8453" width="13.140625" style="3" customWidth="1"/>
    <col min="8454" max="8454" width="9.140625" style="3"/>
    <col min="8455" max="8455" width="15.5703125" style="3" customWidth="1"/>
    <col min="8456" max="8456" width="9.140625" style="3"/>
    <col min="8457" max="8457" width="22.140625" style="3" bestFit="1" customWidth="1"/>
    <col min="8458" max="8458" width="11.7109375" style="3" bestFit="1" customWidth="1"/>
    <col min="8459" max="8459" width="9.140625" style="3"/>
    <col min="8460" max="8460" width="14.28515625" style="3" customWidth="1"/>
    <col min="8461" max="8702" width="9.140625" style="3"/>
    <col min="8703" max="8703" width="36.42578125" style="3" customWidth="1"/>
    <col min="8704" max="8704" width="10" style="3" customWidth="1"/>
    <col min="8705" max="8705" width="11.42578125" style="3" customWidth="1"/>
    <col min="8706" max="8706" width="12.42578125" style="3" bestFit="1" customWidth="1"/>
    <col min="8707" max="8707" width="10.5703125" style="3" customWidth="1"/>
    <col min="8708" max="8708" width="11.85546875" style="3" customWidth="1"/>
    <col min="8709" max="8709" width="13.140625" style="3" customWidth="1"/>
    <col min="8710" max="8710" width="9.140625" style="3"/>
    <col min="8711" max="8711" width="15.5703125" style="3" customWidth="1"/>
    <col min="8712" max="8712" width="9.140625" style="3"/>
    <col min="8713" max="8713" width="22.140625" style="3" bestFit="1" customWidth="1"/>
    <col min="8714" max="8714" width="11.7109375" style="3" bestFit="1" customWidth="1"/>
    <col min="8715" max="8715" width="9.140625" style="3"/>
    <col min="8716" max="8716" width="14.28515625" style="3" customWidth="1"/>
    <col min="8717" max="8958" width="9.140625" style="3"/>
    <col min="8959" max="8959" width="36.42578125" style="3" customWidth="1"/>
    <col min="8960" max="8960" width="10" style="3" customWidth="1"/>
    <col min="8961" max="8961" width="11.42578125" style="3" customWidth="1"/>
    <col min="8962" max="8962" width="12.42578125" style="3" bestFit="1" customWidth="1"/>
    <col min="8963" max="8963" width="10.5703125" style="3" customWidth="1"/>
    <col min="8964" max="8964" width="11.85546875" style="3" customWidth="1"/>
    <col min="8965" max="8965" width="13.140625" style="3" customWidth="1"/>
    <col min="8966" max="8966" width="9.140625" style="3"/>
    <col min="8967" max="8967" width="15.5703125" style="3" customWidth="1"/>
    <col min="8968" max="8968" width="9.140625" style="3"/>
    <col min="8969" max="8969" width="22.140625" style="3" bestFit="1" customWidth="1"/>
    <col min="8970" max="8970" width="11.7109375" style="3" bestFit="1" customWidth="1"/>
    <col min="8971" max="8971" width="9.140625" style="3"/>
    <col min="8972" max="8972" width="14.28515625" style="3" customWidth="1"/>
    <col min="8973" max="9214" width="9.140625" style="3"/>
    <col min="9215" max="9215" width="36.42578125" style="3" customWidth="1"/>
    <col min="9216" max="9216" width="10" style="3" customWidth="1"/>
    <col min="9217" max="9217" width="11.42578125" style="3" customWidth="1"/>
    <col min="9218" max="9218" width="12.42578125" style="3" bestFit="1" customWidth="1"/>
    <col min="9219" max="9219" width="10.5703125" style="3" customWidth="1"/>
    <col min="9220" max="9220" width="11.85546875" style="3" customWidth="1"/>
    <col min="9221" max="9221" width="13.140625" style="3" customWidth="1"/>
    <col min="9222" max="9222" width="9.140625" style="3"/>
    <col min="9223" max="9223" width="15.5703125" style="3" customWidth="1"/>
    <col min="9224" max="9224" width="9.140625" style="3"/>
    <col min="9225" max="9225" width="22.140625" style="3" bestFit="1" customWidth="1"/>
    <col min="9226" max="9226" width="11.7109375" style="3" bestFit="1" customWidth="1"/>
    <col min="9227" max="9227" width="9.140625" style="3"/>
    <col min="9228" max="9228" width="14.28515625" style="3" customWidth="1"/>
    <col min="9229" max="9470" width="9.140625" style="3"/>
    <col min="9471" max="9471" width="36.42578125" style="3" customWidth="1"/>
    <col min="9472" max="9472" width="10" style="3" customWidth="1"/>
    <col min="9473" max="9473" width="11.42578125" style="3" customWidth="1"/>
    <col min="9474" max="9474" width="12.42578125" style="3" bestFit="1" customWidth="1"/>
    <col min="9475" max="9475" width="10.5703125" style="3" customWidth="1"/>
    <col min="9476" max="9476" width="11.85546875" style="3" customWidth="1"/>
    <col min="9477" max="9477" width="13.140625" style="3" customWidth="1"/>
    <col min="9478" max="9478" width="9.140625" style="3"/>
    <col min="9479" max="9479" width="15.5703125" style="3" customWidth="1"/>
    <col min="9480" max="9480" width="9.140625" style="3"/>
    <col min="9481" max="9481" width="22.140625" style="3" bestFit="1" customWidth="1"/>
    <col min="9482" max="9482" width="11.7109375" style="3" bestFit="1" customWidth="1"/>
    <col min="9483" max="9483" width="9.140625" style="3"/>
    <col min="9484" max="9484" width="14.28515625" style="3" customWidth="1"/>
    <col min="9485" max="9726" width="9.140625" style="3"/>
    <col min="9727" max="9727" width="36.42578125" style="3" customWidth="1"/>
    <col min="9728" max="9728" width="10" style="3" customWidth="1"/>
    <col min="9729" max="9729" width="11.42578125" style="3" customWidth="1"/>
    <col min="9730" max="9730" width="12.42578125" style="3" bestFit="1" customWidth="1"/>
    <col min="9731" max="9731" width="10.5703125" style="3" customWidth="1"/>
    <col min="9732" max="9732" width="11.85546875" style="3" customWidth="1"/>
    <col min="9733" max="9733" width="13.140625" style="3" customWidth="1"/>
    <col min="9734" max="9734" width="9.140625" style="3"/>
    <col min="9735" max="9735" width="15.5703125" style="3" customWidth="1"/>
    <col min="9736" max="9736" width="9.140625" style="3"/>
    <col min="9737" max="9737" width="22.140625" style="3" bestFit="1" customWidth="1"/>
    <col min="9738" max="9738" width="11.7109375" style="3" bestFit="1" customWidth="1"/>
    <col min="9739" max="9739" width="9.140625" style="3"/>
    <col min="9740" max="9740" width="14.28515625" style="3" customWidth="1"/>
    <col min="9741" max="9982" width="9.140625" style="3"/>
    <col min="9983" max="9983" width="36.42578125" style="3" customWidth="1"/>
    <col min="9984" max="9984" width="10" style="3" customWidth="1"/>
    <col min="9985" max="9985" width="11.42578125" style="3" customWidth="1"/>
    <col min="9986" max="9986" width="12.42578125" style="3" bestFit="1" customWidth="1"/>
    <col min="9987" max="9987" width="10.5703125" style="3" customWidth="1"/>
    <col min="9988" max="9988" width="11.85546875" style="3" customWidth="1"/>
    <col min="9989" max="9989" width="13.140625" style="3" customWidth="1"/>
    <col min="9990" max="9990" width="9.140625" style="3"/>
    <col min="9991" max="9991" width="15.5703125" style="3" customWidth="1"/>
    <col min="9992" max="9992" width="9.140625" style="3"/>
    <col min="9993" max="9993" width="22.140625" style="3" bestFit="1" customWidth="1"/>
    <col min="9994" max="9994" width="11.7109375" style="3" bestFit="1" customWidth="1"/>
    <col min="9995" max="9995" width="9.140625" style="3"/>
    <col min="9996" max="9996" width="14.28515625" style="3" customWidth="1"/>
    <col min="9997" max="10238" width="9.140625" style="3"/>
    <col min="10239" max="10239" width="36.42578125" style="3" customWidth="1"/>
    <col min="10240" max="10240" width="10" style="3" customWidth="1"/>
    <col min="10241" max="10241" width="11.42578125" style="3" customWidth="1"/>
    <col min="10242" max="10242" width="12.42578125" style="3" bestFit="1" customWidth="1"/>
    <col min="10243" max="10243" width="10.5703125" style="3" customWidth="1"/>
    <col min="10244" max="10244" width="11.85546875" style="3" customWidth="1"/>
    <col min="10245" max="10245" width="13.140625" style="3" customWidth="1"/>
    <col min="10246" max="10246" width="9.140625" style="3"/>
    <col min="10247" max="10247" width="15.5703125" style="3" customWidth="1"/>
    <col min="10248" max="10248" width="9.140625" style="3"/>
    <col min="10249" max="10249" width="22.140625" style="3" bestFit="1" customWidth="1"/>
    <col min="10250" max="10250" width="11.7109375" style="3" bestFit="1" customWidth="1"/>
    <col min="10251" max="10251" width="9.140625" style="3"/>
    <col min="10252" max="10252" width="14.28515625" style="3" customWidth="1"/>
    <col min="10253" max="10494" width="9.140625" style="3"/>
    <col min="10495" max="10495" width="36.42578125" style="3" customWidth="1"/>
    <col min="10496" max="10496" width="10" style="3" customWidth="1"/>
    <col min="10497" max="10497" width="11.42578125" style="3" customWidth="1"/>
    <col min="10498" max="10498" width="12.42578125" style="3" bestFit="1" customWidth="1"/>
    <col min="10499" max="10499" width="10.5703125" style="3" customWidth="1"/>
    <col min="10500" max="10500" width="11.85546875" style="3" customWidth="1"/>
    <col min="10501" max="10501" width="13.140625" style="3" customWidth="1"/>
    <col min="10502" max="10502" width="9.140625" style="3"/>
    <col min="10503" max="10503" width="15.5703125" style="3" customWidth="1"/>
    <col min="10504" max="10504" width="9.140625" style="3"/>
    <col min="10505" max="10505" width="22.140625" style="3" bestFit="1" customWidth="1"/>
    <col min="10506" max="10506" width="11.7109375" style="3" bestFit="1" customWidth="1"/>
    <col min="10507" max="10507" width="9.140625" style="3"/>
    <col min="10508" max="10508" width="14.28515625" style="3" customWidth="1"/>
    <col min="10509" max="10750" width="9.140625" style="3"/>
    <col min="10751" max="10751" width="36.42578125" style="3" customWidth="1"/>
    <col min="10752" max="10752" width="10" style="3" customWidth="1"/>
    <col min="10753" max="10753" width="11.42578125" style="3" customWidth="1"/>
    <col min="10754" max="10754" width="12.42578125" style="3" bestFit="1" customWidth="1"/>
    <col min="10755" max="10755" width="10.5703125" style="3" customWidth="1"/>
    <col min="10756" max="10756" width="11.85546875" style="3" customWidth="1"/>
    <col min="10757" max="10757" width="13.140625" style="3" customWidth="1"/>
    <col min="10758" max="10758" width="9.140625" style="3"/>
    <col min="10759" max="10759" width="15.5703125" style="3" customWidth="1"/>
    <col min="10760" max="10760" width="9.140625" style="3"/>
    <col min="10761" max="10761" width="22.140625" style="3" bestFit="1" customWidth="1"/>
    <col min="10762" max="10762" width="11.7109375" style="3" bestFit="1" customWidth="1"/>
    <col min="10763" max="10763" width="9.140625" style="3"/>
    <col min="10764" max="10764" width="14.28515625" style="3" customWidth="1"/>
    <col min="10765" max="11006" width="9.140625" style="3"/>
    <col min="11007" max="11007" width="36.42578125" style="3" customWidth="1"/>
    <col min="11008" max="11008" width="10" style="3" customWidth="1"/>
    <col min="11009" max="11009" width="11.42578125" style="3" customWidth="1"/>
    <col min="11010" max="11010" width="12.42578125" style="3" bestFit="1" customWidth="1"/>
    <col min="11011" max="11011" width="10.5703125" style="3" customWidth="1"/>
    <col min="11012" max="11012" width="11.85546875" style="3" customWidth="1"/>
    <col min="11013" max="11013" width="13.140625" style="3" customWidth="1"/>
    <col min="11014" max="11014" width="9.140625" style="3"/>
    <col min="11015" max="11015" width="15.5703125" style="3" customWidth="1"/>
    <col min="11016" max="11016" width="9.140625" style="3"/>
    <col min="11017" max="11017" width="22.140625" style="3" bestFit="1" customWidth="1"/>
    <col min="11018" max="11018" width="11.7109375" style="3" bestFit="1" customWidth="1"/>
    <col min="11019" max="11019" width="9.140625" style="3"/>
    <col min="11020" max="11020" width="14.28515625" style="3" customWidth="1"/>
    <col min="11021" max="11262" width="9.140625" style="3"/>
    <col min="11263" max="11263" width="36.42578125" style="3" customWidth="1"/>
    <col min="11264" max="11264" width="10" style="3" customWidth="1"/>
    <col min="11265" max="11265" width="11.42578125" style="3" customWidth="1"/>
    <col min="11266" max="11266" width="12.42578125" style="3" bestFit="1" customWidth="1"/>
    <col min="11267" max="11267" width="10.5703125" style="3" customWidth="1"/>
    <col min="11268" max="11268" width="11.85546875" style="3" customWidth="1"/>
    <col min="11269" max="11269" width="13.140625" style="3" customWidth="1"/>
    <col min="11270" max="11270" width="9.140625" style="3"/>
    <col min="11271" max="11271" width="15.5703125" style="3" customWidth="1"/>
    <col min="11272" max="11272" width="9.140625" style="3"/>
    <col min="11273" max="11273" width="22.140625" style="3" bestFit="1" customWidth="1"/>
    <col min="11274" max="11274" width="11.7109375" style="3" bestFit="1" customWidth="1"/>
    <col min="11275" max="11275" width="9.140625" style="3"/>
    <col min="11276" max="11276" width="14.28515625" style="3" customWidth="1"/>
    <col min="11277" max="11518" width="9.140625" style="3"/>
    <col min="11519" max="11519" width="36.42578125" style="3" customWidth="1"/>
    <col min="11520" max="11520" width="10" style="3" customWidth="1"/>
    <col min="11521" max="11521" width="11.42578125" style="3" customWidth="1"/>
    <col min="11522" max="11522" width="12.42578125" style="3" bestFit="1" customWidth="1"/>
    <col min="11523" max="11523" width="10.5703125" style="3" customWidth="1"/>
    <col min="11524" max="11524" width="11.85546875" style="3" customWidth="1"/>
    <col min="11525" max="11525" width="13.140625" style="3" customWidth="1"/>
    <col min="11526" max="11526" width="9.140625" style="3"/>
    <col min="11527" max="11527" width="15.5703125" style="3" customWidth="1"/>
    <col min="11528" max="11528" width="9.140625" style="3"/>
    <col min="11529" max="11529" width="22.140625" style="3" bestFit="1" customWidth="1"/>
    <col min="11530" max="11530" width="11.7109375" style="3" bestFit="1" customWidth="1"/>
    <col min="11531" max="11531" width="9.140625" style="3"/>
    <col min="11532" max="11532" width="14.28515625" style="3" customWidth="1"/>
    <col min="11533" max="11774" width="9.140625" style="3"/>
    <col min="11775" max="11775" width="36.42578125" style="3" customWidth="1"/>
    <col min="11776" max="11776" width="10" style="3" customWidth="1"/>
    <col min="11777" max="11777" width="11.42578125" style="3" customWidth="1"/>
    <col min="11778" max="11778" width="12.42578125" style="3" bestFit="1" customWidth="1"/>
    <col min="11779" max="11779" width="10.5703125" style="3" customWidth="1"/>
    <col min="11780" max="11780" width="11.85546875" style="3" customWidth="1"/>
    <col min="11781" max="11781" width="13.140625" style="3" customWidth="1"/>
    <col min="11782" max="11782" width="9.140625" style="3"/>
    <col min="11783" max="11783" width="15.5703125" style="3" customWidth="1"/>
    <col min="11784" max="11784" width="9.140625" style="3"/>
    <col min="11785" max="11785" width="22.140625" style="3" bestFit="1" customWidth="1"/>
    <col min="11786" max="11786" width="11.7109375" style="3" bestFit="1" customWidth="1"/>
    <col min="11787" max="11787" width="9.140625" style="3"/>
    <col min="11788" max="11788" width="14.28515625" style="3" customWidth="1"/>
    <col min="11789" max="12030" width="9.140625" style="3"/>
    <col min="12031" max="12031" width="36.42578125" style="3" customWidth="1"/>
    <col min="12032" max="12032" width="10" style="3" customWidth="1"/>
    <col min="12033" max="12033" width="11.42578125" style="3" customWidth="1"/>
    <col min="12034" max="12034" width="12.42578125" style="3" bestFit="1" customWidth="1"/>
    <col min="12035" max="12035" width="10.5703125" style="3" customWidth="1"/>
    <col min="12036" max="12036" width="11.85546875" style="3" customWidth="1"/>
    <col min="12037" max="12037" width="13.140625" style="3" customWidth="1"/>
    <col min="12038" max="12038" width="9.140625" style="3"/>
    <col min="12039" max="12039" width="15.5703125" style="3" customWidth="1"/>
    <col min="12040" max="12040" width="9.140625" style="3"/>
    <col min="12041" max="12041" width="22.140625" style="3" bestFit="1" customWidth="1"/>
    <col min="12042" max="12042" width="11.7109375" style="3" bestFit="1" customWidth="1"/>
    <col min="12043" max="12043" width="9.140625" style="3"/>
    <col min="12044" max="12044" width="14.28515625" style="3" customWidth="1"/>
    <col min="12045" max="12286" width="9.140625" style="3"/>
    <col min="12287" max="12287" width="36.42578125" style="3" customWidth="1"/>
    <col min="12288" max="12288" width="10" style="3" customWidth="1"/>
    <col min="12289" max="12289" width="11.42578125" style="3" customWidth="1"/>
    <col min="12290" max="12290" width="12.42578125" style="3" bestFit="1" customWidth="1"/>
    <col min="12291" max="12291" width="10.5703125" style="3" customWidth="1"/>
    <col min="12292" max="12292" width="11.85546875" style="3" customWidth="1"/>
    <col min="12293" max="12293" width="13.140625" style="3" customWidth="1"/>
    <col min="12294" max="12294" width="9.140625" style="3"/>
    <col min="12295" max="12295" width="15.5703125" style="3" customWidth="1"/>
    <col min="12296" max="12296" width="9.140625" style="3"/>
    <col min="12297" max="12297" width="22.140625" style="3" bestFit="1" customWidth="1"/>
    <col min="12298" max="12298" width="11.7109375" style="3" bestFit="1" customWidth="1"/>
    <col min="12299" max="12299" width="9.140625" style="3"/>
    <col min="12300" max="12300" width="14.28515625" style="3" customWidth="1"/>
    <col min="12301" max="12542" width="9.140625" style="3"/>
    <col min="12543" max="12543" width="36.42578125" style="3" customWidth="1"/>
    <col min="12544" max="12544" width="10" style="3" customWidth="1"/>
    <col min="12545" max="12545" width="11.42578125" style="3" customWidth="1"/>
    <col min="12546" max="12546" width="12.42578125" style="3" bestFit="1" customWidth="1"/>
    <col min="12547" max="12547" width="10.5703125" style="3" customWidth="1"/>
    <col min="12548" max="12548" width="11.85546875" style="3" customWidth="1"/>
    <col min="12549" max="12549" width="13.140625" style="3" customWidth="1"/>
    <col min="12550" max="12550" width="9.140625" style="3"/>
    <col min="12551" max="12551" width="15.5703125" style="3" customWidth="1"/>
    <col min="12552" max="12552" width="9.140625" style="3"/>
    <col min="12553" max="12553" width="22.140625" style="3" bestFit="1" customWidth="1"/>
    <col min="12554" max="12554" width="11.7109375" style="3" bestFit="1" customWidth="1"/>
    <col min="12555" max="12555" width="9.140625" style="3"/>
    <col min="12556" max="12556" width="14.28515625" style="3" customWidth="1"/>
    <col min="12557" max="12798" width="9.140625" style="3"/>
    <col min="12799" max="12799" width="36.42578125" style="3" customWidth="1"/>
    <col min="12800" max="12800" width="10" style="3" customWidth="1"/>
    <col min="12801" max="12801" width="11.42578125" style="3" customWidth="1"/>
    <col min="12802" max="12802" width="12.42578125" style="3" bestFit="1" customWidth="1"/>
    <col min="12803" max="12803" width="10.5703125" style="3" customWidth="1"/>
    <col min="12804" max="12804" width="11.85546875" style="3" customWidth="1"/>
    <col min="12805" max="12805" width="13.140625" style="3" customWidth="1"/>
    <col min="12806" max="12806" width="9.140625" style="3"/>
    <col min="12807" max="12807" width="15.5703125" style="3" customWidth="1"/>
    <col min="12808" max="12808" width="9.140625" style="3"/>
    <col min="12809" max="12809" width="22.140625" style="3" bestFit="1" customWidth="1"/>
    <col min="12810" max="12810" width="11.7109375" style="3" bestFit="1" customWidth="1"/>
    <col min="12811" max="12811" width="9.140625" style="3"/>
    <col min="12812" max="12812" width="14.28515625" style="3" customWidth="1"/>
    <col min="12813" max="13054" width="9.140625" style="3"/>
    <col min="13055" max="13055" width="36.42578125" style="3" customWidth="1"/>
    <col min="13056" max="13056" width="10" style="3" customWidth="1"/>
    <col min="13057" max="13057" width="11.42578125" style="3" customWidth="1"/>
    <col min="13058" max="13058" width="12.42578125" style="3" bestFit="1" customWidth="1"/>
    <col min="13059" max="13059" width="10.5703125" style="3" customWidth="1"/>
    <col min="13060" max="13060" width="11.85546875" style="3" customWidth="1"/>
    <col min="13061" max="13061" width="13.140625" style="3" customWidth="1"/>
    <col min="13062" max="13062" width="9.140625" style="3"/>
    <col min="13063" max="13063" width="15.5703125" style="3" customWidth="1"/>
    <col min="13064" max="13064" width="9.140625" style="3"/>
    <col min="13065" max="13065" width="22.140625" style="3" bestFit="1" customWidth="1"/>
    <col min="13066" max="13066" width="11.7109375" style="3" bestFit="1" customWidth="1"/>
    <col min="13067" max="13067" width="9.140625" style="3"/>
    <col min="13068" max="13068" width="14.28515625" style="3" customWidth="1"/>
    <col min="13069" max="13310" width="9.140625" style="3"/>
    <col min="13311" max="13311" width="36.42578125" style="3" customWidth="1"/>
    <col min="13312" max="13312" width="10" style="3" customWidth="1"/>
    <col min="13313" max="13313" width="11.42578125" style="3" customWidth="1"/>
    <col min="13314" max="13314" width="12.42578125" style="3" bestFit="1" customWidth="1"/>
    <col min="13315" max="13315" width="10.5703125" style="3" customWidth="1"/>
    <col min="13316" max="13316" width="11.85546875" style="3" customWidth="1"/>
    <col min="13317" max="13317" width="13.140625" style="3" customWidth="1"/>
    <col min="13318" max="13318" width="9.140625" style="3"/>
    <col min="13319" max="13319" width="15.5703125" style="3" customWidth="1"/>
    <col min="13320" max="13320" width="9.140625" style="3"/>
    <col min="13321" max="13321" width="22.140625" style="3" bestFit="1" customWidth="1"/>
    <col min="13322" max="13322" width="11.7109375" style="3" bestFit="1" customWidth="1"/>
    <col min="13323" max="13323" width="9.140625" style="3"/>
    <col min="13324" max="13324" width="14.28515625" style="3" customWidth="1"/>
    <col min="13325" max="13566" width="9.140625" style="3"/>
    <col min="13567" max="13567" width="36.42578125" style="3" customWidth="1"/>
    <col min="13568" max="13568" width="10" style="3" customWidth="1"/>
    <col min="13569" max="13569" width="11.42578125" style="3" customWidth="1"/>
    <col min="13570" max="13570" width="12.42578125" style="3" bestFit="1" customWidth="1"/>
    <col min="13571" max="13571" width="10.5703125" style="3" customWidth="1"/>
    <col min="13572" max="13572" width="11.85546875" style="3" customWidth="1"/>
    <col min="13573" max="13573" width="13.140625" style="3" customWidth="1"/>
    <col min="13574" max="13574" width="9.140625" style="3"/>
    <col min="13575" max="13575" width="15.5703125" style="3" customWidth="1"/>
    <col min="13576" max="13576" width="9.140625" style="3"/>
    <col min="13577" max="13577" width="22.140625" style="3" bestFit="1" customWidth="1"/>
    <col min="13578" max="13578" width="11.7109375" style="3" bestFit="1" customWidth="1"/>
    <col min="13579" max="13579" width="9.140625" style="3"/>
    <col min="13580" max="13580" width="14.28515625" style="3" customWidth="1"/>
    <col min="13581" max="13822" width="9.140625" style="3"/>
    <col min="13823" max="13823" width="36.42578125" style="3" customWidth="1"/>
    <col min="13824" max="13824" width="10" style="3" customWidth="1"/>
    <col min="13825" max="13825" width="11.42578125" style="3" customWidth="1"/>
    <col min="13826" max="13826" width="12.42578125" style="3" bestFit="1" customWidth="1"/>
    <col min="13827" max="13827" width="10.5703125" style="3" customWidth="1"/>
    <col min="13828" max="13828" width="11.85546875" style="3" customWidth="1"/>
    <col min="13829" max="13829" width="13.140625" style="3" customWidth="1"/>
    <col min="13830" max="13830" width="9.140625" style="3"/>
    <col min="13831" max="13831" width="15.5703125" style="3" customWidth="1"/>
    <col min="13832" max="13832" width="9.140625" style="3"/>
    <col min="13833" max="13833" width="22.140625" style="3" bestFit="1" customWidth="1"/>
    <col min="13834" max="13834" width="11.7109375" style="3" bestFit="1" customWidth="1"/>
    <col min="13835" max="13835" width="9.140625" style="3"/>
    <col min="13836" max="13836" width="14.28515625" style="3" customWidth="1"/>
    <col min="13837" max="14078" width="9.140625" style="3"/>
    <col min="14079" max="14079" width="36.42578125" style="3" customWidth="1"/>
    <col min="14080" max="14080" width="10" style="3" customWidth="1"/>
    <col min="14081" max="14081" width="11.42578125" style="3" customWidth="1"/>
    <col min="14082" max="14082" width="12.42578125" style="3" bestFit="1" customWidth="1"/>
    <col min="14083" max="14083" width="10.5703125" style="3" customWidth="1"/>
    <col min="14084" max="14084" width="11.85546875" style="3" customWidth="1"/>
    <col min="14085" max="14085" width="13.140625" style="3" customWidth="1"/>
    <col min="14086" max="14086" width="9.140625" style="3"/>
    <col min="14087" max="14087" width="15.5703125" style="3" customWidth="1"/>
    <col min="14088" max="14088" width="9.140625" style="3"/>
    <col min="14089" max="14089" width="22.140625" style="3" bestFit="1" customWidth="1"/>
    <col min="14090" max="14090" width="11.7109375" style="3" bestFit="1" customWidth="1"/>
    <col min="14091" max="14091" width="9.140625" style="3"/>
    <col min="14092" max="14092" width="14.28515625" style="3" customWidth="1"/>
    <col min="14093" max="14334" width="9.140625" style="3"/>
    <col min="14335" max="14335" width="36.42578125" style="3" customWidth="1"/>
    <col min="14336" max="14336" width="10" style="3" customWidth="1"/>
    <col min="14337" max="14337" width="11.42578125" style="3" customWidth="1"/>
    <col min="14338" max="14338" width="12.42578125" style="3" bestFit="1" customWidth="1"/>
    <col min="14339" max="14339" width="10.5703125" style="3" customWidth="1"/>
    <col min="14340" max="14340" width="11.85546875" style="3" customWidth="1"/>
    <col min="14341" max="14341" width="13.140625" style="3" customWidth="1"/>
    <col min="14342" max="14342" width="9.140625" style="3"/>
    <col min="14343" max="14343" width="15.5703125" style="3" customWidth="1"/>
    <col min="14344" max="14344" width="9.140625" style="3"/>
    <col min="14345" max="14345" width="22.140625" style="3" bestFit="1" customWidth="1"/>
    <col min="14346" max="14346" width="11.7109375" style="3" bestFit="1" customWidth="1"/>
    <col min="14347" max="14347" width="9.140625" style="3"/>
    <col min="14348" max="14348" width="14.28515625" style="3" customWidth="1"/>
    <col min="14349" max="14590" width="9.140625" style="3"/>
    <col min="14591" max="14591" width="36.42578125" style="3" customWidth="1"/>
    <col min="14592" max="14592" width="10" style="3" customWidth="1"/>
    <col min="14593" max="14593" width="11.42578125" style="3" customWidth="1"/>
    <col min="14594" max="14594" width="12.42578125" style="3" bestFit="1" customWidth="1"/>
    <col min="14595" max="14595" width="10.5703125" style="3" customWidth="1"/>
    <col min="14596" max="14596" width="11.85546875" style="3" customWidth="1"/>
    <col min="14597" max="14597" width="13.140625" style="3" customWidth="1"/>
    <col min="14598" max="14598" width="9.140625" style="3"/>
    <col min="14599" max="14599" width="15.5703125" style="3" customWidth="1"/>
    <col min="14600" max="14600" width="9.140625" style="3"/>
    <col min="14601" max="14601" width="22.140625" style="3" bestFit="1" customWidth="1"/>
    <col min="14602" max="14602" width="11.7109375" style="3" bestFit="1" customWidth="1"/>
    <col min="14603" max="14603" width="9.140625" style="3"/>
    <col min="14604" max="14604" width="14.28515625" style="3" customWidth="1"/>
    <col min="14605" max="14846" width="9.140625" style="3"/>
    <col min="14847" max="14847" width="36.42578125" style="3" customWidth="1"/>
    <col min="14848" max="14848" width="10" style="3" customWidth="1"/>
    <col min="14849" max="14849" width="11.42578125" style="3" customWidth="1"/>
    <col min="14850" max="14850" width="12.42578125" style="3" bestFit="1" customWidth="1"/>
    <col min="14851" max="14851" width="10.5703125" style="3" customWidth="1"/>
    <col min="14852" max="14852" width="11.85546875" style="3" customWidth="1"/>
    <col min="14853" max="14853" width="13.140625" style="3" customWidth="1"/>
    <col min="14854" max="14854" width="9.140625" style="3"/>
    <col min="14855" max="14855" width="15.5703125" style="3" customWidth="1"/>
    <col min="14856" max="14856" width="9.140625" style="3"/>
    <col min="14857" max="14857" width="22.140625" style="3" bestFit="1" customWidth="1"/>
    <col min="14858" max="14858" width="11.7109375" style="3" bestFit="1" customWidth="1"/>
    <col min="14859" max="14859" width="9.140625" style="3"/>
    <col min="14860" max="14860" width="14.28515625" style="3" customWidth="1"/>
    <col min="14861" max="15102" width="9.140625" style="3"/>
    <col min="15103" max="15103" width="36.42578125" style="3" customWidth="1"/>
    <col min="15104" max="15104" width="10" style="3" customWidth="1"/>
    <col min="15105" max="15105" width="11.42578125" style="3" customWidth="1"/>
    <col min="15106" max="15106" width="12.42578125" style="3" bestFit="1" customWidth="1"/>
    <col min="15107" max="15107" width="10.5703125" style="3" customWidth="1"/>
    <col min="15108" max="15108" width="11.85546875" style="3" customWidth="1"/>
    <col min="15109" max="15109" width="13.140625" style="3" customWidth="1"/>
    <col min="15110" max="15110" width="9.140625" style="3"/>
    <col min="15111" max="15111" width="15.5703125" style="3" customWidth="1"/>
    <col min="15112" max="15112" width="9.140625" style="3"/>
    <col min="15113" max="15113" width="22.140625" style="3" bestFit="1" customWidth="1"/>
    <col min="15114" max="15114" width="11.7109375" style="3" bestFit="1" customWidth="1"/>
    <col min="15115" max="15115" width="9.140625" style="3"/>
    <col min="15116" max="15116" width="14.28515625" style="3" customWidth="1"/>
    <col min="15117" max="15358" width="9.140625" style="3"/>
    <col min="15359" max="15359" width="36.42578125" style="3" customWidth="1"/>
    <col min="15360" max="15360" width="10" style="3" customWidth="1"/>
    <col min="15361" max="15361" width="11.42578125" style="3" customWidth="1"/>
    <col min="15362" max="15362" width="12.42578125" style="3" bestFit="1" customWidth="1"/>
    <col min="15363" max="15363" width="10.5703125" style="3" customWidth="1"/>
    <col min="15364" max="15364" width="11.85546875" style="3" customWidth="1"/>
    <col min="15365" max="15365" width="13.140625" style="3" customWidth="1"/>
    <col min="15366" max="15366" width="9.140625" style="3"/>
    <col min="15367" max="15367" width="15.5703125" style="3" customWidth="1"/>
    <col min="15368" max="15368" width="9.140625" style="3"/>
    <col min="15369" max="15369" width="22.140625" style="3" bestFit="1" customWidth="1"/>
    <col min="15370" max="15370" width="11.7109375" style="3" bestFit="1" customWidth="1"/>
    <col min="15371" max="15371" width="9.140625" style="3"/>
    <col min="15372" max="15372" width="14.28515625" style="3" customWidth="1"/>
    <col min="15373" max="15614" width="9.140625" style="3"/>
    <col min="15615" max="15615" width="36.42578125" style="3" customWidth="1"/>
    <col min="15616" max="15616" width="10" style="3" customWidth="1"/>
    <col min="15617" max="15617" width="11.42578125" style="3" customWidth="1"/>
    <col min="15618" max="15618" width="12.42578125" style="3" bestFit="1" customWidth="1"/>
    <col min="15619" max="15619" width="10.5703125" style="3" customWidth="1"/>
    <col min="15620" max="15620" width="11.85546875" style="3" customWidth="1"/>
    <col min="15621" max="15621" width="13.140625" style="3" customWidth="1"/>
    <col min="15622" max="15622" width="9.140625" style="3"/>
    <col min="15623" max="15623" width="15.5703125" style="3" customWidth="1"/>
    <col min="15624" max="15624" width="9.140625" style="3"/>
    <col min="15625" max="15625" width="22.140625" style="3" bestFit="1" customWidth="1"/>
    <col min="15626" max="15626" width="11.7109375" style="3" bestFit="1" customWidth="1"/>
    <col min="15627" max="15627" width="9.140625" style="3"/>
    <col min="15628" max="15628" width="14.28515625" style="3" customWidth="1"/>
    <col min="15629" max="15870" width="9.140625" style="3"/>
    <col min="15871" max="15871" width="36.42578125" style="3" customWidth="1"/>
    <col min="15872" max="15872" width="10" style="3" customWidth="1"/>
    <col min="15873" max="15873" width="11.42578125" style="3" customWidth="1"/>
    <col min="15874" max="15874" width="12.42578125" style="3" bestFit="1" customWidth="1"/>
    <col min="15875" max="15875" width="10.5703125" style="3" customWidth="1"/>
    <col min="15876" max="15876" width="11.85546875" style="3" customWidth="1"/>
    <col min="15877" max="15877" width="13.140625" style="3" customWidth="1"/>
    <col min="15878" max="15878" width="9.140625" style="3"/>
    <col min="15879" max="15879" width="15.5703125" style="3" customWidth="1"/>
    <col min="15880" max="15880" width="9.140625" style="3"/>
    <col min="15881" max="15881" width="22.140625" style="3" bestFit="1" customWidth="1"/>
    <col min="15882" max="15882" width="11.7109375" style="3" bestFit="1" customWidth="1"/>
    <col min="15883" max="15883" width="9.140625" style="3"/>
    <col min="15884" max="15884" width="14.28515625" style="3" customWidth="1"/>
    <col min="15885" max="16126" width="9.140625" style="3"/>
    <col min="16127" max="16127" width="36.42578125" style="3" customWidth="1"/>
    <col min="16128" max="16128" width="10" style="3" customWidth="1"/>
    <col min="16129" max="16129" width="11.42578125" style="3" customWidth="1"/>
    <col min="16130" max="16130" width="12.42578125" style="3" bestFit="1" customWidth="1"/>
    <col min="16131" max="16131" width="10.5703125" style="3" customWidth="1"/>
    <col min="16132" max="16132" width="11.85546875" style="3" customWidth="1"/>
    <col min="16133" max="16133" width="13.140625" style="3" customWidth="1"/>
    <col min="16134" max="16134" width="9.140625" style="3"/>
    <col min="16135" max="16135" width="15.5703125" style="3" customWidth="1"/>
    <col min="16136" max="16136" width="9.140625" style="3"/>
    <col min="16137" max="16137" width="22.140625" style="3" bestFit="1" customWidth="1"/>
    <col min="16138" max="16138" width="11.7109375" style="3" bestFit="1" customWidth="1"/>
    <col min="16139" max="16139" width="9.140625" style="3"/>
    <col min="16140" max="16140" width="14.28515625" style="3" customWidth="1"/>
    <col min="16141" max="16384" width="9.140625" style="3"/>
  </cols>
  <sheetData>
    <row r="1" spans="1:10" ht="115.15" customHeight="1" x14ac:dyDescent="0.2"/>
    <row r="2" spans="1:10" s="25" customFormat="1" ht="40.15" customHeight="1" x14ac:dyDescent="0.2">
      <c r="A2" s="32" t="str">
        <f>'working sheet'!J5</f>
        <v>Non-oil Foreign Merchandise Trade Through Abu Dhabi Ports, January 2021</v>
      </c>
      <c r="B2" s="24"/>
      <c r="C2" s="24"/>
      <c r="D2" s="24"/>
      <c r="E2" s="24"/>
      <c r="F2" s="24"/>
    </row>
    <row r="3" spans="1:10" s="25" customFormat="1" ht="30" customHeight="1" x14ac:dyDescent="0.2">
      <c r="A3" s="36" t="s">
        <v>261</v>
      </c>
      <c r="B3" s="37"/>
      <c r="C3" s="37"/>
      <c r="D3" s="26"/>
      <c r="E3" s="26"/>
      <c r="F3" s="26"/>
      <c r="G3" s="26"/>
      <c r="H3" s="26"/>
      <c r="I3" s="26"/>
      <c r="J3" s="26"/>
    </row>
    <row r="4" spans="1:10" s="25" customFormat="1" ht="15" customHeight="1" x14ac:dyDescent="0.2">
      <c r="A4" s="50" t="s">
        <v>190</v>
      </c>
      <c r="B4" s="50"/>
      <c r="C4" s="50"/>
      <c r="D4" s="50"/>
      <c r="E4" s="50"/>
      <c r="F4" s="24"/>
    </row>
    <row r="5" spans="1:10" ht="29.25" customHeight="1" x14ac:dyDescent="0.2">
      <c r="A5" s="54" t="s">
        <v>0</v>
      </c>
      <c r="B5" s="55" t="s">
        <v>1</v>
      </c>
      <c r="C5" s="55"/>
      <c r="D5" s="4"/>
      <c r="E5" s="3"/>
      <c r="F5" s="3"/>
    </row>
    <row r="6" spans="1:10" x14ac:dyDescent="0.2">
      <c r="A6" s="54"/>
      <c r="B6" s="38">
        <v>2020</v>
      </c>
      <c r="C6" s="38">
        <v>2021</v>
      </c>
      <c r="D6" s="4"/>
      <c r="E6" s="3"/>
      <c r="F6" s="3"/>
    </row>
    <row r="7" spans="1:10" x14ac:dyDescent="0.2">
      <c r="A7" s="6" t="s">
        <v>2</v>
      </c>
      <c r="B7" s="19">
        <v>3803.088358</v>
      </c>
      <c r="C7" s="19">
        <v>2613.5675369999999</v>
      </c>
      <c r="D7" s="4"/>
      <c r="E7" s="3"/>
      <c r="F7" s="3"/>
    </row>
    <row r="8" spans="1:10" x14ac:dyDescent="0.2">
      <c r="A8" s="39" t="s">
        <v>3</v>
      </c>
      <c r="B8" s="46">
        <v>0.46710000000000002</v>
      </c>
      <c r="C8" s="46">
        <v>0.71651200000000004</v>
      </c>
      <c r="D8" s="4"/>
      <c r="E8" s="3"/>
      <c r="F8" s="3"/>
    </row>
    <row r="9" spans="1:10" x14ac:dyDescent="0.2">
      <c r="A9" s="41" t="s">
        <v>4</v>
      </c>
      <c r="B9" s="42">
        <v>8.3207939999999994</v>
      </c>
      <c r="C9" s="42">
        <v>9.4602400000000006</v>
      </c>
      <c r="D9" s="4"/>
      <c r="E9" s="3"/>
      <c r="F9" s="3"/>
    </row>
    <row r="10" spans="1:10" x14ac:dyDescent="0.2">
      <c r="A10" s="40" t="s">
        <v>169</v>
      </c>
      <c r="B10" s="46">
        <v>4.3674629999999999</v>
      </c>
      <c r="C10" s="46">
        <v>8.0253490000000003</v>
      </c>
      <c r="D10" s="4"/>
      <c r="E10" s="3"/>
      <c r="F10" s="3"/>
    </row>
    <row r="11" spans="1:10" x14ac:dyDescent="0.2">
      <c r="A11" s="41" t="s">
        <v>5</v>
      </c>
      <c r="B11" s="42">
        <v>18.037524999999999</v>
      </c>
      <c r="C11" s="42">
        <v>23.751776</v>
      </c>
      <c r="D11" s="4"/>
      <c r="E11" s="3"/>
      <c r="F11" s="3"/>
    </row>
    <row r="12" spans="1:10" x14ac:dyDescent="0.2">
      <c r="A12" s="39" t="s">
        <v>6</v>
      </c>
      <c r="B12" s="46">
        <v>9.1004000000000002E-2</v>
      </c>
      <c r="C12" s="46">
        <v>1.47E-2</v>
      </c>
      <c r="D12" s="4"/>
      <c r="E12" s="3"/>
      <c r="F12" s="3"/>
    </row>
    <row r="13" spans="1:10" x14ac:dyDescent="0.2">
      <c r="A13" s="41" t="s">
        <v>170</v>
      </c>
      <c r="B13" s="42">
        <v>0.108863</v>
      </c>
      <c r="C13" s="42">
        <v>0.35935499999999998</v>
      </c>
      <c r="D13" s="4"/>
      <c r="E13" s="3"/>
      <c r="F13" s="3"/>
    </row>
    <row r="14" spans="1:10" x14ac:dyDescent="0.2">
      <c r="A14" s="40" t="s">
        <v>171</v>
      </c>
      <c r="B14" s="46">
        <v>29.088374000000002</v>
      </c>
      <c r="C14" s="46">
        <v>31.768916000000001</v>
      </c>
      <c r="D14" s="4"/>
      <c r="E14" s="3"/>
      <c r="F14" s="3"/>
    </row>
    <row r="15" spans="1:10" x14ac:dyDescent="0.2">
      <c r="A15" s="41" t="s">
        <v>7</v>
      </c>
      <c r="B15" s="42">
        <v>114.523507</v>
      </c>
      <c r="C15" s="42">
        <v>103.75829899999999</v>
      </c>
      <c r="D15" s="4"/>
      <c r="E15" s="3"/>
      <c r="F15" s="3"/>
    </row>
    <row r="16" spans="1:10" x14ac:dyDescent="0.2">
      <c r="A16" s="39" t="s">
        <v>258</v>
      </c>
      <c r="B16" s="46">
        <v>28.694306000000001</v>
      </c>
      <c r="C16" s="46">
        <v>23.922177000000001</v>
      </c>
      <c r="D16" s="4"/>
      <c r="E16" s="3"/>
      <c r="F16" s="3"/>
    </row>
    <row r="17" spans="1:6" x14ac:dyDescent="0.2">
      <c r="A17" s="41" t="s">
        <v>8</v>
      </c>
      <c r="B17" s="42">
        <v>1.3464780000000001</v>
      </c>
      <c r="C17" s="42">
        <v>0.91790700000000003</v>
      </c>
      <c r="D17" s="4"/>
      <c r="E17" s="3"/>
      <c r="F17" s="3"/>
    </row>
    <row r="18" spans="1:6" x14ac:dyDescent="0.2">
      <c r="A18" s="40" t="s">
        <v>9</v>
      </c>
      <c r="B18" s="46">
        <v>0.39917200000000003</v>
      </c>
      <c r="C18" s="46">
        <v>0.83271600000000001</v>
      </c>
      <c r="D18" s="4"/>
      <c r="E18" s="3"/>
      <c r="F18" s="3"/>
    </row>
    <row r="19" spans="1:6" x14ac:dyDescent="0.2">
      <c r="A19" s="41" t="s">
        <v>10</v>
      </c>
      <c r="B19" s="42">
        <v>4.3478640000000004</v>
      </c>
      <c r="C19" s="42">
        <v>1.9542660000000001</v>
      </c>
      <c r="D19" s="4"/>
      <c r="E19" s="3"/>
      <c r="F19" s="3"/>
    </row>
    <row r="20" spans="1:6" x14ac:dyDescent="0.2">
      <c r="A20" s="39" t="s">
        <v>172</v>
      </c>
      <c r="B20" s="46">
        <v>0.28583500000000001</v>
      </c>
      <c r="C20" s="46">
        <v>0.321349</v>
      </c>
      <c r="D20" s="4"/>
      <c r="E20" s="3"/>
      <c r="F20" s="3"/>
    </row>
    <row r="21" spans="1:6" x14ac:dyDescent="0.2">
      <c r="A21" s="41" t="s">
        <v>11</v>
      </c>
      <c r="B21" s="42">
        <v>0.55729600000000001</v>
      </c>
      <c r="C21" s="42">
        <v>0.21319099999999999</v>
      </c>
      <c r="D21" s="4"/>
      <c r="E21" s="3"/>
      <c r="F21" s="3"/>
    </row>
    <row r="22" spans="1:6" x14ac:dyDescent="0.2">
      <c r="A22" s="40" t="s">
        <v>173</v>
      </c>
      <c r="B22" s="46">
        <v>0.74390900000000004</v>
      </c>
      <c r="C22" s="46">
        <v>0.70814500000000002</v>
      </c>
      <c r="D22" s="4"/>
      <c r="E22" s="3"/>
      <c r="F22" s="3"/>
    </row>
    <row r="23" spans="1:6" x14ac:dyDescent="0.2">
      <c r="A23" s="41" t="s">
        <v>12</v>
      </c>
      <c r="B23" s="42">
        <v>1.6187670000000001</v>
      </c>
      <c r="C23" s="42">
        <v>0.53549199999999997</v>
      </c>
      <c r="D23" s="4"/>
      <c r="E23" s="3"/>
      <c r="F23" s="3"/>
    </row>
    <row r="24" spans="1:6" x14ac:dyDescent="0.2">
      <c r="A24" s="39" t="s">
        <v>13</v>
      </c>
      <c r="B24" s="46">
        <v>10.489343999999999</v>
      </c>
      <c r="C24" s="46">
        <v>11.601317</v>
      </c>
      <c r="D24" s="4"/>
      <c r="E24" s="3"/>
      <c r="F24" s="3"/>
    </row>
    <row r="25" spans="1:6" x14ac:dyDescent="0.2">
      <c r="A25" s="41" t="s">
        <v>14</v>
      </c>
      <c r="B25" s="42">
        <v>22.759829</v>
      </c>
      <c r="C25" s="42">
        <v>15.565175999999999</v>
      </c>
      <c r="D25" s="4"/>
      <c r="E25" s="3"/>
      <c r="F25" s="3"/>
    </row>
    <row r="26" spans="1:6" x14ac:dyDescent="0.2">
      <c r="A26" s="40" t="s">
        <v>15</v>
      </c>
      <c r="B26" s="46">
        <v>6.0851220000000001</v>
      </c>
      <c r="C26" s="46">
        <v>7.2899859999999999</v>
      </c>
      <c r="D26" s="4"/>
      <c r="E26" s="3"/>
      <c r="F26" s="3"/>
    </row>
    <row r="27" spans="1:6" x14ac:dyDescent="0.2">
      <c r="A27" s="41" t="s">
        <v>174</v>
      </c>
      <c r="B27" s="42">
        <v>5.3423610000000004</v>
      </c>
      <c r="C27" s="42">
        <v>3.7262040000000001</v>
      </c>
      <c r="D27" s="4"/>
      <c r="E27" s="3"/>
      <c r="F27" s="3"/>
    </row>
    <row r="28" spans="1:6" x14ac:dyDescent="0.2">
      <c r="A28" s="39" t="s">
        <v>16</v>
      </c>
      <c r="B28" s="46">
        <v>8.6281149999999993</v>
      </c>
      <c r="C28" s="46">
        <v>10.835214000000001</v>
      </c>
      <c r="D28" s="4"/>
      <c r="E28" s="3"/>
      <c r="F28" s="3"/>
    </row>
    <row r="29" spans="1:6" x14ac:dyDescent="0.2">
      <c r="A29" s="41" t="s">
        <v>17</v>
      </c>
      <c r="B29" s="42">
        <v>11.19244</v>
      </c>
      <c r="C29" s="42">
        <v>1.1084050000000001</v>
      </c>
      <c r="D29" s="4"/>
      <c r="E29" s="3"/>
      <c r="F29" s="3"/>
    </row>
    <row r="30" spans="1:6" x14ac:dyDescent="0.2">
      <c r="A30" s="40" t="s">
        <v>18</v>
      </c>
      <c r="B30" s="46">
        <v>2.0047760000000001</v>
      </c>
      <c r="C30" s="46">
        <v>2.4391419999999999</v>
      </c>
      <c r="D30" s="4"/>
      <c r="E30" s="3"/>
      <c r="F30" s="3"/>
    </row>
    <row r="31" spans="1:6" x14ac:dyDescent="0.2">
      <c r="A31" s="41" t="s">
        <v>19</v>
      </c>
      <c r="B31" s="42">
        <v>9.6831270000000007</v>
      </c>
      <c r="C31" s="42">
        <v>0.204731</v>
      </c>
      <c r="D31" s="4"/>
      <c r="E31" s="3"/>
      <c r="F31" s="3"/>
    </row>
    <row r="32" spans="1:6" x14ac:dyDescent="0.2">
      <c r="A32" s="39" t="s">
        <v>20</v>
      </c>
      <c r="B32" s="46">
        <v>2.229956</v>
      </c>
      <c r="C32" s="46">
        <v>3.7433329999999998</v>
      </c>
      <c r="D32" s="4"/>
      <c r="E32" s="3"/>
      <c r="F32" s="3"/>
    </row>
    <row r="33" spans="1:6" x14ac:dyDescent="0.2">
      <c r="A33" s="41" t="s">
        <v>21</v>
      </c>
      <c r="B33" s="42">
        <v>0.61110699999999996</v>
      </c>
      <c r="C33" s="42">
        <v>0.11136</v>
      </c>
      <c r="D33" s="4"/>
      <c r="E33" s="3"/>
      <c r="F33" s="3"/>
    </row>
    <row r="34" spans="1:6" x14ac:dyDescent="0.2">
      <c r="A34" s="40" t="s">
        <v>175</v>
      </c>
      <c r="B34" s="46">
        <v>6.2419120000000001</v>
      </c>
      <c r="C34" s="46">
        <v>5.2545039999999998</v>
      </c>
      <c r="D34" s="4"/>
      <c r="E34" s="3"/>
      <c r="F34" s="3"/>
    </row>
    <row r="35" spans="1:6" x14ac:dyDescent="0.2">
      <c r="A35" s="41" t="s">
        <v>22</v>
      </c>
      <c r="B35" s="42">
        <v>7.2011139999999996</v>
      </c>
      <c r="C35" s="42">
        <v>4.4434269999999998</v>
      </c>
      <c r="D35" s="4"/>
      <c r="E35" s="3"/>
      <c r="F35" s="3"/>
    </row>
    <row r="36" spans="1:6" x14ac:dyDescent="0.2">
      <c r="A36" s="39" t="s">
        <v>23</v>
      </c>
      <c r="B36" s="46">
        <v>13.081325</v>
      </c>
      <c r="C36" s="46">
        <v>9.0186899999999994</v>
      </c>
      <c r="D36" s="4"/>
      <c r="E36" s="3"/>
      <c r="F36" s="3"/>
    </row>
    <row r="37" spans="1:6" x14ac:dyDescent="0.2">
      <c r="A37" s="41" t="s">
        <v>24</v>
      </c>
      <c r="B37" s="42">
        <v>18.601804000000001</v>
      </c>
      <c r="C37" s="42">
        <v>89.163779000000005</v>
      </c>
      <c r="D37" s="4"/>
      <c r="E37" s="3"/>
      <c r="F37" s="3"/>
    </row>
    <row r="38" spans="1:6" x14ac:dyDescent="0.2">
      <c r="A38" s="40" t="s">
        <v>25</v>
      </c>
      <c r="B38" s="46">
        <v>9.3708E-2</v>
      </c>
      <c r="C38" s="46">
        <v>0.124998</v>
      </c>
      <c r="D38" s="4"/>
      <c r="E38" s="3"/>
      <c r="F38" s="3"/>
    </row>
    <row r="39" spans="1:6" x14ac:dyDescent="0.2">
      <c r="A39" s="41" t="s">
        <v>26</v>
      </c>
      <c r="B39" s="42">
        <v>7.3850980000000002</v>
      </c>
      <c r="C39" s="42">
        <v>5.3395250000000001</v>
      </c>
      <c r="D39" s="4"/>
      <c r="E39" s="3"/>
      <c r="F39" s="3"/>
    </row>
    <row r="40" spans="1:6" x14ac:dyDescent="0.2">
      <c r="A40" s="39" t="s">
        <v>27</v>
      </c>
      <c r="B40" s="46">
        <v>184.66068899999999</v>
      </c>
      <c r="C40" s="46">
        <v>125.74458199999999</v>
      </c>
      <c r="D40" s="4"/>
      <c r="E40" s="3"/>
      <c r="F40" s="3"/>
    </row>
    <row r="41" spans="1:6" x14ac:dyDescent="0.2">
      <c r="A41" s="41" t="s">
        <v>176</v>
      </c>
      <c r="B41" s="42">
        <v>16.024512000000001</v>
      </c>
      <c r="C41" s="42">
        <v>27.937525999999998</v>
      </c>
      <c r="D41" s="4"/>
      <c r="E41" s="3"/>
      <c r="F41" s="3"/>
    </row>
    <row r="42" spans="1:6" x14ac:dyDescent="0.2">
      <c r="A42" s="40" t="s">
        <v>28</v>
      </c>
      <c r="B42" s="46">
        <v>1.588001</v>
      </c>
      <c r="C42" s="46">
        <v>2.1374080000000002</v>
      </c>
      <c r="D42" s="4"/>
      <c r="E42" s="3"/>
      <c r="F42" s="3"/>
    </row>
    <row r="43" spans="1:6" x14ac:dyDescent="0.2">
      <c r="A43" s="41" t="s">
        <v>177</v>
      </c>
      <c r="B43" s="42">
        <v>0.13838500000000001</v>
      </c>
      <c r="C43" s="42">
        <v>0.31414399999999998</v>
      </c>
      <c r="D43" s="4"/>
      <c r="E43" s="3"/>
      <c r="F43" s="3"/>
    </row>
    <row r="44" spans="1:6" x14ac:dyDescent="0.2">
      <c r="A44" s="39" t="s">
        <v>29</v>
      </c>
      <c r="B44" s="46">
        <v>0.44412600000000002</v>
      </c>
      <c r="C44" s="46">
        <v>0.52871299999999999</v>
      </c>
      <c r="D44" s="4"/>
      <c r="E44" s="3"/>
      <c r="F44" s="3"/>
    </row>
    <row r="45" spans="1:6" x14ac:dyDescent="0.2">
      <c r="A45" s="41" t="s">
        <v>30</v>
      </c>
      <c r="B45" s="42">
        <v>15.146172999999999</v>
      </c>
      <c r="C45" s="42">
        <v>5.710623</v>
      </c>
      <c r="D45" s="4"/>
      <c r="E45" s="3"/>
      <c r="F45" s="3"/>
    </row>
    <row r="46" spans="1:6" x14ac:dyDescent="0.2">
      <c r="A46" s="40" t="s">
        <v>31</v>
      </c>
      <c r="B46" s="46">
        <v>54.950436000000003</v>
      </c>
      <c r="C46" s="46">
        <v>52.567748999999999</v>
      </c>
      <c r="D46" s="4"/>
      <c r="E46" s="3"/>
      <c r="F46" s="3"/>
    </row>
    <row r="47" spans="1:6" x14ac:dyDescent="0.2">
      <c r="A47" s="41" t="s">
        <v>32</v>
      </c>
      <c r="B47" s="42">
        <v>25.277773</v>
      </c>
      <c r="C47" s="42">
        <v>25.220880000000001</v>
      </c>
      <c r="D47" s="4"/>
      <c r="E47" s="3"/>
      <c r="F47" s="3"/>
    </row>
    <row r="48" spans="1:6" x14ac:dyDescent="0.2">
      <c r="A48" s="39" t="s">
        <v>33</v>
      </c>
      <c r="B48" s="46" t="s">
        <v>259</v>
      </c>
      <c r="C48" s="46">
        <v>6.7199999999999996E-4</v>
      </c>
      <c r="D48" s="4"/>
      <c r="E48" s="3"/>
      <c r="F48" s="3"/>
    </row>
    <row r="49" spans="1:6" x14ac:dyDescent="0.2">
      <c r="A49" s="41" t="s">
        <v>178</v>
      </c>
      <c r="B49" s="42">
        <v>9.7183189999999993</v>
      </c>
      <c r="C49" s="42">
        <v>3.5214859999999999</v>
      </c>
      <c r="D49" s="4"/>
      <c r="E49" s="3"/>
      <c r="F49" s="3"/>
    </row>
    <row r="50" spans="1:6" x14ac:dyDescent="0.2">
      <c r="A50" s="40" t="s">
        <v>35</v>
      </c>
      <c r="B50" s="46">
        <v>10.384573</v>
      </c>
      <c r="C50" s="46">
        <v>8.3020759999999996</v>
      </c>
      <c r="D50" s="4"/>
      <c r="E50" s="3"/>
      <c r="F50" s="3"/>
    </row>
    <row r="51" spans="1:6" x14ac:dyDescent="0.2">
      <c r="A51" s="41" t="s">
        <v>36</v>
      </c>
      <c r="B51" s="42">
        <v>1.5966750000000001</v>
      </c>
      <c r="C51" s="42">
        <v>2.7736930000000002</v>
      </c>
      <c r="D51" s="4"/>
      <c r="E51" s="3"/>
      <c r="F51" s="3"/>
    </row>
    <row r="52" spans="1:6" x14ac:dyDescent="0.2">
      <c r="A52" s="39" t="s">
        <v>37</v>
      </c>
      <c r="B52" s="46">
        <v>0.551925</v>
      </c>
      <c r="C52" s="46">
        <v>0.86834299999999998</v>
      </c>
      <c r="D52" s="4"/>
      <c r="E52" s="3"/>
      <c r="F52" s="3"/>
    </row>
    <row r="53" spans="1:6" x14ac:dyDescent="0.2">
      <c r="A53" s="41" t="s">
        <v>38</v>
      </c>
      <c r="B53" s="42">
        <v>2.0651120000000001</v>
      </c>
      <c r="C53" s="42">
        <v>0.176093</v>
      </c>
      <c r="D53" s="4"/>
      <c r="E53" s="3"/>
      <c r="F53" s="3"/>
    </row>
    <row r="54" spans="1:6" x14ac:dyDescent="0.2">
      <c r="A54" s="40" t="s">
        <v>39</v>
      </c>
      <c r="B54" s="46">
        <v>15.810411</v>
      </c>
      <c r="C54" s="46">
        <v>5.7317590000000003</v>
      </c>
      <c r="D54" s="4"/>
      <c r="E54" s="3"/>
      <c r="F54" s="3"/>
    </row>
    <row r="55" spans="1:6" x14ac:dyDescent="0.2">
      <c r="A55" s="41" t="s">
        <v>40</v>
      </c>
      <c r="B55" s="42">
        <v>1.617769</v>
      </c>
      <c r="C55" s="42">
        <v>0.36338599999999999</v>
      </c>
      <c r="D55" s="4"/>
      <c r="E55" s="3"/>
      <c r="F55" s="3"/>
    </row>
    <row r="56" spans="1:6" x14ac:dyDescent="0.2">
      <c r="A56" s="39" t="s">
        <v>41</v>
      </c>
      <c r="B56" s="46" t="s">
        <v>259</v>
      </c>
      <c r="C56" s="46">
        <v>1.3905000000000001E-2</v>
      </c>
      <c r="D56" s="4"/>
      <c r="E56" s="3"/>
      <c r="F56" s="3"/>
    </row>
    <row r="57" spans="1:6" x14ac:dyDescent="0.2">
      <c r="A57" s="41" t="s">
        <v>42</v>
      </c>
      <c r="B57" s="42">
        <v>0.14108999999999999</v>
      </c>
      <c r="C57" s="42">
        <v>6.4050000000000001E-3</v>
      </c>
      <c r="D57" s="4"/>
      <c r="E57" s="3"/>
      <c r="F57" s="3"/>
    </row>
    <row r="58" spans="1:6" x14ac:dyDescent="0.2">
      <c r="A58" s="40" t="s">
        <v>43</v>
      </c>
      <c r="B58" s="46">
        <v>2.3754559999999998</v>
      </c>
      <c r="C58" s="46">
        <v>0.58895600000000004</v>
      </c>
      <c r="D58" s="4"/>
      <c r="E58" s="3"/>
      <c r="F58" s="3"/>
    </row>
    <row r="59" spans="1:6" ht="13.5" customHeight="1" x14ac:dyDescent="0.2">
      <c r="A59" s="41" t="s">
        <v>44</v>
      </c>
      <c r="B59" s="42">
        <v>0.164856</v>
      </c>
      <c r="C59" s="42">
        <v>0.31734200000000001</v>
      </c>
      <c r="D59" s="4"/>
      <c r="E59" s="3"/>
      <c r="F59" s="3"/>
    </row>
    <row r="60" spans="1:6" x14ac:dyDescent="0.2">
      <c r="A60" s="39" t="s">
        <v>45</v>
      </c>
      <c r="B60" s="46">
        <v>1.421149</v>
      </c>
      <c r="C60" s="46">
        <v>2.2063169999999999</v>
      </c>
      <c r="D60" s="4"/>
      <c r="E60" s="3"/>
      <c r="F60" s="3"/>
    </row>
    <row r="61" spans="1:6" x14ac:dyDescent="0.2">
      <c r="A61" s="41" t="s">
        <v>46</v>
      </c>
      <c r="B61" s="42">
        <v>1.4916700000000001</v>
      </c>
      <c r="C61" s="42">
        <v>1.6296310000000001</v>
      </c>
      <c r="D61" s="4"/>
      <c r="E61" s="3"/>
      <c r="F61" s="3"/>
    </row>
    <row r="62" spans="1:6" x14ac:dyDescent="0.2">
      <c r="A62" s="40" t="s">
        <v>179</v>
      </c>
      <c r="B62" s="46">
        <v>1.509374</v>
      </c>
      <c r="C62" s="46">
        <v>0.273283</v>
      </c>
      <c r="D62" s="4"/>
      <c r="E62" s="3"/>
      <c r="F62" s="3"/>
    </row>
    <row r="63" spans="1:6" x14ac:dyDescent="0.2">
      <c r="A63" s="41" t="s">
        <v>47</v>
      </c>
      <c r="B63" s="42">
        <v>3.5149629999999998</v>
      </c>
      <c r="C63" s="42">
        <v>3.331089</v>
      </c>
      <c r="D63" s="4"/>
      <c r="E63" s="3"/>
      <c r="F63" s="3"/>
    </row>
    <row r="64" spans="1:6" x14ac:dyDescent="0.2">
      <c r="A64" s="39" t="s">
        <v>48</v>
      </c>
      <c r="B64" s="46">
        <v>0.72577999999999998</v>
      </c>
      <c r="C64" s="46">
        <v>0.63269699999999995</v>
      </c>
      <c r="D64" s="4"/>
      <c r="E64" s="3"/>
      <c r="F64" s="3"/>
    </row>
    <row r="65" spans="1:6" x14ac:dyDescent="0.2">
      <c r="A65" s="41" t="s">
        <v>180</v>
      </c>
      <c r="B65" s="42">
        <v>1.03081</v>
      </c>
      <c r="C65" s="42">
        <v>0.73240700000000003</v>
      </c>
      <c r="D65" s="4"/>
      <c r="E65" s="3"/>
      <c r="F65" s="3"/>
    </row>
    <row r="66" spans="1:6" x14ac:dyDescent="0.2">
      <c r="A66" s="40" t="s">
        <v>49</v>
      </c>
      <c r="B66" s="46">
        <v>1.793717</v>
      </c>
      <c r="C66" s="46">
        <v>1.957246</v>
      </c>
      <c r="D66" s="4"/>
      <c r="E66" s="3"/>
      <c r="F66" s="3"/>
    </row>
    <row r="67" spans="1:6" x14ac:dyDescent="0.2">
      <c r="A67" s="41" t="s">
        <v>50</v>
      </c>
      <c r="B67" s="42">
        <v>135.68238199999999</v>
      </c>
      <c r="C67" s="42">
        <v>139.390075</v>
      </c>
      <c r="D67" s="4"/>
      <c r="E67" s="3"/>
      <c r="F67" s="3"/>
    </row>
    <row r="68" spans="1:6" x14ac:dyDescent="0.2">
      <c r="A68" s="39" t="s">
        <v>51</v>
      </c>
      <c r="B68" s="46">
        <v>25.559623999999999</v>
      </c>
      <c r="C68" s="46">
        <v>19.271457000000002</v>
      </c>
      <c r="D68" s="4"/>
      <c r="E68" s="3"/>
      <c r="F68" s="3"/>
    </row>
    <row r="69" spans="1:6" x14ac:dyDescent="0.2">
      <c r="A69" s="41" t="s">
        <v>181</v>
      </c>
      <c r="B69" s="42">
        <v>10.140288999999999</v>
      </c>
      <c r="C69" s="42">
        <v>12.894406</v>
      </c>
      <c r="D69" s="4"/>
      <c r="E69" s="3"/>
      <c r="F69" s="3"/>
    </row>
    <row r="70" spans="1:6" x14ac:dyDescent="0.2">
      <c r="A70" s="40" t="s">
        <v>182</v>
      </c>
      <c r="B70" s="46">
        <v>35.532984999999996</v>
      </c>
      <c r="C70" s="46">
        <v>29.810932999999999</v>
      </c>
      <c r="D70" s="4"/>
      <c r="E70" s="3"/>
      <c r="F70" s="3"/>
    </row>
    <row r="71" spans="1:6" x14ac:dyDescent="0.2">
      <c r="A71" s="41" t="s">
        <v>52</v>
      </c>
      <c r="B71" s="42">
        <v>1.613192</v>
      </c>
      <c r="C71" s="42">
        <v>1.7972429999999999</v>
      </c>
      <c r="D71" s="4"/>
      <c r="E71" s="3"/>
      <c r="F71" s="3"/>
    </row>
    <row r="72" spans="1:6" x14ac:dyDescent="0.2">
      <c r="A72" s="39" t="s">
        <v>183</v>
      </c>
      <c r="B72" s="46">
        <v>0.14721699999999999</v>
      </c>
      <c r="C72" s="46">
        <v>6.2247999999999998E-2</v>
      </c>
      <c r="D72" s="4"/>
      <c r="E72" s="3"/>
      <c r="F72" s="3"/>
    </row>
    <row r="73" spans="1:6" x14ac:dyDescent="0.2">
      <c r="A73" s="41" t="s">
        <v>53</v>
      </c>
      <c r="B73" s="42">
        <v>3.606576</v>
      </c>
      <c r="C73" s="42">
        <v>0.64373100000000005</v>
      </c>
      <c r="D73" s="4"/>
      <c r="E73" s="3"/>
      <c r="F73" s="3"/>
    </row>
    <row r="74" spans="1:6" x14ac:dyDescent="0.2">
      <c r="A74" s="40" t="s">
        <v>54</v>
      </c>
      <c r="B74" s="46">
        <v>11.521300999999999</v>
      </c>
      <c r="C74" s="46">
        <v>7.4500549999999999</v>
      </c>
      <c r="D74" s="4"/>
      <c r="E74" s="3"/>
      <c r="F74" s="3"/>
    </row>
    <row r="75" spans="1:6" x14ac:dyDescent="0.2">
      <c r="A75" s="41" t="s">
        <v>55</v>
      </c>
      <c r="B75" s="42">
        <v>4.9702299999999999</v>
      </c>
      <c r="C75" s="42">
        <v>3.9415369999999998</v>
      </c>
      <c r="D75" s="4"/>
      <c r="E75" s="3"/>
      <c r="F75" s="3"/>
    </row>
    <row r="76" spans="1:6" x14ac:dyDescent="0.2">
      <c r="A76" s="39" t="s">
        <v>56</v>
      </c>
      <c r="B76" s="46">
        <v>7.9768179999999997</v>
      </c>
      <c r="C76" s="46">
        <v>9.2129999999999992</v>
      </c>
      <c r="D76" s="4"/>
      <c r="E76" s="3"/>
      <c r="F76" s="3"/>
    </row>
    <row r="77" spans="1:6" x14ac:dyDescent="0.2">
      <c r="A77" s="41" t="s">
        <v>57</v>
      </c>
      <c r="B77" s="42">
        <v>42.733612999999998</v>
      </c>
      <c r="C77" s="42">
        <v>29.819330000000001</v>
      </c>
      <c r="D77" s="4"/>
      <c r="E77" s="3"/>
      <c r="F77" s="3"/>
    </row>
    <row r="78" spans="1:6" x14ac:dyDescent="0.2">
      <c r="A78" s="40" t="s">
        <v>58</v>
      </c>
      <c r="B78" s="46">
        <v>36.140388000000002</v>
      </c>
      <c r="C78" s="46">
        <v>23.340312000000001</v>
      </c>
      <c r="D78" s="4"/>
      <c r="E78" s="3"/>
      <c r="F78" s="3"/>
    </row>
    <row r="79" spans="1:6" x14ac:dyDescent="0.2">
      <c r="A79" s="41" t="s">
        <v>59</v>
      </c>
      <c r="B79" s="42">
        <v>105.75067</v>
      </c>
      <c r="C79" s="42">
        <v>47.836348000000001</v>
      </c>
      <c r="D79" s="4"/>
      <c r="E79" s="3"/>
      <c r="F79" s="3"/>
    </row>
    <row r="80" spans="1:6" x14ac:dyDescent="0.2">
      <c r="A80" s="39" t="s">
        <v>60</v>
      </c>
      <c r="B80" s="46">
        <v>7.6670179999999997</v>
      </c>
      <c r="C80" s="46">
        <v>14.402336</v>
      </c>
      <c r="D80" s="4"/>
      <c r="E80" s="3"/>
      <c r="F80" s="3"/>
    </row>
    <row r="81" spans="1:6" x14ac:dyDescent="0.2">
      <c r="A81" s="41" t="s">
        <v>61</v>
      </c>
      <c r="B81" s="42">
        <v>0.53841799999999995</v>
      </c>
      <c r="C81" s="42">
        <v>0.79782200000000003</v>
      </c>
      <c r="D81" s="4"/>
      <c r="E81" s="3"/>
      <c r="F81" s="3"/>
    </row>
    <row r="82" spans="1:6" x14ac:dyDescent="0.2">
      <c r="A82" s="40" t="s">
        <v>62</v>
      </c>
      <c r="B82" s="46">
        <v>7.9633909999999997</v>
      </c>
      <c r="C82" s="46">
        <v>8.2418429999999994</v>
      </c>
      <c r="D82" s="4"/>
      <c r="E82" s="3"/>
      <c r="F82" s="3"/>
    </row>
    <row r="83" spans="1:6" x14ac:dyDescent="0.2">
      <c r="A83" s="41" t="s">
        <v>63</v>
      </c>
      <c r="B83" s="42">
        <v>1.4553999999999999E-2</v>
      </c>
      <c r="C83" s="42">
        <v>2.8618000000000001E-2</v>
      </c>
      <c r="D83" s="4"/>
      <c r="E83" s="3"/>
      <c r="F83" s="3"/>
    </row>
    <row r="84" spans="1:6" x14ac:dyDescent="0.2">
      <c r="A84" s="39" t="s">
        <v>64</v>
      </c>
      <c r="B84" s="46">
        <v>1.277515</v>
      </c>
      <c r="C84" s="46">
        <v>5.2973780000000001</v>
      </c>
      <c r="D84" s="4"/>
      <c r="E84" s="3"/>
      <c r="F84" s="3"/>
    </row>
    <row r="85" spans="1:6" x14ac:dyDescent="0.2">
      <c r="A85" s="41" t="s">
        <v>65</v>
      </c>
      <c r="B85" s="42">
        <v>0.59114900000000004</v>
      </c>
      <c r="C85" s="42">
        <v>0.44004599999999999</v>
      </c>
      <c r="D85" s="4"/>
      <c r="E85" s="3"/>
      <c r="F85" s="3"/>
    </row>
    <row r="86" spans="1:6" x14ac:dyDescent="0.2">
      <c r="A86" s="40" t="s">
        <v>66</v>
      </c>
      <c r="B86" s="46">
        <v>0.16813800000000001</v>
      </c>
      <c r="C86" s="46">
        <v>0.162524</v>
      </c>
      <c r="D86" s="4"/>
      <c r="E86" s="3"/>
      <c r="F86" s="3"/>
    </row>
    <row r="87" spans="1:6" x14ac:dyDescent="0.2">
      <c r="A87" s="41" t="s">
        <v>184</v>
      </c>
      <c r="B87" s="42">
        <v>9.6216790000000003</v>
      </c>
      <c r="C87" s="42">
        <v>7.3217030000000003</v>
      </c>
      <c r="D87" s="4"/>
      <c r="E87" s="3"/>
      <c r="F87" s="3"/>
    </row>
    <row r="88" spans="1:6" x14ac:dyDescent="0.2">
      <c r="A88" s="39" t="s">
        <v>67</v>
      </c>
      <c r="B88" s="46">
        <v>24.863899</v>
      </c>
      <c r="C88" s="46">
        <v>14.188383999999999</v>
      </c>
      <c r="D88" s="4"/>
      <c r="E88" s="3"/>
      <c r="F88" s="3"/>
    </row>
    <row r="89" spans="1:6" x14ac:dyDescent="0.2">
      <c r="A89" s="41" t="s">
        <v>68</v>
      </c>
      <c r="B89" s="42">
        <v>721.56135500000005</v>
      </c>
      <c r="C89" s="42">
        <v>334.37356999999997</v>
      </c>
      <c r="D89" s="4"/>
      <c r="E89" s="3"/>
      <c r="F89" s="3"/>
    </row>
    <row r="90" spans="1:6" x14ac:dyDescent="0.2">
      <c r="A90" s="40" t="s">
        <v>69</v>
      </c>
      <c r="B90" s="46">
        <v>162.45889399999999</v>
      </c>
      <c r="C90" s="46">
        <v>263.92555199999998</v>
      </c>
      <c r="D90" s="4"/>
      <c r="E90" s="3"/>
      <c r="F90" s="3"/>
    </row>
    <row r="91" spans="1:6" x14ac:dyDescent="0.2">
      <c r="A91" s="41" t="s">
        <v>185</v>
      </c>
      <c r="B91" s="42">
        <v>6.7185879999999996</v>
      </c>
      <c r="C91" s="42">
        <v>3.6328839999999998</v>
      </c>
      <c r="D91" s="4"/>
      <c r="E91" s="3"/>
      <c r="F91" s="3"/>
    </row>
    <row r="92" spans="1:6" x14ac:dyDescent="0.2">
      <c r="A92" s="39" t="s">
        <v>186</v>
      </c>
      <c r="B92" s="46">
        <v>1419.807534</v>
      </c>
      <c r="C92" s="46">
        <v>795.00479499999994</v>
      </c>
      <c r="D92" s="4"/>
      <c r="E92" s="3"/>
      <c r="F92" s="3"/>
    </row>
    <row r="93" spans="1:6" x14ac:dyDescent="0.2">
      <c r="A93" s="41" t="s">
        <v>70</v>
      </c>
      <c r="B93" s="42">
        <v>170.187455</v>
      </c>
      <c r="C93" s="42">
        <v>79.935373999999996</v>
      </c>
      <c r="D93" s="4"/>
      <c r="E93" s="3"/>
      <c r="F93" s="3"/>
    </row>
    <row r="94" spans="1:6" x14ac:dyDescent="0.2">
      <c r="A94" s="40" t="s">
        <v>71</v>
      </c>
      <c r="B94" s="46">
        <v>0.58166799999999996</v>
      </c>
      <c r="C94" s="46">
        <v>1.5893999999999999</v>
      </c>
      <c r="D94" s="4"/>
      <c r="E94" s="3"/>
      <c r="F94" s="3"/>
    </row>
    <row r="95" spans="1:6" x14ac:dyDescent="0.2">
      <c r="A95" s="41" t="s">
        <v>187</v>
      </c>
      <c r="B95" s="42">
        <v>44.435082000000001</v>
      </c>
      <c r="C95" s="42">
        <v>33.433511000000003</v>
      </c>
      <c r="D95" s="4"/>
      <c r="E95" s="3"/>
      <c r="F95" s="3"/>
    </row>
    <row r="96" spans="1:6" x14ac:dyDescent="0.2">
      <c r="A96" s="39" t="s">
        <v>72</v>
      </c>
      <c r="B96" s="46">
        <v>4.3705850000000002</v>
      </c>
      <c r="C96" s="46">
        <v>0.71458999999999995</v>
      </c>
      <c r="D96" s="4"/>
      <c r="E96" s="3"/>
      <c r="F96" s="3"/>
    </row>
    <row r="97" spans="1:6" x14ac:dyDescent="0.2">
      <c r="A97" s="41" t="s">
        <v>189</v>
      </c>
      <c r="B97" s="42">
        <v>0.14013300000000001</v>
      </c>
      <c r="C97" s="42">
        <v>1.0139999999999999E-3</v>
      </c>
      <c r="D97" s="4"/>
      <c r="E97" s="3"/>
      <c r="F97" s="3"/>
    </row>
    <row r="98" spans="1:6" x14ac:dyDescent="0.2">
      <c r="A98" s="40" t="s">
        <v>73</v>
      </c>
      <c r="B98" s="46">
        <v>64.181760999999995</v>
      </c>
      <c r="C98" s="46">
        <v>41.614184000000002</v>
      </c>
      <c r="D98" s="4"/>
      <c r="E98" s="3"/>
      <c r="F98" s="3"/>
    </row>
    <row r="99" spans="1:6" x14ac:dyDescent="0.2">
      <c r="A99" s="41" t="s">
        <v>188</v>
      </c>
      <c r="B99" s="42">
        <v>8.1155259999999991</v>
      </c>
      <c r="C99" s="42">
        <v>11.734379000000001</v>
      </c>
      <c r="D99" s="4"/>
      <c r="E99" s="3"/>
      <c r="F99" s="3"/>
    </row>
    <row r="100" spans="1:6" x14ac:dyDescent="0.2">
      <c r="A100" s="39" t="s">
        <v>74</v>
      </c>
      <c r="B100" s="46">
        <v>9.336252</v>
      </c>
      <c r="C100" s="46">
        <v>8.4977119999999999</v>
      </c>
      <c r="D100" s="4"/>
      <c r="E100" s="3"/>
      <c r="F100" s="3"/>
    </row>
    <row r="101" spans="1:6" x14ac:dyDescent="0.2">
      <c r="A101" s="41" t="s">
        <v>75</v>
      </c>
      <c r="B101" s="42">
        <v>0.55174199999999995</v>
      </c>
      <c r="C101" s="42">
        <v>3.7500000000000001E-4</v>
      </c>
      <c r="D101" s="4"/>
      <c r="E101" s="3"/>
      <c r="F101" s="3"/>
    </row>
    <row r="102" spans="1:6" x14ac:dyDescent="0.2">
      <c r="A102" s="44" t="s">
        <v>76</v>
      </c>
      <c r="B102" s="48">
        <v>17.787597999999999</v>
      </c>
      <c r="C102" s="48">
        <v>11.940276000000001</v>
      </c>
      <c r="D102" s="4"/>
      <c r="E102" s="3"/>
      <c r="F102" s="3"/>
    </row>
    <row r="103" spans="1:6" x14ac:dyDescent="0.2">
      <c r="A103" s="7"/>
      <c r="B103" s="8"/>
      <c r="C103" s="8"/>
      <c r="D103" s="4"/>
      <c r="E103" s="3"/>
      <c r="F103" s="3"/>
    </row>
    <row r="104" spans="1:6" x14ac:dyDescent="0.2">
      <c r="A104" s="33" t="s">
        <v>168</v>
      </c>
      <c r="B104" s="18"/>
      <c r="C104" s="18"/>
    </row>
    <row r="105" spans="1:6" x14ac:dyDescent="0.2">
      <c r="A105" s="53" t="s">
        <v>243</v>
      </c>
      <c r="B105" s="53"/>
      <c r="C105" s="53"/>
    </row>
  </sheetData>
  <mergeCells count="4">
    <mergeCell ref="A105:C105"/>
    <mergeCell ref="A4:E4"/>
    <mergeCell ref="A5:A6"/>
    <mergeCell ref="B5:C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06"/>
  <sheetViews>
    <sheetView showGridLines="0" zoomScale="90" zoomScaleNormal="90" zoomScaleSheetLayoutView="115" workbookViewId="0">
      <selection activeCell="A4" sqref="A4:E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1.85546875" style="5" customWidth="1"/>
    <col min="5" max="5" width="13.140625" style="5" customWidth="1"/>
    <col min="6" max="6" width="9.140625" style="4"/>
    <col min="7" max="7" width="15.5703125" style="3" customWidth="1"/>
    <col min="8" max="8" width="9.140625" style="3"/>
    <col min="9" max="9" width="22.140625" style="3" bestFit="1" customWidth="1"/>
    <col min="10" max="10" width="11.7109375" style="3" bestFit="1" customWidth="1"/>
    <col min="11" max="11" width="9.140625" style="3"/>
    <col min="12" max="12" width="14.28515625" style="3" customWidth="1"/>
    <col min="13" max="254" width="9.140625" style="3"/>
    <col min="255" max="255" width="36.42578125" style="3" customWidth="1"/>
    <col min="256" max="256" width="10" style="3" customWidth="1"/>
    <col min="257" max="257" width="11.42578125" style="3" customWidth="1"/>
    <col min="258" max="258" width="12.42578125" style="3" bestFit="1" customWidth="1"/>
    <col min="259" max="259" width="10.5703125" style="3" customWidth="1"/>
    <col min="260" max="260" width="11.85546875" style="3" customWidth="1"/>
    <col min="261" max="261" width="13.140625" style="3" customWidth="1"/>
    <col min="262" max="262" width="9.140625" style="3"/>
    <col min="263" max="263" width="15.5703125" style="3" customWidth="1"/>
    <col min="264" max="264" width="9.140625" style="3"/>
    <col min="265" max="265" width="22.140625" style="3" bestFit="1" customWidth="1"/>
    <col min="266" max="266" width="11.7109375" style="3" bestFit="1" customWidth="1"/>
    <col min="267" max="267" width="9.140625" style="3"/>
    <col min="268" max="268" width="14.28515625" style="3" customWidth="1"/>
    <col min="269" max="510" width="9.140625" style="3"/>
    <col min="511" max="511" width="36.42578125" style="3" customWidth="1"/>
    <col min="512" max="512" width="10" style="3" customWidth="1"/>
    <col min="513" max="513" width="11.42578125" style="3" customWidth="1"/>
    <col min="514" max="514" width="12.42578125" style="3" bestFit="1" customWidth="1"/>
    <col min="515" max="515" width="10.5703125" style="3" customWidth="1"/>
    <col min="516" max="516" width="11.85546875" style="3" customWidth="1"/>
    <col min="517" max="517" width="13.140625" style="3" customWidth="1"/>
    <col min="518" max="518" width="9.140625" style="3"/>
    <col min="519" max="519" width="15.5703125" style="3" customWidth="1"/>
    <col min="520" max="520" width="9.140625" style="3"/>
    <col min="521" max="521" width="22.140625" style="3" bestFit="1" customWidth="1"/>
    <col min="522" max="522" width="11.7109375" style="3" bestFit="1" customWidth="1"/>
    <col min="523" max="523" width="9.140625" style="3"/>
    <col min="524" max="524" width="14.28515625" style="3" customWidth="1"/>
    <col min="525" max="766" width="9.140625" style="3"/>
    <col min="767" max="767" width="36.42578125" style="3" customWidth="1"/>
    <col min="768" max="768" width="10" style="3" customWidth="1"/>
    <col min="769" max="769" width="11.42578125" style="3" customWidth="1"/>
    <col min="770" max="770" width="12.42578125" style="3" bestFit="1" customWidth="1"/>
    <col min="771" max="771" width="10.5703125" style="3" customWidth="1"/>
    <col min="772" max="772" width="11.85546875" style="3" customWidth="1"/>
    <col min="773" max="773" width="13.140625" style="3" customWidth="1"/>
    <col min="774" max="774" width="9.140625" style="3"/>
    <col min="775" max="775" width="15.5703125" style="3" customWidth="1"/>
    <col min="776" max="776" width="9.140625" style="3"/>
    <col min="777" max="777" width="22.140625" style="3" bestFit="1" customWidth="1"/>
    <col min="778" max="778" width="11.7109375" style="3" bestFit="1" customWidth="1"/>
    <col min="779" max="779" width="9.140625" style="3"/>
    <col min="780" max="780" width="14.28515625" style="3" customWidth="1"/>
    <col min="781" max="1022" width="9.140625" style="3"/>
    <col min="1023" max="1023" width="36.42578125" style="3" customWidth="1"/>
    <col min="1024" max="1024" width="10" style="3" customWidth="1"/>
    <col min="1025" max="1025" width="11.42578125" style="3" customWidth="1"/>
    <col min="1026" max="1026" width="12.42578125" style="3" bestFit="1" customWidth="1"/>
    <col min="1027" max="1027" width="10.5703125" style="3" customWidth="1"/>
    <col min="1028" max="1028" width="11.85546875" style="3" customWidth="1"/>
    <col min="1029" max="1029" width="13.140625" style="3" customWidth="1"/>
    <col min="1030" max="1030" width="9.140625" style="3"/>
    <col min="1031" max="1031" width="15.5703125" style="3" customWidth="1"/>
    <col min="1032" max="1032" width="9.140625" style="3"/>
    <col min="1033" max="1033" width="22.140625" style="3" bestFit="1" customWidth="1"/>
    <col min="1034" max="1034" width="11.7109375" style="3" bestFit="1" customWidth="1"/>
    <col min="1035" max="1035" width="9.140625" style="3"/>
    <col min="1036" max="1036" width="14.28515625" style="3" customWidth="1"/>
    <col min="1037" max="1278" width="9.140625" style="3"/>
    <col min="1279" max="1279" width="36.42578125" style="3" customWidth="1"/>
    <col min="1280" max="1280" width="10" style="3" customWidth="1"/>
    <col min="1281" max="1281" width="11.42578125" style="3" customWidth="1"/>
    <col min="1282" max="1282" width="12.42578125" style="3" bestFit="1" customWidth="1"/>
    <col min="1283" max="1283" width="10.5703125" style="3" customWidth="1"/>
    <col min="1284" max="1284" width="11.85546875" style="3" customWidth="1"/>
    <col min="1285" max="1285" width="13.140625" style="3" customWidth="1"/>
    <col min="1286" max="1286" width="9.140625" style="3"/>
    <col min="1287" max="1287" width="15.5703125" style="3" customWidth="1"/>
    <col min="1288" max="1288" width="9.140625" style="3"/>
    <col min="1289" max="1289" width="22.140625" style="3" bestFit="1" customWidth="1"/>
    <col min="1290" max="1290" width="11.7109375" style="3" bestFit="1" customWidth="1"/>
    <col min="1291" max="1291" width="9.140625" style="3"/>
    <col min="1292" max="1292" width="14.28515625" style="3" customWidth="1"/>
    <col min="1293" max="1534" width="9.140625" style="3"/>
    <col min="1535" max="1535" width="36.42578125" style="3" customWidth="1"/>
    <col min="1536" max="1536" width="10" style="3" customWidth="1"/>
    <col min="1537" max="1537" width="11.42578125" style="3" customWidth="1"/>
    <col min="1538" max="1538" width="12.42578125" style="3" bestFit="1" customWidth="1"/>
    <col min="1539" max="1539" width="10.5703125" style="3" customWidth="1"/>
    <col min="1540" max="1540" width="11.85546875" style="3" customWidth="1"/>
    <col min="1541" max="1541" width="13.140625" style="3" customWidth="1"/>
    <col min="1542" max="1542" width="9.140625" style="3"/>
    <col min="1543" max="1543" width="15.5703125" style="3" customWidth="1"/>
    <col min="1544" max="1544" width="9.140625" style="3"/>
    <col min="1545" max="1545" width="22.140625" style="3" bestFit="1" customWidth="1"/>
    <col min="1546" max="1546" width="11.7109375" style="3" bestFit="1" customWidth="1"/>
    <col min="1547" max="1547" width="9.140625" style="3"/>
    <col min="1548" max="1548" width="14.28515625" style="3" customWidth="1"/>
    <col min="1549" max="1790" width="9.140625" style="3"/>
    <col min="1791" max="1791" width="36.42578125" style="3" customWidth="1"/>
    <col min="1792" max="1792" width="10" style="3" customWidth="1"/>
    <col min="1793" max="1793" width="11.42578125" style="3" customWidth="1"/>
    <col min="1794" max="1794" width="12.42578125" style="3" bestFit="1" customWidth="1"/>
    <col min="1795" max="1795" width="10.5703125" style="3" customWidth="1"/>
    <col min="1796" max="1796" width="11.85546875" style="3" customWidth="1"/>
    <col min="1797" max="1797" width="13.140625" style="3" customWidth="1"/>
    <col min="1798" max="1798" width="9.140625" style="3"/>
    <col min="1799" max="1799" width="15.5703125" style="3" customWidth="1"/>
    <col min="1800" max="1800" width="9.140625" style="3"/>
    <col min="1801" max="1801" width="22.140625" style="3" bestFit="1" customWidth="1"/>
    <col min="1802" max="1802" width="11.7109375" style="3" bestFit="1" customWidth="1"/>
    <col min="1803" max="1803" width="9.140625" style="3"/>
    <col min="1804" max="1804" width="14.28515625" style="3" customWidth="1"/>
    <col min="1805" max="2046" width="9.140625" style="3"/>
    <col min="2047" max="2047" width="36.42578125" style="3" customWidth="1"/>
    <col min="2048" max="2048" width="10" style="3" customWidth="1"/>
    <col min="2049" max="2049" width="11.42578125" style="3" customWidth="1"/>
    <col min="2050" max="2050" width="12.42578125" style="3" bestFit="1" customWidth="1"/>
    <col min="2051" max="2051" width="10.5703125" style="3" customWidth="1"/>
    <col min="2052" max="2052" width="11.85546875" style="3" customWidth="1"/>
    <col min="2053" max="2053" width="13.140625" style="3" customWidth="1"/>
    <col min="2054" max="2054" width="9.140625" style="3"/>
    <col min="2055" max="2055" width="15.5703125" style="3" customWidth="1"/>
    <col min="2056" max="2056" width="9.140625" style="3"/>
    <col min="2057" max="2057" width="22.140625" style="3" bestFit="1" customWidth="1"/>
    <col min="2058" max="2058" width="11.7109375" style="3" bestFit="1" customWidth="1"/>
    <col min="2059" max="2059" width="9.140625" style="3"/>
    <col min="2060" max="2060" width="14.28515625" style="3" customWidth="1"/>
    <col min="2061" max="2302" width="9.140625" style="3"/>
    <col min="2303" max="2303" width="36.42578125" style="3" customWidth="1"/>
    <col min="2304" max="2304" width="10" style="3" customWidth="1"/>
    <col min="2305" max="2305" width="11.42578125" style="3" customWidth="1"/>
    <col min="2306" max="2306" width="12.42578125" style="3" bestFit="1" customWidth="1"/>
    <col min="2307" max="2307" width="10.5703125" style="3" customWidth="1"/>
    <col min="2308" max="2308" width="11.85546875" style="3" customWidth="1"/>
    <col min="2309" max="2309" width="13.140625" style="3" customWidth="1"/>
    <col min="2310" max="2310" width="9.140625" style="3"/>
    <col min="2311" max="2311" width="15.5703125" style="3" customWidth="1"/>
    <col min="2312" max="2312" width="9.140625" style="3"/>
    <col min="2313" max="2313" width="22.140625" style="3" bestFit="1" customWidth="1"/>
    <col min="2314" max="2314" width="11.7109375" style="3" bestFit="1" customWidth="1"/>
    <col min="2315" max="2315" width="9.140625" style="3"/>
    <col min="2316" max="2316" width="14.28515625" style="3" customWidth="1"/>
    <col min="2317" max="2558" width="9.140625" style="3"/>
    <col min="2559" max="2559" width="36.42578125" style="3" customWidth="1"/>
    <col min="2560" max="2560" width="10" style="3" customWidth="1"/>
    <col min="2561" max="2561" width="11.42578125" style="3" customWidth="1"/>
    <col min="2562" max="2562" width="12.42578125" style="3" bestFit="1" customWidth="1"/>
    <col min="2563" max="2563" width="10.5703125" style="3" customWidth="1"/>
    <col min="2564" max="2564" width="11.85546875" style="3" customWidth="1"/>
    <col min="2565" max="2565" width="13.140625" style="3" customWidth="1"/>
    <col min="2566" max="2566" width="9.140625" style="3"/>
    <col min="2567" max="2567" width="15.5703125" style="3" customWidth="1"/>
    <col min="2568" max="2568" width="9.140625" style="3"/>
    <col min="2569" max="2569" width="22.140625" style="3" bestFit="1" customWidth="1"/>
    <col min="2570" max="2570" width="11.7109375" style="3" bestFit="1" customWidth="1"/>
    <col min="2571" max="2571" width="9.140625" style="3"/>
    <col min="2572" max="2572" width="14.28515625" style="3" customWidth="1"/>
    <col min="2573" max="2814" width="9.140625" style="3"/>
    <col min="2815" max="2815" width="36.42578125" style="3" customWidth="1"/>
    <col min="2816" max="2816" width="10" style="3" customWidth="1"/>
    <col min="2817" max="2817" width="11.42578125" style="3" customWidth="1"/>
    <col min="2818" max="2818" width="12.42578125" style="3" bestFit="1" customWidth="1"/>
    <col min="2819" max="2819" width="10.5703125" style="3" customWidth="1"/>
    <col min="2820" max="2820" width="11.85546875" style="3" customWidth="1"/>
    <col min="2821" max="2821" width="13.140625" style="3" customWidth="1"/>
    <col min="2822" max="2822" width="9.140625" style="3"/>
    <col min="2823" max="2823" width="15.5703125" style="3" customWidth="1"/>
    <col min="2824" max="2824" width="9.140625" style="3"/>
    <col min="2825" max="2825" width="22.140625" style="3" bestFit="1" customWidth="1"/>
    <col min="2826" max="2826" width="11.7109375" style="3" bestFit="1" customWidth="1"/>
    <col min="2827" max="2827" width="9.140625" style="3"/>
    <col min="2828" max="2828" width="14.28515625" style="3" customWidth="1"/>
    <col min="2829" max="3070" width="9.140625" style="3"/>
    <col min="3071" max="3071" width="36.42578125" style="3" customWidth="1"/>
    <col min="3072" max="3072" width="10" style="3" customWidth="1"/>
    <col min="3073" max="3073" width="11.42578125" style="3" customWidth="1"/>
    <col min="3074" max="3074" width="12.42578125" style="3" bestFit="1" customWidth="1"/>
    <col min="3075" max="3075" width="10.5703125" style="3" customWidth="1"/>
    <col min="3076" max="3076" width="11.85546875" style="3" customWidth="1"/>
    <col min="3077" max="3077" width="13.140625" style="3" customWidth="1"/>
    <col min="3078" max="3078" width="9.140625" style="3"/>
    <col min="3079" max="3079" width="15.5703125" style="3" customWidth="1"/>
    <col min="3080" max="3080" width="9.140625" style="3"/>
    <col min="3081" max="3081" width="22.140625" style="3" bestFit="1" customWidth="1"/>
    <col min="3082" max="3082" width="11.7109375" style="3" bestFit="1" customWidth="1"/>
    <col min="3083" max="3083" width="9.140625" style="3"/>
    <col min="3084" max="3084" width="14.28515625" style="3" customWidth="1"/>
    <col min="3085" max="3326" width="9.140625" style="3"/>
    <col min="3327" max="3327" width="36.42578125" style="3" customWidth="1"/>
    <col min="3328" max="3328" width="10" style="3" customWidth="1"/>
    <col min="3329" max="3329" width="11.42578125" style="3" customWidth="1"/>
    <col min="3330" max="3330" width="12.42578125" style="3" bestFit="1" customWidth="1"/>
    <col min="3331" max="3331" width="10.5703125" style="3" customWidth="1"/>
    <col min="3332" max="3332" width="11.85546875" style="3" customWidth="1"/>
    <col min="3333" max="3333" width="13.140625" style="3" customWidth="1"/>
    <col min="3334" max="3334" width="9.140625" style="3"/>
    <col min="3335" max="3335" width="15.5703125" style="3" customWidth="1"/>
    <col min="3336" max="3336" width="9.140625" style="3"/>
    <col min="3337" max="3337" width="22.140625" style="3" bestFit="1" customWidth="1"/>
    <col min="3338" max="3338" width="11.7109375" style="3" bestFit="1" customWidth="1"/>
    <col min="3339" max="3339" width="9.140625" style="3"/>
    <col min="3340" max="3340" width="14.28515625" style="3" customWidth="1"/>
    <col min="3341" max="3582" width="9.140625" style="3"/>
    <col min="3583" max="3583" width="36.42578125" style="3" customWidth="1"/>
    <col min="3584" max="3584" width="10" style="3" customWidth="1"/>
    <col min="3585" max="3585" width="11.42578125" style="3" customWidth="1"/>
    <col min="3586" max="3586" width="12.42578125" style="3" bestFit="1" customWidth="1"/>
    <col min="3587" max="3587" width="10.5703125" style="3" customWidth="1"/>
    <col min="3588" max="3588" width="11.85546875" style="3" customWidth="1"/>
    <col min="3589" max="3589" width="13.140625" style="3" customWidth="1"/>
    <col min="3590" max="3590" width="9.140625" style="3"/>
    <col min="3591" max="3591" width="15.5703125" style="3" customWidth="1"/>
    <col min="3592" max="3592" width="9.140625" style="3"/>
    <col min="3593" max="3593" width="22.140625" style="3" bestFit="1" customWidth="1"/>
    <col min="3594" max="3594" width="11.7109375" style="3" bestFit="1" customWidth="1"/>
    <col min="3595" max="3595" width="9.140625" style="3"/>
    <col min="3596" max="3596" width="14.28515625" style="3" customWidth="1"/>
    <col min="3597" max="3838" width="9.140625" style="3"/>
    <col min="3839" max="3839" width="36.42578125" style="3" customWidth="1"/>
    <col min="3840" max="3840" width="10" style="3" customWidth="1"/>
    <col min="3841" max="3841" width="11.42578125" style="3" customWidth="1"/>
    <col min="3842" max="3842" width="12.42578125" style="3" bestFit="1" customWidth="1"/>
    <col min="3843" max="3843" width="10.5703125" style="3" customWidth="1"/>
    <col min="3844" max="3844" width="11.85546875" style="3" customWidth="1"/>
    <col min="3845" max="3845" width="13.140625" style="3" customWidth="1"/>
    <col min="3846" max="3846" width="9.140625" style="3"/>
    <col min="3847" max="3847" width="15.5703125" style="3" customWidth="1"/>
    <col min="3848" max="3848" width="9.140625" style="3"/>
    <col min="3849" max="3849" width="22.140625" style="3" bestFit="1" customWidth="1"/>
    <col min="3850" max="3850" width="11.7109375" style="3" bestFit="1" customWidth="1"/>
    <col min="3851" max="3851" width="9.140625" style="3"/>
    <col min="3852" max="3852" width="14.28515625" style="3" customWidth="1"/>
    <col min="3853" max="4094" width="9.140625" style="3"/>
    <col min="4095" max="4095" width="36.42578125" style="3" customWidth="1"/>
    <col min="4096" max="4096" width="10" style="3" customWidth="1"/>
    <col min="4097" max="4097" width="11.42578125" style="3" customWidth="1"/>
    <col min="4098" max="4098" width="12.42578125" style="3" bestFit="1" customWidth="1"/>
    <col min="4099" max="4099" width="10.5703125" style="3" customWidth="1"/>
    <col min="4100" max="4100" width="11.85546875" style="3" customWidth="1"/>
    <col min="4101" max="4101" width="13.140625" style="3" customWidth="1"/>
    <col min="4102" max="4102" width="9.140625" style="3"/>
    <col min="4103" max="4103" width="15.5703125" style="3" customWidth="1"/>
    <col min="4104" max="4104" width="9.140625" style="3"/>
    <col min="4105" max="4105" width="22.140625" style="3" bestFit="1" customWidth="1"/>
    <col min="4106" max="4106" width="11.7109375" style="3" bestFit="1" customWidth="1"/>
    <col min="4107" max="4107" width="9.140625" style="3"/>
    <col min="4108" max="4108" width="14.28515625" style="3" customWidth="1"/>
    <col min="4109" max="4350" width="9.140625" style="3"/>
    <col min="4351" max="4351" width="36.42578125" style="3" customWidth="1"/>
    <col min="4352" max="4352" width="10" style="3" customWidth="1"/>
    <col min="4353" max="4353" width="11.42578125" style="3" customWidth="1"/>
    <col min="4354" max="4354" width="12.42578125" style="3" bestFit="1" customWidth="1"/>
    <col min="4355" max="4355" width="10.5703125" style="3" customWidth="1"/>
    <col min="4356" max="4356" width="11.85546875" style="3" customWidth="1"/>
    <col min="4357" max="4357" width="13.140625" style="3" customWidth="1"/>
    <col min="4358" max="4358" width="9.140625" style="3"/>
    <col min="4359" max="4359" width="15.5703125" style="3" customWidth="1"/>
    <col min="4360" max="4360" width="9.140625" style="3"/>
    <col min="4361" max="4361" width="22.140625" style="3" bestFit="1" customWidth="1"/>
    <col min="4362" max="4362" width="11.7109375" style="3" bestFit="1" customWidth="1"/>
    <col min="4363" max="4363" width="9.140625" style="3"/>
    <col min="4364" max="4364" width="14.28515625" style="3" customWidth="1"/>
    <col min="4365" max="4606" width="9.140625" style="3"/>
    <col min="4607" max="4607" width="36.42578125" style="3" customWidth="1"/>
    <col min="4608" max="4608" width="10" style="3" customWidth="1"/>
    <col min="4609" max="4609" width="11.42578125" style="3" customWidth="1"/>
    <col min="4610" max="4610" width="12.42578125" style="3" bestFit="1" customWidth="1"/>
    <col min="4611" max="4611" width="10.5703125" style="3" customWidth="1"/>
    <col min="4612" max="4612" width="11.85546875" style="3" customWidth="1"/>
    <col min="4613" max="4613" width="13.140625" style="3" customWidth="1"/>
    <col min="4614" max="4614" width="9.140625" style="3"/>
    <col min="4615" max="4615" width="15.5703125" style="3" customWidth="1"/>
    <col min="4616" max="4616" width="9.140625" style="3"/>
    <col min="4617" max="4617" width="22.140625" style="3" bestFit="1" customWidth="1"/>
    <col min="4618" max="4618" width="11.7109375" style="3" bestFit="1" customWidth="1"/>
    <col min="4619" max="4619" width="9.140625" style="3"/>
    <col min="4620" max="4620" width="14.28515625" style="3" customWidth="1"/>
    <col min="4621" max="4862" width="9.140625" style="3"/>
    <col min="4863" max="4863" width="36.42578125" style="3" customWidth="1"/>
    <col min="4864" max="4864" width="10" style="3" customWidth="1"/>
    <col min="4865" max="4865" width="11.42578125" style="3" customWidth="1"/>
    <col min="4866" max="4866" width="12.42578125" style="3" bestFit="1" customWidth="1"/>
    <col min="4867" max="4867" width="10.5703125" style="3" customWidth="1"/>
    <col min="4868" max="4868" width="11.85546875" style="3" customWidth="1"/>
    <col min="4869" max="4869" width="13.140625" style="3" customWidth="1"/>
    <col min="4870" max="4870" width="9.140625" style="3"/>
    <col min="4871" max="4871" width="15.5703125" style="3" customWidth="1"/>
    <col min="4872" max="4872" width="9.140625" style="3"/>
    <col min="4873" max="4873" width="22.140625" style="3" bestFit="1" customWidth="1"/>
    <col min="4874" max="4874" width="11.7109375" style="3" bestFit="1" customWidth="1"/>
    <col min="4875" max="4875" width="9.140625" style="3"/>
    <col min="4876" max="4876" width="14.28515625" style="3" customWidth="1"/>
    <col min="4877" max="5118" width="9.140625" style="3"/>
    <col min="5119" max="5119" width="36.42578125" style="3" customWidth="1"/>
    <col min="5120" max="5120" width="10" style="3" customWidth="1"/>
    <col min="5121" max="5121" width="11.42578125" style="3" customWidth="1"/>
    <col min="5122" max="5122" width="12.42578125" style="3" bestFit="1" customWidth="1"/>
    <col min="5123" max="5123" width="10.5703125" style="3" customWidth="1"/>
    <col min="5124" max="5124" width="11.85546875" style="3" customWidth="1"/>
    <col min="5125" max="5125" width="13.140625" style="3" customWidth="1"/>
    <col min="5126" max="5126" width="9.140625" style="3"/>
    <col min="5127" max="5127" width="15.5703125" style="3" customWidth="1"/>
    <col min="5128" max="5128" width="9.140625" style="3"/>
    <col min="5129" max="5129" width="22.140625" style="3" bestFit="1" customWidth="1"/>
    <col min="5130" max="5130" width="11.7109375" style="3" bestFit="1" customWidth="1"/>
    <col min="5131" max="5131" width="9.140625" style="3"/>
    <col min="5132" max="5132" width="14.28515625" style="3" customWidth="1"/>
    <col min="5133" max="5374" width="9.140625" style="3"/>
    <col min="5375" max="5375" width="36.42578125" style="3" customWidth="1"/>
    <col min="5376" max="5376" width="10" style="3" customWidth="1"/>
    <col min="5377" max="5377" width="11.42578125" style="3" customWidth="1"/>
    <col min="5378" max="5378" width="12.42578125" style="3" bestFit="1" customWidth="1"/>
    <col min="5379" max="5379" width="10.5703125" style="3" customWidth="1"/>
    <col min="5380" max="5380" width="11.85546875" style="3" customWidth="1"/>
    <col min="5381" max="5381" width="13.140625" style="3" customWidth="1"/>
    <col min="5382" max="5382" width="9.140625" style="3"/>
    <col min="5383" max="5383" width="15.5703125" style="3" customWidth="1"/>
    <col min="5384" max="5384" width="9.140625" style="3"/>
    <col min="5385" max="5385" width="22.140625" style="3" bestFit="1" customWidth="1"/>
    <col min="5386" max="5386" width="11.7109375" style="3" bestFit="1" customWidth="1"/>
    <col min="5387" max="5387" width="9.140625" style="3"/>
    <col min="5388" max="5388" width="14.28515625" style="3" customWidth="1"/>
    <col min="5389" max="5630" width="9.140625" style="3"/>
    <col min="5631" max="5631" width="36.42578125" style="3" customWidth="1"/>
    <col min="5632" max="5632" width="10" style="3" customWidth="1"/>
    <col min="5633" max="5633" width="11.42578125" style="3" customWidth="1"/>
    <col min="5634" max="5634" width="12.42578125" style="3" bestFit="1" customWidth="1"/>
    <col min="5635" max="5635" width="10.5703125" style="3" customWidth="1"/>
    <col min="5636" max="5636" width="11.85546875" style="3" customWidth="1"/>
    <col min="5637" max="5637" width="13.140625" style="3" customWidth="1"/>
    <col min="5638" max="5638" width="9.140625" style="3"/>
    <col min="5639" max="5639" width="15.5703125" style="3" customWidth="1"/>
    <col min="5640" max="5640" width="9.140625" style="3"/>
    <col min="5641" max="5641" width="22.140625" style="3" bestFit="1" customWidth="1"/>
    <col min="5642" max="5642" width="11.7109375" style="3" bestFit="1" customWidth="1"/>
    <col min="5643" max="5643" width="9.140625" style="3"/>
    <col min="5644" max="5644" width="14.28515625" style="3" customWidth="1"/>
    <col min="5645" max="5886" width="9.140625" style="3"/>
    <col min="5887" max="5887" width="36.42578125" style="3" customWidth="1"/>
    <col min="5888" max="5888" width="10" style="3" customWidth="1"/>
    <col min="5889" max="5889" width="11.42578125" style="3" customWidth="1"/>
    <col min="5890" max="5890" width="12.42578125" style="3" bestFit="1" customWidth="1"/>
    <col min="5891" max="5891" width="10.5703125" style="3" customWidth="1"/>
    <col min="5892" max="5892" width="11.85546875" style="3" customWidth="1"/>
    <col min="5893" max="5893" width="13.140625" style="3" customWidth="1"/>
    <col min="5894" max="5894" width="9.140625" style="3"/>
    <col min="5895" max="5895" width="15.5703125" style="3" customWidth="1"/>
    <col min="5896" max="5896" width="9.140625" style="3"/>
    <col min="5897" max="5897" width="22.140625" style="3" bestFit="1" customWidth="1"/>
    <col min="5898" max="5898" width="11.7109375" style="3" bestFit="1" customWidth="1"/>
    <col min="5899" max="5899" width="9.140625" style="3"/>
    <col min="5900" max="5900" width="14.28515625" style="3" customWidth="1"/>
    <col min="5901" max="6142" width="9.140625" style="3"/>
    <col min="6143" max="6143" width="36.42578125" style="3" customWidth="1"/>
    <col min="6144" max="6144" width="10" style="3" customWidth="1"/>
    <col min="6145" max="6145" width="11.42578125" style="3" customWidth="1"/>
    <col min="6146" max="6146" width="12.42578125" style="3" bestFit="1" customWidth="1"/>
    <col min="6147" max="6147" width="10.5703125" style="3" customWidth="1"/>
    <col min="6148" max="6148" width="11.85546875" style="3" customWidth="1"/>
    <col min="6149" max="6149" width="13.140625" style="3" customWidth="1"/>
    <col min="6150" max="6150" width="9.140625" style="3"/>
    <col min="6151" max="6151" width="15.5703125" style="3" customWidth="1"/>
    <col min="6152" max="6152" width="9.140625" style="3"/>
    <col min="6153" max="6153" width="22.140625" style="3" bestFit="1" customWidth="1"/>
    <col min="6154" max="6154" width="11.7109375" style="3" bestFit="1" customWidth="1"/>
    <col min="6155" max="6155" width="9.140625" style="3"/>
    <col min="6156" max="6156" width="14.28515625" style="3" customWidth="1"/>
    <col min="6157" max="6398" width="9.140625" style="3"/>
    <col min="6399" max="6399" width="36.42578125" style="3" customWidth="1"/>
    <col min="6400" max="6400" width="10" style="3" customWidth="1"/>
    <col min="6401" max="6401" width="11.42578125" style="3" customWidth="1"/>
    <col min="6402" max="6402" width="12.42578125" style="3" bestFit="1" customWidth="1"/>
    <col min="6403" max="6403" width="10.5703125" style="3" customWidth="1"/>
    <col min="6404" max="6404" width="11.85546875" style="3" customWidth="1"/>
    <col min="6405" max="6405" width="13.140625" style="3" customWidth="1"/>
    <col min="6406" max="6406" width="9.140625" style="3"/>
    <col min="6407" max="6407" width="15.5703125" style="3" customWidth="1"/>
    <col min="6408" max="6408" width="9.140625" style="3"/>
    <col min="6409" max="6409" width="22.140625" style="3" bestFit="1" customWidth="1"/>
    <col min="6410" max="6410" width="11.7109375" style="3" bestFit="1" customWidth="1"/>
    <col min="6411" max="6411" width="9.140625" style="3"/>
    <col min="6412" max="6412" width="14.28515625" style="3" customWidth="1"/>
    <col min="6413" max="6654" width="9.140625" style="3"/>
    <col min="6655" max="6655" width="36.42578125" style="3" customWidth="1"/>
    <col min="6656" max="6656" width="10" style="3" customWidth="1"/>
    <col min="6657" max="6657" width="11.42578125" style="3" customWidth="1"/>
    <col min="6658" max="6658" width="12.42578125" style="3" bestFit="1" customWidth="1"/>
    <col min="6659" max="6659" width="10.5703125" style="3" customWidth="1"/>
    <col min="6660" max="6660" width="11.85546875" style="3" customWidth="1"/>
    <col min="6661" max="6661" width="13.140625" style="3" customWidth="1"/>
    <col min="6662" max="6662" width="9.140625" style="3"/>
    <col min="6663" max="6663" width="15.5703125" style="3" customWidth="1"/>
    <col min="6664" max="6664" width="9.140625" style="3"/>
    <col min="6665" max="6665" width="22.140625" style="3" bestFit="1" customWidth="1"/>
    <col min="6666" max="6666" width="11.7109375" style="3" bestFit="1" customWidth="1"/>
    <col min="6667" max="6667" width="9.140625" style="3"/>
    <col min="6668" max="6668" width="14.28515625" style="3" customWidth="1"/>
    <col min="6669" max="6910" width="9.140625" style="3"/>
    <col min="6911" max="6911" width="36.42578125" style="3" customWidth="1"/>
    <col min="6912" max="6912" width="10" style="3" customWidth="1"/>
    <col min="6913" max="6913" width="11.42578125" style="3" customWidth="1"/>
    <col min="6914" max="6914" width="12.42578125" style="3" bestFit="1" customWidth="1"/>
    <col min="6915" max="6915" width="10.5703125" style="3" customWidth="1"/>
    <col min="6916" max="6916" width="11.85546875" style="3" customWidth="1"/>
    <col min="6917" max="6917" width="13.140625" style="3" customWidth="1"/>
    <col min="6918" max="6918" width="9.140625" style="3"/>
    <col min="6919" max="6919" width="15.5703125" style="3" customWidth="1"/>
    <col min="6920" max="6920" width="9.140625" style="3"/>
    <col min="6921" max="6921" width="22.140625" style="3" bestFit="1" customWidth="1"/>
    <col min="6922" max="6922" width="11.7109375" style="3" bestFit="1" customWidth="1"/>
    <col min="6923" max="6923" width="9.140625" style="3"/>
    <col min="6924" max="6924" width="14.28515625" style="3" customWidth="1"/>
    <col min="6925" max="7166" width="9.140625" style="3"/>
    <col min="7167" max="7167" width="36.42578125" style="3" customWidth="1"/>
    <col min="7168" max="7168" width="10" style="3" customWidth="1"/>
    <col min="7169" max="7169" width="11.42578125" style="3" customWidth="1"/>
    <col min="7170" max="7170" width="12.42578125" style="3" bestFit="1" customWidth="1"/>
    <col min="7171" max="7171" width="10.5703125" style="3" customWidth="1"/>
    <col min="7172" max="7172" width="11.85546875" style="3" customWidth="1"/>
    <col min="7173" max="7173" width="13.140625" style="3" customWidth="1"/>
    <col min="7174" max="7174" width="9.140625" style="3"/>
    <col min="7175" max="7175" width="15.5703125" style="3" customWidth="1"/>
    <col min="7176" max="7176" width="9.140625" style="3"/>
    <col min="7177" max="7177" width="22.140625" style="3" bestFit="1" customWidth="1"/>
    <col min="7178" max="7178" width="11.7109375" style="3" bestFit="1" customWidth="1"/>
    <col min="7179" max="7179" width="9.140625" style="3"/>
    <col min="7180" max="7180" width="14.28515625" style="3" customWidth="1"/>
    <col min="7181" max="7422" width="9.140625" style="3"/>
    <col min="7423" max="7423" width="36.42578125" style="3" customWidth="1"/>
    <col min="7424" max="7424" width="10" style="3" customWidth="1"/>
    <col min="7425" max="7425" width="11.42578125" style="3" customWidth="1"/>
    <col min="7426" max="7426" width="12.42578125" style="3" bestFit="1" customWidth="1"/>
    <col min="7427" max="7427" width="10.5703125" style="3" customWidth="1"/>
    <col min="7428" max="7428" width="11.85546875" style="3" customWidth="1"/>
    <col min="7429" max="7429" width="13.140625" style="3" customWidth="1"/>
    <col min="7430" max="7430" width="9.140625" style="3"/>
    <col min="7431" max="7431" width="15.5703125" style="3" customWidth="1"/>
    <col min="7432" max="7432" width="9.140625" style="3"/>
    <col min="7433" max="7433" width="22.140625" style="3" bestFit="1" customWidth="1"/>
    <col min="7434" max="7434" width="11.7109375" style="3" bestFit="1" customWidth="1"/>
    <col min="7435" max="7435" width="9.140625" style="3"/>
    <col min="7436" max="7436" width="14.28515625" style="3" customWidth="1"/>
    <col min="7437" max="7678" width="9.140625" style="3"/>
    <col min="7679" max="7679" width="36.42578125" style="3" customWidth="1"/>
    <col min="7680" max="7680" width="10" style="3" customWidth="1"/>
    <col min="7681" max="7681" width="11.42578125" style="3" customWidth="1"/>
    <col min="7682" max="7682" width="12.42578125" style="3" bestFit="1" customWidth="1"/>
    <col min="7683" max="7683" width="10.5703125" style="3" customWidth="1"/>
    <col min="7684" max="7684" width="11.85546875" style="3" customWidth="1"/>
    <col min="7685" max="7685" width="13.140625" style="3" customWidth="1"/>
    <col min="7686" max="7686" width="9.140625" style="3"/>
    <col min="7687" max="7687" width="15.5703125" style="3" customWidth="1"/>
    <col min="7688" max="7688" width="9.140625" style="3"/>
    <col min="7689" max="7689" width="22.140625" style="3" bestFit="1" customWidth="1"/>
    <col min="7690" max="7690" width="11.7109375" style="3" bestFit="1" customWidth="1"/>
    <col min="7691" max="7691" width="9.140625" style="3"/>
    <col min="7692" max="7692" width="14.28515625" style="3" customWidth="1"/>
    <col min="7693" max="7934" width="9.140625" style="3"/>
    <col min="7935" max="7935" width="36.42578125" style="3" customWidth="1"/>
    <col min="7936" max="7936" width="10" style="3" customWidth="1"/>
    <col min="7937" max="7937" width="11.42578125" style="3" customWidth="1"/>
    <col min="7938" max="7938" width="12.42578125" style="3" bestFit="1" customWidth="1"/>
    <col min="7939" max="7939" width="10.5703125" style="3" customWidth="1"/>
    <col min="7940" max="7940" width="11.85546875" style="3" customWidth="1"/>
    <col min="7941" max="7941" width="13.140625" style="3" customWidth="1"/>
    <col min="7942" max="7942" width="9.140625" style="3"/>
    <col min="7943" max="7943" width="15.5703125" style="3" customWidth="1"/>
    <col min="7944" max="7944" width="9.140625" style="3"/>
    <col min="7945" max="7945" width="22.140625" style="3" bestFit="1" customWidth="1"/>
    <col min="7946" max="7946" width="11.7109375" style="3" bestFit="1" customWidth="1"/>
    <col min="7947" max="7947" width="9.140625" style="3"/>
    <col min="7948" max="7948" width="14.28515625" style="3" customWidth="1"/>
    <col min="7949" max="8190" width="9.140625" style="3"/>
    <col min="8191" max="8191" width="36.42578125" style="3" customWidth="1"/>
    <col min="8192" max="8192" width="10" style="3" customWidth="1"/>
    <col min="8193" max="8193" width="11.42578125" style="3" customWidth="1"/>
    <col min="8194" max="8194" width="12.42578125" style="3" bestFit="1" customWidth="1"/>
    <col min="8195" max="8195" width="10.5703125" style="3" customWidth="1"/>
    <col min="8196" max="8196" width="11.85546875" style="3" customWidth="1"/>
    <col min="8197" max="8197" width="13.140625" style="3" customWidth="1"/>
    <col min="8198" max="8198" width="9.140625" style="3"/>
    <col min="8199" max="8199" width="15.5703125" style="3" customWidth="1"/>
    <col min="8200" max="8200" width="9.140625" style="3"/>
    <col min="8201" max="8201" width="22.140625" style="3" bestFit="1" customWidth="1"/>
    <col min="8202" max="8202" width="11.7109375" style="3" bestFit="1" customWidth="1"/>
    <col min="8203" max="8203" width="9.140625" style="3"/>
    <col min="8204" max="8204" width="14.28515625" style="3" customWidth="1"/>
    <col min="8205" max="8446" width="9.140625" style="3"/>
    <col min="8447" max="8447" width="36.42578125" style="3" customWidth="1"/>
    <col min="8448" max="8448" width="10" style="3" customWidth="1"/>
    <col min="8449" max="8449" width="11.42578125" style="3" customWidth="1"/>
    <col min="8450" max="8450" width="12.42578125" style="3" bestFit="1" customWidth="1"/>
    <col min="8451" max="8451" width="10.5703125" style="3" customWidth="1"/>
    <col min="8452" max="8452" width="11.85546875" style="3" customWidth="1"/>
    <col min="8453" max="8453" width="13.140625" style="3" customWidth="1"/>
    <col min="8454" max="8454" width="9.140625" style="3"/>
    <col min="8455" max="8455" width="15.5703125" style="3" customWidth="1"/>
    <col min="8456" max="8456" width="9.140625" style="3"/>
    <col min="8457" max="8457" width="22.140625" style="3" bestFit="1" customWidth="1"/>
    <col min="8458" max="8458" width="11.7109375" style="3" bestFit="1" customWidth="1"/>
    <col min="8459" max="8459" width="9.140625" style="3"/>
    <col min="8460" max="8460" width="14.28515625" style="3" customWidth="1"/>
    <col min="8461" max="8702" width="9.140625" style="3"/>
    <col min="8703" max="8703" width="36.42578125" style="3" customWidth="1"/>
    <col min="8704" max="8704" width="10" style="3" customWidth="1"/>
    <col min="8705" max="8705" width="11.42578125" style="3" customWidth="1"/>
    <col min="8706" max="8706" width="12.42578125" style="3" bestFit="1" customWidth="1"/>
    <col min="8707" max="8707" width="10.5703125" style="3" customWidth="1"/>
    <col min="8708" max="8708" width="11.85546875" style="3" customWidth="1"/>
    <col min="8709" max="8709" width="13.140625" style="3" customWidth="1"/>
    <col min="8710" max="8710" width="9.140625" style="3"/>
    <col min="8711" max="8711" width="15.5703125" style="3" customWidth="1"/>
    <col min="8712" max="8712" width="9.140625" style="3"/>
    <col min="8713" max="8713" width="22.140625" style="3" bestFit="1" customWidth="1"/>
    <col min="8714" max="8714" width="11.7109375" style="3" bestFit="1" customWidth="1"/>
    <col min="8715" max="8715" width="9.140625" style="3"/>
    <col min="8716" max="8716" width="14.28515625" style="3" customWidth="1"/>
    <col min="8717" max="8958" width="9.140625" style="3"/>
    <col min="8959" max="8959" width="36.42578125" style="3" customWidth="1"/>
    <col min="8960" max="8960" width="10" style="3" customWidth="1"/>
    <col min="8961" max="8961" width="11.42578125" style="3" customWidth="1"/>
    <col min="8962" max="8962" width="12.42578125" style="3" bestFit="1" customWidth="1"/>
    <col min="8963" max="8963" width="10.5703125" style="3" customWidth="1"/>
    <col min="8964" max="8964" width="11.85546875" style="3" customWidth="1"/>
    <col min="8965" max="8965" width="13.140625" style="3" customWidth="1"/>
    <col min="8966" max="8966" width="9.140625" style="3"/>
    <col min="8967" max="8967" width="15.5703125" style="3" customWidth="1"/>
    <col min="8968" max="8968" width="9.140625" style="3"/>
    <col min="8969" max="8969" width="22.140625" style="3" bestFit="1" customWidth="1"/>
    <col min="8970" max="8970" width="11.7109375" style="3" bestFit="1" customWidth="1"/>
    <col min="8971" max="8971" width="9.140625" style="3"/>
    <col min="8972" max="8972" width="14.28515625" style="3" customWidth="1"/>
    <col min="8973" max="9214" width="9.140625" style="3"/>
    <col min="9215" max="9215" width="36.42578125" style="3" customWidth="1"/>
    <col min="9216" max="9216" width="10" style="3" customWidth="1"/>
    <col min="9217" max="9217" width="11.42578125" style="3" customWidth="1"/>
    <col min="9218" max="9218" width="12.42578125" style="3" bestFit="1" customWidth="1"/>
    <col min="9219" max="9219" width="10.5703125" style="3" customWidth="1"/>
    <col min="9220" max="9220" width="11.85546875" style="3" customWidth="1"/>
    <col min="9221" max="9221" width="13.140625" style="3" customWidth="1"/>
    <col min="9222" max="9222" width="9.140625" style="3"/>
    <col min="9223" max="9223" width="15.5703125" style="3" customWidth="1"/>
    <col min="9224" max="9224" width="9.140625" style="3"/>
    <col min="9225" max="9225" width="22.140625" style="3" bestFit="1" customWidth="1"/>
    <col min="9226" max="9226" width="11.7109375" style="3" bestFit="1" customWidth="1"/>
    <col min="9227" max="9227" width="9.140625" style="3"/>
    <col min="9228" max="9228" width="14.28515625" style="3" customWidth="1"/>
    <col min="9229" max="9470" width="9.140625" style="3"/>
    <col min="9471" max="9471" width="36.42578125" style="3" customWidth="1"/>
    <col min="9472" max="9472" width="10" style="3" customWidth="1"/>
    <col min="9473" max="9473" width="11.42578125" style="3" customWidth="1"/>
    <col min="9474" max="9474" width="12.42578125" style="3" bestFit="1" customWidth="1"/>
    <col min="9475" max="9475" width="10.5703125" style="3" customWidth="1"/>
    <col min="9476" max="9476" width="11.85546875" style="3" customWidth="1"/>
    <col min="9477" max="9477" width="13.140625" style="3" customWidth="1"/>
    <col min="9478" max="9478" width="9.140625" style="3"/>
    <col min="9479" max="9479" width="15.5703125" style="3" customWidth="1"/>
    <col min="9480" max="9480" width="9.140625" style="3"/>
    <col min="9481" max="9481" width="22.140625" style="3" bestFit="1" customWidth="1"/>
    <col min="9482" max="9482" width="11.7109375" style="3" bestFit="1" customWidth="1"/>
    <col min="9483" max="9483" width="9.140625" style="3"/>
    <col min="9484" max="9484" width="14.28515625" style="3" customWidth="1"/>
    <col min="9485" max="9726" width="9.140625" style="3"/>
    <col min="9727" max="9727" width="36.42578125" style="3" customWidth="1"/>
    <col min="9728" max="9728" width="10" style="3" customWidth="1"/>
    <col min="9729" max="9729" width="11.42578125" style="3" customWidth="1"/>
    <col min="9730" max="9730" width="12.42578125" style="3" bestFit="1" customWidth="1"/>
    <col min="9731" max="9731" width="10.5703125" style="3" customWidth="1"/>
    <col min="9732" max="9732" width="11.85546875" style="3" customWidth="1"/>
    <col min="9733" max="9733" width="13.140625" style="3" customWidth="1"/>
    <col min="9734" max="9734" width="9.140625" style="3"/>
    <col min="9735" max="9735" width="15.5703125" style="3" customWidth="1"/>
    <col min="9736" max="9736" width="9.140625" style="3"/>
    <col min="9737" max="9737" width="22.140625" style="3" bestFit="1" customWidth="1"/>
    <col min="9738" max="9738" width="11.7109375" style="3" bestFit="1" customWidth="1"/>
    <col min="9739" max="9739" width="9.140625" style="3"/>
    <col min="9740" max="9740" width="14.28515625" style="3" customWidth="1"/>
    <col min="9741" max="9982" width="9.140625" style="3"/>
    <col min="9983" max="9983" width="36.42578125" style="3" customWidth="1"/>
    <col min="9984" max="9984" width="10" style="3" customWidth="1"/>
    <col min="9985" max="9985" width="11.42578125" style="3" customWidth="1"/>
    <col min="9986" max="9986" width="12.42578125" style="3" bestFit="1" customWidth="1"/>
    <col min="9987" max="9987" width="10.5703125" style="3" customWidth="1"/>
    <col min="9988" max="9988" width="11.85546875" style="3" customWidth="1"/>
    <col min="9989" max="9989" width="13.140625" style="3" customWidth="1"/>
    <col min="9990" max="9990" width="9.140625" style="3"/>
    <col min="9991" max="9991" width="15.5703125" style="3" customWidth="1"/>
    <col min="9992" max="9992" width="9.140625" style="3"/>
    <col min="9993" max="9993" width="22.140625" style="3" bestFit="1" customWidth="1"/>
    <col min="9994" max="9994" width="11.7109375" style="3" bestFit="1" customWidth="1"/>
    <col min="9995" max="9995" width="9.140625" style="3"/>
    <col min="9996" max="9996" width="14.28515625" style="3" customWidth="1"/>
    <col min="9997" max="10238" width="9.140625" style="3"/>
    <col min="10239" max="10239" width="36.42578125" style="3" customWidth="1"/>
    <col min="10240" max="10240" width="10" style="3" customWidth="1"/>
    <col min="10241" max="10241" width="11.42578125" style="3" customWidth="1"/>
    <col min="10242" max="10242" width="12.42578125" style="3" bestFit="1" customWidth="1"/>
    <col min="10243" max="10243" width="10.5703125" style="3" customWidth="1"/>
    <col min="10244" max="10244" width="11.85546875" style="3" customWidth="1"/>
    <col min="10245" max="10245" width="13.140625" style="3" customWidth="1"/>
    <col min="10246" max="10246" width="9.140625" style="3"/>
    <col min="10247" max="10247" width="15.5703125" style="3" customWidth="1"/>
    <col min="10248" max="10248" width="9.140625" style="3"/>
    <col min="10249" max="10249" width="22.140625" style="3" bestFit="1" customWidth="1"/>
    <col min="10250" max="10250" width="11.7109375" style="3" bestFit="1" customWidth="1"/>
    <col min="10251" max="10251" width="9.140625" style="3"/>
    <col min="10252" max="10252" width="14.28515625" style="3" customWidth="1"/>
    <col min="10253" max="10494" width="9.140625" style="3"/>
    <col min="10495" max="10495" width="36.42578125" style="3" customWidth="1"/>
    <col min="10496" max="10496" width="10" style="3" customWidth="1"/>
    <col min="10497" max="10497" width="11.42578125" style="3" customWidth="1"/>
    <col min="10498" max="10498" width="12.42578125" style="3" bestFit="1" customWidth="1"/>
    <col min="10499" max="10499" width="10.5703125" style="3" customWidth="1"/>
    <col min="10500" max="10500" width="11.85546875" style="3" customWidth="1"/>
    <col min="10501" max="10501" width="13.140625" style="3" customWidth="1"/>
    <col min="10502" max="10502" width="9.140625" style="3"/>
    <col min="10503" max="10503" width="15.5703125" style="3" customWidth="1"/>
    <col min="10504" max="10504" width="9.140625" style="3"/>
    <col min="10505" max="10505" width="22.140625" style="3" bestFit="1" customWidth="1"/>
    <col min="10506" max="10506" width="11.7109375" style="3" bestFit="1" customWidth="1"/>
    <col min="10507" max="10507" width="9.140625" style="3"/>
    <col min="10508" max="10508" width="14.28515625" style="3" customWidth="1"/>
    <col min="10509" max="10750" width="9.140625" style="3"/>
    <col min="10751" max="10751" width="36.42578125" style="3" customWidth="1"/>
    <col min="10752" max="10752" width="10" style="3" customWidth="1"/>
    <col min="10753" max="10753" width="11.42578125" style="3" customWidth="1"/>
    <col min="10754" max="10754" width="12.42578125" style="3" bestFit="1" customWidth="1"/>
    <col min="10755" max="10755" width="10.5703125" style="3" customWidth="1"/>
    <col min="10756" max="10756" width="11.85546875" style="3" customWidth="1"/>
    <col min="10757" max="10757" width="13.140625" style="3" customWidth="1"/>
    <col min="10758" max="10758" width="9.140625" style="3"/>
    <col min="10759" max="10759" width="15.5703125" style="3" customWidth="1"/>
    <col min="10760" max="10760" width="9.140625" style="3"/>
    <col min="10761" max="10761" width="22.140625" style="3" bestFit="1" customWidth="1"/>
    <col min="10762" max="10762" width="11.7109375" style="3" bestFit="1" customWidth="1"/>
    <col min="10763" max="10763" width="9.140625" style="3"/>
    <col min="10764" max="10764" width="14.28515625" style="3" customWidth="1"/>
    <col min="10765" max="11006" width="9.140625" style="3"/>
    <col min="11007" max="11007" width="36.42578125" style="3" customWidth="1"/>
    <col min="11008" max="11008" width="10" style="3" customWidth="1"/>
    <col min="11009" max="11009" width="11.42578125" style="3" customWidth="1"/>
    <col min="11010" max="11010" width="12.42578125" style="3" bestFit="1" customWidth="1"/>
    <col min="11011" max="11011" width="10.5703125" style="3" customWidth="1"/>
    <col min="11012" max="11012" width="11.85546875" style="3" customWidth="1"/>
    <col min="11013" max="11013" width="13.140625" style="3" customWidth="1"/>
    <col min="11014" max="11014" width="9.140625" style="3"/>
    <col min="11015" max="11015" width="15.5703125" style="3" customWidth="1"/>
    <col min="11016" max="11016" width="9.140625" style="3"/>
    <col min="11017" max="11017" width="22.140625" style="3" bestFit="1" customWidth="1"/>
    <col min="11018" max="11018" width="11.7109375" style="3" bestFit="1" customWidth="1"/>
    <col min="11019" max="11019" width="9.140625" style="3"/>
    <col min="11020" max="11020" width="14.28515625" style="3" customWidth="1"/>
    <col min="11021" max="11262" width="9.140625" style="3"/>
    <col min="11263" max="11263" width="36.42578125" style="3" customWidth="1"/>
    <col min="11264" max="11264" width="10" style="3" customWidth="1"/>
    <col min="11265" max="11265" width="11.42578125" style="3" customWidth="1"/>
    <col min="11266" max="11266" width="12.42578125" style="3" bestFit="1" customWidth="1"/>
    <col min="11267" max="11267" width="10.5703125" style="3" customWidth="1"/>
    <col min="11268" max="11268" width="11.85546875" style="3" customWidth="1"/>
    <col min="11269" max="11269" width="13.140625" style="3" customWidth="1"/>
    <col min="11270" max="11270" width="9.140625" style="3"/>
    <col min="11271" max="11271" width="15.5703125" style="3" customWidth="1"/>
    <col min="11272" max="11272" width="9.140625" style="3"/>
    <col min="11273" max="11273" width="22.140625" style="3" bestFit="1" customWidth="1"/>
    <col min="11274" max="11274" width="11.7109375" style="3" bestFit="1" customWidth="1"/>
    <col min="11275" max="11275" width="9.140625" style="3"/>
    <col min="11276" max="11276" width="14.28515625" style="3" customWidth="1"/>
    <col min="11277" max="11518" width="9.140625" style="3"/>
    <col min="11519" max="11519" width="36.42578125" style="3" customWidth="1"/>
    <col min="11520" max="11520" width="10" style="3" customWidth="1"/>
    <col min="11521" max="11521" width="11.42578125" style="3" customWidth="1"/>
    <col min="11522" max="11522" width="12.42578125" style="3" bestFit="1" customWidth="1"/>
    <col min="11523" max="11523" width="10.5703125" style="3" customWidth="1"/>
    <col min="11524" max="11524" width="11.85546875" style="3" customWidth="1"/>
    <col min="11525" max="11525" width="13.140625" style="3" customWidth="1"/>
    <col min="11526" max="11526" width="9.140625" style="3"/>
    <col min="11527" max="11527" width="15.5703125" style="3" customWidth="1"/>
    <col min="11528" max="11528" width="9.140625" style="3"/>
    <col min="11529" max="11529" width="22.140625" style="3" bestFit="1" customWidth="1"/>
    <col min="11530" max="11530" width="11.7109375" style="3" bestFit="1" customWidth="1"/>
    <col min="11531" max="11531" width="9.140625" style="3"/>
    <col min="11532" max="11532" width="14.28515625" style="3" customWidth="1"/>
    <col min="11533" max="11774" width="9.140625" style="3"/>
    <col min="11775" max="11775" width="36.42578125" style="3" customWidth="1"/>
    <col min="11776" max="11776" width="10" style="3" customWidth="1"/>
    <col min="11777" max="11777" width="11.42578125" style="3" customWidth="1"/>
    <col min="11778" max="11778" width="12.42578125" style="3" bestFit="1" customWidth="1"/>
    <col min="11779" max="11779" width="10.5703125" style="3" customWidth="1"/>
    <col min="11780" max="11780" width="11.85546875" style="3" customWidth="1"/>
    <col min="11781" max="11781" width="13.140625" style="3" customWidth="1"/>
    <col min="11782" max="11782" width="9.140625" style="3"/>
    <col min="11783" max="11783" width="15.5703125" style="3" customWidth="1"/>
    <col min="11784" max="11784" width="9.140625" style="3"/>
    <col min="11785" max="11785" width="22.140625" style="3" bestFit="1" customWidth="1"/>
    <col min="11786" max="11786" width="11.7109375" style="3" bestFit="1" customWidth="1"/>
    <col min="11787" max="11787" width="9.140625" style="3"/>
    <col min="11788" max="11788" width="14.28515625" style="3" customWidth="1"/>
    <col min="11789" max="12030" width="9.140625" style="3"/>
    <col min="12031" max="12031" width="36.42578125" style="3" customWidth="1"/>
    <col min="12032" max="12032" width="10" style="3" customWidth="1"/>
    <col min="12033" max="12033" width="11.42578125" style="3" customWidth="1"/>
    <col min="12034" max="12034" width="12.42578125" style="3" bestFit="1" customWidth="1"/>
    <col min="12035" max="12035" width="10.5703125" style="3" customWidth="1"/>
    <col min="12036" max="12036" width="11.85546875" style="3" customWidth="1"/>
    <col min="12037" max="12037" width="13.140625" style="3" customWidth="1"/>
    <col min="12038" max="12038" width="9.140625" style="3"/>
    <col min="12039" max="12039" width="15.5703125" style="3" customWidth="1"/>
    <col min="12040" max="12040" width="9.140625" style="3"/>
    <col min="12041" max="12041" width="22.140625" style="3" bestFit="1" customWidth="1"/>
    <col min="12042" max="12042" width="11.7109375" style="3" bestFit="1" customWidth="1"/>
    <col min="12043" max="12043" width="9.140625" style="3"/>
    <col min="12044" max="12044" width="14.28515625" style="3" customWidth="1"/>
    <col min="12045" max="12286" width="9.140625" style="3"/>
    <col min="12287" max="12287" width="36.42578125" style="3" customWidth="1"/>
    <col min="12288" max="12288" width="10" style="3" customWidth="1"/>
    <col min="12289" max="12289" width="11.42578125" style="3" customWidth="1"/>
    <col min="12290" max="12290" width="12.42578125" style="3" bestFit="1" customWidth="1"/>
    <col min="12291" max="12291" width="10.5703125" style="3" customWidth="1"/>
    <col min="12292" max="12292" width="11.85546875" style="3" customWidth="1"/>
    <col min="12293" max="12293" width="13.140625" style="3" customWidth="1"/>
    <col min="12294" max="12294" width="9.140625" style="3"/>
    <col min="12295" max="12295" width="15.5703125" style="3" customWidth="1"/>
    <col min="12296" max="12296" width="9.140625" style="3"/>
    <col min="12297" max="12297" width="22.140625" style="3" bestFit="1" customWidth="1"/>
    <col min="12298" max="12298" width="11.7109375" style="3" bestFit="1" customWidth="1"/>
    <col min="12299" max="12299" width="9.140625" style="3"/>
    <col min="12300" max="12300" width="14.28515625" style="3" customWidth="1"/>
    <col min="12301" max="12542" width="9.140625" style="3"/>
    <col min="12543" max="12543" width="36.42578125" style="3" customWidth="1"/>
    <col min="12544" max="12544" width="10" style="3" customWidth="1"/>
    <col min="12545" max="12545" width="11.42578125" style="3" customWidth="1"/>
    <col min="12546" max="12546" width="12.42578125" style="3" bestFit="1" customWidth="1"/>
    <col min="12547" max="12547" width="10.5703125" style="3" customWidth="1"/>
    <col min="12548" max="12548" width="11.85546875" style="3" customWidth="1"/>
    <col min="12549" max="12549" width="13.140625" style="3" customWidth="1"/>
    <col min="12550" max="12550" width="9.140625" style="3"/>
    <col min="12551" max="12551" width="15.5703125" style="3" customWidth="1"/>
    <col min="12552" max="12552" width="9.140625" style="3"/>
    <col min="12553" max="12553" width="22.140625" style="3" bestFit="1" customWidth="1"/>
    <col min="12554" max="12554" width="11.7109375" style="3" bestFit="1" customWidth="1"/>
    <col min="12555" max="12555" width="9.140625" style="3"/>
    <col min="12556" max="12556" width="14.28515625" style="3" customWidth="1"/>
    <col min="12557" max="12798" width="9.140625" style="3"/>
    <col min="12799" max="12799" width="36.42578125" style="3" customWidth="1"/>
    <col min="12800" max="12800" width="10" style="3" customWidth="1"/>
    <col min="12801" max="12801" width="11.42578125" style="3" customWidth="1"/>
    <col min="12802" max="12802" width="12.42578125" style="3" bestFit="1" customWidth="1"/>
    <col min="12803" max="12803" width="10.5703125" style="3" customWidth="1"/>
    <col min="12804" max="12804" width="11.85546875" style="3" customWidth="1"/>
    <col min="12805" max="12805" width="13.140625" style="3" customWidth="1"/>
    <col min="12806" max="12806" width="9.140625" style="3"/>
    <col min="12807" max="12807" width="15.5703125" style="3" customWidth="1"/>
    <col min="12808" max="12808" width="9.140625" style="3"/>
    <col min="12809" max="12809" width="22.140625" style="3" bestFit="1" customWidth="1"/>
    <col min="12810" max="12810" width="11.7109375" style="3" bestFit="1" customWidth="1"/>
    <col min="12811" max="12811" width="9.140625" style="3"/>
    <col min="12812" max="12812" width="14.28515625" style="3" customWidth="1"/>
    <col min="12813" max="13054" width="9.140625" style="3"/>
    <col min="13055" max="13055" width="36.42578125" style="3" customWidth="1"/>
    <col min="13056" max="13056" width="10" style="3" customWidth="1"/>
    <col min="13057" max="13057" width="11.42578125" style="3" customWidth="1"/>
    <col min="13058" max="13058" width="12.42578125" style="3" bestFit="1" customWidth="1"/>
    <col min="13059" max="13059" width="10.5703125" style="3" customWidth="1"/>
    <col min="13060" max="13060" width="11.85546875" style="3" customWidth="1"/>
    <col min="13061" max="13061" width="13.140625" style="3" customWidth="1"/>
    <col min="13062" max="13062" width="9.140625" style="3"/>
    <col min="13063" max="13063" width="15.5703125" style="3" customWidth="1"/>
    <col min="13064" max="13064" width="9.140625" style="3"/>
    <col min="13065" max="13065" width="22.140625" style="3" bestFit="1" customWidth="1"/>
    <col min="13066" max="13066" width="11.7109375" style="3" bestFit="1" customWidth="1"/>
    <col min="13067" max="13067" width="9.140625" style="3"/>
    <col min="13068" max="13068" width="14.28515625" style="3" customWidth="1"/>
    <col min="13069" max="13310" width="9.140625" style="3"/>
    <col min="13311" max="13311" width="36.42578125" style="3" customWidth="1"/>
    <col min="13312" max="13312" width="10" style="3" customWidth="1"/>
    <col min="13313" max="13313" width="11.42578125" style="3" customWidth="1"/>
    <col min="13314" max="13314" width="12.42578125" style="3" bestFit="1" customWidth="1"/>
    <col min="13315" max="13315" width="10.5703125" style="3" customWidth="1"/>
    <col min="13316" max="13316" width="11.85546875" style="3" customWidth="1"/>
    <col min="13317" max="13317" width="13.140625" style="3" customWidth="1"/>
    <col min="13318" max="13318" width="9.140625" style="3"/>
    <col min="13319" max="13319" width="15.5703125" style="3" customWidth="1"/>
    <col min="13320" max="13320" width="9.140625" style="3"/>
    <col min="13321" max="13321" width="22.140625" style="3" bestFit="1" customWidth="1"/>
    <col min="13322" max="13322" width="11.7109375" style="3" bestFit="1" customWidth="1"/>
    <col min="13323" max="13323" width="9.140625" style="3"/>
    <col min="13324" max="13324" width="14.28515625" style="3" customWidth="1"/>
    <col min="13325" max="13566" width="9.140625" style="3"/>
    <col min="13567" max="13567" width="36.42578125" style="3" customWidth="1"/>
    <col min="13568" max="13568" width="10" style="3" customWidth="1"/>
    <col min="13569" max="13569" width="11.42578125" style="3" customWidth="1"/>
    <col min="13570" max="13570" width="12.42578125" style="3" bestFit="1" customWidth="1"/>
    <col min="13571" max="13571" width="10.5703125" style="3" customWidth="1"/>
    <col min="13572" max="13572" width="11.85546875" style="3" customWidth="1"/>
    <col min="13573" max="13573" width="13.140625" style="3" customWidth="1"/>
    <col min="13574" max="13574" width="9.140625" style="3"/>
    <col min="13575" max="13575" width="15.5703125" style="3" customWidth="1"/>
    <col min="13576" max="13576" width="9.140625" style="3"/>
    <col min="13577" max="13577" width="22.140625" style="3" bestFit="1" customWidth="1"/>
    <col min="13578" max="13578" width="11.7109375" style="3" bestFit="1" customWidth="1"/>
    <col min="13579" max="13579" width="9.140625" style="3"/>
    <col min="13580" max="13580" width="14.28515625" style="3" customWidth="1"/>
    <col min="13581" max="13822" width="9.140625" style="3"/>
    <col min="13823" max="13823" width="36.42578125" style="3" customWidth="1"/>
    <col min="13824" max="13824" width="10" style="3" customWidth="1"/>
    <col min="13825" max="13825" width="11.42578125" style="3" customWidth="1"/>
    <col min="13826" max="13826" width="12.42578125" style="3" bestFit="1" customWidth="1"/>
    <col min="13827" max="13827" width="10.5703125" style="3" customWidth="1"/>
    <col min="13828" max="13828" width="11.85546875" style="3" customWidth="1"/>
    <col min="13829" max="13829" width="13.140625" style="3" customWidth="1"/>
    <col min="13830" max="13830" width="9.140625" style="3"/>
    <col min="13831" max="13831" width="15.5703125" style="3" customWidth="1"/>
    <col min="13832" max="13832" width="9.140625" style="3"/>
    <col min="13833" max="13833" width="22.140625" style="3" bestFit="1" customWidth="1"/>
    <col min="13834" max="13834" width="11.7109375" style="3" bestFit="1" customWidth="1"/>
    <col min="13835" max="13835" width="9.140625" style="3"/>
    <col min="13836" max="13836" width="14.28515625" style="3" customWidth="1"/>
    <col min="13837" max="14078" width="9.140625" style="3"/>
    <col min="14079" max="14079" width="36.42578125" style="3" customWidth="1"/>
    <col min="14080" max="14080" width="10" style="3" customWidth="1"/>
    <col min="14081" max="14081" width="11.42578125" style="3" customWidth="1"/>
    <col min="14082" max="14082" width="12.42578125" style="3" bestFit="1" customWidth="1"/>
    <col min="14083" max="14083" width="10.5703125" style="3" customWidth="1"/>
    <col min="14084" max="14084" width="11.85546875" style="3" customWidth="1"/>
    <col min="14085" max="14085" width="13.140625" style="3" customWidth="1"/>
    <col min="14086" max="14086" width="9.140625" style="3"/>
    <col min="14087" max="14087" width="15.5703125" style="3" customWidth="1"/>
    <col min="14088" max="14088" width="9.140625" style="3"/>
    <col min="14089" max="14089" width="22.140625" style="3" bestFit="1" customWidth="1"/>
    <col min="14090" max="14090" width="11.7109375" style="3" bestFit="1" customWidth="1"/>
    <col min="14091" max="14091" width="9.140625" style="3"/>
    <col min="14092" max="14092" width="14.28515625" style="3" customWidth="1"/>
    <col min="14093" max="14334" width="9.140625" style="3"/>
    <col min="14335" max="14335" width="36.42578125" style="3" customWidth="1"/>
    <col min="14336" max="14336" width="10" style="3" customWidth="1"/>
    <col min="14337" max="14337" width="11.42578125" style="3" customWidth="1"/>
    <col min="14338" max="14338" width="12.42578125" style="3" bestFit="1" customWidth="1"/>
    <col min="14339" max="14339" width="10.5703125" style="3" customWidth="1"/>
    <col min="14340" max="14340" width="11.85546875" style="3" customWidth="1"/>
    <col min="14341" max="14341" width="13.140625" style="3" customWidth="1"/>
    <col min="14342" max="14342" width="9.140625" style="3"/>
    <col min="14343" max="14343" width="15.5703125" style="3" customWidth="1"/>
    <col min="14344" max="14344" width="9.140625" style="3"/>
    <col min="14345" max="14345" width="22.140625" style="3" bestFit="1" customWidth="1"/>
    <col min="14346" max="14346" width="11.7109375" style="3" bestFit="1" customWidth="1"/>
    <col min="14347" max="14347" width="9.140625" style="3"/>
    <col min="14348" max="14348" width="14.28515625" style="3" customWidth="1"/>
    <col min="14349" max="14590" width="9.140625" style="3"/>
    <col min="14591" max="14591" width="36.42578125" style="3" customWidth="1"/>
    <col min="14592" max="14592" width="10" style="3" customWidth="1"/>
    <col min="14593" max="14593" width="11.42578125" style="3" customWidth="1"/>
    <col min="14594" max="14594" width="12.42578125" style="3" bestFit="1" customWidth="1"/>
    <col min="14595" max="14595" width="10.5703125" style="3" customWidth="1"/>
    <col min="14596" max="14596" width="11.85546875" style="3" customWidth="1"/>
    <col min="14597" max="14597" width="13.140625" style="3" customWidth="1"/>
    <col min="14598" max="14598" width="9.140625" style="3"/>
    <col min="14599" max="14599" width="15.5703125" style="3" customWidth="1"/>
    <col min="14600" max="14600" width="9.140625" style="3"/>
    <col min="14601" max="14601" width="22.140625" style="3" bestFit="1" customWidth="1"/>
    <col min="14602" max="14602" width="11.7109375" style="3" bestFit="1" customWidth="1"/>
    <col min="14603" max="14603" width="9.140625" style="3"/>
    <col min="14604" max="14604" width="14.28515625" style="3" customWidth="1"/>
    <col min="14605" max="14846" width="9.140625" style="3"/>
    <col min="14847" max="14847" width="36.42578125" style="3" customWidth="1"/>
    <col min="14848" max="14848" width="10" style="3" customWidth="1"/>
    <col min="14849" max="14849" width="11.42578125" style="3" customWidth="1"/>
    <col min="14850" max="14850" width="12.42578125" style="3" bestFit="1" customWidth="1"/>
    <col min="14851" max="14851" width="10.5703125" style="3" customWidth="1"/>
    <col min="14852" max="14852" width="11.85546875" style="3" customWidth="1"/>
    <col min="14853" max="14853" width="13.140625" style="3" customWidth="1"/>
    <col min="14854" max="14854" width="9.140625" style="3"/>
    <col min="14855" max="14855" width="15.5703125" style="3" customWidth="1"/>
    <col min="14856" max="14856" width="9.140625" style="3"/>
    <col min="14857" max="14857" width="22.140625" style="3" bestFit="1" customWidth="1"/>
    <col min="14858" max="14858" width="11.7109375" style="3" bestFit="1" customWidth="1"/>
    <col min="14859" max="14859" width="9.140625" style="3"/>
    <col min="14860" max="14860" width="14.28515625" style="3" customWidth="1"/>
    <col min="14861" max="15102" width="9.140625" style="3"/>
    <col min="15103" max="15103" width="36.42578125" style="3" customWidth="1"/>
    <col min="15104" max="15104" width="10" style="3" customWidth="1"/>
    <col min="15105" max="15105" width="11.42578125" style="3" customWidth="1"/>
    <col min="15106" max="15106" width="12.42578125" style="3" bestFit="1" customWidth="1"/>
    <col min="15107" max="15107" width="10.5703125" style="3" customWidth="1"/>
    <col min="15108" max="15108" width="11.85546875" style="3" customWidth="1"/>
    <col min="15109" max="15109" width="13.140625" style="3" customWidth="1"/>
    <col min="15110" max="15110" width="9.140625" style="3"/>
    <col min="15111" max="15111" width="15.5703125" style="3" customWidth="1"/>
    <col min="15112" max="15112" width="9.140625" style="3"/>
    <col min="15113" max="15113" width="22.140625" style="3" bestFit="1" customWidth="1"/>
    <col min="15114" max="15114" width="11.7109375" style="3" bestFit="1" customWidth="1"/>
    <col min="15115" max="15115" width="9.140625" style="3"/>
    <col min="15116" max="15116" width="14.28515625" style="3" customWidth="1"/>
    <col min="15117" max="15358" width="9.140625" style="3"/>
    <col min="15359" max="15359" width="36.42578125" style="3" customWidth="1"/>
    <col min="15360" max="15360" width="10" style="3" customWidth="1"/>
    <col min="15361" max="15361" width="11.42578125" style="3" customWidth="1"/>
    <col min="15362" max="15362" width="12.42578125" style="3" bestFit="1" customWidth="1"/>
    <col min="15363" max="15363" width="10.5703125" style="3" customWidth="1"/>
    <col min="15364" max="15364" width="11.85546875" style="3" customWidth="1"/>
    <col min="15365" max="15365" width="13.140625" style="3" customWidth="1"/>
    <col min="15366" max="15366" width="9.140625" style="3"/>
    <col min="15367" max="15367" width="15.5703125" style="3" customWidth="1"/>
    <col min="15368" max="15368" width="9.140625" style="3"/>
    <col min="15369" max="15369" width="22.140625" style="3" bestFit="1" customWidth="1"/>
    <col min="15370" max="15370" width="11.7109375" style="3" bestFit="1" customWidth="1"/>
    <col min="15371" max="15371" width="9.140625" style="3"/>
    <col min="15372" max="15372" width="14.28515625" style="3" customWidth="1"/>
    <col min="15373" max="15614" width="9.140625" style="3"/>
    <col min="15615" max="15615" width="36.42578125" style="3" customWidth="1"/>
    <col min="15616" max="15616" width="10" style="3" customWidth="1"/>
    <col min="15617" max="15617" width="11.42578125" style="3" customWidth="1"/>
    <col min="15618" max="15618" width="12.42578125" style="3" bestFit="1" customWidth="1"/>
    <col min="15619" max="15619" width="10.5703125" style="3" customWidth="1"/>
    <col min="15620" max="15620" width="11.85546875" style="3" customWidth="1"/>
    <col min="15621" max="15621" width="13.140625" style="3" customWidth="1"/>
    <col min="15622" max="15622" width="9.140625" style="3"/>
    <col min="15623" max="15623" width="15.5703125" style="3" customWidth="1"/>
    <col min="15624" max="15624" width="9.140625" style="3"/>
    <col min="15625" max="15625" width="22.140625" style="3" bestFit="1" customWidth="1"/>
    <col min="15626" max="15626" width="11.7109375" style="3" bestFit="1" customWidth="1"/>
    <col min="15627" max="15627" width="9.140625" style="3"/>
    <col min="15628" max="15628" width="14.28515625" style="3" customWidth="1"/>
    <col min="15629" max="15870" width="9.140625" style="3"/>
    <col min="15871" max="15871" width="36.42578125" style="3" customWidth="1"/>
    <col min="15872" max="15872" width="10" style="3" customWidth="1"/>
    <col min="15873" max="15873" width="11.42578125" style="3" customWidth="1"/>
    <col min="15874" max="15874" width="12.42578125" style="3" bestFit="1" customWidth="1"/>
    <col min="15875" max="15875" width="10.5703125" style="3" customWidth="1"/>
    <col min="15876" max="15876" width="11.85546875" style="3" customWidth="1"/>
    <col min="15877" max="15877" width="13.140625" style="3" customWidth="1"/>
    <col min="15878" max="15878" width="9.140625" style="3"/>
    <col min="15879" max="15879" width="15.5703125" style="3" customWidth="1"/>
    <col min="15880" max="15880" width="9.140625" style="3"/>
    <col min="15881" max="15881" width="22.140625" style="3" bestFit="1" customWidth="1"/>
    <col min="15882" max="15882" width="11.7109375" style="3" bestFit="1" customWidth="1"/>
    <col min="15883" max="15883" width="9.140625" style="3"/>
    <col min="15884" max="15884" width="14.28515625" style="3" customWidth="1"/>
    <col min="15885" max="16126" width="9.140625" style="3"/>
    <col min="16127" max="16127" width="36.42578125" style="3" customWidth="1"/>
    <col min="16128" max="16128" width="10" style="3" customWidth="1"/>
    <col min="16129" max="16129" width="11.42578125" style="3" customWidth="1"/>
    <col min="16130" max="16130" width="12.42578125" style="3" bestFit="1" customWidth="1"/>
    <col min="16131" max="16131" width="10.5703125" style="3" customWidth="1"/>
    <col min="16132" max="16132" width="11.85546875" style="3" customWidth="1"/>
    <col min="16133" max="16133" width="13.140625" style="3" customWidth="1"/>
    <col min="16134" max="16134" width="9.140625" style="3"/>
    <col min="16135" max="16135" width="15.5703125" style="3" customWidth="1"/>
    <col min="16136" max="16136" width="9.140625" style="3"/>
    <col min="16137" max="16137" width="22.140625" style="3" bestFit="1" customWidth="1"/>
    <col min="16138" max="16138" width="11.7109375" style="3" bestFit="1" customWidth="1"/>
    <col min="16139" max="16139" width="9.140625" style="3"/>
    <col min="16140" max="16140" width="14.28515625" style="3" customWidth="1"/>
    <col min="16141" max="16384" width="9.140625" style="3"/>
  </cols>
  <sheetData>
    <row r="1" spans="1:10" ht="115.15" customHeight="1" x14ac:dyDescent="0.2"/>
    <row r="2" spans="1:10" s="25" customFormat="1" ht="40.15" customHeight="1" x14ac:dyDescent="0.2">
      <c r="A2" s="32" t="str">
        <f>'working sheet'!J7</f>
        <v>Non-oil Foreign Merchandise Trade Through Abu Dhabi Ports, January 2021</v>
      </c>
      <c r="B2" s="24"/>
      <c r="C2" s="24"/>
      <c r="D2" s="24"/>
      <c r="E2" s="24"/>
      <c r="F2" s="24"/>
    </row>
    <row r="3" spans="1:10" s="25" customFormat="1" ht="30" customHeight="1" x14ac:dyDescent="0.2">
      <c r="A3" s="36" t="s">
        <v>262</v>
      </c>
      <c r="B3" s="37"/>
      <c r="C3" s="37"/>
      <c r="D3" s="26"/>
      <c r="E3" s="26"/>
      <c r="F3" s="26"/>
      <c r="G3" s="26"/>
      <c r="H3" s="26"/>
      <c r="I3" s="26"/>
      <c r="J3" s="26"/>
    </row>
    <row r="4" spans="1:10" s="25" customFormat="1" ht="15" customHeight="1" x14ac:dyDescent="0.2">
      <c r="A4" s="50" t="s">
        <v>190</v>
      </c>
      <c r="B4" s="50"/>
      <c r="C4" s="50"/>
      <c r="D4" s="50"/>
      <c r="E4" s="50"/>
      <c r="F4" s="24"/>
    </row>
    <row r="5" spans="1:10" ht="25.5" customHeight="1" x14ac:dyDescent="0.2">
      <c r="A5" s="54" t="s">
        <v>0</v>
      </c>
      <c r="B5" s="55" t="s">
        <v>1</v>
      </c>
      <c r="C5" s="55"/>
      <c r="D5" s="4"/>
      <c r="E5" s="3"/>
      <c r="F5" s="3"/>
    </row>
    <row r="6" spans="1:10" x14ac:dyDescent="0.2">
      <c r="A6" s="54"/>
      <c r="B6" s="38">
        <v>2020</v>
      </c>
      <c r="C6" s="38">
        <v>2021</v>
      </c>
      <c r="D6" s="4"/>
      <c r="E6" s="3"/>
      <c r="F6" s="3"/>
    </row>
    <row r="7" spans="1:10" x14ac:dyDescent="0.2">
      <c r="A7" s="6" t="s">
        <v>2</v>
      </c>
      <c r="B7" s="19">
        <v>9995.0889079999997</v>
      </c>
      <c r="C7" s="19">
        <v>7557.0294329999997</v>
      </c>
      <c r="D7" s="4"/>
      <c r="E7" s="3"/>
      <c r="F7" s="3"/>
    </row>
    <row r="8" spans="1:10" x14ac:dyDescent="0.2">
      <c r="A8" s="39" t="s">
        <v>3</v>
      </c>
      <c r="B8" s="46">
        <v>12.761024000000001</v>
      </c>
      <c r="C8" s="46">
        <v>13.022807</v>
      </c>
      <c r="D8" s="4"/>
      <c r="E8" s="3"/>
      <c r="F8" s="3"/>
    </row>
    <row r="9" spans="1:10" x14ac:dyDescent="0.2">
      <c r="A9" s="41" t="s">
        <v>4</v>
      </c>
      <c r="B9" s="42">
        <v>47.87668</v>
      </c>
      <c r="C9" s="42">
        <v>63.072156999999997</v>
      </c>
      <c r="D9" s="4"/>
      <c r="E9" s="3"/>
      <c r="F9" s="3"/>
    </row>
    <row r="10" spans="1:10" x14ac:dyDescent="0.2">
      <c r="A10" s="40" t="s">
        <v>169</v>
      </c>
      <c r="B10" s="46">
        <v>4.4232519999999997</v>
      </c>
      <c r="C10" s="46">
        <v>35.190308000000002</v>
      </c>
      <c r="D10" s="4"/>
      <c r="E10" s="3"/>
      <c r="F10" s="3"/>
    </row>
    <row r="11" spans="1:10" x14ac:dyDescent="0.2">
      <c r="A11" s="41" t="s">
        <v>5</v>
      </c>
      <c r="B11" s="42">
        <v>141.842401</v>
      </c>
      <c r="C11" s="42">
        <v>123.19597</v>
      </c>
      <c r="D11" s="4"/>
      <c r="E11" s="3"/>
      <c r="F11" s="3"/>
    </row>
    <row r="12" spans="1:10" x14ac:dyDescent="0.2">
      <c r="A12" s="39" t="s">
        <v>6</v>
      </c>
      <c r="B12" s="46">
        <v>2.4000000000000001E-4</v>
      </c>
      <c r="C12" s="46">
        <v>6.4459000000000002E-2</v>
      </c>
      <c r="D12" s="4"/>
      <c r="E12" s="3"/>
      <c r="F12" s="3"/>
    </row>
    <row r="13" spans="1:10" x14ac:dyDescent="0.2">
      <c r="A13" s="41" t="s">
        <v>170</v>
      </c>
      <c r="B13" s="42">
        <v>0.63879699999999995</v>
      </c>
      <c r="C13" s="42">
        <v>1.2916449999999999</v>
      </c>
      <c r="D13" s="4"/>
      <c r="E13" s="3"/>
      <c r="F13" s="3"/>
    </row>
    <row r="14" spans="1:10" x14ac:dyDescent="0.2">
      <c r="A14" s="40" t="s">
        <v>171</v>
      </c>
      <c r="B14" s="46">
        <v>28.789224999999998</v>
      </c>
      <c r="C14" s="46">
        <v>21.707695000000001</v>
      </c>
      <c r="D14" s="4"/>
      <c r="E14" s="3"/>
      <c r="F14" s="3"/>
    </row>
    <row r="15" spans="1:10" x14ac:dyDescent="0.2">
      <c r="A15" s="41" t="s">
        <v>7</v>
      </c>
      <c r="B15" s="42">
        <v>40.241005999999999</v>
      </c>
      <c r="C15" s="42">
        <v>44.598837000000003</v>
      </c>
      <c r="D15" s="4"/>
      <c r="E15" s="3"/>
      <c r="F15" s="3"/>
    </row>
    <row r="16" spans="1:10" x14ac:dyDescent="0.2">
      <c r="A16" s="39" t="s">
        <v>258</v>
      </c>
      <c r="B16" s="46">
        <v>4.0811999999999999</v>
      </c>
      <c r="C16" s="46">
        <v>7.9123559999999999</v>
      </c>
      <c r="D16" s="4"/>
      <c r="E16" s="3"/>
      <c r="F16" s="3"/>
    </row>
    <row r="17" spans="1:6" x14ac:dyDescent="0.2">
      <c r="A17" s="41" t="s">
        <v>8</v>
      </c>
      <c r="B17" s="42">
        <v>25.624649000000002</v>
      </c>
      <c r="C17" s="42">
        <v>167.894533</v>
      </c>
      <c r="D17" s="4"/>
      <c r="E17" s="3"/>
      <c r="F17" s="3"/>
    </row>
    <row r="18" spans="1:6" x14ac:dyDescent="0.2">
      <c r="A18" s="40" t="s">
        <v>9</v>
      </c>
      <c r="B18" s="46">
        <v>3.6783960000000002</v>
      </c>
      <c r="C18" s="46">
        <v>6.152158</v>
      </c>
      <c r="D18" s="4"/>
      <c r="E18" s="3"/>
      <c r="F18" s="3"/>
    </row>
    <row r="19" spans="1:6" x14ac:dyDescent="0.2">
      <c r="A19" s="41" t="s">
        <v>10</v>
      </c>
      <c r="B19" s="42">
        <v>123.627415</v>
      </c>
      <c r="C19" s="42">
        <v>56.185676000000001</v>
      </c>
      <c r="D19" s="4"/>
      <c r="E19" s="3"/>
      <c r="F19" s="3"/>
    </row>
    <row r="20" spans="1:6" x14ac:dyDescent="0.2">
      <c r="A20" s="39" t="s">
        <v>172</v>
      </c>
      <c r="B20" s="46">
        <v>1.6763809999999999</v>
      </c>
      <c r="C20" s="46">
        <v>2.2213850000000002</v>
      </c>
      <c r="D20" s="4"/>
      <c r="E20" s="3"/>
      <c r="F20" s="3"/>
    </row>
    <row r="21" spans="1:6" x14ac:dyDescent="0.2">
      <c r="A21" s="41" t="s">
        <v>11</v>
      </c>
      <c r="B21" s="42">
        <v>0.168768</v>
      </c>
      <c r="C21" s="42">
        <v>6.1287000000000001E-2</v>
      </c>
      <c r="D21" s="4"/>
      <c r="E21" s="3"/>
      <c r="F21" s="3"/>
    </row>
    <row r="22" spans="1:6" x14ac:dyDescent="0.2">
      <c r="A22" s="40" t="s">
        <v>173</v>
      </c>
      <c r="B22" s="46">
        <v>12.991778</v>
      </c>
      <c r="C22" s="46">
        <v>27.384844000000001</v>
      </c>
      <c r="D22" s="4"/>
      <c r="E22" s="3"/>
      <c r="F22" s="3"/>
    </row>
    <row r="23" spans="1:6" x14ac:dyDescent="0.2">
      <c r="A23" s="41" t="s">
        <v>12</v>
      </c>
      <c r="B23" s="42">
        <v>4.0482769999999997</v>
      </c>
      <c r="C23" s="42">
        <v>7.2540079999999998</v>
      </c>
      <c r="D23" s="4"/>
      <c r="E23" s="3"/>
      <c r="F23" s="3"/>
    </row>
    <row r="24" spans="1:6" x14ac:dyDescent="0.2">
      <c r="A24" s="39" t="s">
        <v>13</v>
      </c>
      <c r="B24" s="46">
        <v>5.4432489999999998</v>
      </c>
      <c r="C24" s="46">
        <v>7.88279</v>
      </c>
      <c r="D24" s="4"/>
      <c r="E24" s="3"/>
      <c r="F24" s="3"/>
    </row>
    <row r="25" spans="1:6" x14ac:dyDescent="0.2">
      <c r="A25" s="41" t="s">
        <v>14</v>
      </c>
      <c r="B25" s="42">
        <v>5.842562</v>
      </c>
      <c r="C25" s="42">
        <v>11.679004000000001</v>
      </c>
      <c r="D25" s="4"/>
      <c r="E25" s="3"/>
      <c r="F25" s="3"/>
    </row>
    <row r="26" spans="1:6" x14ac:dyDescent="0.2">
      <c r="A26" s="40" t="s">
        <v>15</v>
      </c>
      <c r="B26" s="46">
        <v>82.330414000000005</v>
      </c>
      <c r="C26" s="46">
        <v>86.085860999999994</v>
      </c>
      <c r="D26" s="4"/>
      <c r="E26" s="3"/>
      <c r="F26" s="3"/>
    </row>
    <row r="27" spans="1:6" x14ac:dyDescent="0.2">
      <c r="A27" s="41" t="s">
        <v>174</v>
      </c>
      <c r="B27" s="42">
        <v>26.815866</v>
      </c>
      <c r="C27" s="42">
        <v>28.465841999999999</v>
      </c>
      <c r="D27" s="4"/>
      <c r="E27" s="3"/>
      <c r="F27" s="3"/>
    </row>
    <row r="28" spans="1:6" x14ac:dyDescent="0.2">
      <c r="A28" s="39" t="s">
        <v>16</v>
      </c>
      <c r="B28" s="46">
        <v>27.948295000000002</v>
      </c>
      <c r="C28" s="46">
        <v>24.211731</v>
      </c>
      <c r="D28" s="4"/>
      <c r="E28" s="3"/>
      <c r="F28" s="3"/>
    </row>
    <row r="29" spans="1:6" x14ac:dyDescent="0.2">
      <c r="A29" s="41" t="s">
        <v>17</v>
      </c>
      <c r="B29" s="42">
        <v>3.5994679999999999</v>
      </c>
      <c r="C29" s="42">
        <v>2.0635569999999999</v>
      </c>
      <c r="D29" s="4"/>
      <c r="E29" s="3"/>
      <c r="F29" s="3"/>
    </row>
    <row r="30" spans="1:6" x14ac:dyDescent="0.2">
      <c r="A30" s="40" t="s">
        <v>18</v>
      </c>
      <c r="B30" s="46">
        <v>2.8066749999999998</v>
      </c>
      <c r="C30" s="46">
        <v>4.331391</v>
      </c>
      <c r="D30" s="4"/>
      <c r="E30" s="3"/>
      <c r="F30" s="3"/>
    </row>
    <row r="31" spans="1:6" x14ac:dyDescent="0.2">
      <c r="A31" s="41" t="s">
        <v>19</v>
      </c>
      <c r="B31" s="42">
        <v>1.6306999999999999E-2</v>
      </c>
      <c r="C31" s="42">
        <v>4.15E-4</v>
      </c>
      <c r="D31" s="4"/>
      <c r="E31" s="3"/>
      <c r="F31" s="3"/>
    </row>
    <row r="32" spans="1:6" x14ac:dyDescent="0.2">
      <c r="A32" s="39" t="s">
        <v>20</v>
      </c>
      <c r="B32" s="46">
        <v>66.232400999999996</v>
      </c>
      <c r="C32" s="46">
        <v>52.478183999999999</v>
      </c>
      <c r="D32" s="4"/>
      <c r="E32" s="3"/>
      <c r="F32" s="3"/>
    </row>
    <row r="33" spans="1:6" x14ac:dyDescent="0.2">
      <c r="A33" s="41" t="s">
        <v>21</v>
      </c>
      <c r="B33" s="42">
        <v>433.15204299999999</v>
      </c>
      <c r="C33" s="42">
        <v>448.55838299999999</v>
      </c>
      <c r="D33" s="4"/>
      <c r="E33" s="3"/>
      <c r="F33" s="3"/>
    </row>
    <row r="34" spans="1:6" x14ac:dyDescent="0.2">
      <c r="A34" s="40" t="s">
        <v>175</v>
      </c>
      <c r="B34" s="46">
        <v>51.210946999999997</v>
      </c>
      <c r="C34" s="46">
        <v>92.258602999999994</v>
      </c>
      <c r="D34" s="4"/>
      <c r="E34" s="3"/>
      <c r="F34" s="3"/>
    </row>
    <row r="35" spans="1:6" x14ac:dyDescent="0.2">
      <c r="A35" s="41" t="s">
        <v>22</v>
      </c>
      <c r="B35" s="42">
        <v>185.226181</v>
      </c>
      <c r="C35" s="42">
        <v>193.73524499999999</v>
      </c>
      <c r="D35" s="4"/>
      <c r="E35" s="3"/>
      <c r="F35" s="3"/>
    </row>
    <row r="36" spans="1:6" x14ac:dyDescent="0.2">
      <c r="A36" s="39" t="s">
        <v>23</v>
      </c>
      <c r="B36" s="46">
        <v>54.487459999999999</v>
      </c>
      <c r="C36" s="46">
        <v>18.270780999999999</v>
      </c>
      <c r="D36" s="4"/>
      <c r="E36" s="3"/>
      <c r="F36" s="3"/>
    </row>
    <row r="37" spans="1:6" x14ac:dyDescent="0.2">
      <c r="A37" s="41" t="s">
        <v>24</v>
      </c>
      <c r="B37" s="42">
        <v>255.61201800000001</v>
      </c>
      <c r="C37" s="42">
        <v>461.84376900000001</v>
      </c>
      <c r="D37" s="4"/>
      <c r="E37" s="3"/>
      <c r="F37" s="3"/>
    </row>
    <row r="38" spans="1:6" x14ac:dyDescent="0.2">
      <c r="A38" s="40" t="s">
        <v>25</v>
      </c>
      <c r="B38" s="46">
        <v>3.7100369999999998</v>
      </c>
      <c r="C38" s="46">
        <v>3.4477690000000001</v>
      </c>
      <c r="D38" s="4"/>
      <c r="E38" s="3"/>
      <c r="F38" s="3"/>
    </row>
    <row r="39" spans="1:6" x14ac:dyDescent="0.2">
      <c r="A39" s="41" t="s">
        <v>26</v>
      </c>
      <c r="B39" s="42">
        <v>42.732067000000001</v>
      </c>
      <c r="C39" s="42">
        <v>25.184078</v>
      </c>
      <c r="D39" s="4"/>
      <c r="E39" s="3"/>
      <c r="F39" s="3"/>
    </row>
    <row r="40" spans="1:6" x14ac:dyDescent="0.2">
      <c r="A40" s="39" t="s">
        <v>27</v>
      </c>
      <c r="B40" s="46">
        <v>25.889574</v>
      </c>
      <c r="C40" s="46">
        <v>25.050871000000001</v>
      </c>
      <c r="D40" s="4"/>
      <c r="E40" s="3"/>
      <c r="F40" s="3"/>
    </row>
    <row r="41" spans="1:6" x14ac:dyDescent="0.2">
      <c r="A41" s="41" t="s">
        <v>176</v>
      </c>
      <c r="B41" s="42">
        <v>86.688101000000003</v>
      </c>
      <c r="C41" s="42">
        <v>87.968738999999999</v>
      </c>
      <c r="D41" s="4"/>
      <c r="E41" s="3"/>
      <c r="F41" s="3"/>
    </row>
    <row r="42" spans="1:6" x14ac:dyDescent="0.2">
      <c r="A42" s="40" t="s">
        <v>28</v>
      </c>
      <c r="B42" s="46">
        <v>6.2240780000000004</v>
      </c>
      <c r="C42" s="46">
        <v>3.841437</v>
      </c>
      <c r="D42" s="4"/>
      <c r="E42" s="3"/>
      <c r="F42" s="3"/>
    </row>
    <row r="43" spans="1:6" x14ac:dyDescent="0.2">
      <c r="A43" s="41" t="s">
        <v>177</v>
      </c>
      <c r="B43" s="42">
        <v>3.078001</v>
      </c>
      <c r="C43" s="42">
        <v>1.9906459999999999</v>
      </c>
      <c r="D43" s="4"/>
      <c r="E43" s="3"/>
      <c r="F43" s="3"/>
    </row>
    <row r="44" spans="1:6" x14ac:dyDescent="0.2">
      <c r="A44" s="39" t="s">
        <v>29</v>
      </c>
      <c r="B44" s="46">
        <v>1.1169469999999999</v>
      </c>
      <c r="C44" s="46">
        <v>8.9339999999999992E-3</v>
      </c>
      <c r="D44" s="4"/>
      <c r="E44" s="3"/>
      <c r="F44" s="3"/>
    </row>
    <row r="45" spans="1:6" x14ac:dyDescent="0.2">
      <c r="A45" s="41" t="s">
        <v>30</v>
      </c>
      <c r="B45" s="42">
        <v>92.138656999999995</v>
      </c>
      <c r="C45" s="42">
        <v>104.27789</v>
      </c>
      <c r="D45" s="4"/>
      <c r="E45" s="3"/>
      <c r="F45" s="3"/>
    </row>
    <row r="46" spans="1:6" x14ac:dyDescent="0.2">
      <c r="A46" s="40" t="s">
        <v>31</v>
      </c>
      <c r="B46" s="46">
        <v>282.98823199999998</v>
      </c>
      <c r="C46" s="46">
        <v>311.99382100000003</v>
      </c>
      <c r="D46" s="4"/>
      <c r="E46" s="3"/>
      <c r="F46" s="3"/>
    </row>
    <row r="47" spans="1:6" x14ac:dyDescent="0.2">
      <c r="A47" s="41" t="s">
        <v>32</v>
      </c>
      <c r="B47" s="42">
        <v>53.843957000000003</v>
      </c>
      <c r="C47" s="42">
        <v>33.124053000000004</v>
      </c>
      <c r="D47" s="4"/>
      <c r="E47" s="3"/>
      <c r="F47" s="3"/>
    </row>
    <row r="48" spans="1:6" x14ac:dyDescent="0.2">
      <c r="A48" s="39" t="s">
        <v>33</v>
      </c>
      <c r="B48" s="46">
        <v>1.252618</v>
      </c>
      <c r="C48" s="46">
        <v>5.0652999999999997E-2</v>
      </c>
      <c r="D48" s="4"/>
      <c r="E48" s="3"/>
      <c r="F48" s="3"/>
    </row>
    <row r="49" spans="1:6" x14ac:dyDescent="0.2">
      <c r="A49" s="41" t="s">
        <v>178</v>
      </c>
      <c r="B49" s="42">
        <v>2.0910579999999999</v>
      </c>
      <c r="C49" s="42">
        <v>8.0238049999999994</v>
      </c>
      <c r="D49" s="4"/>
      <c r="E49" s="3"/>
      <c r="F49" s="3"/>
    </row>
    <row r="50" spans="1:6" x14ac:dyDescent="0.2">
      <c r="A50" s="40" t="s">
        <v>34</v>
      </c>
      <c r="B50" s="46">
        <v>8.8880000000000001E-2</v>
      </c>
      <c r="C50" s="46">
        <v>0.17250599999999999</v>
      </c>
      <c r="D50" s="4"/>
      <c r="E50" s="3"/>
      <c r="F50" s="3"/>
    </row>
    <row r="51" spans="1:6" x14ac:dyDescent="0.2">
      <c r="A51" s="41" t="s">
        <v>35</v>
      </c>
      <c r="B51" s="42">
        <v>14.677455999999999</v>
      </c>
      <c r="C51" s="42">
        <v>6.7122349999999997</v>
      </c>
      <c r="D51" s="4"/>
      <c r="E51" s="3"/>
      <c r="F51" s="3"/>
    </row>
    <row r="52" spans="1:6" x14ac:dyDescent="0.2">
      <c r="A52" s="39" t="s">
        <v>36</v>
      </c>
      <c r="B52" s="46">
        <v>2.9204999999999998E-2</v>
      </c>
      <c r="C52" s="46">
        <v>0.29175800000000002</v>
      </c>
      <c r="D52" s="4"/>
      <c r="E52" s="3"/>
      <c r="F52" s="3"/>
    </row>
    <row r="53" spans="1:6" x14ac:dyDescent="0.2">
      <c r="A53" s="41" t="s">
        <v>37</v>
      </c>
      <c r="B53" s="42">
        <v>0.39655499999999999</v>
      </c>
      <c r="C53" s="42">
        <v>1.9009240000000001</v>
      </c>
      <c r="D53" s="4"/>
      <c r="E53" s="3"/>
      <c r="F53" s="3"/>
    </row>
    <row r="54" spans="1:6" x14ac:dyDescent="0.2">
      <c r="A54" s="40" t="s">
        <v>38</v>
      </c>
      <c r="B54" s="46">
        <v>59.301968000000002</v>
      </c>
      <c r="C54" s="46">
        <v>116.716416</v>
      </c>
      <c r="D54" s="4"/>
      <c r="E54" s="3"/>
      <c r="F54" s="3"/>
    </row>
    <row r="55" spans="1:6" x14ac:dyDescent="0.2">
      <c r="A55" s="41" t="s">
        <v>39</v>
      </c>
      <c r="B55" s="42">
        <v>61.580089000000001</v>
      </c>
      <c r="C55" s="42">
        <v>46.336967999999999</v>
      </c>
      <c r="D55" s="4"/>
      <c r="E55" s="3"/>
      <c r="F55" s="3"/>
    </row>
    <row r="56" spans="1:6" x14ac:dyDescent="0.2">
      <c r="A56" s="39" t="s">
        <v>40</v>
      </c>
      <c r="B56" s="46">
        <v>15.719853000000001</v>
      </c>
      <c r="C56" s="46">
        <v>2.304195</v>
      </c>
      <c r="D56" s="4"/>
      <c r="E56" s="3"/>
      <c r="F56" s="3"/>
    </row>
    <row r="57" spans="1:6" x14ac:dyDescent="0.2">
      <c r="A57" s="41" t="s">
        <v>41</v>
      </c>
      <c r="B57" s="42">
        <v>2.1162869999999998</v>
      </c>
      <c r="C57" s="42">
        <v>2.8249409999999999</v>
      </c>
      <c r="D57" s="4"/>
      <c r="E57" s="3"/>
      <c r="F57" s="3"/>
    </row>
    <row r="58" spans="1:6" x14ac:dyDescent="0.2">
      <c r="A58" s="40" t="s">
        <v>42</v>
      </c>
      <c r="B58" s="46">
        <v>0.14322399999999999</v>
      </c>
      <c r="C58" s="46">
        <v>0.119265</v>
      </c>
      <c r="D58" s="4"/>
      <c r="E58" s="3"/>
      <c r="F58" s="3"/>
    </row>
    <row r="59" spans="1:6" x14ac:dyDescent="0.2">
      <c r="A59" s="41" t="s">
        <v>43</v>
      </c>
      <c r="B59" s="42">
        <v>1.505711</v>
      </c>
      <c r="C59" s="42">
        <v>2.7634989999999999</v>
      </c>
      <c r="D59" s="4"/>
      <c r="E59" s="3"/>
      <c r="F59" s="3"/>
    </row>
    <row r="60" spans="1:6" x14ac:dyDescent="0.2">
      <c r="A60" s="39" t="s">
        <v>44</v>
      </c>
      <c r="B60" s="46">
        <v>1.2895999999999999E-2</v>
      </c>
      <c r="C60" s="46">
        <v>5.9499999999999997E-2</v>
      </c>
      <c r="D60" s="4"/>
      <c r="E60" s="3"/>
      <c r="F60" s="3"/>
    </row>
    <row r="61" spans="1:6" x14ac:dyDescent="0.2">
      <c r="A61" s="41" t="s">
        <v>45</v>
      </c>
      <c r="B61" s="42">
        <v>3.9316469999999999</v>
      </c>
      <c r="C61" s="42">
        <v>3.975644</v>
      </c>
      <c r="D61" s="4"/>
      <c r="E61" s="3"/>
      <c r="F61" s="3"/>
    </row>
    <row r="62" spans="1:6" x14ac:dyDescent="0.2">
      <c r="A62" s="40" t="s">
        <v>46</v>
      </c>
      <c r="B62" s="46">
        <v>3.6721050000000002</v>
      </c>
      <c r="C62" s="46">
        <v>2.9437500000000001</v>
      </c>
      <c r="D62" s="4"/>
      <c r="E62" s="3"/>
      <c r="F62" s="3"/>
    </row>
    <row r="63" spans="1:6" x14ac:dyDescent="0.2">
      <c r="A63" s="41" t="s">
        <v>179</v>
      </c>
      <c r="B63" s="42">
        <v>10.326235</v>
      </c>
      <c r="C63" s="42">
        <v>20.560441000000001</v>
      </c>
      <c r="D63" s="4"/>
      <c r="E63" s="3"/>
      <c r="F63" s="3"/>
    </row>
    <row r="64" spans="1:6" x14ac:dyDescent="0.2">
      <c r="A64" s="39" t="s">
        <v>47</v>
      </c>
      <c r="B64" s="46">
        <v>2.9127079999999999</v>
      </c>
      <c r="C64" s="46">
        <v>1.9161649999999999</v>
      </c>
      <c r="D64" s="4"/>
      <c r="E64" s="3"/>
      <c r="F64" s="3"/>
    </row>
    <row r="65" spans="1:6" x14ac:dyDescent="0.2">
      <c r="A65" s="41" t="s">
        <v>48</v>
      </c>
      <c r="B65" s="42">
        <v>0.47515400000000002</v>
      </c>
      <c r="C65" s="42">
        <v>0.43219200000000002</v>
      </c>
      <c r="D65" s="4"/>
      <c r="E65" s="3"/>
      <c r="F65" s="3"/>
    </row>
    <row r="66" spans="1:6" x14ac:dyDescent="0.2">
      <c r="A66" s="40" t="s">
        <v>180</v>
      </c>
      <c r="B66" s="46">
        <v>5.1183820000000004</v>
      </c>
      <c r="C66" s="46">
        <v>3.2437710000000002</v>
      </c>
      <c r="D66" s="4"/>
      <c r="E66" s="3"/>
      <c r="F66" s="3"/>
    </row>
    <row r="67" spans="1:6" x14ac:dyDescent="0.2">
      <c r="A67" s="41" t="s">
        <v>49</v>
      </c>
      <c r="B67" s="42">
        <v>0.484788</v>
      </c>
      <c r="C67" s="42">
        <v>0.60721400000000003</v>
      </c>
      <c r="D67" s="4"/>
      <c r="E67" s="3"/>
      <c r="F67" s="3"/>
    </row>
    <row r="68" spans="1:6" x14ac:dyDescent="0.2">
      <c r="A68" s="39" t="s">
        <v>50</v>
      </c>
      <c r="B68" s="46">
        <v>5.0771629999999996</v>
      </c>
      <c r="C68" s="46">
        <v>9.2939799999999995</v>
      </c>
      <c r="D68" s="4"/>
      <c r="E68" s="3"/>
      <c r="F68" s="3"/>
    </row>
    <row r="69" spans="1:6" x14ac:dyDescent="0.2">
      <c r="A69" s="41" t="s">
        <v>51</v>
      </c>
      <c r="B69" s="42">
        <v>14.108252</v>
      </c>
      <c r="C69" s="42">
        <v>22.348638999999999</v>
      </c>
      <c r="D69" s="4"/>
      <c r="E69" s="3"/>
      <c r="F69" s="3"/>
    </row>
    <row r="70" spans="1:6" x14ac:dyDescent="0.2">
      <c r="A70" s="40" t="s">
        <v>181</v>
      </c>
      <c r="B70" s="46">
        <v>15.161289999999999</v>
      </c>
      <c r="C70" s="46">
        <v>5.757663</v>
      </c>
      <c r="D70" s="4"/>
      <c r="E70" s="3"/>
      <c r="F70" s="3"/>
    </row>
    <row r="71" spans="1:6" x14ac:dyDescent="0.2">
      <c r="A71" s="41" t="s">
        <v>182</v>
      </c>
      <c r="B71" s="42">
        <v>4.393732</v>
      </c>
      <c r="C71" s="42">
        <v>4.3578539999999997</v>
      </c>
      <c r="D71" s="4"/>
      <c r="E71" s="3"/>
      <c r="F71" s="3"/>
    </row>
    <row r="72" spans="1:6" x14ac:dyDescent="0.2">
      <c r="A72" s="39" t="s">
        <v>52</v>
      </c>
      <c r="B72" s="46">
        <v>0.54773700000000003</v>
      </c>
      <c r="C72" s="46">
        <v>3.889313</v>
      </c>
      <c r="D72" s="4"/>
      <c r="E72" s="3"/>
      <c r="F72" s="3"/>
    </row>
    <row r="73" spans="1:6" x14ac:dyDescent="0.2">
      <c r="A73" s="41" t="s">
        <v>183</v>
      </c>
      <c r="B73" s="42">
        <v>9.1962000000000002E-2</v>
      </c>
      <c r="C73" s="42">
        <v>8.6705000000000004E-2</v>
      </c>
      <c r="D73" s="4"/>
      <c r="E73" s="3"/>
      <c r="F73" s="3"/>
    </row>
    <row r="74" spans="1:6" x14ac:dyDescent="0.2">
      <c r="A74" s="40" t="s">
        <v>53</v>
      </c>
      <c r="B74" s="46">
        <v>7.3993000000000003E-2</v>
      </c>
      <c r="C74" s="46">
        <v>0.13283900000000001</v>
      </c>
      <c r="D74" s="4"/>
      <c r="E74" s="3"/>
      <c r="F74" s="3"/>
    </row>
    <row r="75" spans="1:6" x14ac:dyDescent="0.2">
      <c r="A75" s="41" t="s">
        <v>54</v>
      </c>
      <c r="B75" s="42">
        <v>54.542707999999998</v>
      </c>
      <c r="C75" s="42">
        <v>39.406678999999997</v>
      </c>
      <c r="D75" s="4"/>
      <c r="E75" s="3"/>
      <c r="F75" s="3"/>
    </row>
    <row r="76" spans="1:6" x14ac:dyDescent="0.2">
      <c r="A76" s="39" t="s">
        <v>55</v>
      </c>
      <c r="B76" s="46">
        <v>16.954194000000001</v>
      </c>
      <c r="C76" s="46">
        <v>26.883222</v>
      </c>
      <c r="D76" s="4"/>
      <c r="E76" s="3"/>
      <c r="F76" s="3"/>
    </row>
    <row r="77" spans="1:6" x14ac:dyDescent="0.2">
      <c r="A77" s="41" t="s">
        <v>56</v>
      </c>
      <c r="B77" s="42">
        <v>35.806218000000001</v>
      </c>
      <c r="C77" s="42">
        <v>30.898482000000001</v>
      </c>
      <c r="D77" s="4"/>
      <c r="E77" s="3"/>
      <c r="F77" s="3"/>
    </row>
    <row r="78" spans="1:6" x14ac:dyDescent="0.2">
      <c r="A78" s="40" t="s">
        <v>57</v>
      </c>
      <c r="B78" s="46">
        <v>834.47272699999996</v>
      </c>
      <c r="C78" s="46">
        <v>106.174104</v>
      </c>
      <c r="D78" s="4"/>
      <c r="E78" s="3"/>
      <c r="F78" s="3"/>
    </row>
    <row r="79" spans="1:6" x14ac:dyDescent="0.2">
      <c r="A79" s="41" t="s">
        <v>58</v>
      </c>
      <c r="B79" s="42">
        <v>355.09646099999998</v>
      </c>
      <c r="C79" s="42">
        <v>449.48136</v>
      </c>
      <c r="D79" s="4"/>
      <c r="E79" s="3"/>
      <c r="F79" s="3"/>
    </row>
    <row r="80" spans="1:6" x14ac:dyDescent="0.2">
      <c r="A80" s="39" t="s">
        <v>59</v>
      </c>
      <c r="B80" s="46">
        <v>493.789806</v>
      </c>
      <c r="C80" s="46">
        <v>180.73541499999999</v>
      </c>
      <c r="D80" s="4"/>
      <c r="E80" s="3"/>
      <c r="F80" s="3"/>
    </row>
    <row r="81" spans="1:6" x14ac:dyDescent="0.2">
      <c r="A81" s="41" t="s">
        <v>60</v>
      </c>
      <c r="B81" s="42">
        <v>842.97507399999995</v>
      </c>
      <c r="C81" s="42">
        <v>492.87553200000002</v>
      </c>
      <c r="D81" s="4"/>
      <c r="E81" s="3"/>
      <c r="F81" s="3"/>
    </row>
    <row r="82" spans="1:6" x14ac:dyDescent="0.2">
      <c r="A82" s="40" t="s">
        <v>61</v>
      </c>
      <c r="B82" s="46">
        <v>11.763202</v>
      </c>
      <c r="C82" s="46">
        <v>10.24274</v>
      </c>
      <c r="D82" s="4"/>
      <c r="E82" s="3"/>
      <c r="F82" s="3"/>
    </row>
    <row r="83" spans="1:6" x14ac:dyDescent="0.2">
      <c r="A83" s="41" t="s">
        <v>62</v>
      </c>
      <c r="B83" s="42">
        <v>49.345213000000001</v>
      </c>
      <c r="C83" s="42">
        <v>36.312314999999998</v>
      </c>
      <c r="D83" s="4"/>
      <c r="E83" s="3"/>
      <c r="F83" s="3"/>
    </row>
    <row r="84" spans="1:6" x14ac:dyDescent="0.2">
      <c r="A84" s="39" t="s">
        <v>63</v>
      </c>
      <c r="B84" s="46">
        <v>3.6997740000000001</v>
      </c>
      <c r="C84" s="46">
        <v>3.311636</v>
      </c>
      <c r="D84" s="4"/>
      <c r="E84" s="3"/>
      <c r="F84" s="3"/>
    </row>
    <row r="85" spans="1:6" x14ac:dyDescent="0.2">
      <c r="A85" s="41" t="s">
        <v>64</v>
      </c>
      <c r="B85" s="42">
        <v>23.699203000000001</v>
      </c>
      <c r="C85" s="42">
        <v>9.4798550000000006</v>
      </c>
      <c r="D85" s="4"/>
      <c r="E85" s="3"/>
      <c r="F85" s="3"/>
    </row>
    <row r="86" spans="1:6" x14ac:dyDescent="0.2">
      <c r="A86" s="40" t="s">
        <v>65</v>
      </c>
      <c r="B86" s="46">
        <v>0.13098099999999999</v>
      </c>
      <c r="C86" s="46">
        <v>1.9944E-2</v>
      </c>
      <c r="D86" s="4"/>
      <c r="E86" s="3"/>
      <c r="F86" s="3"/>
    </row>
    <row r="87" spans="1:6" x14ac:dyDescent="0.2">
      <c r="A87" s="41" t="s">
        <v>66</v>
      </c>
      <c r="B87" s="42">
        <v>16.124935000000001</v>
      </c>
      <c r="C87" s="42">
        <v>3.2984460000000002</v>
      </c>
      <c r="D87" s="4"/>
      <c r="E87" s="3"/>
      <c r="F87" s="3"/>
    </row>
    <row r="88" spans="1:6" x14ac:dyDescent="0.2">
      <c r="A88" s="39" t="s">
        <v>184</v>
      </c>
      <c r="B88" s="46">
        <v>11.67071</v>
      </c>
      <c r="C88" s="46">
        <v>10.555659</v>
      </c>
      <c r="D88" s="4"/>
      <c r="E88" s="3"/>
      <c r="F88" s="3"/>
    </row>
    <row r="89" spans="1:6" x14ac:dyDescent="0.2">
      <c r="A89" s="41" t="s">
        <v>67</v>
      </c>
      <c r="B89" s="42">
        <v>13.476805000000001</v>
      </c>
      <c r="C89" s="42">
        <v>12.497158000000001</v>
      </c>
      <c r="D89" s="4"/>
      <c r="E89" s="3"/>
      <c r="F89" s="3"/>
    </row>
    <row r="90" spans="1:6" x14ac:dyDescent="0.2">
      <c r="A90" s="40" t="s">
        <v>68</v>
      </c>
      <c r="B90" s="46">
        <v>1307.0999440000001</v>
      </c>
      <c r="C90" s="46">
        <v>1144.5250370000001</v>
      </c>
      <c r="D90" s="4"/>
      <c r="E90" s="3"/>
      <c r="F90" s="3"/>
    </row>
    <row r="91" spans="1:6" x14ac:dyDescent="0.2">
      <c r="A91" s="41" t="s">
        <v>69</v>
      </c>
      <c r="B91" s="42">
        <v>527.43712900000003</v>
      </c>
      <c r="C91" s="42">
        <v>401.89901600000002</v>
      </c>
      <c r="D91" s="4"/>
      <c r="E91" s="3"/>
      <c r="F91" s="3"/>
    </row>
    <row r="92" spans="1:6" x14ac:dyDescent="0.2">
      <c r="A92" s="39" t="s">
        <v>185</v>
      </c>
      <c r="B92" s="46">
        <v>7.860258</v>
      </c>
      <c r="C92" s="46">
        <v>2.7192069999999999</v>
      </c>
      <c r="D92" s="4"/>
      <c r="E92" s="3"/>
      <c r="F92" s="3"/>
    </row>
    <row r="93" spans="1:6" x14ac:dyDescent="0.2">
      <c r="A93" s="41" t="s">
        <v>186</v>
      </c>
      <c r="B93" s="42">
        <v>1712.5325829999999</v>
      </c>
      <c r="C93" s="42">
        <v>900.86857199999997</v>
      </c>
      <c r="D93" s="4"/>
      <c r="E93" s="3"/>
      <c r="F93" s="3"/>
    </row>
    <row r="94" spans="1:6" x14ac:dyDescent="0.2">
      <c r="A94" s="40" t="s">
        <v>70</v>
      </c>
      <c r="B94" s="46">
        <v>231.67144500000001</v>
      </c>
      <c r="C94" s="46">
        <v>151.96356299999999</v>
      </c>
      <c r="D94" s="4"/>
      <c r="E94" s="3"/>
      <c r="F94" s="3"/>
    </row>
    <row r="95" spans="1:6" x14ac:dyDescent="0.2">
      <c r="A95" s="41" t="s">
        <v>71</v>
      </c>
      <c r="B95" s="42">
        <v>522.87744799999996</v>
      </c>
      <c r="C95" s="42">
        <v>16.781184</v>
      </c>
      <c r="D95" s="4"/>
      <c r="E95" s="3"/>
      <c r="F95" s="3"/>
    </row>
    <row r="96" spans="1:6" x14ac:dyDescent="0.2">
      <c r="A96" s="39" t="s">
        <v>187</v>
      </c>
      <c r="B96" s="46">
        <v>241.60545400000001</v>
      </c>
      <c r="C96" s="46">
        <v>223.534604</v>
      </c>
      <c r="D96" s="4"/>
      <c r="E96" s="3"/>
      <c r="F96" s="3"/>
    </row>
    <row r="97" spans="1:6" x14ac:dyDescent="0.2">
      <c r="A97" s="41" t="s">
        <v>72</v>
      </c>
      <c r="B97" s="42">
        <v>20.815588999999999</v>
      </c>
      <c r="C97" s="42">
        <v>35.713827000000002</v>
      </c>
      <c r="D97" s="4"/>
      <c r="E97" s="3"/>
      <c r="F97" s="3"/>
    </row>
    <row r="98" spans="1:6" x14ac:dyDescent="0.2">
      <c r="A98" s="40" t="s">
        <v>189</v>
      </c>
      <c r="B98" s="46">
        <v>0.46157700000000002</v>
      </c>
      <c r="C98" s="46">
        <v>0.15654599999999999</v>
      </c>
      <c r="D98" s="4"/>
      <c r="E98" s="3"/>
      <c r="F98" s="3"/>
    </row>
    <row r="99" spans="1:6" x14ac:dyDescent="0.2">
      <c r="A99" s="41" t="s">
        <v>73</v>
      </c>
      <c r="B99" s="42">
        <v>35.545856000000001</v>
      </c>
      <c r="C99" s="42">
        <v>23.563936999999999</v>
      </c>
      <c r="D99" s="4"/>
      <c r="E99" s="3"/>
      <c r="F99" s="3"/>
    </row>
    <row r="100" spans="1:6" x14ac:dyDescent="0.2">
      <c r="A100" s="39" t="s">
        <v>188</v>
      </c>
      <c r="B100" s="46">
        <v>5.2539899999999999</v>
      </c>
      <c r="C100" s="46">
        <v>11.253307</v>
      </c>
      <c r="D100" s="4"/>
      <c r="E100" s="3"/>
      <c r="F100" s="3"/>
    </row>
    <row r="101" spans="1:6" x14ac:dyDescent="0.2">
      <c r="A101" s="41" t="s">
        <v>74</v>
      </c>
      <c r="B101" s="42">
        <v>29.585225999999999</v>
      </c>
      <c r="C101" s="42">
        <v>33.957560000000001</v>
      </c>
      <c r="D101" s="4"/>
      <c r="E101" s="3"/>
      <c r="F101" s="3"/>
    </row>
    <row r="102" spans="1:6" x14ac:dyDescent="0.2">
      <c r="A102" s="40" t="s">
        <v>75</v>
      </c>
      <c r="B102" s="46">
        <v>107.502157</v>
      </c>
      <c r="C102" s="46">
        <v>321.32358499999998</v>
      </c>
      <c r="D102" s="4"/>
      <c r="E102" s="3"/>
      <c r="F102" s="3"/>
    </row>
    <row r="103" spans="1:6" x14ac:dyDescent="0.2">
      <c r="A103" s="16" t="s">
        <v>76</v>
      </c>
      <c r="B103" s="17">
        <v>4.3982669999999997</v>
      </c>
      <c r="C103" s="17">
        <v>2.810187</v>
      </c>
      <c r="D103" s="4"/>
      <c r="E103" s="3"/>
      <c r="F103" s="3"/>
    </row>
    <row r="104" spans="1:6" x14ac:dyDescent="0.2">
      <c r="A104" s="7"/>
      <c r="B104" s="8"/>
      <c r="C104" s="8"/>
      <c r="D104" s="4"/>
      <c r="E104" s="3"/>
      <c r="F104" s="3"/>
    </row>
    <row r="105" spans="1:6" x14ac:dyDescent="0.2">
      <c r="A105" s="33" t="s">
        <v>168</v>
      </c>
      <c r="B105" s="18"/>
      <c r="C105" s="18"/>
    </row>
    <row r="106" spans="1:6" x14ac:dyDescent="0.2">
      <c r="A106" s="53" t="s">
        <v>243</v>
      </c>
      <c r="B106" s="53"/>
      <c r="C106" s="53"/>
    </row>
  </sheetData>
  <mergeCells count="4">
    <mergeCell ref="A106:C106"/>
    <mergeCell ref="A4:E4"/>
    <mergeCell ref="A5:A6"/>
    <mergeCell ref="B5:C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94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1.85546875" style="5" customWidth="1"/>
    <col min="5" max="5" width="13.140625" style="5" customWidth="1"/>
    <col min="6" max="6" width="9.140625" style="4"/>
    <col min="7" max="7" width="15.5703125" style="3" customWidth="1"/>
    <col min="8" max="8" width="9.140625" style="3"/>
    <col min="9" max="9" width="22.140625" style="3" bestFit="1" customWidth="1"/>
    <col min="10" max="10" width="11.7109375" style="3" bestFit="1" customWidth="1"/>
    <col min="11" max="11" width="9.140625" style="3"/>
    <col min="12" max="12" width="14.28515625" style="3" customWidth="1"/>
    <col min="13" max="254" width="9.140625" style="3"/>
    <col min="255" max="255" width="36.42578125" style="3" customWidth="1"/>
    <col min="256" max="256" width="10" style="3" customWidth="1"/>
    <col min="257" max="257" width="11.42578125" style="3" customWidth="1"/>
    <col min="258" max="258" width="12.42578125" style="3" bestFit="1" customWidth="1"/>
    <col min="259" max="259" width="10.5703125" style="3" customWidth="1"/>
    <col min="260" max="260" width="11.85546875" style="3" customWidth="1"/>
    <col min="261" max="261" width="13.140625" style="3" customWidth="1"/>
    <col min="262" max="262" width="9.140625" style="3"/>
    <col min="263" max="263" width="15.5703125" style="3" customWidth="1"/>
    <col min="264" max="264" width="9.140625" style="3"/>
    <col min="265" max="265" width="22.140625" style="3" bestFit="1" customWidth="1"/>
    <col min="266" max="266" width="11.7109375" style="3" bestFit="1" customWidth="1"/>
    <col min="267" max="267" width="9.140625" style="3"/>
    <col min="268" max="268" width="14.28515625" style="3" customWidth="1"/>
    <col min="269" max="510" width="9.140625" style="3"/>
    <col min="511" max="511" width="36.42578125" style="3" customWidth="1"/>
    <col min="512" max="512" width="10" style="3" customWidth="1"/>
    <col min="513" max="513" width="11.42578125" style="3" customWidth="1"/>
    <col min="514" max="514" width="12.42578125" style="3" bestFit="1" customWidth="1"/>
    <col min="515" max="515" width="10.5703125" style="3" customWidth="1"/>
    <col min="516" max="516" width="11.85546875" style="3" customWidth="1"/>
    <col min="517" max="517" width="13.140625" style="3" customWidth="1"/>
    <col min="518" max="518" width="9.140625" style="3"/>
    <col min="519" max="519" width="15.5703125" style="3" customWidth="1"/>
    <col min="520" max="520" width="9.140625" style="3"/>
    <col min="521" max="521" width="22.140625" style="3" bestFit="1" customWidth="1"/>
    <col min="522" max="522" width="11.7109375" style="3" bestFit="1" customWidth="1"/>
    <col min="523" max="523" width="9.140625" style="3"/>
    <col min="524" max="524" width="14.28515625" style="3" customWidth="1"/>
    <col min="525" max="766" width="9.140625" style="3"/>
    <col min="767" max="767" width="36.42578125" style="3" customWidth="1"/>
    <col min="768" max="768" width="10" style="3" customWidth="1"/>
    <col min="769" max="769" width="11.42578125" style="3" customWidth="1"/>
    <col min="770" max="770" width="12.42578125" style="3" bestFit="1" customWidth="1"/>
    <col min="771" max="771" width="10.5703125" style="3" customWidth="1"/>
    <col min="772" max="772" width="11.85546875" style="3" customWidth="1"/>
    <col min="773" max="773" width="13.140625" style="3" customWidth="1"/>
    <col min="774" max="774" width="9.140625" style="3"/>
    <col min="775" max="775" width="15.5703125" style="3" customWidth="1"/>
    <col min="776" max="776" width="9.140625" style="3"/>
    <col min="777" max="777" width="22.140625" style="3" bestFit="1" customWidth="1"/>
    <col min="778" max="778" width="11.7109375" style="3" bestFit="1" customWidth="1"/>
    <col min="779" max="779" width="9.140625" style="3"/>
    <col min="780" max="780" width="14.28515625" style="3" customWidth="1"/>
    <col min="781" max="1022" width="9.140625" style="3"/>
    <col min="1023" max="1023" width="36.42578125" style="3" customWidth="1"/>
    <col min="1024" max="1024" width="10" style="3" customWidth="1"/>
    <col min="1025" max="1025" width="11.42578125" style="3" customWidth="1"/>
    <col min="1026" max="1026" width="12.42578125" style="3" bestFit="1" customWidth="1"/>
    <col min="1027" max="1027" width="10.5703125" style="3" customWidth="1"/>
    <col min="1028" max="1028" width="11.85546875" style="3" customWidth="1"/>
    <col min="1029" max="1029" width="13.140625" style="3" customWidth="1"/>
    <col min="1030" max="1030" width="9.140625" style="3"/>
    <col min="1031" max="1031" width="15.5703125" style="3" customWidth="1"/>
    <col min="1032" max="1032" width="9.140625" style="3"/>
    <col min="1033" max="1033" width="22.140625" style="3" bestFit="1" customWidth="1"/>
    <col min="1034" max="1034" width="11.7109375" style="3" bestFit="1" customWidth="1"/>
    <col min="1035" max="1035" width="9.140625" style="3"/>
    <col min="1036" max="1036" width="14.28515625" style="3" customWidth="1"/>
    <col min="1037" max="1278" width="9.140625" style="3"/>
    <col min="1279" max="1279" width="36.42578125" style="3" customWidth="1"/>
    <col min="1280" max="1280" width="10" style="3" customWidth="1"/>
    <col min="1281" max="1281" width="11.42578125" style="3" customWidth="1"/>
    <col min="1282" max="1282" width="12.42578125" style="3" bestFit="1" customWidth="1"/>
    <col min="1283" max="1283" width="10.5703125" style="3" customWidth="1"/>
    <col min="1284" max="1284" width="11.85546875" style="3" customWidth="1"/>
    <col min="1285" max="1285" width="13.140625" style="3" customWidth="1"/>
    <col min="1286" max="1286" width="9.140625" style="3"/>
    <col min="1287" max="1287" width="15.5703125" style="3" customWidth="1"/>
    <col min="1288" max="1288" width="9.140625" style="3"/>
    <col min="1289" max="1289" width="22.140625" style="3" bestFit="1" customWidth="1"/>
    <col min="1290" max="1290" width="11.7109375" style="3" bestFit="1" customWidth="1"/>
    <col min="1291" max="1291" width="9.140625" style="3"/>
    <col min="1292" max="1292" width="14.28515625" style="3" customWidth="1"/>
    <col min="1293" max="1534" width="9.140625" style="3"/>
    <col min="1535" max="1535" width="36.42578125" style="3" customWidth="1"/>
    <col min="1536" max="1536" width="10" style="3" customWidth="1"/>
    <col min="1537" max="1537" width="11.42578125" style="3" customWidth="1"/>
    <col min="1538" max="1538" width="12.42578125" style="3" bestFit="1" customWidth="1"/>
    <col min="1539" max="1539" width="10.5703125" style="3" customWidth="1"/>
    <col min="1540" max="1540" width="11.85546875" style="3" customWidth="1"/>
    <col min="1541" max="1541" width="13.140625" style="3" customWidth="1"/>
    <col min="1542" max="1542" width="9.140625" style="3"/>
    <col min="1543" max="1543" width="15.5703125" style="3" customWidth="1"/>
    <col min="1544" max="1544" width="9.140625" style="3"/>
    <col min="1545" max="1545" width="22.140625" style="3" bestFit="1" customWidth="1"/>
    <col min="1546" max="1546" width="11.7109375" style="3" bestFit="1" customWidth="1"/>
    <col min="1547" max="1547" width="9.140625" style="3"/>
    <col min="1548" max="1548" width="14.28515625" style="3" customWidth="1"/>
    <col min="1549" max="1790" width="9.140625" style="3"/>
    <col min="1791" max="1791" width="36.42578125" style="3" customWidth="1"/>
    <col min="1792" max="1792" width="10" style="3" customWidth="1"/>
    <col min="1793" max="1793" width="11.42578125" style="3" customWidth="1"/>
    <col min="1794" max="1794" width="12.42578125" style="3" bestFit="1" customWidth="1"/>
    <col min="1795" max="1795" width="10.5703125" style="3" customWidth="1"/>
    <col min="1796" max="1796" width="11.85546875" style="3" customWidth="1"/>
    <col min="1797" max="1797" width="13.140625" style="3" customWidth="1"/>
    <col min="1798" max="1798" width="9.140625" style="3"/>
    <col min="1799" max="1799" width="15.5703125" style="3" customWidth="1"/>
    <col min="1800" max="1800" width="9.140625" style="3"/>
    <col min="1801" max="1801" width="22.140625" style="3" bestFit="1" customWidth="1"/>
    <col min="1802" max="1802" width="11.7109375" style="3" bestFit="1" customWidth="1"/>
    <col min="1803" max="1803" width="9.140625" style="3"/>
    <col min="1804" max="1804" width="14.28515625" style="3" customWidth="1"/>
    <col min="1805" max="2046" width="9.140625" style="3"/>
    <col min="2047" max="2047" width="36.42578125" style="3" customWidth="1"/>
    <col min="2048" max="2048" width="10" style="3" customWidth="1"/>
    <col min="2049" max="2049" width="11.42578125" style="3" customWidth="1"/>
    <col min="2050" max="2050" width="12.42578125" style="3" bestFit="1" customWidth="1"/>
    <col min="2051" max="2051" width="10.5703125" style="3" customWidth="1"/>
    <col min="2052" max="2052" width="11.85546875" style="3" customWidth="1"/>
    <col min="2053" max="2053" width="13.140625" style="3" customWidth="1"/>
    <col min="2054" max="2054" width="9.140625" style="3"/>
    <col min="2055" max="2055" width="15.5703125" style="3" customWidth="1"/>
    <col min="2056" max="2056" width="9.140625" style="3"/>
    <col min="2057" max="2057" width="22.140625" style="3" bestFit="1" customWidth="1"/>
    <col min="2058" max="2058" width="11.7109375" style="3" bestFit="1" customWidth="1"/>
    <col min="2059" max="2059" width="9.140625" style="3"/>
    <col min="2060" max="2060" width="14.28515625" style="3" customWidth="1"/>
    <col min="2061" max="2302" width="9.140625" style="3"/>
    <col min="2303" max="2303" width="36.42578125" style="3" customWidth="1"/>
    <col min="2304" max="2304" width="10" style="3" customWidth="1"/>
    <col min="2305" max="2305" width="11.42578125" style="3" customWidth="1"/>
    <col min="2306" max="2306" width="12.42578125" style="3" bestFit="1" customWidth="1"/>
    <col min="2307" max="2307" width="10.5703125" style="3" customWidth="1"/>
    <col min="2308" max="2308" width="11.85546875" style="3" customWidth="1"/>
    <col min="2309" max="2309" width="13.140625" style="3" customWidth="1"/>
    <col min="2310" max="2310" width="9.140625" style="3"/>
    <col min="2311" max="2311" width="15.5703125" style="3" customWidth="1"/>
    <col min="2312" max="2312" width="9.140625" style="3"/>
    <col min="2313" max="2313" width="22.140625" style="3" bestFit="1" customWidth="1"/>
    <col min="2314" max="2314" width="11.7109375" style="3" bestFit="1" customWidth="1"/>
    <col min="2315" max="2315" width="9.140625" style="3"/>
    <col min="2316" max="2316" width="14.28515625" style="3" customWidth="1"/>
    <col min="2317" max="2558" width="9.140625" style="3"/>
    <col min="2559" max="2559" width="36.42578125" style="3" customWidth="1"/>
    <col min="2560" max="2560" width="10" style="3" customWidth="1"/>
    <col min="2561" max="2561" width="11.42578125" style="3" customWidth="1"/>
    <col min="2562" max="2562" width="12.42578125" style="3" bestFit="1" customWidth="1"/>
    <col min="2563" max="2563" width="10.5703125" style="3" customWidth="1"/>
    <col min="2564" max="2564" width="11.85546875" style="3" customWidth="1"/>
    <col min="2565" max="2565" width="13.140625" style="3" customWidth="1"/>
    <col min="2566" max="2566" width="9.140625" style="3"/>
    <col min="2567" max="2567" width="15.5703125" style="3" customWidth="1"/>
    <col min="2568" max="2568" width="9.140625" style="3"/>
    <col min="2569" max="2569" width="22.140625" style="3" bestFit="1" customWidth="1"/>
    <col min="2570" max="2570" width="11.7109375" style="3" bestFit="1" customWidth="1"/>
    <col min="2571" max="2571" width="9.140625" style="3"/>
    <col min="2572" max="2572" width="14.28515625" style="3" customWidth="1"/>
    <col min="2573" max="2814" width="9.140625" style="3"/>
    <col min="2815" max="2815" width="36.42578125" style="3" customWidth="1"/>
    <col min="2816" max="2816" width="10" style="3" customWidth="1"/>
    <col min="2817" max="2817" width="11.42578125" style="3" customWidth="1"/>
    <col min="2818" max="2818" width="12.42578125" style="3" bestFit="1" customWidth="1"/>
    <col min="2819" max="2819" width="10.5703125" style="3" customWidth="1"/>
    <col min="2820" max="2820" width="11.85546875" style="3" customWidth="1"/>
    <col min="2821" max="2821" width="13.140625" style="3" customWidth="1"/>
    <col min="2822" max="2822" width="9.140625" style="3"/>
    <col min="2823" max="2823" width="15.5703125" style="3" customWidth="1"/>
    <col min="2824" max="2824" width="9.140625" style="3"/>
    <col min="2825" max="2825" width="22.140625" style="3" bestFit="1" customWidth="1"/>
    <col min="2826" max="2826" width="11.7109375" style="3" bestFit="1" customWidth="1"/>
    <col min="2827" max="2827" width="9.140625" style="3"/>
    <col min="2828" max="2828" width="14.28515625" style="3" customWidth="1"/>
    <col min="2829" max="3070" width="9.140625" style="3"/>
    <col min="3071" max="3071" width="36.42578125" style="3" customWidth="1"/>
    <col min="3072" max="3072" width="10" style="3" customWidth="1"/>
    <col min="3073" max="3073" width="11.42578125" style="3" customWidth="1"/>
    <col min="3074" max="3074" width="12.42578125" style="3" bestFit="1" customWidth="1"/>
    <col min="3075" max="3075" width="10.5703125" style="3" customWidth="1"/>
    <col min="3076" max="3076" width="11.85546875" style="3" customWidth="1"/>
    <col min="3077" max="3077" width="13.140625" style="3" customWidth="1"/>
    <col min="3078" max="3078" width="9.140625" style="3"/>
    <col min="3079" max="3079" width="15.5703125" style="3" customWidth="1"/>
    <col min="3080" max="3080" width="9.140625" style="3"/>
    <col min="3081" max="3081" width="22.140625" style="3" bestFit="1" customWidth="1"/>
    <col min="3082" max="3082" width="11.7109375" style="3" bestFit="1" customWidth="1"/>
    <col min="3083" max="3083" width="9.140625" style="3"/>
    <col min="3084" max="3084" width="14.28515625" style="3" customWidth="1"/>
    <col min="3085" max="3326" width="9.140625" style="3"/>
    <col min="3327" max="3327" width="36.42578125" style="3" customWidth="1"/>
    <col min="3328" max="3328" width="10" style="3" customWidth="1"/>
    <col min="3329" max="3329" width="11.42578125" style="3" customWidth="1"/>
    <col min="3330" max="3330" width="12.42578125" style="3" bestFit="1" customWidth="1"/>
    <col min="3331" max="3331" width="10.5703125" style="3" customWidth="1"/>
    <col min="3332" max="3332" width="11.85546875" style="3" customWidth="1"/>
    <col min="3333" max="3333" width="13.140625" style="3" customWidth="1"/>
    <col min="3334" max="3334" width="9.140625" style="3"/>
    <col min="3335" max="3335" width="15.5703125" style="3" customWidth="1"/>
    <col min="3336" max="3336" width="9.140625" style="3"/>
    <col min="3337" max="3337" width="22.140625" style="3" bestFit="1" customWidth="1"/>
    <col min="3338" max="3338" width="11.7109375" style="3" bestFit="1" customWidth="1"/>
    <col min="3339" max="3339" width="9.140625" style="3"/>
    <col min="3340" max="3340" width="14.28515625" style="3" customWidth="1"/>
    <col min="3341" max="3582" width="9.140625" style="3"/>
    <col min="3583" max="3583" width="36.42578125" style="3" customWidth="1"/>
    <col min="3584" max="3584" width="10" style="3" customWidth="1"/>
    <col min="3585" max="3585" width="11.42578125" style="3" customWidth="1"/>
    <col min="3586" max="3586" width="12.42578125" style="3" bestFit="1" customWidth="1"/>
    <col min="3587" max="3587" width="10.5703125" style="3" customWidth="1"/>
    <col min="3588" max="3588" width="11.85546875" style="3" customWidth="1"/>
    <col min="3589" max="3589" width="13.140625" style="3" customWidth="1"/>
    <col min="3590" max="3590" width="9.140625" style="3"/>
    <col min="3591" max="3591" width="15.5703125" style="3" customWidth="1"/>
    <col min="3592" max="3592" width="9.140625" style="3"/>
    <col min="3593" max="3593" width="22.140625" style="3" bestFit="1" customWidth="1"/>
    <col min="3594" max="3594" width="11.7109375" style="3" bestFit="1" customWidth="1"/>
    <col min="3595" max="3595" width="9.140625" style="3"/>
    <col min="3596" max="3596" width="14.28515625" style="3" customWidth="1"/>
    <col min="3597" max="3838" width="9.140625" style="3"/>
    <col min="3839" max="3839" width="36.42578125" style="3" customWidth="1"/>
    <col min="3840" max="3840" width="10" style="3" customWidth="1"/>
    <col min="3841" max="3841" width="11.42578125" style="3" customWidth="1"/>
    <col min="3842" max="3842" width="12.42578125" style="3" bestFit="1" customWidth="1"/>
    <col min="3843" max="3843" width="10.5703125" style="3" customWidth="1"/>
    <col min="3844" max="3844" width="11.85546875" style="3" customWidth="1"/>
    <col min="3845" max="3845" width="13.140625" style="3" customWidth="1"/>
    <col min="3846" max="3846" width="9.140625" style="3"/>
    <col min="3847" max="3847" width="15.5703125" style="3" customWidth="1"/>
    <col min="3848" max="3848" width="9.140625" style="3"/>
    <col min="3849" max="3849" width="22.140625" style="3" bestFit="1" customWidth="1"/>
    <col min="3850" max="3850" width="11.7109375" style="3" bestFit="1" customWidth="1"/>
    <col min="3851" max="3851" width="9.140625" style="3"/>
    <col min="3852" max="3852" width="14.28515625" style="3" customWidth="1"/>
    <col min="3853" max="4094" width="9.140625" style="3"/>
    <col min="4095" max="4095" width="36.42578125" style="3" customWidth="1"/>
    <col min="4096" max="4096" width="10" style="3" customWidth="1"/>
    <col min="4097" max="4097" width="11.42578125" style="3" customWidth="1"/>
    <col min="4098" max="4098" width="12.42578125" style="3" bestFit="1" customWidth="1"/>
    <col min="4099" max="4099" width="10.5703125" style="3" customWidth="1"/>
    <col min="4100" max="4100" width="11.85546875" style="3" customWidth="1"/>
    <col min="4101" max="4101" width="13.140625" style="3" customWidth="1"/>
    <col min="4102" max="4102" width="9.140625" style="3"/>
    <col min="4103" max="4103" width="15.5703125" style="3" customWidth="1"/>
    <col min="4104" max="4104" width="9.140625" style="3"/>
    <col min="4105" max="4105" width="22.140625" style="3" bestFit="1" customWidth="1"/>
    <col min="4106" max="4106" width="11.7109375" style="3" bestFit="1" customWidth="1"/>
    <col min="4107" max="4107" width="9.140625" style="3"/>
    <col min="4108" max="4108" width="14.28515625" style="3" customWidth="1"/>
    <col min="4109" max="4350" width="9.140625" style="3"/>
    <col min="4351" max="4351" width="36.42578125" style="3" customWidth="1"/>
    <col min="4352" max="4352" width="10" style="3" customWidth="1"/>
    <col min="4353" max="4353" width="11.42578125" style="3" customWidth="1"/>
    <col min="4354" max="4354" width="12.42578125" style="3" bestFit="1" customWidth="1"/>
    <col min="4355" max="4355" width="10.5703125" style="3" customWidth="1"/>
    <col min="4356" max="4356" width="11.85546875" style="3" customWidth="1"/>
    <col min="4357" max="4357" width="13.140625" style="3" customWidth="1"/>
    <col min="4358" max="4358" width="9.140625" style="3"/>
    <col min="4359" max="4359" width="15.5703125" style="3" customWidth="1"/>
    <col min="4360" max="4360" width="9.140625" style="3"/>
    <col min="4361" max="4361" width="22.140625" style="3" bestFit="1" customWidth="1"/>
    <col min="4362" max="4362" width="11.7109375" style="3" bestFit="1" customWidth="1"/>
    <col min="4363" max="4363" width="9.140625" style="3"/>
    <col min="4364" max="4364" width="14.28515625" style="3" customWidth="1"/>
    <col min="4365" max="4606" width="9.140625" style="3"/>
    <col min="4607" max="4607" width="36.42578125" style="3" customWidth="1"/>
    <col min="4608" max="4608" width="10" style="3" customWidth="1"/>
    <col min="4609" max="4609" width="11.42578125" style="3" customWidth="1"/>
    <col min="4610" max="4610" width="12.42578125" style="3" bestFit="1" customWidth="1"/>
    <col min="4611" max="4611" width="10.5703125" style="3" customWidth="1"/>
    <col min="4612" max="4612" width="11.85546875" style="3" customWidth="1"/>
    <col min="4613" max="4613" width="13.140625" style="3" customWidth="1"/>
    <col min="4614" max="4614" width="9.140625" style="3"/>
    <col min="4615" max="4615" width="15.5703125" style="3" customWidth="1"/>
    <col min="4616" max="4616" width="9.140625" style="3"/>
    <col min="4617" max="4617" width="22.140625" style="3" bestFit="1" customWidth="1"/>
    <col min="4618" max="4618" width="11.7109375" style="3" bestFit="1" customWidth="1"/>
    <col min="4619" max="4619" width="9.140625" style="3"/>
    <col min="4620" max="4620" width="14.28515625" style="3" customWidth="1"/>
    <col min="4621" max="4862" width="9.140625" style="3"/>
    <col min="4863" max="4863" width="36.42578125" style="3" customWidth="1"/>
    <col min="4864" max="4864" width="10" style="3" customWidth="1"/>
    <col min="4865" max="4865" width="11.42578125" style="3" customWidth="1"/>
    <col min="4866" max="4866" width="12.42578125" style="3" bestFit="1" customWidth="1"/>
    <col min="4867" max="4867" width="10.5703125" style="3" customWidth="1"/>
    <col min="4868" max="4868" width="11.85546875" style="3" customWidth="1"/>
    <col min="4869" max="4869" width="13.140625" style="3" customWidth="1"/>
    <col min="4870" max="4870" width="9.140625" style="3"/>
    <col min="4871" max="4871" width="15.5703125" style="3" customWidth="1"/>
    <col min="4872" max="4872" width="9.140625" style="3"/>
    <col min="4873" max="4873" width="22.140625" style="3" bestFit="1" customWidth="1"/>
    <col min="4874" max="4874" width="11.7109375" style="3" bestFit="1" customWidth="1"/>
    <col min="4875" max="4875" width="9.140625" style="3"/>
    <col min="4876" max="4876" width="14.28515625" style="3" customWidth="1"/>
    <col min="4877" max="5118" width="9.140625" style="3"/>
    <col min="5119" max="5119" width="36.42578125" style="3" customWidth="1"/>
    <col min="5120" max="5120" width="10" style="3" customWidth="1"/>
    <col min="5121" max="5121" width="11.42578125" style="3" customWidth="1"/>
    <col min="5122" max="5122" width="12.42578125" style="3" bestFit="1" customWidth="1"/>
    <col min="5123" max="5123" width="10.5703125" style="3" customWidth="1"/>
    <col min="5124" max="5124" width="11.85546875" style="3" customWidth="1"/>
    <col min="5125" max="5125" width="13.140625" style="3" customWidth="1"/>
    <col min="5126" max="5126" width="9.140625" style="3"/>
    <col min="5127" max="5127" width="15.5703125" style="3" customWidth="1"/>
    <col min="5128" max="5128" width="9.140625" style="3"/>
    <col min="5129" max="5129" width="22.140625" style="3" bestFit="1" customWidth="1"/>
    <col min="5130" max="5130" width="11.7109375" style="3" bestFit="1" customWidth="1"/>
    <col min="5131" max="5131" width="9.140625" style="3"/>
    <col min="5132" max="5132" width="14.28515625" style="3" customWidth="1"/>
    <col min="5133" max="5374" width="9.140625" style="3"/>
    <col min="5375" max="5375" width="36.42578125" style="3" customWidth="1"/>
    <col min="5376" max="5376" width="10" style="3" customWidth="1"/>
    <col min="5377" max="5377" width="11.42578125" style="3" customWidth="1"/>
    <col min="5378" max="5378" width="12.42578125" style="3" bestFit="1" customWidth="1"/>
    <col min="5379" max="5379" width="10.5703125" style="3" customWidth="1"/>
    <col min="5380" max="5380" width="11.85546875" style="3" customWidth="1"/>
    <col min="5381" max="5381" width="13.140625" style="3" customWidth="1"/>
    <col min="5382" max="5382" width="9.140625" style="3"/>
    <col min="5383" max="5383" width="15.5703125" style="3" customWidth="1"/>
    <col min="5384" max="5384" width="9.140625" style="3"/>
    <col min="5385" max="5385" width="22.140625" style="3" bestFit="1" customWidth="1"/>
    <col min="5386" max="5386" width="11.7109375" style="3" bestFit="1" customWidth="1"/>
    <col min="5387" max="5387" width="9.140625" style="3"/>
    <col min="5388" max="5388" width="14.28515625" style="3" customWidth="1"/>
    <col min="5389" max="5630" width="9.140625" style="3"/>
    <col min="5631" max="5631" width="36.42578125" style="3" customWidth="1"/>
    <col min="5632" max="5632" width="10" style="3" customWidth="1"/>
    <col min="5633" max="5633" width="11.42578125" style="3" customWidth="1"/>
    <col min="5634" max="5634" width="12.42578125" style="3" bestFit="1" customWidth="1"/>
    <col min="5635" max="5635" width="10.5703125" style="3" customWidth="1"/>
    <col min="5636" max="5636" width="11.85546875" style="3" customWidth="1"/>
    <col min="5637" max="5637" width="13.140625" style="3" customWidth="1"/>
    <col min="5638" max="5638" width="9.140625" style="3"/>
    <col min="5639" max="5639" width="15.5703125" style="3" customWidth="1"/>
    <col min="5640" max="5640" width="9.140625" style="3"/>
    <col min="5641" max="5641" width="22.140625" style="3" bestFit="1" customWidth="1"/>
    <col min="5642" max="5642" width="11.7109375" style="3" bestFit="1" customWidth="1"/>
    <col min="5643" max="5643" width="9.140625" style="3"/>
    <col min="5644" max="5644" width="14.28515625" style="3" customWidth="1"/>
    <col min="5645" max="5886" width="9.140625" style="3"/>
    <col min="5887" max="5887" width="36.42578125" style="3" customWidth="1"/>
    <col min="5888" max="5888" width="10" style="3" customWidth="1"/>
    <col min="5889" max="5889" width="11.42578125" style="3" customWidth="1"/>
    <col min="5890" max="5890" width="12.42578125" style="3" bestFit="1" customWidth="1"/>
    <col min="5891" max="5891" width="10.5703125" style="3" customWidth="1"/>
    <col min="5892" max="5892" width="11.85546875" style="3" customWidth="1"/>
    <col min="5893" max="5893" width="13.140625" style="3" customWidth="1"/>
    <col min="5894" max="5894" width="9.140625" style="3"/>
    <col min="5895" max="5895" width="15.5703125" style="3" customWidth="1"/>
    <col min="5896" max="5896" width="9.140625" style="3"/>
    <col min="5897" max="5897" width="22.140625" style="3" bestFit="1" customWidth="1"/>
    <col min="5898" max="5898" width="11.7109375" style="3" bestFit="1" customWidth="1"/>
    <col min="5899" max="5899" width="9.140625" style="3"/>
    <col min="5900" max="5900" width="14.28515625" style="3" customWidth="1"/>
    <col min="5901" max="6142" width="9.140625" style="3"/>
    <col min="6143" max="6143" width="36.42578125" style="3" customWidth="1"/>
    <col min="6144" max="6144" width="10" style="3" customWidth="1"/>
    <col min="6145" max="6145" width="11.42578125" style="3" customWidth="1"/>
    <col min="6146" max="6146" width="12.42578125" style="3" bestFit="1" customWidth="1"/>
    <col min="6147" max="6147" width="10.5703125" style="3" customWidth="1"/>
    <col min="6148" max="6148" width="11.85546875" style="3" customWidth="1"/>
    <col min="6149" max="6149" width="13.140625" style="3" customWidth="1"/>
    <col min="6150" max="6150" width="9.140625" style="3"/>
    <col min="6151" max="6151" width="15.5703125" style="3" customWidth="1"/>
    <col min="6152" max="6152" width="9.140625" style="3"/>
    <col min="6153" max="6153" width="22.140625" style="3" bestFit="1" customWidth="1"/>
    <col min="6154" max="6154" width="11.7109375" style="3" bestFit="1" customWidth="1"/>
    <col min="6155" max="6155" width="9.140625" style="3"/>
    <col min="6156" max="6156" width="14.28515625" style="3" customWidth="1"/>
    <col min="6157" max="6398" width="9.140625" style="3"/>
    <col min="6399" max="6399" width="36.42578125" style="3" customWidth="1"/>
    <col min="6400" max="6400" width="10" style="3" customWidth="1"/>
    <col min="6401" max="6401" width="11.42578125" style="3" customWidth="1"/>
    <col min="6402" max="6402" width="12.42578125" style="3" bestFit="1" customWidth="1"/>
    <col min="6403" max="6403" width="10.5703125" style="3" customWidth="1"/>
    <col min="6404" max="6404" width="11.85546875" style="3" customWidth="1"/>
    <col min="6405" max="6405" width="13.140625" style="3" customWidth="1"/>
    <col min="6406" max="6406" width="9.140625" style="3"/>
    <col min="6407" max="6407" width="15.5703125" style="3" customWidth="1"/>
    <col min="6408" max="6408" width="9.140625" style="3"/>
    <col min="6409" max="6409" width="22.140625" style="3" bestFit="1" customWidth="1"/>
    <col min="6410" max="6410" width="11.7109375" style="3" bestFit="1" customWidth="1"/>
    <col min="6411" max="6411" width="9.140625" style="3"/>
    <col min="6412" max="6412" width="14.28515625" style="3" customWidth="1"/>
    <col min="6413" max="6654" width="9.140625" style="3"/>
    <col min="6655" max="6655" width="36.42578125" style="3" customWidth="1"/>
    <col min="6656" max="6656" width="10" style="3" customWidth="1"/>
    <col min="6657" max="6657" width="11.42578125" style="3" customWidth="1"/>
    <col min="6658" max="6658" width="12.42578125" style="3" bestFit="1" customWidth="1"/>
    <col min="6659" max="6659" width="10.5703125" style="3" customWidth="1"/>
    <col min="6660" max="6660" width="11.85546875" style="3" customWidth="1"/>
    <col min="6661" max="6661" width="13.140625" style="3" customWidth="1"/>
    <col min="6662" max="6662" width="9.140625" style="3"/>
    <col min="6663" max="6663" width="15.5703125" style="3" customWidth="1"/>
    <col min="6664" max="6664" width="9.140625" style="3"/>
    <col min="6665" max="6665" width="22.140625" style="3" bestFit="1" customWidth="1"/>
    <col min="6666" max="6666" width="11.7109375" style="3" bestFit="1" customWidth="1"/>
    <col min="6667" max="6667" width="9.140625" style="3"/>
    <col min="6668" max="6668" width="14.28515625" style="3" customWidth="1"/>
    <col min="6669" max="6910" width="9.140625" style="3"/>
    <col min="6911" max="6911" width="36.42578125" style="3" customWidth="1"/>
    <col min="6912" max="6912" width="10" style="3" customWidth="1"/>
    <col min="6913" max="6913" width="11.42578125" style="3" customWidth="1"/>
    <col min="6914" max="6914" width="12.42578125" style="3" bestFit="1" customWidth="1"/>
    <col min="6915" max="6915" width="10.5703125" style="3" customWidth="1"/>
    <col min="6916" max="6916" width="11.85546875" style="3" customWidth="1"/>
    <col min="6917" max="6917" width="13.140625" style="3" customWidth="1"/>
    <col min="6918" max="6918" width="9.140625" style="3"/>
    <col min="6919" max="6919" width="15.5703125" style="3" customWidth="1"/>
    <col min="6920" max="6920" width="9.140625" style="3"/>
    <col min="6921" max="6921" width="22.140625" style="3" bestFit="1" customWidth="1"/>
    <col min="6922" max="6922" width="11.7109375" style="3" bestFit="1" customWidth="1"/>
    <col min="6923" max="6923" width="9.140625" style="3"/>
    <col min="6924" max="6924" width="14.28515625" style="3" customWidth="1"/>
    <col min="6925" max="7166" width="9.140625" style="3"/>
    <col min="7167" max="7167" width="36.42578125" style="3" customWidth="1"/>
    <col min="7168" max="7168" width="10" style="3" customWidth="1"/>
    <col min="7169" max="7169" width="11.42578125" style="3" customWidth="1"/>
    <col min="7170" max="7170" width="12.42578125" style="3" bestFit="1" customWidth="1"/>
    <col min="7171" max="7171" width="10.5703125" style="3" customWidth="1"/>
    <col min="7172" max="7172" width="11.85546875" style="3" customWidth="1"/>
    <col min="7173" max="7173" width="13.140625" style="3" customWidth="1"/>
    <col min="7174" max="7174" width="9.140625" style="3"/>
    <col min="7175" max="7175" width="15.5703125" style="3" customWidth="1"/>
    <col min="7176" max="7176" width="9.140625" style="3"/>
    <col min="7177" max="7177" width="22.140625" style="3" bestFit="1" customWidth="1"/>
    <col min="7178" max="7178" width="11.7109375" style="3" bestFit="1" customWidth="1"/>
    <col min="7179" max="7179" width="9.140625" style="3"/>
    <col min="7180" max="7180" width="14.28515625" style="3" customWidth="1"/>
    <col min="7181" max="7422" width="9.140625" style="3"/>
    <col min="7423" max="7423" width="36.42578125" style="3" customWidth="1"/>
    <col min="7424" max="7424" width="10" style="3" customWidth="1"/>
    <col min="7425" max="7425" width="11.42578125" style="3" customWidth="1"/>
    <col min="7426" max="7426" width="12.42578125" style="3" bestFit="1" customWidth="1"/>
    <col min="7427" max="7427" width="10.5703125" style="3" customWidth="1"/>
    <col min="7428" max="7428" width="11.85546875" style="3" customWidth="1"/>
    <col min="7429" max="7429" width="13.140625" style="3" customWidth="1"/>
    <col min="7430" max="7430" width="9.140625" style="3"/>
    <col min="7431" max="7431" width="15.5703125" style="3" customWidth="1"/>
    <col min="7432" max="7432" width="9.140625" style="3"/>
    <col min="7433" max="7433" width="22.140625" style="3" bestFit="1" customWidth="1"/>
    <col min="7434" max="7434" width="11.7109375" style="3" bestFit="1" customWidth="1"/>
    <col min="7435" max="7435" width="9.140625" style="3"/>
    <col min="7436" max="7436" width="14.28515625" style="3" customWidth="1"/>
    <col min="7437" max="7678" width="9.140625" style="3"/>
    <col min="7679" max="7679" width="36.42578125" style="3" customWidth="1"/>
    <col min="7680" max="7680" width="10" style="3" customWidth="1"/>
    <col min="7681" max="7681" width="11.42578125" style="3" customWidth="1"/>
    <col min="7682" max="7682" width="12.42578125" style="3" bestFit="1" customWidth="1"/>
    <col min="7683" max="7683" width="10.5703125" style="3" customWidth="1"/>
    <col min="7684" max="7684" width="11.85546875" style="3" customWidth="1"/>
    <col min="7685" max="7685" width="13.140625" style="3" customWidth="1"/>
    <col min="7686" max="7686" width="9.140625" style="3"/>
    <col min="7687" max="7687" width="15.5703125" style="3" customWidth="1"/>
    <col min="7688" max="7688" width="9.140625" style="3"/>
    <col min="7689" max="7689" width="22.140625" style="3" bestFit="1" customWidth="1"/>
    <col min="7690" max="7690" width="11.7109375" style="3" bestFit="1" customWidth="1"/>
    <col min="7691" max="7691" width="9.140625" style="3"/>
    <col min="7692" max="7692" width="14.28515625" style="3" customWidth="1"/>
    <col min="7693" max="7934" width="9.140625" style="3"/>
    <col min="7935" max="7935" width="36.42578125" style="3" customWidth="1"/>
    <col min="7936" max="7936" width="10" style="3" customWidth="1"/>
    <col min="7937" max="7937" width="11.42578125" style="3" customWidth="1"/>
    <col min="7938" max="7938" width="12.42578125" style="3" bestFit="1" customWidth="1"/>
    <col min="7939" max="7939" width="10.5703125" style="3" customWidth="1"/>
    <col min="7940" max="7940" width="11.85546875" style="3" customWidth="1"/>
    <col min="7941" max="7941" width="13.140625" style="3" customWidth="1"/>
    <col min="7942" max="7942" width="9.140625" style="3"/>
    <col min="7943" max="7943" width="15.5703125" style="3" customWidth="1"/>
    <col min="7944" max="7944" width="9.140625" style="3"/>
    <col min="7945" max="7945" width="22.140625" style="3" bestFit="1" customWidth="1"/>
    <col min="7946" max="7946" width="11.7109375" style="3" bestFit="1" customWidth="1"/>
    <col min="7947" max="7947" width="9.140625" style="3"/>
    <col min="7948" max="7948" width="14.28515625" style="3" customWidth="1"/>
    <col min="7949" max="8190" width="9.140625" style="3"/>
    <col min="8191" max="8191" width="36.42578125" style="3" customWidth="1"/>
    <col min="8192" max="8192" width="10" style="3" customWidth="1"/>
    <col min="8193" max="8193" width="11.42578125" style="3" customWidth="1"/>
    <col min="8194" max="8194" width="12.42578125" style="3" bestFit="1" customWidth="1"/>
    <col min="8195" max="8195" width="10.5703125" style="3" customWidth="1"/>
    <col min="8196" max="8196" width="11.85546875" style="3" customWidth="1"/>
    <col min="8197" max="8197" width="13.140625" style="3" customWidth="1"/>
    <col min="8198" max="8198" width="9.140625" style="3"/>
    <col min="8199" max="8199" width="15.5703125" style="3" customWidth="1"/>
    <col min="8200" max="8200" width="9.140625" style="3"/>
    <col min="8201" max="8201" width="22.140625" style="3" bestFit="1" customWidth="1"/>
    <col min="8202" max="8202" width="11.7109375" style="3" bestFit="1" customWidth="1"/>
    <col min="8203" max="8203" width="9.140625" style="3"/>
    <col min="8204" max="8204" width="14.28515625" style="3" customWidth="1"/>
    <col min="8205" max="8446" width="9.140625" style="3"/>
    <col min="8447" max="8447" width="36.42578125" style="3" customWidth="1"/>
    <col min="8448" max="8448" width="10" style="3" customWidth="1"/>
    <col min="8449" max="8449" width="11.42578125" style="3" customWidth="1"/>
    <col min="8450" max="8450" width="12.42578125" style="3" bestFit="1" customWidth="1"/>
    <col min="8451" max="8451" width="10.5703125" style="3" customWidth="1"/>
    <col min="8452" max="8452" width="11.85546875" style="3" customWidth="1"/>
    <col min="8453" max="8453" width="13.140625" style="3" customWidth="1"/>
    <col min="8454" max="8454" width="9.140625" style="3"/>
    <col min="8455" max="8455" width="15.5703125" style="3" customWidth="1"/>
    <col min="8456" max="8456" width="9.140625" style="3"/>
    <col min="8457" max="8457" width="22.140625" style="3" bestFit="1" customWidth="1"/>
    <col min="8458" max="8458" width="11.7109375" style="3" bestFit="1" customWidth="1"/>
    <col min="8459" max="8459" width="9.140625" style="3"/>
    <col min="8460" max="8460" width="14.28515625" style="3" customWidth="1"/>
    <col min="8461" max="8702" width="9.140625" style="3"/>
    <col min="8703" max="8703" width="36.42578125" style="3" customWidth="1"/>
    <col min="8704" max="8704" width="10" style="3" customWidth="1"/>
    <col min="8705" max="8705" width="11.42578125" style="3" customWidth="1"/>
    <col min="8706" max="8706" width="12.42578125" style="3" bestFit="1" customWidth="1"/>
    <col min="8707" max="8707" width="10.5703125" style="3" customWidth="1"/>
    <col min="8708" max="8708" width="11.85546875" style="3" customWidth="1"/>
    <col min="8709" max="8709" width="13.140625" style="3" customWidth="1"/>
    <col min="8710" max="8710" width="9.140625" style="3"/>
    <col min="8711" max="8711" width="15.5703125" style="3" customWidth="1"/>
    <col min="8712" max="8712" width="9.140625" style="3"/>
    <col min="8713" max="8713" width="22.140625" style="3" bestFit="1" customWidth="1"/>
    <col min="8714" max="8714" width="11.7109375" style="3" bestFit="1" customWidth="1"/>
    <col min="8715" max="8715" width="9.140625" style="3"/>
    <col min="8716" max="8716" width="14.28515625" style="3" customWidth="1"/>
    <col min="8717" max="8958" width="9.140625" style="3"/>
    <col min="8959" max="8959" width="36.42578125" style="3" customWidth="1"/>
    <col min="8960" max="8960" width="10" style="3" customWidth="1"/>
    <col min="8961" max="8961" width="11.42578125" style="3" customWidth="1"/>
    <col min="8962" max="8962" width="12.42578125" style="3" bestFit="1" customWidth="1"/>
    <col min="8963" max="8963" width="10.5703125" style="3" customWidth="1"/>
    <col min="8964" max="8964" width="11.85546875" style="3" customWidth="1"/>
    <col min="8965" max="8965" width="13.140625" style="3" customWidth="1"/>
    <col min="8966" max="8966" width="9.140625" style="3"/>
    <col min="8967" max="8967" width="15.5703125" style="3" customWidth="1"/>
    <col min="8968" max="8968" width="9.140625" style="3"/>
    <col min="8969" max="8969" width="22.140625" style="3" bestFit="1" customWidth="1"/>
    <col min="8970" max="8970" width="11.7109375" style="3" bestFit="1" customWidth="1"/>
    <col min="8971" max="8971" width="9.140625" style="3"/>
    <col min="8972" max="8972" width="14.28515625" style="3" customWidth="1"/>
    <col min="8973" max="9214" width="9.140625" style="3"/>
    <col min="9215" max="9215" width="36.42578125" style="3" customWidth="1"/>
    <col min="9216" max="9216" width="10" style="3" customWidth="1"/>
    <col min="9217" max="9217" width="11.42578125" style="3" customWidth="1"/>
    <col min="9218" max="9218" width="12.42578125" style="3" bestFit="1" customWidth="1"/>
    <col min="9219" max="9219" width="10.5703125" style="3" customWidth="1"/>
    <col min="9220" max="9220" width="11.85546875" style="3" customWidth="1"/>
    <col min="9221" max="9221" width="13.140625" style="3" customWidth="1"/>
    <col min="9222" max="9222" width="9.140625" style="3"/>
    <col min="9223" max="9223" width="15.5703125" style="3" customWidth="1"/>
    <col min="9224" max="9224" width="9.140625" style="3"/>
    <col min="9225" max="9225" width="22.140625" style="3" bestFit="1" customWidth="1"/>
    <col min="9226" max="9226" width="11.7109375" style="3" bestFit="1" customWidth="1"/>
    <col min="9227" max="9227" width="9.140625" style="3"/>
    <col min="9228" max="9228" width="14.28515625" style="3" customWidth="1"/>
    <col min="9229" max="9470" width="9.140625" style="3"/>
    <col min="9471" max="9471" width="36.42578125" style="3" customWidth="1"/>
    <col min="9472" max="9472" width="10" style="3" customWidth="1"/>
    <col min="9473" max="9473" width="11.42578125" style="3" customWidth="1"/>
    <col min="9474" max="9474" width="12.42578125" style="3" bestFit="1" customWidth="1"/>
    <col min="9475" max="9475" width="10.5703125" style="3" customWidth="1"/>
    <col min="9476" max="9476" width="11.85546875" style="3" customWidth="1"/>
    <col min="9477" max="9477" width="13.140625" style="3" customWidth="1"/>
    <col min="9478" max="9478" width="9.140625" style="3"/>
    <col min="9479" max="9479" width="15.5703125" style="3" customWidth="1"/>
    <col min="9480" max="9480" width="9.140625" style="3"/>
    <col min="9481" max="9481" width="22.140625" style="3" bestFit="1" customWidth="1"/>
    <col min="9482" max="9482" width="11.7109375" style="3" bestFit="1" customWidth="1"/>
    <col min="9483" max="9483" width="9.140625" style="3"/>
    <col min="9484" max="9484" width="14.28515625" style="3" customWidth="1"/>
    <col min="9485" max="9726" width="9.140625" style="3"/>
    <col min="9727" max="9727" width="36.42578125" style="3" customWidth="1"/>
    <col min="9728" max="9728" width="10" style="3" customWidth="1"/>
    <col min="9729" max="9729" width="11.42578125" style="3" customWidth="1"/>
    <col min="9730" max="9730" width="12.42578125" style="3" bestFit="1" customWidth="1"/>
    <col min="9731" max="9731" width="10.5703125" style="3" customWidth="1"/>
    <col min="9732" max="9732" width="11.85546875" style="3" customWidth="1"/>
    <col min="9733" max="9733" width="13.140625" style="3" customWidth="1"/>
    <col min="9734" max="9734" width="9.140625" style="3"/>
    <col min="9735" max="9735" width="15.5703125" style="3" customWidth="1"/>
    <col min="9736" max="9736" width="9.140625" style="3"/>
    <col min="9737" max="9737" width="22.140625" style="3" bestFit="1" customWidth="1"/>
    <col min="9738" max="9738" width="11.7109375" style="3" bestFit="1" customWidth="1"/>
    <col min="9739" max="9739" width="9.140625" style="3"/>
    <col min="9740" max="9740" width="14.28515625" style="3" customWidth="1"/>
    <col min="9741" max="9982" width="9.140625" style="3"/>
    <col min="9983" max="9983" width="36.42578125" style="3" customWidth="1"/>
    <col min="9984" max="9984" width="10" style="3" customWidth="1"/>
    <col min="9985" max="9985" width="11.42578125" style="3" customWidth="1"/>
    <col min="9986" max="9986" width="12.42578125" style="3" bestFit="1" customWidth="1"/>
    <col min="9987" max="9987" width="10.5703125" style="3" customWidth="1"/>
    <col min="9988" max="9988" width="11.85546875" style="3" customWidth="1"/>
    <col min="9989" max="9989" width="13.140625" style="3" customWidth="1"/>
    <col min="9990" max="9990" width="9.140625" style="3"/>
    <col min="9991" max="9991" width="15.5703125" style="3" customWidth="1"/>
    <col min="9992" max="9992" width="9.140625" style="3"/>
    <col min="9993" max="9993" width="22.140625" style="3" bestFit="1" customWidth="1"/>
    <col min="9994" max="9994" width="11.7109375" style="3" bestFit="1" customWidth="1"/>
    <col min="9995" max="9995" width="9.140625" style="3"/>
    <col min="9996" max="9996" width="14.28515625" style="3" customWidth="1"/>
    <col min="9997" max="10238" width="9.140625" style="3"/>
    <col min="10239" max="10239" width="36.42578125" style="3" customWidth="1"/>
    <col min="10240" max="10240" width="10" style="3" customWidth="1"/>
    <col min="10241" max="10241" width="11.42578125" style="3" customWidth="1"/>
    <col min="10242" max="10242" width="12.42578125" style="3" bestFit="1" customWidth="1"/>
    <col min="10243" max="10243" width="10.5703125" style="3" customWidth="1"/>
    <col min="10244" max="10244" width="11.85546875" style="3" customWidth="1"/>
    <col min="10245" max="10245" width="13.140625" style="3" customWidth="1"/>
    <col min="10246" max="10246" width="9.140625" style="3"/>
    <col min="10247" max="10247" width="15.5703125" style="3" customWidth="1"/>
    <col min="10248" max="10248" width="9.140625" style="3"/>
    <col min="10249" max="10249" width="22.140625" style="3" bestFit="1" customWidth="1"/>
    <col min="10250" max="10250" width="11.7109375" style="3" bestFit="1" customWidth="1"/>
    <col min="10251" max="10251" width="9.140625" style="3"/>
    <col min="10252" max="10252" width="14.28515625" style="3" customWidth="1"/>
    <col min="10253" max="10494" width="9.140625" style="3"/>
    <col min="10495" max="10495" width="36.42578125" style="3" customWidth="1"/>
    <col min="10496" max="10496" width="10" style="3" customWidth="1"/>
    <col min="10497" max="10497" width="11.42578125" style="3" customWidth="1"/>
    <col min="10498" max="10498" width="12.42578125" style="3" bestFit="1" customWidth="1"/>
    <col min="10499" max="10499" width="10.5703125" style="3" customWidth="1"/>
    <col min="10500" max="10500" width="11.85546875" style="3" customWidth="1"/>
    <col min="10501" max="10501" width="13.140625" style="3" customWidth="1"/>
    <col min="10502" max="10502" width="9.140625" style="3"/>
    <col min="10503" max="10503" width="15.5703125" style="3" customWidth="1"/>
    <col min="10504" max="10504" width="9.140625" style="3"/>
    <col min="10505" max="10505" width="22.140625" style="3" bestFit="1" customWidth="1"/>
    <col min="10506" max="10506" width="11.7109375" style="3" bestFit="1" customWidth="1"/>
    <col min="10507" max="10507" width="9.140625" style="3"/>
    <col min="10508" max="10508" width="14.28515625" style="3" customWidth="1"/>
    <col min="10509" max="10750" width="9.140625" style="3"/>
    <col min="10751" max="10751" width="36.42578125" style="3" customWidth="1"/>
    <col min="10752" max="10752" width="10" style="3" customWidth="1"/>
    <col min="10753" max="10753" width="11.42578125" style="3" customWidth="1"/>
    <col min="10754" max="10754" width="12.42578125" style="3" bestFit="1" customWidth="1"/>
    <col min="10755" max="10755" width="10.5703125" style="3" customWidth="1"/>
    <col min="10756" max="10756" width="11.85546875" style="3" customWidth="1"/>
    <col min="10757" max="10757" width="13.140625" style="3" customWidth="1"/>
    <col min="10758" max="10758" width="9.140625" style="3"/>
    <col min="10759" max="10759" width="15.5703125" style="3" customWidth="1"/>
    <col min="10760" max="10760" width="9.140625" style="3"/>
    <col min="10761" max="10761" width="22.140625" style="3" bestFit="1" customWidth="1"/>
    <col min="10762" max="10762" width="11.7109375" style="3" bestFit="1" customWidth="1"/>
    <col min="10763" max="10763" width="9.140625" style="3"/>
    <col min="10764" max="10764" width="14.28515625" style="3" customWidth="1"/>
    <col min="10765" max="11006" width="9.140625" style="3"/>
    <col min="11007" max="11007" width="36.42578125" style="3" customWidth="1"/>
    <col min="11008" max="11008" width="10" style="3" customWidth="1"/>
    <col min="11009" max="11009" width="11.42578125" style="3" customWidth="1"/>
    <col min="11010" max="11010" width="12.42578125" style="3" bestFit="1" customWidth="1"/>
    <col min="11011" max="11011" width="10.5703125" style="3" customWidth="1"/>
    <col min="11012" max="11012" width="11.85546875" style="3" customWidth="1"/>
    <col min="11013" max="11013" width="13.140625" style="3" customWidth="1"/>
    <col min="11014" max="11014" width="9.140625" style="3"/>
    <col min="11015" max="11015" width="15.5703125" style="3" customWidth="1"/>
    <col min="11016" max="11016" width="9.140625" style="3"/>
    <col min="11017" max="11017" width="22.140625" style="3" bestFit="1" customWidth="1"/>
    <col min="11018" max="11018" width="11.7109375" style="3" bestFit="1" customWidth="1"/>
    <col min="11019" max="11019" width="9.140625" style="3"/>
    <col min="11020" max="11020" width="14.28515625" style="3" customWidth="1"/>
    <col min="11021" max="11262" width="9.140625" style="3"/>
    <col min="11263" max="11263" width="36.42578125" style="3" customWidth="1"/>
    <col min="11264" max="11264" width="10" style="3" customWidth="1"/>
    <col min="11265" max="11265" width="11.42578125" style="3" customWidth="1"/>
    <col min="11266" max="11266" width="12.42578125" style="3" bestFit="1" customWidth="1"/>
    <col min="11267" max="11267" width="10.5703125" style="3" customWidth="1"/>
    <col min="11268" max="11268" width="11.85546875" style="3" customWidth="1"/>
    <col min="11269" max="11269" width="13.140625" style="3" customWidth="1"/>
    <col min="11270" max="11270" width="9.140625" style="3"/>
    <col min="11271" max="11271" width="15.5703125" style="3" customWidth="1"/>
    <col min="11272" max="11272" width="9.140625" style="3"/>
    <col min="11273" max="11273" width="22.140625" style="3" bestFit="1" customWidth="1"/>
    <col min="11274" max="11274" width="11.7109375" style="3" bestFit="1" customWidth="1"/>
    <col min="11275" max="11275" width="9.140625" style="3"/>
    <col min="11276" max="11276" width="14.28515625" style="3" customWidth="1"/>
    <col min="11277" max="11518" width="9.140625" style="3"/>
    <col min="11519" max="11519" width="36.42578125" style="3" customWidth="1"/>
    <col min="11520" max="11520" width="10" style="3" customWidth="1"/>
    <col min="11521" max="11521" width="11.42578125" style="3" customWidth="1"/>
    <col min="11522" max="11522" width="12.42578125" style="3" bestFit="1" customWidth="1"/>
    <col min="11523" max="11523" width="10.5703125" style="3" customWidth="1"/>
    <col min="11524" max="11524" width="11.85546875" style="3" customWidth="1"/>
    <col min="11525" max="11525" width="13.140625" style="3" customWidth="1"/>
    <col min="11526" max="11526" width="9.140625" style="3"/>
    <col min="11527" max="11527" width="15.5703125" style="3" customWidth="1"/>
    <col min="11528" max="11528" width="9.140625" style="3"/>
    <col min="11529" max="11529" width="22.140625" style="3" bestFit="1" customWidth="1"/>
    <col min="11530" max="11530" width="11.7109375" style="3" bestFit="1" customWidth="1"/>
    <col min="11531" max="11531" width="9.140625" style="3"/>
    <col min="11532" max="11532" width="14.28515625" style="3" customWidth="1"/>
    <col min="11533" max="11774" width="9.140625" style="3"/>
    <col min="11775" max="11775" width="36.42578125" style="3" customWidth="1"/>
    <col min="11776" max="11776" width="10" style="3" customWidth="1"/>
    <col min="11777" max="11777" width="11.42578125" style="3" customWidth="1"/>
    <col min="11778" max="11778" width="12.42578125" style="3" bestFit="1" customWidth="1"/>
    <col min="11779" max="11779" width="10.5703125" style="3" customWidth="1"/>
    <col min="11780" max="11780" width="11.85546875" style="3" customWidth="1"/>
    <col min="11781" max="11781" width="13.140625" style="3" customWidth="1"/>
    <col min="11782" max="11782" width="9.140625" style="3"/>
    <col min="11783" max="11783" width="15.5703125" style="3" customWidth="1"/>
    <col min="11784" max="11784" width="9.140625" style="3"/>
    <col min="11785" max="11785" width="22.140625" style="3" bestFit="1" customWidth="1"/>
    <col min="11786" max="11786" width="11.7109375" style="3" bestFit="1" customWidth="1"/>
    <col min="11787" max="11787" width="9.140625" style="3"/>
    <col min="11788" max="11788" width="14.28515625" style="3" customWidth="1"/>
    <col min="11789" max="12030" width="9.140625" style="3"/>
    <col min="12031" max="12031" width="36.42578125" style="3" customWidth="1"/>
    <col min="12032" max="12032" width="10" style="3" customWidth="1"/>
    <col min="12033" max="12033" width="11.42578125" style="3" customWidth="1"/>
    <col min="12034" max="12034" width="12.42578125" style="3" bestFit="1" customWidth="1"/>
    <col min="12035" max="12035" width="10.5703125" style="3" customWidth="1"/>
    <col min="12036" max="12036" width="11.85546875" style="3" customWidth="1"/>
    <col min="12037" max="12037" width="13.140625" style="3" customWidth="1"/>
    <col min="12038" max="12038" width="9.140625" style="3"/>
    <col min="12039" max="12039" width="15.5703125" style="3" customWidth="1"/>
    <col min="12040" max="12040" width="9.140625" style="3"/>
    <col min="12041" max="12041" width="22.140625" style="3" bestFit="1" customWidth="1"/>
    <col min="12042" max="12042" width="11.7109375" style="3" bestFit="1" customWidth="1"/>
    <col min="12043" max="12043" width="9.140625" style="3"/>
    <col min="12044" max="12044" width="14.28515625" style="3" customWidth="1"/>
    <col min="12045" max="12286" width="9.140625" style="3"/>
    <col min="12287" max="12287" width="36.42578125" style="3" customWidth="1"/>
    <col min="12288" max="12288" width="10" style="3" customWidth="1"/>
    <col min="12289" max="12289" width="11.42578125" style="3" customWidth="1"/>
    <col min="12290" max="12290" width="12.42578125" style="3" bestFit="1" customWidth="1"/>
    <col min="12291" max="12291" width="10.5703125" style="3" customWidth="1"/>
    <col min="12292" max="12292" width="11.85546875" style="3" customWidth="1"/>
    <col min="12293" max="12293" width="13.140625" style="3" customWidth="1"/>
    <col min="12294" max="12294" width="9.140625" style="3"/>
    <col min="12295" max="12295" width="15.5703125" style="3" customWidth="1"/>
    <col min="12296" max="12296" width="9.140625" style="3"/>
    <col min="12297" max="12297" width="22.140625" style="3" bestFit="1" customWidth="1"/>
    <col min="12298" max="12298" width="11.7109375" style="3" bestFit="1" customWidth="1"/>
    <col min="12299" max="12299" width="9.140625" style="3"/>
    <col min="12300" max="12300" width="14.28515625" style="3" customWidth="1"/>
    <col min="12301" max="12542" width="9.140625" style="3"/>
    <col min="12543" max="12543" width="36.42578125" style="3" customWidth="1"/>
    <col min="12544" max="12544" width="10" style="3" customWidth="1"/>
    <col min="12545" max="12545" width="11.42578125" style="3" customWidth="1"/>
    <col min="12546" max="12546" width="12.42578125" style="3" bestFit="1" customWidth="1"/>
    <col min="12547" max="12547" width="10.5703125" style="3" customWidth="1"/>
    <col min="12548" max="12548" width="11.85546875" style="3" customWidth="1"/>
    <col min="12549" max="12549" width="13.140625" style="3" customWidth="1"/>
    <col min="12550" max="12550" width="9.140625" style="3"/>
    <col min="12551" max="12551" width="15.5703125" style="3" customWidth="1"/>
    <col min="12552" max="12552" width="9.140625" style="3"/>
    <col min="12553" max="12553" width="22.140625" style="3" bestFit="1" customWidth="1"/>
    <col min="12554" max="12554" width="11.7109375" style="3" bestFit="1" customWidth="1"/>
    <col min="12555" max="12555" width="9.140625" style="3"/>
    <col min="12556" max="12556" width="14.28515625" style="3" customWidth="1"/>
    <col min="12557" max="12798" width="9.140625" style="3"/>
    <col min="12799" max="12799" width="36.42578125" style="3" customWidth="1"/>
    <col min="12800" max="12800" width="10" style="3" customWidth="1"/>
    <col min="12801" max="12801" width="11.42578125" style="3" customWidth="1"/>
    <col min="12802" max="12802" width="12.42578125" style="3" bestFit="1" customWidth="1"/>
    <col min="12803" max="12803" width="10.5703125" style="3" customWidth="1"/>
    <col min="12804" max="12804" width="11.85546875" style="3" customWidth="1"/>
    <col min="12805" max="12805" width="13.140625" style="3" customWidth="1"/>
    <col min="12806" max="12806" width="9.140625" style="3"/>
    <col min="12807" max="12807" width="15.5703125" style="3" customWidth="1"/>
    <col min="12808" max="12808" width="9.140625" style="3"/>
    <col min="12809" max="12809" width="22.140625" style="3" bestFit="1" customWidth="1"/>
    <col min="12810" max="12810" width="11.7109375" style="3" bestFit="1" customWidth="1"/>
    <col min="12811" max="12811" width="9.140625" style="3"/>
    <col min="12812" max="12812" width="14.28515625" style="3" customWidth="1"/>
    <col min="12813" max="13054" width="9.140625" style="3"/>
    <col min="13055" max="13055" width="36.42578125" style="3" customWidth="1"/>
    <col min="13056" max="13056" width="10" style="3" customWidth="1"/>
    <col min="13057" max="13057" width="11.42578125" style="3" customWidth="1"/>
    <col min="13058" max="13058" width="12.42578125" style="3" bestFit="1" customWidth="1"/>
    <col min="13059" max="13059" width="10.5703125" style="3" customWidth="1"/>
    <col min="13060" max="13060" width="11.85546875" style="3" customWidth="1"/>
    <col min="13061" max="13061" width="13.140625" style="3" customWidth="1"/>
    <col min="13062" max="13062" width="9.140625" style="3"/>
    <col min="13063" max="13063" width="15.5703125" style="3" customWidth="1"/>
    <col min="13064" max="13064" width="9.140625" style="3"/>
    <col min="13065" max="13065" width="22.140625" style="3" bestFit="1" customWidth="1"/>
    <col min="13066" max="13066" width="11.7109375" style="3" bestFit="1" customWidth="1"/>
    <col min="13067" max="13067" width="9.140625" style="3"/>
    <col min="13068" max="13068" width="14.28515625" style="3" customWidth="1"/>
    <col min="13069" max="13310" width="9.140625" style="3"/>
    <col min="13311" max="13311" width="36.42578125" style="3" customWidth="1"/>
    <col min="13312" max="13312" width="10" style="3" customWidth="1"/>
    <col min="13313" max="13313" width="11.42578125" style="3" customWidth="1"/>
    <col min="13314" max="13314" width="12.42578125" style="3" bestFit="1" customWidth="1"/>
    <col min="13315" max="13315" width="10.5703125" style="3" customWidth="1"/>
    <col min="13316" max="13316" width="11.85546875" style="3" customWidth="1"/>
    <col min="13317" max="13317" width="13.140625" style="3" customWidth="1"/>
    <col min="13318" max="13318" width="9.140625" style="3"/>
    <col min="13319" max="13319" width="15.5703125" style="3" customWidth="1"/>
    <col min="13320" max="13320" width="9.140625" style="3"/>
    <col min="13321" max="13321" width="22.140625" style="3" bestFit="1" customWidth="1"/>
    <col min="13322" max="13322" width="11.7109375" style="3" bestFit="1" customWidth="1"/>
    <col min="13323" max="13323" width="9.140625" style="3"/>
    <col min="13324" max="13324" width="14.28515625" style="3" customWidth="1"/>
    <col min="13325" max="13566" width="9.140625" style="3"/>
    <col min="13567" max="13567" width="36.42578125" style="3" customWidth="1"/>
    <col min="13568" max="13568" width="10" style="3" customWidth="1"/>
    <col min="13569" max="13569" width="11.42578125" style="3" customWidth="1"/>
    <col min="13570" max="13570" width="12.42578125" style="3" bestFit="1" customWidth="1"/>
    <col min="13571" max="13571" width="10.5703125" style="3" customWidth="1"/>
    <col min="13572" max="13572" width="11.85546875" style="3" customWidth="1"/>
    <col min="13573" max="13573" width="13.140625" style="3" customWidth="1"/>
    <col min="13574" max="13574" width="9.140625" style="3"/>
    <col min="13575" max="13575" width="15.5703125" style="3" customWidth="1"/>
    <col min="13576" max="13576" width="9.140625" style="3"/>
    <col min="13577" max="13577" width="22.140625" style="3" bestFit="1" customWidth="1"/>
    <col min="13578" max="13578" width="11.7109375" style="3" bestFit="1" customWidth="1"/>
    <col min="13579" max="13579" width="9.140625" style="3"/>
    <col min="13580" max="13580" width="14.28515625" style="3" customWidth="1"/>
    <col min="13581" max="13822" width="9.140625" style="3"/>
    <col min="13823" max="13823" width="36.42578125" style="3" customWidth="1"/>
    <col min="13824" max="13824" width="10" style="3" customWidth="1"/>
    <col min="13825" max="13825" width="11.42578125" style="3" customWidth="1"/>
    <col min="13826" max="13826" width="12.42578125" style="3" bestFit="1" customWidth="1"/>
    <col min="13827" max="13827" width="10.5703125" style="3" customWidth="1"/>
    <col min="13828" max="13828" width="11.85546875" style="3" customWidth="1"/>
    <col min="13829" max="13829" width="13.140625" style="3" customWidth="1"/>
    <col min="13830" max="13830" width="9.140625" style="3"/>
    <col min="13831" max="13831" width="15.5703125" style="3" customWidth="1"/>
    <col min="13832" max="13832" width="9.140625" style="3"/>
    <col min="13833" max="13833" width="22.140625" style="3" bestFit="1" customWidth="1"/>
    <col min="13834" max="13834" width="11.7109375" style="3" bestFit="1" customWidth="1"/>
    <col min="13835" max="13835" width="9.140625" style="3"/>
    <col min="13836" max="13836" width="14.28515625" style="3" customWidth="1"/>
    <col min="13837" max="14078" width="9.140625" style="3"/>
    <col min="14079" max="14079" width="36.42578125" style="3" customWidth="1"/>
    <col min="14080" max="14080" width="10" style="3" customWidth="1"/>
    <col min="14081" max="14081" width="11.42578125" style="3" customWidth="1"/>
    <col min="14082" max="14082" width="12.42578125" style="3" bestFit="1" customWidth="1"/>
    <col min="14083" max="14083" width="10.5703125" style="3" customWidth="1"/>
    <col min="14084" max="14084" width="11.85546875" style="3" customWidth="1"/>
    <col min="14085" max="14085" width="13.140625" style="3" customWidth="1"/>
    <col min="14086" max="14086" width="9.140625" style="3"/>
    <col min="14087" max="14087" width="15.5703125" style="3" customWidth="1"/>
    <col min="14088" max="14088" width="9.140625" style="3"/>
    <col min="14089" max="14089" width="22.140625" style="3" bestFit="1" customWidth="1"/>
    <col min="14090" max="14090" width="11.7109375" style="3" bestFit="1" customWidth="1"/>
    <col min="14091" max="14091" width="9.140625" style="3"/>
    <col min="14092" max="14092" width="14.28515625" style="3" customWidth="1"/>
    <col min="14093" max="14334" width="9.140625" style="3"/>
    <col min="14335" max="14335" width="36.42578125" style="3" customWidth="1"/>
    <col min="14336" max="14336" width="10" style="3" customWidth="1"/>
    <col min="14337" max="14337" width="11.42578125" style="3" customWidth="1"/>
    <col min="14338" max="14338" width="12.42578125" style="3" bestFit="1" customWidth="1"/>
    <col min="14339" max="14339" width="10.5703125" style="3" customWidth="1"/>
    <col min="14340" max="14340" width="11.85546875" style="3" customWidth="1"/>
    <col min="14341" max="14341" width="13.140625" style="3" customWidth="1"/>
    <col min="14342" max="14342" width="9.140625" style="3"/>
    <col min="14343" max="14343" width="15.5703125" style="3" customWidth="1"/>
    <col min="14344" max="14344" width="9.140625" style="3"/>
    <col min="14345" max="14345" width="22.140625" style="3" bestFit="1" customWidth="1"/>
    <col min="14346" max="14346" width="11.7109375" style="3" bestFit="1" customWidth="1"/>
    <col min="14347" max="14347" width="9.140625" style="3"/>
    <col min="14348" max="14348" width="14.28515625" style="3" customWidth="1"/>
    <col min="14349" max="14590" width="9.140625" style="3"/>
    <col min="14591" max="14591" width="36.42578125" style="3" customWidth="1"/>
    <col min="14592" max="14592" width="10" style="3" customWidth="1"/>
    <col min="14593" max="14593" width="11.42578125" style="3" customWidth="1"/>
    <col min="14594" max="14594" width="12.42578125" style="3" bestFit="1" customWidth="1"/>
    <col min="14595" max="14595" width="10.5703125" style="3" customWidth="1"/>
    <col min="14596" max="14596" width="11.85546875" style="3" customWidth="1"/>
    <col min="14597" max="14597" width="13.140625" style="3" customWidth="1"/>
    <col min="14598" max="14598" width="9.140625" style="3"/>
    <col min="14599" max="14599" width="15.5703125" style="3" customWidth="1"/>
    <col min="14600" max="14600" width="9.140625" style="3"/>
    <col min="14601" max="14601" width="22.140625" style="3" bestFit="1" customWidth="1"/>
    <col min="14602" max="14602" width="11.7109375" style="3" bestFit="1" customWidth="1"/>
    <col min="14603" max="14603" width="9.140625" style="3"/>
    <col min="14604" max="14604" width="14.28515625" style="3" customWidth="1"/>
    <col min="14605" max="14846" width="9.140625" style="3"/>
    <col min="14847" max="14847" width="36.42578125" style="3" customWidth="1"/>
    <col min="14848" max="14848" width="10" style="3" customWidth="1"/>
    <col min="14849" max="14849" width="11.42578125" style="3" customWidth="1"/>
    <col min="14850" max="14850" width="12.42578125" style="3" bestFit="1" customWidth="1"/>
    <col min="14851" max="14851" width="10.5703125" style="3" customWidth="1"/>
    <col min="14852" max="14852" width="11.85546875" style="3" customWidth="1"/>
    <col min="14853" max="14853" width="13.140625" style="3" customWidth="1"/>
    <col min="14854" max="14854" width="9.140625" style="3"/>
    <col min="14855" max="14855" width="15.5703125" style="3" customWidth="1"/>
    <col min="14856" max="14856" width="9.140625" style="3"/>
    <col min="14857" max="14857" width="22.140625" style="3" bestFit="1" customWidth="1"/>
    <col min="14858" max="14858" width="11.7109375" style="3" bestFit="1" customWidth="1"/>
    <col min="14859" max="14859" width="9.140625" style="3"/>
    <col min="14860" max="14860" width="14.28515625" style="3" customWidth="1"/>
    <col min="14861" max="15102" width="9.140625" style="3"/>
    <col min="15103" max="15103" width="36.42578125" style="3" customWidth="1"/>
    <col min="15104" max="15104" width="10" style="3" customWidth="1"/>
    <col min="15105" max="15105" width="11.42578125" style="3" customWidth="1"/>
    <col min="15106" max="15106" width="12.42578125" style="3" bestFit="1" customWidth="1"/>
    <col min="15107" max="15107" width="10.5703125" style="3" customWidth="1"/>
    <col min="15108" max="15108" width="11.85546875" style="3" customWidth="1"/>
    <col min="15109" max="15109" width="13.140625" style="3" customWidth="1"/>
    <col min="15110" max="15110" width="9.140625" style="3"/>
    <col min="15111" max="15111" width="15.5703125" style="3" customWidth="1"/>
    <col min="15112" max="15112" width="9.140625" style="3"/>
    <col min="15113" max="15113" width="22.140625" style="3" bestFit="1" customWidth="1"/>
    <col min="15114" max="15114" width="11.7109375" style="3" bestFit="1" customWidth="1"/>
    <col min="15115" max="15115" width="9.140625" style="3"/>
    <col min="15116" max="15116" width="14.28515625" style="3" customWidth="1"/>
    <col min="15117" max="15358" width="9.140625" style="3"/>
    <col min="15359" max="15359" width="36.42578125" style="3" customWidth="1"/>
    <col min="15360" max="15360" width="10" style="3" customWidth="1"/>
    <col min="15361" max="15361" width="11.42578125" style="3" customWidth="1"/>
    <col min="15362" max="15362" width="12.42578125" style="3" bestFit="1" customWidth="1"/>
    <col min="15363" max="15363" width="10.5703125" style="3" customWidth="1"/>
    <col min="15364" max="15364" width="11.85546875" style="3" customWidth="1"/>
    <col min="15365" max="15365" width="13.140625" style="3" customWidth="1"/>
    <col min="15366" max="15366" width="9.140625" style="3"/>
    <col min="15367" max="15367" width="15.5703125" style="3" customWidth="1"/>
    <col min="15368" max="15368" width="9.140625" style="3"/>
    <col min="15369" max="15369" width="22.140625" style="3" bestFit="1" customWidth="1"/>
    <col min="15370" max="15370" width="11.7109375" style="3" bestFit="1" customWidth="1"/>
    <col min="15371" max="15371" width="9.140625" style="3"/>
    <col min="15372" max="15372" width="14.28515625" style="3" customWidth="1"/>
    <col min="15373" max="15614" width="9.140625" style="3"/>
    <col min="15615" max="15615" width="36.42578125" style="3" customWidth="1"/>
    <col min="15616" max="15616" width="10" style="3" customWidth="1"/>
    <col min="15617" max="15617" width="11.42578125" style="3" customWidth="1"/>
    <col min="15618" max="15618" width="12.42578125" style="3" bestFit="1" customWidth="1"/>
    <col min="15619" max="15619" width="10.5703125" style="3" customWidth="1"/>
    <col min="15620" max="15620" width="11.85546875" style="3" customWidth="1"/>
    <col min="15621" max="15621" width="13.140625" style="3" customWidth="1"/>
    <col min="15622" max="15622" width="9.140625" style="3"/>
    <col min="15623" max="15623" width="15.5703125" style="3" customWidth="1"/>
    <col min="15624" max="15624" width="9.140625" style="3"/>
    <col min="15625" max="15625" width="22.140625" style="3" bestFit="1" customWidth="1"/>
    <col min="15626" max="15626" width="11.7109375" style="3" bestFit="1" customWidth="1"/>
    <col min="15627" max="15627" width="9.140625" style="3"/>
    <col min="15628" max="15628" width="14.28515625" style="3" customWidth="1"/>
    <col min="15629" max="15870" width="9.140625" style="3"/>
    <col min="15871" max="15871" width="36.42578125" style="3" customWidth="1"/>
    <col min="15872" max="15872" width="10" style="3" customWidth="1"/>
    <col min="15873" max="15873" width="11.42578125" style="3" customWidth="1"/>
    <col min="15874" max="15874" width="12.42578125" style="3" bestFit="1" customWidth="1"/>
    <col min="15875" max="15875" width="10.5703125" style="3" customWidth="1"/>
    <col min="15876" max="15876" width="11.85546875" style="3" customWidth="1"/>
    <col min="15877" max="15877" width="13.140625" style="3" customWidth="1"/>
    <col min="15878" max="15878" width="9.140625" style="3"/>
    <col min="15879" max="15879" width="15.5703125" style="3" customWidth="1"/>
    <col min="15880" max="15880" width="9.140625" style="3"/>
    <col min="15881" max="15881" width="22.140625" style="3" bestFit="1" customWidth="1"/>
    <col min="15882" max="15882" width="11.7109375" style="3" bestFit="1" customWidth="1"/>
    <col min="15883" max="15883" width="9.140625" style="3"/>
    <col min="15884" max="15884" width="14.28515625" style="3" customWidth="1"/>
    <col min="15885" max="16126" width="9.140625" style="3"/>
    <col min="16127" max="16127" width="36.42578125" style="3" customWidth="1"/>
    <col min="16128" max="16128" width="10" style="3" customWidth="1"/>
    <col min="16129" max="16129" width="11.42578125" style="3" customWidth="1"/>
    <col min="16130" max="16130" width="12.42578125" style="3" bestFit="1" customWidth="1"/>
    <col min="16131" max="16131" width="10.5703125" style="3" customWidth="1"/>
    <col min="16132" max="16132" width="11.85546875" style="3" customWidth="1"/>
    <col min="16133" max="16133" width="13.140625" style="3" customWidth="1"/>
    <col min="16134" max="16134" width="9.140625" style="3"/>
    <col min="16135" max="16135" width="15.5703125" style="3" customWidth="1"/>
    <col min="16136" max="16136" width="9.140625" style="3"/>
    <col min="16137" max="16137" width="22.140625" style="3" bestFit="1" customWidth="1"/>
    <col min="16138" max="16138" width="11.7109375" style="3" bestFit="1" customWidth="1"/>
    <col min="16139" max="16139" width="9.140625" style="3"/>
    <col min="16140" max="16140" width="14.28515625" style="3" customWidth="1"/>
    <col min="16141" max="16384" width="9.140625" style="3"/>
  </cols>
  <sheetData>
    <row r="1" spans="1:10" ht="115.15" customHeight="1" x14ac:dyDescent="0.2"/>
    <row r="2" spans="1:10" s="25" customFormat="1" ht="40.15" customHeight="1" x14ac:dyDescent="0.2">
      <c r="A2" s="32" t="str">
        <f>'working sheet'!J9</f>
        <v>Non-oil Foreign Merchandise Trade Through Abu Dhabi Ports, January 2021</v>
      </c>
      <c r="B2" s="24"/>
      <c r="C2" s="24"/>
      <c r="D2" s="24"/>
      <c r="E2" s="24"/>
      <c r="F2" s="24"/>
    </row>
    <row r="3" spans="1:10" s="25" customFormat="1" ht="30" customHeight="1" x14ac:dyDescent="0.2">
      <c r="A3" s="36" t="s">
        <v>263</v>
      </c>
      <c r="B3" s="37"/>
      <c r="C3" s="37"/>
      <c r="D3" s="26"/>
      <c r="E3" s="26"/>
      <c r="F3" s="26"/>
      <c r="G3" s="26"/>
      <c r="H3" s="26"/>
      <c r="I3" s="26"/>
      <c r="J3" s="26"/>
    </row>
    <row r="4" spans="1:10" s="25" customFormat="1" ht="15" customHeight="1" x14ac:dyDescent="0.2">
      <c r="A4" s="29" t="s">
        <v>190</v>
      </c>
      <c r="B4" s="28"/>
      <c r="C4" s="28"/>
      <c r="D4" s="30"/>
      <c r="E4" s="28"/>
      <c r="F4" s="24"/>
    </row>
    <row r="5" spans="1:10" ht="29.25" customHeight="1" x14ac:dyDescent="0.2">
      <c r="A5" s="54" t="s">
        <v>77</v>
      </c>
      <c r="B5" s="55" t="s">
        <v>1</v>
      </c>
      <c r="C5" s="55"/>
      <c r="D5" s="4"/>
      <c r="E5" s="3"/>
      <c r="F5" s="3"/>
    </row>
    <row r="6" spans="1:10" ht="19.5" customHeight="1" x14ac:dyDescent="0.2">
      <c r="A6" s="54"/>
      <c r="B6" s="38">
        <v>2020</v>
      </c>
      <c r="C6" s="38">
        <v>2021</v>
      </c>
      <c r="D6" s="4"/>
      <c r="E6" s="3"/>
      <c r="F6" s="3"/>
    </row>
    <row r="7" spans="1:10" x14ac:dyDescent="0.2">
      <c r="A7" s="9" t="s">
        <v>2</v>
      </c>
      <c r="B7" s="49">
        <v>5487.3648119999998</v>
      </c>
      <c r="C7" s="49">
        <v>6248.3488049999996</v>
      </c>
      <c r="D7" s="4"/>
      <c r="E7" s="10"/>
      <c r="F7" s="3"/>
    </row>
    <row r="8" spans="1:10" x14ac:dyDescent="0.2">
      <c r="A8" s="39" t="s">
        <v>78</v>
      </c>
      <c r="B8" s="46">
        <v>1755.079348</v>
      </c>
      <c r="C8" s="46">
        <v>2144.288528</v>
      </c>
      <c r="D8" s="4"/>
      <c r="E8" s="3"/>
      <c r="F8" s="3"/>
    </row>
    <row r="9" spans="1:10" ht="17.25" customHeight="1" x14ac:dyDescent="0.2">
      <c r="A9" s="41" t="s">
        <v>80</v>
      </c>
      <c r="B9" s="42">
        <v>56.339565</v>
      </c>
      <c r="C9" s="42">
        <v>766.27273200000002</v>
      </c>
      <c r="D9" s="4"/>
      <c r="E9" s="3"/>
      <c r="F9" s="3"/>
    </row>
    <row r="10" spans="1:10" x14ac:dyDescent="0.2">
      <c r="A10" s="40" t="s">
        <v>85</v>
      </c>
      <c r="B10" s="46">
        <v>365.57148799999999</v>
      </c>
      <c r="C10" s="46">
        <v>456.97341799999998</v>
      </c>
      <c r="D10" s="4"/>
      <c r="E10" s="3"/>
      <c r="F10" s="3"/>
    </row>
    <row r="11" spans="1:10" x14ac:dyDescent="0.2">
      <c r="A11" s="41" t="s">
        <v>79</v>
      </c>
      <c r="B11" s="42">
        <v>586.53571599999998</v>
      </c>
      <c r="C11" s="42">
        <v>413.18038100000001</v>
      </c>
      <c r="D11" s="4"/>
      <c r="E11" s="3"/>
      <c r="F11" s="3"/>
    </row>
    <row r="12" spans="1:10" x14ac:dyDescent="0.2">
      <c r="A12" s="39" t="s">
        <v>82</v>
      </c>
      <c r="B12" s="46">
        <v>723.85121800000002</v>
      </c>
      <c r="C12" s="46">
        <v>308.245362</v>
      </c>
      <c r="D12" s="4"/>
      <c r="E12" s="3"/>
      <c r="F12" s="3"/>
    </row>
    <row r="13" spans="1:10" x14ac:dyDescent="0.2">
      <c r="A13" s="41" t="s">
        <v>83</v>
      </c>
      <c r="B13" s="42">
        <v>204.80406300000001</v>
      </c>
      <c r="C13" s="42">
        <v>306.59941300000003</v>
      </c>
      <c r="D13" s="4"/>
      <c r="E13" s="3"/>
      <c r="F13" s="3"/>
    </row>
    <row r="14" spans="1:10" x14ac:dyDescent="0.2">
      <c r="A14" s="40" t="s">
        <v>86</v>
      </c>
      <c r="B14" s="46">
        <v>142.98626300000001</v>
      </c>
      <c r="C14" s="46">
        <v>232.79468199999999</v>
      </c>
      <c r="D14" s="4"/>
      <c r="E14" s="3"/>
      <c r="F14" s="3"/>
    </row>
    <row r="15" spans="1:10" x14ac:dyDescent="0.2">
      <c r="A15" s="41" t="s">
        <v>81</v>
      </c>
      <c r="B15" s="42">
        <v>5.4380269999999999</v>
      </c>
      <c r="C15" s="42">
        <v>170.569287</v>
      </c>
      <c r="D15" s="4"/>
      <c r="E15" s="3"/>
      <c r="F15" s="3"/>
    </row>
    <row r="16" spans="1:10" x14ac:dyDescent="0.2">
      <c r="A16" s="39" t="s">
        <v>88</v>
      </c>
      <c r="B16" s="46">
        <v>97.408529999999999</v>
      </c>
      <c r="C16" s="46">
        <v>170.36778200000001</v>
      </c>
      <c r="D16" s="4"/>
      <c r="E16" s="3"/>
      <c r="F16" s="3"/>
    </row>
    <row r="17" spans="1:6" x14ac:dyDescent="0.2">
      <c r="A17" s="41" t="s">
        <v>87</v>
      </c>
      <c r="B17" s="42">
        <v>150.073724</v>
      </c>
      <c r="C17" s="42">
        <v>128.155103</v>
      </c>
      <c r="D17" s="4"/>
      <c r="E17" s="3"/>
      <c r="F17" s="3"/>
    </row>
    <row r="18" spans="1:6" x14ac:dyDescent="0.2">
      <c r="A18" s="40" t="s">
        <v>95</v>
      </c>
      <c r="B18" s="46">
        <v>38.400585999999997</v>
      </c>
      <c r="C18" s="46">
        <v>115.426395</v>
      </c>
      <c r="D18" s="4"/>
      <c r="E18" s="3"/>
      <c r="F18" s="3"/>
    </row>
    <row r="19" spans="1:6" x14ac:dyDescent="0.2">
      <c r="A19" s="41" t="s">
        <v>84</v>
      </c>
      <c r="B19" s="42">
        <v>289.81224500000002</v>
      </c>
      <c r="C19" s="42">
        <v>97.382846000000001</v>
      </c>
      <c r="D19" s="4"/>
      <c r="E19" s="3"/>
      <c r="F19" s="3"/>
    </row>
    <row r="20" spans="1:6" x14ac:dyDescent="0.2">
      <c r="A20" s="39" t="s">
        <v>89</v>
      </c>
      <c r="B20" s="46">
        <v>69.095015000000004</v>
      </c>
      <c r="C20" s="46">
        <v>92.575477000000006</v>
      </c>
      <c r="D20" s="4"/>
      <c r="E20" s="3"/>
      <c r="F20" s="3"/>
    </row>
    <row r="21" spans="1:6" x14ac:dyDescent="0.2">
      <c r="A21" s="41" t="s">
        <v>90</v>
      </c>
      <c r="B21" s="42">
        <v>113.25975099999999</v>
      </c>
      <c r="C21" s="42">
        <v>92.299942999999999</v>
      </c>
      <c r="D21" s="4"/>
      <c r="E21" s="3"/>
      <c r="F21" s="3"/>
    </row>
    <row r="22" spans="1:6" x14ac:dyDescent="0.2">
      <c r="A22" s="40" t="s">
        <v>92</v>
      </c>
      <c r="B22" s="46">
        <v>54.158580999999998</v>
      </c>
      <c r="C22" s="46">
        <v>84.189629999999994</v>
      </c>
      <c r="D22" s="4"/>
      <c r="E22" s="3"/>
      <c r="F22" s="3"/>
    </row>
    <row r="23" spans="1:6" x14ac:dyDescent="0.2">
      <c r="A23" s="41" t="s">
        <v>97</v>
      </c>
      <c r="B23" s="42">
        <v>26.587692000000001</v>
      </c>
      <c r="C23" s="42">
        <v>73.317288000000005</v>
      </c>
      <c r="D23" s="4"/>
      <c r="E23" s="3"/>
      <c r="F23" s="3"/>
    </row>
    <row r="24" spans="1:6" x14ac:dyDescent="0.2">
      <c r="A24" s="39" t="s">
        <v>94</v>
      </c>
      <c r="B24" s="46">
        <v>168.66744499999999</v>
      </c>
      <c r="C24" s="46">
        <v>70.107580999999996</v>
      </c>
      <c r="D24" s="4"/>
      <c r="E24" s="3"/>
      <c r="F24" s="3"/>
    </row>
    <row r="25" spans="1:6" x14ac:dyDescent="0.2">
      <c r="A25" s="41" t="s">
        <v>100</v>
      </c>
      <c r="B25" s="42">
        <v>12.7933</v>
      </c>
      <c r="C25" s="42">
        <v>48.063594000000002</v>
      </c>
      <c r="D25" s="4"/>
      <c r="E25" s="3"/>
      <c r="F25" s="3"/>
    </row>
    <row r="26" spans="1:6" x14ac:dyDescent="0.2">
      <c r="A26" s="40" t="s">
        <v>96</v>
      </c>
      <c r="B26" s="46">
        <v>34.801766999999998</v>
      </c>
      <c r="C26" s="46">
        <v>34.780558999999997</v>
      </c>
      <c r="D26" s="4"/>
      <c r="E26" s="3"/>
      <c r="F26" s="3"/>
    </row>
    <row r="27" spans="1:6" x14ac:dyDescent="0.2">
      <c r="A27" s="41" t="s">
        <v>98</v>
      </c>
      <c r="B27" s="42">
        <v>15.761407999999999</v>
      </c>
      <c r="C27" s="42">
        <v>33.328277999999997</v>
      </c>
      <c r="D27" s="4"/>
      <c r="E27" s="3"/>
      <c r="F27" s="3"/>
    </row>
    <row r="28" spans="1:6" x14ac:dyDescent="0.2">
      <c r="A28" s="39" t="s">
        <v>115</v>
      </c>
      <c r="B28" s="46">
        <v>16.251021000000001</v>
      </c>
      <c r="C28" s="46">
        <v>27.260223</v>
      </c>
      <c r="D28" s="4"/>
      <c r="E28" s="3"/>
      <c r="F28" s="3"/>
    </row>
    <row r="29" spans="1:6" x14ac:dyDescent="0.2">
      <c r="A29" s="41" t="s">
        <v>101</v>
      </c>
      <c r="B29" s="42">
        <v>26.040482000000001</v>
      </c>
      <c r="C29" s="42">
        <v>21.328161000000001</v>
      </c>
      <c r="D29" s="4"/>
      <c r="E29" s="3"/>
      <c r="F29" s="3"/>
    </row>
    <row r="30" spans="1:6" x14ac:dyDescent="0.2">
      <c r="A30" s="40" t="s">
        <v>99</v>
      </c>
      <c r="B30" s="46">
        <v>9.8729399999999998</v>
      </c>
      <c r="C30" s="46">
        <v>20.932485</v>
      </c>
      <c r="D30" s="4"/>
      <c r="E30" s="3"/>
      <c r="F30" s="3"/>
    </row>
    <row r="31" spans="1:6" x14ac:dyDescent="0.2">
      <c r="A31" s="41" t="s">
        <v>107</v>
      </c>
      <c r="B31" s="42">
        <v>20.919720999999999</v>
      </c>
      <c r="C31" s="42">
        <v>20.582076000000001</v>
      </c>
      <c r="D31" s="4"/>
      <c r="E31" s="3"/>
      <c r="F31" s="3"/>
    </row>
    <row r="32" spans="1:6" x14ac:dyDescent="0.2">
      <c r="A32" s="39" t="s">
        <v>108</v>
      </c>
      <c r="B32" s="46">
        <v>3.0071240000000001</v>
      </c>
      <c r="C32" s="46">
        <v>19.777025999999999</v>
      </c>
      <c r="D32" s="4"/>
      <c r="E32" s="3"/>
      <c r="F32" s="3"/>
    </row>
    <row r="33" spans="1:6" x14ac:dyDescent="0.2">
      <c r="A33" s="41" t="s">
        <v>102</v>
      </c>
      <c r="B33" s="42">
        <v>21.297920000000001</v>
      </c>
      <c r="C33" s="42">
        <v>19.42184</v>
      </c>
      <c r="D33" s="4"/>
      <c r="E33" s="3"/>
      <c r="F33" s="3"/>
    </row>
    <row r="34" spans="1:6" x14ac:dyDescent="0.2">
      <c r="A34" s="40" t="s">
        <v>113</v>
      </c>
      <c r="B34" s="46">
        <v>5.3088860000000002</v>
      </c>
      <c r="C34" s="46">
        <v>19.395565999999999</v>
      </c>
      <c r="D34" s="4"/>
      <c r="E34" s="3"/>
      <c r="F34" s="3"/>
    </row>
    <row r="35" spans="1:6" x14ac:dyDescent="0.2">
      <c r="A35" s="41" t="s">
        <v>114</v>
      </c>
      <c r="B35" s="42">
        <v>10.487552000000001</v>
      </c>
      <c r="C35" s="42">
        <v>17.450089999999999</v>
      </c>
      <c r="D35" s="4"/>
      <c r="E35" s="3"/>
      <c r="F35" s="3"/>
    </row>
    <row r="36" spans="1:6" x14ac:dyDescent="0.2">
      <c r="A36" s="39" t="s">
        <v>125</v>
      </c>
      <c r="B36" s="46">
        <v>3.4928539999999999</v>
      </c>
      <c r="C36" s="46">
        <v>15.614647</v>
      </c>
      <c r="D36" s="4"/>
      <c r="E36" s="3"/>
      <c r="F36" s="3"/>
    </row>
    <row r="37" spans="1:6" x14ac:dyDescent="0.2">
      <c r="A37" s="41" t="s">
        <v>123</v>
      </c>
      <c r="B37" s="42">
        <v>2.0333070000000002</v>
      </c>
      <c r="C37" s="42">
        <v>14.436086</v>
      </c>
      <c r="D37" s="4"/>
      <c r="E37" s="3"/>
      <c r="F37" s="3"/>
    </row>
    <row r="38" spans="1:6" x14ac:dyDescent="0.2">
      <c r="A38" s="40" t="s">
        <v>109</v>
      </c>
      <c r="B38" s="46">
        <v>8.0172129999999999</v>
      </c>
      <c r="C38" s="46">
        <v>13.415082999999999</v>
      </c>
      <c r="D38" s="4"/>
      <c r="E38" s="3"/>
      <c r="F38" s="3"/>
    </row>
    <row r="39" spans="1:6" x14ac:dyDescent="0.2">
      <c r="A39" s="41" t="s">
        <v>124</v>
      </c>
      <c r="B39" s="42">
        <v>2.4503810000000001</v>
      </c>
      <c r="C39" s="42">
        <v>13.243312</v>
      </c>
      <c r="D39" s="4"/>
      <c r="E39" s="3"/>
      <c r="F39" s="3"/>
    </row>
    <row r="40" spans="1:6" x14ac:dyDescent="0.2">
      <c r="A40" s="39" t="s">
        <v>93</v>
      </c>
      <c r="B40" s="46">
        <v>179.06961799999999</v>
      </c>
      <c r="C40" s="46">
        <v>11.742149</v>
      </c>
      <c r="D40" s="4"/>
      <c r="E40" s="3"/>
      <c r="F40" s="3"/>
    </row>
    <row r="41" spans="1:6" x14ac:dyDescent="0.2">
      <c r="A41" s="41" t="s">
        <v>127</v>
      </c>
      <c r="B41" s="42">
        <v>0.86874300000000004</v>
      </c>
      <c r="C41" s="42">
        <v>11.709337</v>
      </c>
      <c r="D41" s="4"/>
      <c r="E41" s="3"/>
      <c r="F41" s="3"/>
    </row>
    <row r="42" spans="1:6" x14ac:dyDescent="0.2">
      <c r="A42" s="40" t="s">
        <v>112</v>
      </c>
      <c r="B42" s="46">
        <v>7.7241309999999999</v>
      </c>
      <c r="C42" s="46">
        <v>11.586949000000001</v>
      </c>
      <c r="D42" s="4"/>
      <c r="E42" s="3"/>
      <c r="F42" s="3"/>
    </row>
    <row r="43" spans="1:6" x14ac:dyDescent="0.2">
      <c r="A43" s="41" t="s">
        <v>120</v>
      </c>
      <c r="B43" s="42">
        <v>5.6708590000000001</v>
      </c>
      <c r="C43" s="42">
        <v>11.379106</v>
      </c>
      <c r="D43" s="4"/>
      <c r="E43" s="3"/>
      <c r="F43" s="3"/>
    </row>
    <row r="44" spans="1:6" x14ac:dyDescent="0.2">
      <c r="A44" s="39" t="s">
        <v>106</v>
      </c>
      <c r="B44" s="46">
        <v>16.194925999999999</v>
      </c>
      <c r="C44" s="46">
        <v>9.8015319999999999</v>
      </c>
      <c r="D44" s="4"/>
      <c r="E44" s="3"/>
      <c r="F44" s="3"/>
    </row>
    <row r="45" spans="1:6" x14ac:dyDescent="0.2">
      <c r="A45" s="41" t="s">
        <v>119</v>
      </c>
      <c r="B45" s="42">
        <v>6.1167819999999997</v>
      </c>
      <c r="C45" s="42">
        <v>9.2238380000000006</v>
      </c>
      <c r="D45" s="4"/>
      <c r="E45" s="3"/>
      <c r="F45" s="3"/>
    </row>
    <row r="46" spans="1:6" x14ac:dyDescent="0.2">
      <c r="A46" s="40" t="s">
        <v>110</v>
      </c>
      <c r="B46" s="46">
        <v>12.627727</v>
      </c>
      <c r="C46" s="46">
        <v>9.1156000000000006</v>
      </c>
      <c r="D46" s="4"/>
      <c r="E46" s="3"/>
      <c r="F46" s="3"/>
    </row>
    <row r="47" spans="1:6" x14ac:dyDescent="0.2">
      <c r="A47" s="41" t="s">
        <v>121</v>
      </c>
      <c r="B47" s="42">
        <v>5.4505689999999998</v>
      </c>
      <c r="C47" s="42">
        <v>8.9366710000000005</v>
      </c>
      <c r="D47" s="4"/>
      <c r="E47" s="3"/>
      <c r="F47" s="3"/>
    </row>
    <row r="48" spans="1:6" x14ac:dyDescent="0.2">
      <c r="A48" s="39" t="s">
        <v>103</v>
      </c>
      <c r="B48" s="46">
        <v>31.657523999999999</v>
      </c>
      <c r="C48" s="46">
        <v>8.4152950000000004</v>
      </c>
      <c r="D48" s="4"/>
      <c r="E48" s="3"/>
      <c r="F48" s="3"/>
    </row>
    <row r="49" spans="1:6" x14ac:dyDescent="0.2">
      <c r="A49" s="41" t="s">
        <v>133</v>
      </c>
      <c r="B49" s="42">
        <v>0.63019099999999995</v>
      </c>
      <c r="C49" s="42">
        <v>7.6037480000000004</v>
      </c>
      <c r="D49" s="4"/>
      <c r="E49" s="3"/>
      <c r="F49" s="3"/>
    </row>
    <row r="50" spans="1:6" x14ac:dyDescent="0.2">
      <c r="A50" s="40" t="s">
        <v>111</v>
      </c>
      <c r="B50" s="46">
        <v>7.7231500000000004</v>
      </c>
      <c r="C50" s="46">
        <v>7.1424149999999997</v>
      </c>
      <c r="D50" s="4"/>
      <c r="E50" s="3"/>
      <c r="F50" s="3"/>
    </row>
    <row r="51" spans="1:6" x14ac:dyDescent="0.2">
      <c r="A51" s="41" t="s">
        <v>122</v>
      </c>
      <c r="B51" s="42">
        <v>5.2296680000000002</v>
      </c>
      <c r="C51" s="42">
        <v>6.4888190000000003</v>
      </c>
      <c r="D51" s="4"/>
      <c r="E51" s="3"/>
      <c r="F51" s="3"/>
    </row>
    <row r="52" spans="1:6" x14ac:dyDescent="0.2">
      <c r="A52" s="39" t="s">
        <v>128</v>
      </c>
      <c r="B52" s="46">
        <v>1.721006</v>
      </c>
      <c r="C52" s="46">
        <v>5.1801500000000003</v>
      </c>
      <c r="D52" s="4"/>
      <c r="E52" s="3"/>
      <c r="F52" s="3"/>
    </row>
    <row r="53" spans="1:6" x14ac:dyDescent="0.2">
      <c r="A53" s="41" t="s">
        <v>105</v>
      </c>
      <c r="B53" s="42">
        <v>16.792645</v>
      </c>
      <c r="C53" s="42">
        <v>4.9569739999999998</v>
      </c>
      <c r="D53" s="4"/>
      <c r="E53" s="3"/>
      <c r="F53" s="3"/>
    </row>
    <row r="54" spans="1:6" x14ac:dyDescent="0.2">
      <c r="A54" s="40" t="s">
        <v>91</v>
      </c>
      <c r="B54" s="46">
        <v>99.769561999999993</v>
      </c>
      <c r="C54" s="46">
        <v>4.6212580000000001</v>
      </c>
      <c r="D54" s="4"/>
      <c r="E54" s="3"/>
      <c r="F54" s="3"/>
    </row>
    <row r="55" spans="1:6" x14ac:dyDescent="0.2">
      <c r="A55" s="41" t="s">
        <v>104</v>
      </c>
      <c r="B55" s="42">
        <v>2.7026110000000001</v>
      </c>
      <c r="C55" s="42">
        <v>4.4215359999999997</v>
      </c>
      <c r="D55" s="4"/>
      <c r="E55" s="3"/>
      <c r="F55" s="3"/>
    </row>
    <row r="56" spans="1:6" x14ac:dyDescent="0.2">
      <c r="A56" s="39" t="s">
        <v>130</v>
      </c>
      <c r="B56" s="46">
        <v>0.73706199999999999</v>
      </c>
      <c r="C56" s="46">
        <v>3.924007</v>
      </c>
      <c r="D56" s="4"/>
      <c r="E56" s="3"/>
      <c r="F56" s="3"/>
    </row>
    <row r="57" spans="1:6" x14ac:dyDescent="0.2">
      <c r="A57" s="41" t="s">
        <v>116</v>
      </c>
      <c r="B57" s="42">
        <v>5.9007209999999999</v>
      </c>
      <c r="C57" s="42">
        <v>3.5652159999999999</v>
      </c>
      <c r="D57" s="4"/>
      <c r="E57" s="3"/>
      <c r="F57" s="3"/>
    </row>
    <row r="58" spans="1:6" x14ac:dyDescent="0.2">
      <c r="A58" s="40" t="s">
        <v>137</v>
      </c>
      <c r="B58" s="46" t="s">
        <v>259</v>
      </c>
      <c r="C58" s="46">
        <v>3.529398</v>
      </c>
      <c r="D58" s="4"/>
      <c r="E58" s="3"/>
      <c r="F58" s="3"/>
    </row>
    <row r="59" spans="1:6" x14ac:dyDescent="0.2">
      <c r="A59" s="41" t="s">
        <v>126</v>
      </c>
      <c r="B59" s="42">
        <v>5.909402</v>
      </c>
      <c r="C59" s="42">
        <v>3.3969239999999998</v>
      </c>
      <c r="D59" s="4"/>
      <c r="E59" s="3"/>
      <c r="F59" s="3"/>
    </row>
    <row r="60" spans="1:6" x14ac:dyDescent="0.2">
      <c r="A60" s="39" t="s">
        <v>134</v>
      </c>
      <c r="B60" s="46">
        <v>5.5028000000000001E-2</v>
      </c>
      <c r="C60" s="46">
        <v>2.926123</v>
      </c>
      <c r="D60" s="4"/>
      <c r="E60" s="3"/>
      <c r="F60" s="3"/>
    </row>
    <row r="61" spans="1:6" x14ac:dyDescent="0.2">
      <c r="A61" s="41" t="s">
        <v>117</v>
      </c>
      <c r="B61" s="42">
        <v>10.872544</v>
      </c>
      <c r="C61" s="42">
        <v>2.3317239999999999</v>
      </c>
      <c r="D61" s="4"/>
      <c r="E61" s="3"/>
      <c r="F61" s="3"/>
    </row>
    <row r="62" spans="1:6" x14ac:dyDescent="0.2">
      <c r="A62" s="40" t="s">
        <v>142</v>
      </c>
      <c r="B62" s="46">
        <v>7.9059999999999998E-3</v>
      </c>
      <c r="C62" s="46">
        <v>2.036165</v>
      </c>
      <c r="D62" s="4"/>
      <c r="E62" s="3"/>
      <c r="F62" s="3"/>
    </row>
    <row r="63" spans="1:6" x14ac:dyDescent="0.2">
      <c r="A63" s="41" t="s">
        <v>129</v>
      </c>
      <c r="B63" s="42">
        <v>2.0825870000000002</v>
      </c>
      <c r="C63" s="42">
        <v>2.0030559999999999</v>
      </c>
      <c r="D63" s="4"/>
      <c r="E63" s="3"/>
      <c r="F63" s="3"/>
    </row>
    <row r="64" spans="1:6" x14ac:dyDescent="0.2">
      <c r="A64" s="39" t="s">
        <v>131</v>
      </c>
      <c r="B64" s="46" t="s">
        <v>259</v>
      </c>
      <c r="C64" s="46">
        <v>1.934496</v>
      </c>
      <c r="D64" s="4"/>
      <c r="E64" s="3"/>
      <c r="F64" s="3"/>
    </row>
    <row r="65" spans="1:7" x14ac:dyDescent="0.2">
      <c r="A65" s="41" t="s">
        <v>140</v>
      </c>
      <c r="B65" s="42">
        <v>4.1589000000000001E-2</v>
      </c>
      <c r="C65" s="42">
        <v>1.8831119999999999</v>
      </c>
      <c r="D65" s="4"/>
      <c r="E65" s="3"/>
      <c r="F65" s="3"/>
    </row>
    <row r="66" spans="1:7" x14ac:dyDescent="0.2">
      <c r="A66" s="40" t="s">
        <v>132</v>
      </c>
      <c r="B66" s="46">
        <v>0.60267400000000004</v>
      </c>
      <c r="C66" s="46">
        <v>1.8338760000000001</v>
      </c>
      <c r="D66" s="4"/>
      <c r="E66" s="3"/>
      <c r="F66" s="11"/>
      <c r="G66" s="11"/>
    </row>
    <row r="67" spans="1:7" x14ac:dyDescent="0.2">
      <c r="A67" s="41" t="s">
        <v>244</v>
      </c>
      <c r="B67" s="42" t="s">
        <v>259</v>
      </c>
      <c r="C67" s="42">
        <v>1.7490460000000001</v>
      </c>
      <c r="D67" s="4"/>
      <c r="E67" s="3"/>
      <c r="F67" s="3"/>
    </row>
    <row r="68" spans="1:7" x14ac:dyDescent="0.2">
      <c r="A68" s="39" t="s">
        <v>136</v>
      </c>
      <c r="B68" s="46">
        <v>0.279304</v>
      </c>
      <c r="C68" s="46">
        <v>1.693953</v>
      </c>
      <c r="D68" s="4"/>
      <c r="E68" s="3"/>
      <c r="F68" s="3"/>
    </row>
    <row r="69" spans="1:7" x14ac:dyDescent="0.2">
      <c r="A69" s="41" t="s">
        <v>152</v>
      </c>
      <c r="B69" s="42">
        <v>0.33637400000000001</v>
      </c>
      <c r="C69" s="42">
        <v>1.6441049999999999</v>
      </c>
      <c r="D69" s="4"/>
      <c r="E69" s="3"/>
      <c r="F69" s="3"/>
    </row>
    <row r="70" spans="1:7" x14ac:dyDescent="0.2">
      <c r="A70" s="40" t="s">
        <v>245</v>
      </c>
      <c r="B70" s="46">
        <v>0.98288399999999998</v>
      </c>
      <c r="C70" s="46">
        <v>1.6381399999999999</v>
      </c>
      <c r="D70" s="4"/>
      <c r="E70" s="3"/>
      <c r="F70" s="3"/>
    </row>
    <row r="71" spans="1:7" x14ac:dyDescent="0.2">
      <c r="A71" s="41" t="s">
        <v>138</v>
      </c>
      <c r="B71" s="42">
        <v>0.66000899999999996</v>
      </c>
      <c r="C71" s="42">
        <v>1.6337950000000001</v>
      </c>
      <c r="D71" s="4"/>
      <c r="E71" s="3"/>
      <c r="F71" s="3"/>
    </row>
    <row r="72" spans="1:7" x14ac:dyDescent="0.2">
      <c r="A72" s="44" t="s">
        <v>141</v>
      </c>
      <c r="B72" s="48">
        <v>18.341882999999999</v>
      </c>
      <c r="C72" s="48">
        <v>16.525417999999998</v>
      </c>
      <c r="D72" s="4"/>
      <c r="E72" s="3"/>
      <c r="F72" s="3"/>
      <c r="G72" s="10"/>
    </row>
    <row r="73" spans="1:7" x14ac:dyDescent="0.2">
      <c r="A73" s="7"/>
      <c r="B73" s="8"/>
      <c r="C73" s="8"/>
      <c r="D73" s="4"/>
      <c r="E73" s="3"/>
      <c r="F73" s="3"/>
      <c r="G73" s="10"/>
    </row>
    <row r="74" spans="1:7" x14ac:dyDescent="0.2">
      <c r="A74" s="33" t="s">
        <v>168</v>
      </c>
      <c r="B74" s="18"/>
      <c r="C74" s="18"/>
      <c r="D74" s="4"/>
      <c r="E74" s="3"/>
      <c r="F74" s="3"/>
      <c r="G74" s="10"/>
    </row>
    <row r="75" spans="1:7" x14ac:dyDescent="0.2">
      <c r="A75" s="53" t="s">
        <v>243</v>
      </c>
      <c r="B75" s="53"/>
      <c r="C75" s="53"/>
      <c r="D75" s="4"/>
      <c r="E75" s="3"/>
      <c r="F75" s="3"/>
      <c r="G75" s="10"/>
    </row>
    <row r="93" spans="1:1" ht="15" x14ac:dyDescent="0.2">
      <c r="A93" s="14"/>
    </row>
    <row r="94" spans="1:1" ht="15" x14ac:dyDescent="0.2">
      <c r="A94" s="14"/>
    </row>
  </sheetData>
  <mergeCells count="3">
    <mergeCell ref="A5:A6"/>
    <mergeCell ref="B5:C5"/>
    <mergeCell ref="A75:C75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86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1.85546875" style="5" customWidth="1"/>
    <col min="5" max="5" width="13.140625" style="5" customWidth="1"/>
    <col min="6" max="6" width="9.140625" style="4"/>
    <col min="7" max="7" width="15.5703125" style="3" customWidth="1"/>
    <col min="8" max="8" width="9.140625" style="3"/>
    <col min="9" max="9" width="22.140625" style="3" bestFit="1" customWidth="1"/>
    <col min="10" max="10" width="11.7109375" style="3" bestFit="1" customWidth="1"/>
    <col min="11" max="11" width="9.140625" style="3"/>
    <col min="12" max="12" width="14.28515625" style="3" customWidth="1"/>
    <col min="13" max="254" width="9.140625" style="3"/>
    <col min="255" max="255" width="36.42578125" style="3" customWidth="1"/>
    <col min="256" max="256" width="10" style="3" customWidth="1"/>
    <col min="257" max="257" width="11.42578125" style="3" customWidth="1"/>
    <col min="258" max="258" width="12.42578125" style="3" bestFit="1" customWidth="1"/>
    <col min="259" max="259" width="10.5703125" style="3" customWidth="1"/>
    <col min="260" max="260" width="11.85546875" style="3" customWidth="1"/>
    <col min="261" max="261" width="13.140625" style="3" customWidth="1"/>
    <col min="262" max="262" width="9.140625" style="3"/>
    <col min="263" max="263" width="15.5703125" style="3" customWidth="1"/>
    <col min="264" max="264" width="9.140625" style="3"/>
    <col min="265" max="265" width="22.140625" style="3" bestFit="1" customWidth="1"/>
    <col min="266" max="266" width="11.7109375" style="3" bestFit="1" customWidth="1"/>
    <col min="267" max="267" width="9.140625" style="3"/>
    <col min="268" max="268" width="14.28515625" style="3" customWidth="1"/>
    <col min="269" max="510" width="9.140625" style="3"/>
    <col min="511" max="511" width="36.42578125" style="3" customWidth="1"/>
    <col min="512" max="512" width="10" style="3" customWidth="1"/>
    <col min="513" max="513" width="11.42578125" style="3" customWidth="1"/>
    <col min="514" max="514" width="12.42578125" style="3" bestFit="1" customWidth="1"/>
    <col min="515" max="515" width="10.5703125" style="3" customWidth="1"/>
    <col min="516" max="516" width="11.85546875" style="3" customWidth="1"/>
    <col min="517" max="517" width="13.140625" style="3" customWidth="1"/>
    <col min="518" max="518" width="9.140625" style="3"/>
    <col min="519" max="519" width="15.5703125" style="3" customWidth="1"/>
    <col min="520" max="520" width="9.140625" style="3"/>
    <col min="521" max="521" width="22.140625" style="3" bestFit="1" customWidth="1"/>
    <col min="522" max="522" width="11.7109375" style="3" bestFit="1" customWidth="1"/>
    <col min="523" max="523" width="9.140625" style="3"/>
    <col min="524" max="524" width="14.28515625" style="3" customWidth="1"/>
    <col min="525" max="766" width="9.140625" style="3"/>
    <col min="767" max="767" width="36.42578125" style="3" customWidth="1"/>
    <col min="768" max="768" width="10" style="3" customWidth="1"/>
    <col min="769" max="769" width="11.42578125" style="3" customWidth="1"/>
    <col min="770" max="770" width="12.42578125" style="3" bestFit="1" customWidth="1"/>
    <col min="771" max="771" width="10.5703125" style="3" customWidth="1"/>
    <col min="772" max="772" width="11.85546875" style="3" customWidth="1"/>
    <col min="773" max="773" width="13.140625" style="3" customWidth="1"/>
    <col min="774" max="774" width="9.140625" style="3"/>
    <col min="775" max="775" width="15.5703125" style="3" customWidth="1"/>
    <col min="776" max="776" width="9.140625" style="3"/>
    <col min="777" max="777" width="22.140625" style="3" bestFit="1" customWidth="1"/>
    <col min="778" max="778" width="11.7109375" style="3" bestFit="1" customWidth="1"/>
    <col min="779" max="779" width="9.140625" style="3"/>
    <col min="780" max="780" width="14.28515625" style="3" customWidth="1"/>
    <col min="781" max="1022" width="9.140625" style="3"/>
    <col min="1023" max="1023" width="36.42578125" style="3" customWidth="1"/>
    <col min="1024" max="1024" width="10" style="3" customWidth="1"/>
    <col min="1025" max="1025" width="11.42578125" style="3" customWidth="1"/>
    <col min="1026" max="1026" width="12.42578125" style="3" bestFit="1" customWidth="1"/>
    <col min="1027" max="1027" width="10.5703125" style="3" customWidth="1"/>
    <col min="1028" max="1028" width="11.85546875" style="3" customWidth="1"/>
    <col min="1029" max="1029" width="13.140625" style="3" customWidth="1"/>
    <col min="1030" max="1030" width="9.140625" style="3"/>
    <col min="1031" max="1031" width="15.5703125" style="3" customWidth="1"/>
    <col min="1032" max="1032" width="9.140625" style="3"/>
    <col min="1033" max="1033" width="22.140625" style="3" bestFit="1" customWidth="1"/>
    <col min="1034" max="1034" width="11.7109375" style="3" bestFit="1" customWidth="1"/>
    <col min="1035" max="1035" width="9.140625" style="3"/>
    <col min="1036" max="1036" width="14.28515625" style="3" customWidth="1"/>
    <col min="1037" max="1278" width="9.140625" style="3"/>
    <col min="1279" max="1279" width="36.42578125" style="3" customWidth="1"/>
    <col min="1280" max="1280" width="10" style="3" customWidth="1"/>
    <col min="1281" max="1281" width="11.42578125" style="3" customWidth="1"/>
    <col min="1282" max="1282" width="12.42578125" style="3" bestFit="1" customWidth="1"/>
    <col min="1283" max="1283" width="10.5703125" style="3" customWidth="1"/>
    <col min="1284" max="1284" width="11.85546875" style="3" customWidth="1"/>
    <col min="1285" max="1285" width="13.140625" style="3" customWidth="1"/>
    <col min="1286" max="1286" width="9.140625" style="3"/>
    <col min="1287" max="1287" width="15.5703125" style="3" customWidth="1"/>
    <col min="1288" max="1288" width="9.140625" style="3"/>
    <col min="1289" max="1289" width="22.140625" style="3" bestFit="1" customWidth="1"/>
    <col min="1290" max="1290" width="11.7109375" style="3" bestFit="1" customWidth="1"/>
    <col min="1291" max="1291" width="9.140625" style="3"/>
    <col min="1292" max="1292" width="14.28515625" style="3" customWidth="1"/>
    <col min="1293" max="1534" width="9.140625" style="3"/>
    <col min="1535" max="1535" width="36.42578125" style="3" customWidth="1"/>
    <col min="1536" max="1536" width="10" style="3" customWidth="1"/>
    <col min="1537" max="1537" width="11.42578125" style="3" customWidth="1"/>
    <col min="1538" max="1538" width="12.42578125" style="3" bestFit="1" customWidth="1"/>
    <col min="1539" max="1539" width="10.5703125" style="3" customWidth="1"/>
    <col min="1540" max="1540" width="11.85546875" style="3" customWidth="1"/>
    <col min="1541" max="1541" width="13.140625" style="3" customWidth="1"/>
    <col min="1542" max="1542" width="9.140625" style="3"/>
    <col min="1543" max="1543" width="15.5703125" style="3" customWidth="1"/>
    <col min="1544" max="1544" width="9.140625" style="3"/>
    <col min="1545" max="1545" width="22.140625" style="3" bestFit="1" customWidth="1"/>
    <col min="1546" max="1546" width="11.7109375" style="3" bestFit="1" customWidth="1"/>
    <col min="1547" max="1547" width="9.140625" style="3"/>
    <col min="1548" max="1548" width="14.28515625" style="3" customWidth="1"/>
    <col min="1549" max="1790" width="9.140625" style="3"/>
    <col min="1791" max="1791" width="36.42578125" style="3" customWidth="1"/>
    <col min="1792" max="1792" width="10" style="3" customWidth="1"/>
    <col min="1793" max="1793" width="11.42578125" style="3" customWidth="1"/>
    <col min="1794" max="1794" width="12.42578125" style="3" bestFit="1" customWidth="1"/>
    <col min="1795" max="1795" width="10.5703125" style="3" customWidth="1"/>
    <col min="1796" max="1796" width="11.85546875" style="3" customWidth="1"/>
    <col min="1797" max="1797" width="13.140625" style="3" customWidth="1"/>
    <col min="1798" max="1798" width="9.140625" style="3"/>
    <col min="1799" max="1799" width="15.5703125" style="3" customWidth="1"/>
    <col min="1800" max="1800" width="9.140625" style="3"/>
    <col min="1801" max="1801" width="22.140625" style="3" bestFit="1" customWidth="1"/>
    <col min="1802" max="1802" width="11.7109375" style="3" bestFit="1" customWidth="1"/>
    <col min="1803" max="1803" width="9.140625" style="3"/>
    <col min="1804" max="1804" width="14.28515625" style="3" customWidth="1"/>
    <col min="1805" max="2046" width="9.140625" style="3"/>
    <col min="2047" max="2047" width="36.42578125" style="3" customWidth="1"/>
    <col min="2048" max="2048" width="10" style="3" customWidth="1"/>
    <col min="2049" max="2049" width="11.42578125" style="3" customWidth="1"/>
    <col min="2050" max="2050" width="12.42578125" style="3" bestFit="1" customWidth="1"/>
    <col min="2051" max="2051" width="10.5703125" style="3" customWidth="1"/>
    <col min="2052" max="2052" width="11.85546875" style="3" customWidth="1"/>
    <col min="2053" max="2053" width="13.140625" style="3" customWidth="1"/>
    <col min="2054" max="2054" width="9.140625" style="3"/>
    <col min="2055" max="2055" width="15.5703125" style="3" customWidth="1"/>
    <col min="2056" max="2056" width="9.140625" style="3"/>
    <col min="2057" max="2057" width="22.140625" style="3" bestFit="1" customWidth="1"/>
    <col min="2058" max="2058" width="11.7109375" style="3" bestFit="1" customWidth="1"/>
    <col min="2059" max="2059" width="9.140625" style="3"/>
    <col min="2060" max="2060" width="14.28515625" style="3" customWidth="1"/>
    <col min="2061" max="2302" width="9.140625" style="3"/>
    <col min="2303" max="2303" width="36.42578125" style="3" customWidth="1"/>
    <col min="2304" max="2304" width="10" style="3" customWidth="1"/>
    <col min="2305" max="2305" width="11.42578125" style="3" customWidth="1"/>
    <col min="2306" max="2306" width="12.42578125" style="3" bestFit="1" customWidth="1"/>
    <col min="2307" max="2307" width="10.5703125" style="3" customWidth="1"/>
    <col min="2308" max="2308" width="11.85546875" style="3" customWidth="1"/>
    <col min="2309" max="2309" width="13.140625" style="3" customWidth="1"/>
    <col min="2310" max="2310" width="9.140625" style="3"/>
    <col min="2311" max="2311" width="15.5703125" style="3" customWidth="1"/>
    <col min="2312" max="2312" width="9.140625" style="3"/>
    <col min="2313" max="2313" width="22.140625" style="3" bestFit="1" customWidth="1"/>
    <col min="2314" max="2314" width="11.7109375" style="3" bestFit="1" customWidth="1"/>
    <col min="2315" max="2315" width="9.140625" style="3"/>
    <col min="2316" max="2316" width="14.28515625" style="3" customWidth="1"/>
    <col min="2317" max="2558" width="9.140625" style="3"/>
    <col min="2559" max="2559" width="36.42578125" style="3" customWidth="1"/>
    <col min="2560" max="2560" width="10" style="3" customWidth="1"/>
    <col min="2561" max="2561" width="11.42578125" style="3" customWidth="1"/>
    <col min="2562" max="2562" width="12.42578125" style="3" bestFit="1" customWidth="1"/>
    <col min="2563" max="2563" width="10.5703125" style="3" customWidth="1"/>
    <col min="2564" max="2564" width="11.85546875" style="3" customWidth="1"/>
    <col min="2565" max="2565" width="13.140625" style="3" customWidth="1"/>
    <col min="2566" max="2566" width="9.140625" style="3"/>
    <col min="2567" max="2567" width="15.5703125" style="3" customWidth="1"/>
    <col min="2568" max="2568" width="9.140625" style="3"/>
    <col min="2569" max="2569" width="22.140625" style="3" bestFit="1" customWidth="1"/>
    <col min="2570" max="2570" width="11.7109375" style="3" bestFit="1" customWidth="1"/>
    <col min="2571" max="2571" width="9.140625" style="3"/>
    <col min="2572" max="2572" width="14.28515625" style="3" customWidth="1"/>
    <col min="2573" max="2814" width="9.140625" style="3"/>
    <col min="2815" max="2815" width="36.42578125" style="3" customWidth="1"/>
    <col min="2816" max="2816" width="10" style="3" customWidth="1"/>
    <col min="2817" max="2817" width="11.42578125" style="3" customWidth="1"/>
    <col min="2818" max="2818" width="12.42578125" style="3" bestFit="1" customWidth="1"/>
    <col min="2819" max="2819" width="10.5703125" style="3" customWidth="1"/>
    <col min="2820" max="2820" width="11.85546875" style="3" customWidth="1"/>
    <col min="2821" max="2821" width="13.140625" style="3" customWidth="1"/>
    <col min="2822" max="2822" width="9.140625" style="3"/>
    <col min="2823" max="2823" width="15.5703125" style="3" customWidth="1"/>
    <col min="2824" max="2824" width="9.140625" style="3"/>
    <col min="2825" max="2825" width="22.140625" style="3" bestFit="1" customWidth="1"/>
    <col min="2826" max="2826" width="11.7109375" style="3" bestFit="1" customWidth="1"/>
    <col min="2827" max="2827" width="9.140625" style="3"/>
    <col min="2828" max="2828" width="14.28515625" style="3" customWidth="1"/>
    <col min="2829" max="3070" width="9.140625" style="3"/>
    <col min="3071" max="3071" width="36.42578125" style="3" customWidth="1"/>
    <col min="3072" max="3072" width="10" style="3" customWidth="1"/>
    <col min="3073" max="3073" width="11.42578125" style="3" customWidth="1"/>
    <col min="3074" max="3074" width="12.42578125" style="3" bestFit="1" customWidth="1"/>
    <col min="3075" max="3075" width="10.5703125" style="3" customWidth="1"/>
    <col min="3076" max="3076" width="11.85546875" style="3" customWidth="1"/>
    <col min="3077" max="3077" width="13.140625" style="3" customWidth="1"/>
    <col min="3078" max="3078" width="9.140625" style="3"/>
    <col min="3079" max="3079" width="15.5703125" style="3" customWidth="1"/>
    <col min="3080" max="3080" width="9.140625" style="3"/>
    <col min="3081" max="3081" width="22.140625" style="3" bestFit="1" customWidth="1"/>
    <col min="3082" max="3082" width="11.7109375" style="3" bestFit="1" customWidth="1"/>
    <col min="3083" max="3083" width="9.140625" style="3"/>
    <col min="3084" max="3084" width="14.28515625" style="3" customWidth="1"/>
    <col min="3085" max="3326" width="9.140625" style="3"/>
    <col min="3327" max="3327" width="36.42578125" style="3" customWidth="1"/>
    <col min="3328" max="3328" width="10" style="3" customWidth="1"/>
    <col min="3329" max="3329" width="11.42578125" style="3" customWidth="1"/>
    <col min="3330" max="3330" width="12.42578125" style="3" bestFit="1" customWidth="1"/>
    <col min="3331" max="3331" width="10.5703125" style="3" customWidth="1"/>
    <col min="3332" max="3332" width="11.85546875" style="3" customWidth="1"/>
    <col min="3333" max="3333" width="13.140625" style="3" customWidth="1"/>
    <col min="3334" max="3334" width="9.140625" style="3"/>
    <col min="3335" max="3335" width="15.5703125" style="3" customWidth="1"/>
    <col min="3336" max="3336" width="9.140625" style="3"/>
    <col min="3337" max="3337" width="22.140625" style="3" bestFit="1" customWidth="1"/>
    <col min="3338" max="3338" width="11.7109375" style="3" bestFit="1" customWidth="1"/>
    <col min="3339" max="3339" width="9.140625" style="3"/>
    <col min="3340" max="3340" width="14.28515625" style="3" customWidth="1"/>
    <col min="3341" max="3582" width="9.140625" style="3"/>
    <col min="3583" max="3583" width="36.42578125" style="3" customWidth="1"/>
    <col min="3584" max="3584" width="10" style="3" customWidth="1"/>
    <col min="3585" max="3585" width="11.42578125" style="3" customWidth="1"/>
    <col min="3586" max="3586" width="12.42578125" style="3" bestFit="1" customWidth="1"/>
    <col min="3587" max="3587" width="10.5703125" style="3" customWidth="1"/>
    <col min="3588" max="3588" width="11.85546875" style="3" customWidth="1"/>
    <col min="3589" max="3589" width="13.140625" style="3" customWidth="1"/>
    <col min="3590" max="3590" width="9.140625" style="3"/>
    <col min="3591" max="3591" width="15.5703125" style="3" customWidth="1"/>
    <col min="3592" max="3592" width="9.140625" style="3"/>
    <col min="3593" max="3593" width="22.140625" style="3" bestFit="1" customWidth="1"/>
    <col min="3594" max="3594" width="11.7109375" style="3" bestFit="1" customWidth="1"/>
    <col min="3595" max="3595" width="9.140625" style="3"/>
    <col min="3596" max="3596" width="14.28515625" style="3" customWidth="1"/>
    <col min="3597" max="3838" width="9.140625" style="3"/>
    <col min="3839" max="3839" width="36.42578125" style="3" customWidth="1"/>
    <col min="3840" max="3840" width="10" style="3" customWidth="1"/>
    <col min="3841" max="3841" width="11.42578125" style="3" customWidth="1"/>
    <col min="3842" max="3842" width="12.42578125" style="3" bestFit="1" customWidth="1"/>
    <col min="3843" max="3843" width="10.5703125" style="3" customWidth="1"/>
    <col min="3844" max="3844" width="11.85546875" style="3" customWidth="1"/>
    <col min="3845" max="3845" width="13.140625" style="3" customWidth="1"/>
    <col min="3846" max="3846" width="9.140625" style="3"/>
    <col min="3847" max="3847" width="15.5703125" style="3" customWidth="1"/>
    <col min="3848" max="3848" width="9.140625" style="3"/>
    <col min="3849" max="3849" width="22.140625" style="3" bestFit="1" customWidth="1"/>
    <col min="3850" max="3850" width="11.7109375" style="3" bestFit="1" customWidth="1"/>
    <col min="3851" max="3851" width="9.140625" style="3"/>
    <col min="3852" max="3852" width="14.28515625" style="3" customWidth="1"/>
    <col min="3853" max="4094" width="9.140625" style="3"/>
    <col min="4095" max="4095" width="36.42578125" style="3" customWidth="1"/>
    <col min="4096" max="4096" width="10" style="3" customWidth="1"/>
    <col min="4097" max="4097" width="11.42578125" style="3" customWidth="1"/>
    <col min="4098" max="4098" width="12.42578125" style="3" bestFit="1" customWidth="1"/>
    <col min="4099" max="4099" width="10.5703125" style="3" customWidth="1"/>
    <col min="4100" max="4100" width="11.85546875" style="3" customWidth="1"/>
    <col min="4101" max="4101" width="13.140625" style="3" customWidth="1"/>
    <col min="4102" max="4102" width="9.140625" style="3"/>
    <col min="4103" max="4103" width="15.5703125" style="3" customWidth="1"/>
    <col min="4104" max="4104" width="9.140625" style="3"/>
    <col min="4105" max="4105" width="22.140625" style="3" bestFit="1" customWidth="1"/>
    <col min="4106" max="4106" width="11.7109375" style="3" bestFit="1" customWidth="1"/>
    <col min="4107" max="4107" width="9.140625" style="3"/>
    <col min="4108" max="4108" width="14.28515625" style="3" customWidth="1"/>
    <col min="4109" max="4350" width="9.140625" style="3"/>
    <col min="4351" max="4351" width="36.42578125" style="3" customWidth="1"/>
    <col min="4352" max="4352" width="10" style="3" customWidth="1"/>
    <col min="4353" max="4353" width="11.42578125" style="3" customWidth="1"/>
    <col min="4354" max="4354" width="12.42578125" style="3" bestFit="1" customWidth="1"/>
    <col min="4355" max="4355" width="10.5703125" style="3" customWidth="1"/>
    <col min="4356" max="4356" width="11.85546875" style="3" customWidth="1"/>
    <col min="4357" max="4357" width="13.140625" style="3" customWidth="1"/>
    <col min="4358" max="4358" width="9.140625" style="3"/>
    <col min="4359" max="4359" width="15.5703125" style="3" customWidth="1"/>
    <col min="4360" max="4360" width="9.140625" style="3"/>
    <col min="4361" max="4361" width="22.140625" style="3" bestFit="1" customWidth="1"/>
    <col min="4362" max="4362" width="11.7109375" style="3" bestFit="1" customWidth="1"/>
    <col min="4363" max="4363" width="9.140625" style="3"/>
    <col min="4364" max="4364" width="14.28515625" style="3" customWidth="1"/>
    <col min="4365" max="4606" width="9.140625" style="3"/>
    <col min="4607" max="4607" width="36.42578125" style="3" customWidth="1"/>
    <col min="4608" max="4608" width="10" style="3" customWidth="1"/>
    <col min="4609" max="4609" width="11.42578125" style="3" customWidth="1"/>
    <col min="4610" max="4610" width="12.42578125" style="3" bestFit="1" customWidth="1"/>
    <col min="4611" max="4611" width="10.5703125" style="3" customWidth="1"/>
    <col min="4612" max="4612" width="11.85546875" style="3" customWidth="1"/>
    <col min="4613" max="4613" width="13.140625" style="3" customWidth="1"/>
    <col min="4614" max="4614" width="9.140625" style="3"/>
    <col min="4615" max="4615" width="15.5703125" style="3" customWidth="1"/>
    <col min="4616" max="4616" width="9.140625" style="3"/>
    <col min="4617" max="4617" width="22.140625" style="3" bestFit="1" customWidth="1"/>
    <col min="4618" max="4618" width="11.7109375" style="3" bestFit="1" customWidth="1"/>
    <col min="4619" max="4619" width="9.140625" style="3"/>
    <col min="4620" max="4620" width="14.28515625" style="3" customWidth="1"/>
    <col min="4621" max="4862" width="9.140625" style="3"/>
    <col min="4863" max="4863" width="36.42578125" style="3" customWidth="1"/>
    <col min="4864" max="4864" width="10" style="3" customWidth="1"/>
    <col min="4865" max="4865" width="11.42578125" style="3" customWidth="1"/>
    <col min="4866" max="4866" width="12.42578125" style="3" bestFit="1" customWidth="1"/>
    <col min="4867" max="4867" width="10.5703125" style="3" customWidth="1"/>
    <col min="4868" max="4868" width="11.85546875" style="3" customWidth="1"/>
    <col min="4869" max="4869" width="13.140625" style="3" customWidth="1"/>
    <col min="4870" max="4870" width="9.140625" style="3"/>
    <col min="4871" max="4871" width="15.5703125" style="3" customWidth="1"/>
    <col min="4872" max="4872" width="9.140625" style="3"/>
    <col min="4873" max="4873" width="22.140625" style="3" bestFit="1" customWidth="1"/>
    <col min="4874" max="4874" width="11.7109375" style="3" bestFit="1" customWidth="1"/>
    <col min="4875" max="4875" width="9.140625" style="3"/>
    <col min="4876" max="4876" width="14.28515625" style="3" customWidth="1"/>
    <col min="4877" max="5118" width="9.140625" style="3"/>
    <col min="5119" max="5119" width="36.42578125" style="3" customWidth="1"/>
    <col min="5120" max="5120" width="10" style="3" customWidth="1"/>
    <col min="5121" max="5121" width="11.42578125" style="3" customWidth="1"/>
    <col min="5122" max="5122" width="12.42578125" style="3" bestFit="1" customWidth="1"/>
    <col min="5123" max="5123" width="10.5703125" style="3" customWidth="1"/>
    <col min="5124" max="5124" width="11.85546875" style="3" customWidth="1"/>
    <col min="5125" max="5125" width="13.140625" style="3" customWidth="1"/>
    <col min="5126" max="5126" width="9.140625" style="3"/>
    <col min="5127" max="5127" width="15.5703125" style="3" customWidth="1"/>
    <col min="5128" max="5128" width="9.140625" style="3"/>
    <col min="5129" max="5129" width="22.140625" style="3" bestFit="1" customWidth="1"/>
    <col min="5130" max="5130" width="11.7109375" style="3" bestFit="1" customWidth="1"/>
    <col min="5131" max="5131" width="9.140625" style="3"/>
    <col min="5132" max="5132" width="14.28515625" style="3" customWidth="1"/>
    <col min="5133" max="5374" width="9.140625" style="3"/>
    <col min="5375" max="5375" width="36.42578125" style="3" customWidth="1"/>
    <col min="5376" max="5376" width="10" style="3" customWidth="1"/>
    <col min="5377" max="5377" width="11.42578125" style="3" customWidth="1"/>
    <col min="5378" max="5378" width="12.42578125" style="3" bestFit="1" customWidth="1"/>
    <col min="5379" max="5379" width="10.5703125" style="3" customWidth="1"/>
    <col min="5380" max="5380" width="11.85546875" style="3" customWidth="1"/>
    <col min="5381" max="5381" width="13.140625" style="3" customWidth="1"/>
    <col min="5382" max="5382" width="9.140625" style="3"/>
    <col min="5383" max="5383" width="15.5703125" style="3" customWidth="1"/>
    <col min="5384" max="5384" width="9.140625" style="3"/>
    <col min="5385" max="5385" width="22.140625" style="3" bestFit="1" customWidth="1"/>
    <col min="5386" max="5386" width="11.7109375" style="3" bestFit="1" customWidth="1"/>
    <col min="5387" max="5387" width="9.140625" style="3"/>
    <col min="5388" max="5388" width="14.28515625" style="3" customWidth="1"/>
    <col min="5389" max="5630" width="9.140625" style="3"/>
    <col min="5631" max="5631" width="36.42578125" style="3" customWidth="1"/>
    <col min="5632" max="5632" width="10" style="3" customWidth="1"/>
    <col min="5633" max="5633" width="11.42578125" style="3" customWidth="1"/>
    <col min="5634" max="5634" width="12.42578125" style="3" bestFit="1" customWidth="1"/>
    <col min="5635" max="5635" width="10.5703125" style="3" customWidth="1"/>
    <col min="5636" max="5636" width="11.85546875" style="3" customWidth="1"/>
    <col min="5637" max="5637" width="13.140625" style="3" customWidth="1"/>
    <col min="5638" max="5638" width="9.140625" style="3"/>
    <col min="5639" max="5639" width="15.5703125" style="3" customWidth="1"/>
    <col min="5640" max="5640" width="9.140625" style="3"/>
    <col min="5641" max="5641" width="22.140625" style="3" bestFit="1" customWidth="1"/>
    <col min="5642" max="5642" width="11.7109375" style="3" bestFit="1" customWidth="1"/>
    <col min="5643" max="5643" width="9.140625" style="3"/>
    <col min="5644" max="5644" width="14.28515625" style="3" customWidth="1"/>
    <col min="5645" max="5886" width="9.140625" style="3"/>
    <col min="5887" max="5887" width="36.42578125" style="3" customWidth="1"/>
    <col min="5888" max="5888" width="10" style="3" customWidth="1"/>
    <col min="5889" max="5889" width="11.42578125" style="3" customWidth="1"/>
    <col min="5890" max="5890" width="12.42578125" style="3" bestFit="1" customWidth="1"/>
    <col min="5891" max="5891" width="10.5703125" style="3" customWidth="1"/>
    <col min="5892" max="5892" width="11.85546875" style="3" customWidth="1"/>
    <col min="5893" max="5893" width="13.140625" style="3" customWidth="1"/>
    <col min="5894" max="5894" width="9.140625" style="3"/>
    <col min="5895" max="5895" width="15.5703125" style="3" customWidth="1"/>
    <col min="5896" max="5896" width="9.140625" style="3"/>
    <col min="5897" max="5897" width="22.140625" style="3" bestFit="1" customWidth="1"/>
    <col min="5898" max="5898" width="11.7109375" style="3" bestFit="1" customWidth="1"/>
    <col min="5899" max="5899" width="9.140625" style="3"/>
    <col min="5900" max="5900" width="14.28515625" style="3" customWidth="1"/>
    <col min="5901" max="6142" width="9.140625" style="3"/>
    <col min="6143" max="6143" width="36.42578125" style="3" customWidth="1"/>
    <col min="6144" max="6144" width="10" style="3" customWidth="1"/>
    <col min="6145" max="6145" width="11.42578125" style="3" customWidth="1"/>
    <col min="6146" max="6146" width="12.42578125" style="3" bestFit="1" customWidth="1"/>
    <col min="6147" max="6147" width="10.5703125" style="3" customWidth="1"/>
    <col min="6148" max="6148" width="11.85546875" style="3" customWidth="1"/>
    <col min="6149" max="6149" width="13.140625" style="3" customWidth="1"/>
    <col min="6150" max="6150" width="9.140625" style="3"/>
    <col min="6151" max="6151" width="15.5703125" style="3" customWidth="1"/>
    <col min="6152" max="6152" width="9.140625" style="3"/>
    <col min="6153" max="6153" width="22.140625" style="3" bestFit="1" customWidth="1"/>
    <col min="6154" max="6154" width="11.7109375" style="3" bestFit="1" customWidth="1"/>
    <col min="6155" max="6155" width="9.140625" style="3"/>
    <col min="6156" max="6156" width="14.28515625" style="3" customWidth="1"/>
    <col min="6157" max="6398" width="9.140625" style="3"/>
    <col min="6399" max="6399" width="36.42578125" style="3" customWidth="1"/>
    <col min="6400" max="6400" width="10" style="3" customWidth="1"/>
    <col min="6401" max="6401" width="11.42578125" style="3" customWidth="1"/>
    <col min="6402" max="6402" width="12.42578125" style="3" bestFit="1" customWidth="1"/>
    <col min="6403" max="6403" width="10.5703125" style="3" customWidth="1"/>
    <col min="6404" max="6404" width="11.85546875" style="3" customWidth="1"/>
    <col min="6405" max="6405" width="13.140625" style="3" customWidth="1"/>
    <col min="6406" max="6406" width="9.140625" style="3"/>
    <col min="6407" max="6407" width="15.5703125" style="3" customWidth="1"/>
    <col min="6408" max="6408" width="9.140625" style="3"/>
    <col min="6409" max="6409" width="22.140625" style="3" bestFit="1" customWidth="1"/>
    <col min="6410" max="6410" width="11.7109375" style="3" bestFit="1" customWidth="1"/>
    <col min="6411" max="6411" width="9.140625" style="3"/>
    <col min="6412" max="6412" width="14.28515625" style="3" customWidth="1"/>
    <col min="6413" max="6654" width="9.140625" style="3"/>
    <col min="6655" max="6655" width="36.42578125" style="3" customWidth="1"/>
    <col min="6656" max="6656" width="10" style="3" customWidth="1"/>
    <col min="6657" max="6657" width="11.42578125" style="3" customWidth="1"/>
    <col min="6658" max="6658" width="12.42578125" style="3" bestFit="1" customWidth="1"/>
    <col min="6659" max="6659" width="10.5703125" style="3" customWidth="1"/>
    <col min="6660" max="6660" width="11.85546875" style="3" customWidth="1"/>
    <col min="6661" max="6661" width="13.140625" style="3" customWidth="1"/>
    <col min="6662" max="6662" width="9.140625" style="3"/>
    <col min="6663" max="6663" width="15.5703125" style="3" customWidth="1"/>
    <col min="6664" max="6664" width="9.140625" style="3"/>
    <col min="6665" max="6665" width="22.140625" style="3" bestFit="1" customWidth="1"/>
    <col min="6666" max="6666" width="11.7109375" style="3" bestFit="1" customWidth="1"/>
    <col min="6667" max="6667" width="9.140625" style="3"/>
    <col min="6668" max="6668" width="14.28515625" style="3" customWidth="1"/>
    <col min="6669" max="6910" width="9.140625" style="3"/>
    <col min="6911" max="6911" width="36.42578125" style="3" customWidth="1"/>
    <col min="6912" max="6912" width="10" style="3" customWidth="1"/>
    <col min="6913" max="6913" width="11.42578125" style="3" customWidth="1"/>
    <col min="6914" max="6914" width="12.42578125" style="3" bestFit="1" customWidth="1"/>
    <col min="6915" max="6915" width="10.5703125" style="3" customWidth="1"/>
    <col min="6916" max="6916" width="11.85546875" style="3" customWidth="1"/>
    <col min="6917" max="6917" width="13.140625" style="3" customWidth="1"/>
    <col min="6918" max="6918" width="9.140625" style="3"/>
    <col min="6919" max="6919" width="15.5703125" style="3" customWidth="1"/>
    <col min="6920" max="6920" width="9.140625" style="3"/>
    <col min="6921" max="6921" width="22.140625" style="3" bestFit="1" customWidth="1"/>
    <col min="6922" max="6922" width="11.7109375" style="3" bestFit="1" customWidth="1"/>
    <col min="6923" max="6923" width="9.140625" style="3"/>
    <col min="6924" max="6924" width="14.28515625" style="3" customWidth="1"/>
    <col min="6925" max="7166" width="9.140625" style="3"/>
    <col min="7167" max="7167" width="36.42578125" style="3" customWidth="1"/>
    <col min="7168" max="7168" width="10" style="3" customWidth="1"/>
    <col min="7169" max="7169" width="11.42578125" style="3" customWidth="1"/>
    <col min="7170" max="7170" width="12.42578125" style="3" bestFit="1" customWidth="1"/>
    <col min="7171" max="7171" width="10.5703125" style="3" customWidth="1"/>
    <col min="7172" max="7172" width="11.85546875" style="3" customWidth="1"/>
    <col min="7173" max="7173" width="13.140625" style="3" customWidth="1"/>
    <col min="7174" max="7174" width="9.140625" style="3"/>
    <col min="7175" max="7175" width="15.5703125" style="3" customWidth="1"/>
    <col min="7176" max="7176" width="9.140625" style="3"/>
    <col min="7177" max="7177" width="22.140625" style="3" bestFit="1" customWidth="1"/>
    <col min="7178" max="7178" width="11.7109375" style="3" bestFit="1" customWidth="1"/>
    <col min="7179" max="7179" width="9.140625" style="3"/>
    <col min="7180" max="7180" width="14.28515625" style="3" customWidth="1"/>
    <col min="7181" max="7422" width="9.140625" style="3"/>
    <col min="7423" max="7423" width="36.42578125" style="3" customWidth="1"/>
    <col min="7424" max="7424" width="10" style="3" customWidth="1"/>
    <col min="7425" max="7425" width="11.42578125" style="3" customWidth="1"/>
    <col min="7426" max="7426" width="12.42578125" style="3" bestFit="1" customWidth="1"/>
    <col min="7427" max="7427" width="10.5703125" style="3" customWidth="1"/>
    <col min="7428" max="7428" width="11.85546875" style="3" customWidth="1"/>
    <col min="7429" max="7429" width="13.140625" style="3" customWidth="1"/>
    <col min="7430" max="7430" width="9.140625" style="3"/>
    <col min="7431" max="7431" width="15.5703125" style="3" customWidth="1"/>
    <col min="7432" max="7432" width="9.140625" style="3"/>
    <col min="7433" max="7433" width="22.140625" style="3" bestFit="1" customWidth="1"/>
    <col min="7434" max="7434" width="11.7109375" style="3" bestFit="1" customWidth="1"/>
    <col min="7435" max="7435" width="9.140625" style="3"/>
    <col min="7436" max="7436" width="14.28515625" style="3" customWidth="1"/>
    <col min="7437" max="7678" width="9.140625" style="3"/>
    <col min="7679" max="7679" width="36.42578125" style="3" customWidth="1"/>
    <col min="7680" max="7680" width="10" style="3" customWidth="1"/>
    <col min="7681" max="7681" width="11.42578125" style="3" customWidth="1"/>
    <col min="7682" max="7682" width="12.42578125" style="3" bestFit="1" customWidth="1"/>
    <col min="7683" max="7683" width="10.5703125" style="3" customWidth="1"/>
    <col min="7684" max="7684" width="11.85546875" style="3" customWidth="1"/>
    <col min="7685" max="7685" width="13.140625" style="3" customWidth="1"/>
    <col min="7686" max="7686" width="9.140625" style="3"/>
    <col min="7687" max="7687" width="15.5703125" style="3" customWidth="1"/>
    <col min="7688" max="7688" width="9.140625" style="3"/>
    <col min="7689" max="7689" width="22.140625" style="3" bestFit="1" customWidth="1"/>
    <col min="7690" max="7690" width="11.7109375" style="3" bestFit="1" customWidth="1"/>
    <col min="7691" max="7691" width="9.140625" style="3"/>
    <col min="7692" max="7692" width="14.28515625" style="3" customWidth="1"/>
    <col min="7693" max="7934" width="9.140625" style="3"/>
    <col min="7935" max="7935" width="36.42578125" style="3" customWidth="1"/>
    <col min="7936" max="7936" width="10" style="3" customWidth="1"/>
    <col min="7937" max="7937" width="11.42578125" style="3" customWidth="1"/>
    <col min="7938" max="7938" width="12.42578125" style="3" bestFit="1" customWidth="1"/>
    <col min="7939" max="7939" width="10.5703125" style="3" customWidth="1"/>
    <col min="7940" max="7940" width="11.85546875" style="3" customWidth="1"/>
    <col min="7941" max="7941" width="13.140625" style="3" customWidth="1"/>
    <col min="7942" max="7942" width="9.140625" style="3"/>
    <col min="7943" max="7943" width="15.5703125" style="3" customWidth="1"/>
    <col min="7944" max="7944" width="9.140625" style="3"/>
    <col min="7945" max="7945" width="22.140625" style="3" bestFit="1" customWidth="1"/>
    <col min="7946" max="7946" width="11.7109375" style="3" bestFit="1" customWidth="1"/>
    <col min="7947" max="7947" width="9.140625" style="3"/>
    <col min="7948" max="7948" width="14.28515625" style="3" customWidth="1"/>
    <col min="7949" max="8190" width="9.140625" style="3"/>
    <col min="8191" max="8191" width="36.42578125" style="3" customWidth="1"/>
    <col min="8192" max="8192" width="10" style="3" customWidth="1"/>
    <col min="8193" max="8193" width="11.42578125" style="3" customWidth="1"/>
    <col min="8194" max="8194" width="12.42578125" style="3" bestFit="1" customWidth="1"/>
    <col min="8195" max="8195" width="10.5703125" style="3" customWidth="1"/>
    <col min="8196" max="8196" width="11.85546875" style="3" customWidth="1"/>
    <col min="8197" max="8197" width="13.140625" style="3" customWidth="1"/>
    <col min="8198" max="8198" width="9.140625" style="3"/>
    <col min="8199" max="8199" width="15.5703125" style="3" customWidth="1"/>
    <col min="8200" max="8200" width="9.140625" style="3"/>
    <col min="8201" max="8201" width="22.140625" style="3" bestFit="1" customWidth="1"/>
    <col min="8202" max="8202" width="11.7109375" style="3" bestFit="1" customWidth="1"/>
    <col min="8203" max="8203" width="9.140625" style="3"/>
    <col min="8204" max="8204" width="14.28515625" style="3" customWidth="1"/>
    <col min="8205" max="8446" width="9.140625" style="3"/>
    <col min="8447" max="8447" width="36.42578125" style="3" customWidth="1"/>
    <col min="8448" max="8448" width="10" style="3" customWidth="1"/>
    <col min="8449" max="8449" width="11.42578125" style="3" customWidth="1"/>
    <col min="8450" max="8450" width="12.42578125" style="3" bestFit="1" customWidth="1"/>
    <col min="8451" max="8451" width="10.5703125" style="3" customWidth="1"/>
    <col min="8452" max="8452" width="11.85546875" style="3" customWidth="1"/>
    <col min="8453" max="8453" width="13.140625" style="3" customWidth="1"/>
    <col min="8454" max="8454" width="9.140625" style="3"/>
    <col min="8455" max="8455" width="15.5703125" style="3" customWidth="1"/>
    <col min="8456" max="8456" width="9.140625" style="3"/>
    <col min="8457" max="8457" width="22.140625" style="3" bestFit="1" customWidth="1"/>
    <col min="8458" max="8458" width="11.7109375" style="3" bestFit="1" customWidth="1"/>
    <col min="8459" max="8459" width="9.140625" style="3"/>
    <col min="8460" max="8460" width="14.28515625" style="3" customWidth="1"/>
    <col min="8461" max="8702" width="9.140625" style="3"/>
    <col min="8703" max="8703" width="36.42578125" style="3" customWidth="1"/>
    <col min="8704" max="8704" width="10" style="3" customWidth="1"/>
    <col min="8705" max="8705" width="11.42578125" style="3" customWidth="1"/>
    <col min="8706" max="8706" width="12.42578125" style="3" bestFit="1" customWidth="1"/>
    <col min="8707" max="8707" width="10.5703125" style="3" customWidth="1"/>
    <col min="8708" max="8708" width="11.85546875" style="3" customWidth="1"/>
    <col min="8709" max="8709" width="13.140625" style="3" customWidth="1"/>
    <col min="8710" max="8710" width="9.140625" style="3"/>
    <col min="8711" max="8711" width="15.5703125" style="3" customWidth="1"/>
    <col min="8712" max="8712" width="9.140625" style="3"/>
    <col min="8713" max="8713" width="22.140625" style="3" bestFit="1" customWidth="1"/>
    <col min="8714" max="8714" width="11.7109375" style="3" bestFit="1" customWidth="1"/>
    <col min="8715" max="8715" width="9.140625" style="3"/>
    <col min="8716" max="8716" width="14.28515625" style="3" customWidth="1"/>
    <col min="8717" max="8958" width="9.140625" style="3"/>
    <col min="8959" max="8959" width="36.42578125" style="3" customWidth="1"/>
    <col min="8960" max="8960" width="10" style="3" customWidth="1"/>
    <col min="8961" max="8961" width="11.42578125" style="3" customWidth="1"/>
    <col min="8962" max="8962" width="12.42578125" style="3" bestFit="1" customWidth="1"/>
    <col min="8963" max="8963" width="10.5703125" style="3" customWidth="1"/>
    <col min="8964" max="8964" width="11.85546875" style="3" customWidth="1"/>
    <col min="8965" max="8965" width="13.140625" style="3" customWidth="1"/>
    <col min="8966" max="8966" width="9.140625" style="3"/>
    <col min="8967" max="8967" width="15.5703125" style="3" customWidth="1"/>
    <col min="8968" max="8968" width="9.140625" style="3"/>
    <col min="8969" max="8969" width="22.140625" style="3" bestFit="1" customWidth="1"/>
    <col min="8970" max="8970" width="11.7109375" style="3" bestFit="1" customWidth="1"/>
    <col min="8971" max="8971" width="9.140625" style="3"/>
    <col min="8972" max="8972" width="14.28515625" style="3" customWidth="1"/>
    <col min="8973" max="9214" width="9.140625" style="3"/>
    <col min="9215" max="9215" width="36.42578125" style="3" customWidth="1"/>
    <col min="9216" max="9216" width="10" style="3" customWidth="1"/>
    <col min="9217" max="9217" width="11.42578125" style="3" customWidth="1"/>
    <col min="9218" max="9218" width="12.42578125" style="3" bestFit="1" customWidth="1"/>
    <col min="9219" max="9219" width="10.5703125" style="3" customWidth="1"/>
    <col min="9220" max="9220" width="11.85546875" style="3" customWidth="1"/>
    <col min="9221" max="9221" width="13.140625" style="3" customWidth="1"/>
    <col min="9222" max="9222" width="9.140625" style="3"/>
    <col min="9223" max="9223" width="15.5703125" style="3" customWidth="1"/>
    <col min="9224" max="9224" width="9.140625" style="3"/>
    <col min="9225" max="9225" width="22.140625" style="3" bestFit="1" customWidth="1"/>
    <col min="9226" max="9226" width="11.7109375" style="3" bestFit="1" customWidth="1"/>
    <col min="9227" max="9227" width="9.140625" style="3"/>
    <col min="9228" max="9228" width="14.28515625" style="3" customWidth="1"/>
    <col min="9229" max="9470" width="9.140625" style="3"/>
    <col min="9471" max="9471" width="36.42578125" style="3" customWidth="1"/>
    <col min="9472" max="9472" width="10" style="3" customWidth="1"/>
    <col min="9473" max="9473" width="11.42578125" style="3" customWidth="1"/>
    <col min="9474" max="9474" width="12.42578125" style="3" bestFit="1" customWidth="1"/>
    <col min="9475" max="9475" width="10.5703125" style="3" customWidth="1"/>
    <col min="9476" max="9476" width="11.85546875" style="3" customWidth="1"/>
    <col min="9477" max="9477" width="13.140625" style="3" customWidth="1"/>
    <col min="9478" max="9478" width="9.140625" style="3"/>
    <col min="9479" max="9479" width="15.5703125" style="3" customWidth="1"/>
    <col min="9480" max="9480" width="9.140625" style="3"/>
    <col min="9481" max="9481" width="22.140625" style="3" bestFit="1" customWidth="1"/>
    <col min="9482" max="9482" width="11.7109375" style="3" bestFit="1" customWidth="1"/>
    <col min="9483" max="9483" width="9.140625" style="3"/>
    <col min="9484" max="9484" width="14.28515625" style="3" customWidth="1"/>
    <col min="9485" max="9726" width="9.140625" style="3"/>
    <col min="9727" max="9727" width="36.42578125" style="3" customWidth="1"/>
    <col min="9728" max="9728" width="10" style="3" customWidth="1"/>
    <col min="9729" max="9729" width="11.42578125" style="3" customWidth="1"/>
    <col min="9730" max="9730" width="12.42578125" style="3" bestFit="1" customWidth="1"/>
    <col min="9731" max="9731" width="10.5703125" style="3" customWidth="1"/>
    <col min="9732" max="9732" width="11.85546875" style="3" customWidth="1"/>
    <col min="9733" max="9733" width="13.140625" style="3" customWidth="1"/>
    <col min="9734" max="9734" width="9.140625" style="3"/>
    <col min="9735" max="9735" width="15.5703125" style="3" customWidth="1"/>
    <col min="9736" max="9736" width="9.140625" style="3"/>
    <col min="9737" max="9737" width="22.140625" style="3" bestFit="1" customWidth="1"/>
    <col min="9738" max="9738" width="11.7109375" style="3" bestFit="1" customWidth="1"/>
    <col min="9739" max="9739" width="9.140625" style="3"/>
    <col min="9740" max="9740" width="14.28515625" style="3" customWidth="1"/>
    <col min="9741" max="9982" width="9.140625" style="3"/>
    <col min="9983" max="9983" width="36.42578125" style="3" customWidth="1"/>
    <col min="9984" max="9984" width="10" style="3" customWidth="1"/>
    <col min="9985" max="9985" width="11.42578125" style="3" customWidth="1"/>
    <col min="9986" max="9986" width="12.42578125" style="3" bestFit="1" customWidth="1"/>
    <col min="9987" max="9987" width="10.5703125" style="3" customWidth="1"/>
    <col min="9988" max="9988" width="11.85546875" style="3" customWidth="1"/>
    <col min="9989" max="9989" width="13.140625" style="3" customWidth="1"/>
    <col min="9990" max="9990" width="9.140625" style="3"/>
    <col min="9991" max="9991" width="15.5703125" style="3" customWidth="1"/>
    <col min="9992" max="9992" width="9.140625" style="3"/>
    <col min="9993" max="9993" width="22.140625" style="3" bestFit="1" customWidth="1"/>
    <col min="9994" max="9994" width="11.7109375" style="3" bestFit="1" customWidth="1"/>
    <col min="9995" max="9995" width="9.140625" style="3"/>
    <col min="9996" max="9996" width="14.28515625" style="3" customWidth="1"/>
    <col min="9997" max="10238" width="9.140625" style="3"/>
    <col min="10239" max="10239" width="36.42578125" style="3" customWidth="1"/>
    <col min="10240" max="10240" width="10" style="3" customWidth="1"/>
    <col min="10241" max="10241" width="11.42578125" style="3" customWidth="1"/>
    <col min="10242" max="10242" width="12.42578125" style="3" bestFit="1" customWidth="1"/>
    <col min="10243" max="10243" width="10.5703125" style="3" customWidth="1"/>
    <col min="10244" max="10244" width="11.85546875" style="3" customWidth="1"/>
    <col min="10245" max="10245" width="13.140625" style="3" customWidth="1"/>
    <col min="10246" max="10246" width="9.140625" style="3"/>
    <col min="10247" max="10247" width="15.5703125" style="3" customWidth="1"/>
    <col min="10248" max="10248" width="9.140625" style="3"/>
    <col min="10249" max="10249" width="22.140625" style="3" bestFit="1" customWidth="1"/>
    <col min="10250" max="10250" width="11.7109375" style="3" bestFit="1" customWidth="1"/>
    <col min="10251" max="10251" width="9.140625" style="3"/>
    <col min="10252" max="10252" width="14.28515625" style="3" customWidth="1"/>
    <col min="10253" max="10494" width="9.140625" style="3"/>
    <col min="10495" max="10495" width="36.42578125" style="3" customWidth="1"/>
    <col min="10496" max="10496" width="10" style="3" customWidth="1"/>
    <col min="10497" max="10497" width="11.42578125" style="3" customWidth="1"/>
    <col min="10498" max="10498" width="12.42578125" style="3" bestFit="1" customWidth="1"/>
    <col min="10499" max="10499" width="10.5703125" style="3" customWidth="1"/>
    <col min="10500" max="10500" width="11.85546875" style="3" customWidth="1"/>
    <col min="10501" max="10501" width="13.140625" style="3" customWidth="1"/>
    <col min="10502" max="10502" width="9.140625" style="3"/>
    <col min="10503" max="10503" width="15.5703125" style="3" customWidth="1"/>
    <col min="10504" max="10504" width="9.140625" style="3"/>
    <col min="10505" max="10505" width="22.140625" style="3" bestFit="1" customWidth="1"/>
    <col min="10506" max="10506" width="11.7109375" style="3" bestFit="1" customWidth="1"/>
    <col min="10507" max="10507" width="9.140625" style="3"/>
    <col min="10508" max="10508" width="14.28515625" style="3" customWidth="1"/>
    <col min="10509" max="10750" width="9.140625" style="3"/>
    <col min="10751" max="10751" width="36.42578125" style="3" customWidth="1"/>
    <col min="10752" max="10752" width="10" style="3" customWidth="1"/>
    <col min="10753" max="10753" width="11.42578125" style="3" customWidth="1"/>
    <col min="10754" max="10754" width="12.42578125" style="3" bestFit="1" customWidth="1"/>
    <col min="10755" max="10755" width="10.5703125" style="3" customWidth="1"/>
    <col min="10756" max="10756" width="11.85546875" style="3" customWidth="1"/>
    <col min="10757" max="10757" width="13.140625" style="3" customWidth="1"/>
    <col min="10758" max="10758" width="9.140625" style="3"/>
    <col min="10759" max="10759" width="15.5703125" style="3" customWidth="1"/>
    <col min="10760" max="10760" width="9.140625" style="3"/>
    <col min="10761" max="10761" width="22.140625" style="3" bestFit="1" customWidth="1"/>
    <col min="10762" max="10762" width="11.7109375" style="3" bestFit="1" customWidth="1"/>
    <col min="10763" max="10763" width="9.140625" style="3"/>
    <col min="10764" max="10764" width="14.28515625" style="3" customWidth="1"/>
    <col min="10765" max="11006" width="9.140625" style="3"/>
    <col min="11007" max="11007" width="36.42578125" style="3" customWidth="1"/>
    <col min="11008" max="11008" width="10" style="3" customWidth="1"/>
    <col min="11009" max="11009" width="11.42578125" style="3" customWidth="1"/>
    <col min="11010" max="11010" width="12.42578125" style="3" bestFit="1" customWidth="1"/>
    <col min="11011" max="11011" width="10.5703125" style="3" customWidth="1"/>
    <col min="11012" max="11012" width="11.85546875" style="3" customWidth="1"/>
    <col min="11013" max="11013" width="13.140625" style="3" customWidth="1"/>
    <col min="11014" max="11014" width="9.140625" style="3"/>
    <col min="11015" max="11015" width="15.5703125" style="3" customWidth="1"/>
    <col min="11016" max="11016" width="9.140625" style="3"/>
    <col min="11017" max="11017" width="22.140625" style="3" bestFit="1" customWidth="1"/>
    <col min="11018" max="11018" width="11.7109375" style="3" bestFit="1" customWidth="1"/>
    <col min="11019" max="11019" width="9.140625" style="3"/>
    <col min="11020" max="11020" width="14.28515625" style="3" customWidth="1"/>
    <col min="11021" max="11262" width="9.140625" style="3"/>
    <col min="11263" max="11263" width="36.42578125" style="3" customWidth="1"/>
    <col min="11264" max="11264" width="10" style="3" customWidth="1"/>
    <col min="11265" max="11265" width="11.42578125" style="3" customWidth="1"/>
    <col min="11266" max="11266" width="12.42578125" style="3" bestFit="1" customWidth="1"/>
    <col min="11267" max="11267" width="10.5703125" style="3" customWidth="1"/>
    <col min="11268" max="11268" width="11.85546875" style="3" customWidth="1"/>
    <col min="11269" max="11269" width="13.140625" style="3" customWidth="1"/>
    <col min="11270" max="11270" width="9.140625" style="3"/>
    <col min="11271" max="11271" width="15.5703125" style="3" customWidth="1"/>
    <col min="11272" max="11272" width="9.140625" style="3"/>
    <col min="11273" max="11273" width="22.140625" style="3" bestFit="1" customWidth="1"/>
    <col min="11274" max="11274" width="11.7109375" style="3" bestFit="1" customWidth="1"/>
    <col min="11275" max="11275" width="9.140625" style="3"/>
    <col min="11276" max="11276" width="14.28515625" style="3" customWidth="1"/>
    <col min="11277" max="11518" width="9.140625" style="3"/>
    <col min="11519" max="11519" width="36.42578125" style="3" customWidth="1"/>
    <col min="11520" max="11520" width="10" style="3" customWidth="1"/>
    <col min="11521" max="11521" width="11.42578125" style="3" customWidth="1"/>
    <col min="11522" max="11522" width="12.42578125" style="3" bestFit="1" customWidth="1"/>
    <col min="11523" max="11523" width="10.5703125" style="3" customWidth="1"/>
    <col min="11524" max="11524" width="11.85546875" style="3" customWidth="1"/>
    <col min="11525" max="11525" width="13.140625" style="3" customWidth="1"/>
    <col min="11526" max="11526" width="9.140625" style="3"/>
    <col min="11527" max="11527" width="15.5703125" style="3" customWidth="1"/>
    <col min="11528" max="11528" width="9.140625" style="3"/>
    <col min="11529" max="11529" width="22.140625" style="3" bestFit="1" customWidth="1"/>
    <col min="11530" max="11530" width="11.7109375" style="3" bestFit="1" customWidth="1"/>
    <col min="11531" max="11531" width="9.140625" style="3"/>
    <col min="11532" max="11532" width="14.28515625" style="3" customWidth="1"/>
    <col min="11533" max="11774" width="9.140625" style="3"/>
    <col min="11775" max="11775" width="36.42578125" style="3" customWidth="1"/>
    <col min="11776" max="11776" width="10" style="3" customWidth="1"/>
    <col min="11777" max="11777" width="11.42578125" style="3" customWidth="1"/>
    <col min="11778" max="11778" width="12.42578125" style="3" bestFit="1" customWidth="1"/>
    <col min="11779" max="11779" width="10.5703125" style="3" customWidth="1"/>
    <col min="11780" max="11780" width="11.85546875" style="3" customWidth="1"/>
    <col min="11781" max="11781" width="13.140625" style="3" customWidth="1"/>
    <col min="11782" max="11782" width="9.140625" style="3"/>
    <col min="11783" max="11783" width="15.5703125" style="3" customWidth="1"/>
    <col min="11784" max="11784" width="9.140625" style="3"/>
    <col min="11785" max="11785" width="22.140625" style="3" bestFit="1" customWidth="1"/>
    <col min="11786" max="11786" width="11.7109375" style="3" bestFit="1" customWidth="1"/>
    <col min="11787" max="11787" width="9.140625" style="3"/>
    <col min="11788" max="11788" width="14.28515625" style="3" customWidth="1"/>
    <col min="11789" max="12030" width="9.140625" style="3"/>
    <col min="12031" max="12031" width="36.42578125" style="3" customWidth="1"/>
    <col min="12032" max="12032" width="10" style="3" customWidth="1"/>
    <col min="12033" max="12033" width="11.42578125" style="3" customWidth="1"/>
    <col min="12034" max="12034" width="12.42578125" style="3" bestFit="1" customWidth="1"/>
    <col min="12035" max="12035" width="10.5703125" style="3" customWidth="1"/>
    <col min="12036" max="12036" width="11.85546875" style="3" customWidth="1"/>
    <col min="12037" max="12037" width="13.140625" style="3" customWidth="1"/>
    <col min="12038" max="12038" width="9.140625" style="3"/>
    <col min="12039" max="12039" width="15.5703125" style="3" customWidth="1"/>
    <col min="12040" max="12040" width="9.140625" style="3"/>
    <col min="12041" max="12041" width="22.140625" style="3" bestFit="1" customWidth="1"/>
    <col min="12042" max="12042" width="11.7109375" style="3" bestFit="1" customWidth="1"/>
    <col min="12043" max="12043" width="9.140625" style="3"/>
    <col min="12044" max="12044" width="14.28515625" style="3" customWidth="1"/>
    <col min="12045" max="12286" width="9.140625" style="3"/>
    <col min="12287" max="12287" width="36.42578125" style="3" customWidth="1"/>
    <col min="12288" max="12288" width="10" style="3" customWidth="1"/>
    <col min="12289" max="12289" width="11.42578125" style="3" customWidth="1"/>
    <col min="12290" max="12290" width="12.42578125" style="3" bestFit="1" customWidth="1"/>
    <col min="12291" max="12291" width="10.5703125" style="3" customWidth="1"/>
    <col min="12292" max="12292" width="11.85546875" style="3" customWidth="1"/>
    <col min="12293" max="12293" width="13.140625" style="3" customWidth="1"/>
    <col min="12294" max="12294" width="9.140625" style="3"/>
    <col min="12295" max="12295" width="15.5703125" style="3" customWidth="1"/>
    <col min="12296" max="12296" width="9.140625" style="3"/>
    <col min="12297" max="12297" width="22.140625" style="3" bestFit="1" customWidth="1"/>
    <col min="12298" max="12298" width="11.7109375" style="3" bestFit="1" customWidth="1"/>
    <col min="12299" max="12299" width="9.140625" style="3"/>
    <col min="12300" max="12300" width="14.28515625" style="3" customWidth="1"/>
    <col min="12301" max="12542" width="9.140625" style="3"/>
    <col min="12543" max="12543" width="36.42578125" style="3" customWidth="1"/>
    <col min="12544" max="12544" width="10" style="3" customWidth="1"/>
    <col min="12545" max="12545" width="11.42578125" style="3" customWidth="1"/>
    <col min="12546" max="12546" width="12.42578125" style="3" bestFit="1" customWidth="1"/>
    <col min="12547" max="12547" width="10.5703125" style="3" customWidth="1"/>
    <col min="12548" max="12548" width="11.85546875" style="3" customWidth="1"/>
    <col min="12549" max="12549" width="13.140625" style="3" customWidth="1"/>
    <col min="12550" max="12550" width="9.140625" style="3"/>
    <col min="12551" max="12551" width="15.5703125" style="3" customWidth="1"/>
    <col min="12552" max="12552" width="9.140625" style="3"/>
    <col min="12553" max="12553" width="22.140625" style="3" bestFit="1" customWidth="1"/>
    <col min="12554" max="12554" width="11.7109375" style="3" bestFit="1" customWidth="1"/>
    <col min="12555" max="12555" width="9.140625" style="3"/>
    <col min="12556" max="12556" width="14.28515625" style="3" customWidth="1"/>
    <col min="12557" max="12798" width="9.140625" style="3"/>
    <col min="12799" max="12799" width="36.42578125" style="3" customWidth="1"/>
    <col min="12800" max="12800" width="10" style="3" customWidth="1"/>
    <col min="12801" max="12801" width="11.42578125" style="3" customWidth="1"/>
    <col min="12802" max="12802" width="12.42578125" style="3" bestFit="1" customWidth="1"/>
    <col min="12803" max="12803" width="10.5703125" style="3" customWidth="1"/>
    <col min="12804" max="12804" width="11.85546875" style="3" customWidth="1"/>
    <col min="12805" max="12805" width="13.140625" style="3" customWidth="1"/>
    <col min="12806" max="12806" width="9.140625" style="3"/>
    <col min="12807" max="12807" width="15.5703125" style="3" customWidth="1"/>
    <col min="12808" max="12808" width="9.140625" style="3"/>
    <col min="12809" max="12809" width="22.140625" style="3" bestFit="1" customWidth="1"/>
    <col min="12810" max="12810" width="11.7109375" style="3" bestFit="1" customWidth="1"/>
    <col min="12811" max="12811" width="9.140625" style="3"/>
    <col min="12812" max="12812" width="14.28515625" style="3" customWidth="1"/>
    <col min="12813" max="13054" width="9.140625" style="3"/>
    <col min="13055" max="13055" width="36.42578125" style="3" customWidth="1"/>
    <col min="13056" max="13056" width="10" style="3" customWidth="1"/>
    <col min="13057" max="13057" width="11.42578125" style="3" customWidth="1"/>
    <col min="13058" max="13058" width="12.42578125" style="3" bestFit="1" customWidth="1"/>
    <col min="13059" max="13059" width="10.5703125" style="3" customWidth="1"/>
    <col min="13060" max="13060" width="11.85546875" style="3" customWidth="1"/>
    <col min="13061" max="13061" width="13.140625" style="3" customWidth="1"/>
    <col min="13062" max="13062" width="9.140625" style="3"/>
    <col min="13063" max="13063" width="15.5703125" style="3" customWidth="1"/>
    <col min="13064" max="13064" width="9.140625" style="3"/>
    <col min="13065" max="13065" width="22.140625" style="3" bestFit="1" customWidth="1"/>
    <col min="13066" max="13066" width="11.7109375" style="3" bestFit="1" customWidth="1"/>
    <col min="13067" max="13067" width="9.140625" style="3"/>
    <col min="13068" max="13068" width="14.28515625" style="3" customWidth="1"/>
    <col min="13069" max="13310" width="9.140625" style="3"/>
    <col min="13311" max="13311" width="36.42578125" style="3" customWidth="1"/>
    <col min="13312" max="13312" width="10" style="3" customWidth="1"/>
    <col min="13313" max="13313" width="11.42578125" style="3" customWidth="1"/>
    <col min="13314" max="13314" width="12.42578125" style="3" bestFit="1" customWidth="1"/>
    <col min="13315" max="13315" width="10.5703125" style="3" customWidth="1"/>
    <col min="13316" max="13316" width="11.85546875" style="3" customWidth="1"/>
    <col min="13317" max="13317" width="13.140625" style="3" customWidth="1"/>
    <col min="13318" max="13318" width="9.140625" style="3"/>
    <col min="13319" max="13319" width="15.5703125" style="3" customWidth="1"/>
    <col min="13320" max="13320" width="9.140625" style="3"/>
    <col min="13321" max="13321" width="22.140625" style="3" bestFit="1" customWidth="1"/>
    <col min="13322" max="13322" width="11.7109375" style="3" bestFit="1" customWidth="1"/>
    <col min="13323" max="13323" width="9.140625" style="3"/>
    <col min="13324" max="13324" width="14.28515625" style="3" customWidth="1"/>
    <col min="13325" max="13566" width="9.140625" style="3"/>
    <col min="13567" max="13567" width="36.42578125" style="3" customWidth="1"/>
    <col min="13568" max="13568" width="10" style="3" customWidth="1"/>
    <col min="13569" max="13569" width="11.42578125" style="3" customWidth="1"/>
    <col min="13570" max="13570" width="12.42578125" style="3" bestFit="1" customWidth="1"/>
    <col min="13571" max="13571" width="10.5703125" style="3" customWidth="1"/>
    <col min="13572" max="13572" width="11.85546875" style="3" customWidth="1"/>
    <col min="13573" max="13573" width="13.140625" style="3" customWidth="1"/>
    <col min="13574" max="13574" width="9.140625" style="3"/>
    <col min="13575" max="13575" width="15.5703125" style="3" customWidth="1"/>
    <col min="13576" max="13576" width="9.140625" style="3"/>
    <col min="13577" max="13577" width="22.140625" style="3" bestFit="1" customWidth="1"/>
    <col min="13578" max="13578" width="11.7109375" style="3" bestFit="1" customWidth="1"/>
    <col min="13579" max="13579" width="9.140625" style="3"/>
    <col min="13580" max="13580" width="14.28515625" style="3" customWidth="1"/>
    <col min="13581" max="13822" width="9.140625" style="3"/>
    <col min="13823" max="13823" width="36.42578125" style="3" customWidth="1"/>
    <col min="13824" max="13824" width="10" style="3" customWidth="1"/>
    <col min="13825" max="13825" width="11.42578125" style="3" customWidth="1"/>
    <col min="13826" max="13826" width="12.42578125" style="3" bestFit="1" customWidth="1"/>
    <col min="13827" max="13827" width="10.5703125" style="3" customWidth="1"/>
    <col min="13828" max="13828" width="11.85546875" style="3" customWidth="1"/>
    <col min="13829" max="13829" width="13.140625" style="3" customWidth="1"/>
    <col min="13830" max="13830" width="9.140625" style="3"/>
    <col min="13831" max="13831" width="15.5703125" style="3" customWidth="1"/>
    <col min="13832" max="13832" width="9.140625" style="3"/>
    <col min="13833" max="13833" width="22.140625" style="3" bestFit="1" customWidth="1"/>
    <col min="13834" max="13834" width="11.7109375" style="3" bestFit="1" customWidth="1"/>
    <col min="13835" max="13835" width="9.140625" style="3"/>
    <col min="13836" max="13836" width="14.28515625" style="3" customWidth="1"/>
    <col min="13837" max="14078" width="9.140625" style="3"/>
    <col min="14079" max="14079" width="36.42578125" style="3" customWidth="1"/>
    <col min="14080" max="14080" width="10" style="3" customWidth="1"/>
    <col min="14081" max="14081" width="11.42578125" style="3" customWidth="1"/>
    <col min="14082" max="14082" width="12.42578125" style="3" bestFit="1" customWidth="1"/>
    <col min="14083" max="14083" width="10.5703125" style="3" customWidth="1"/>
    <col min="14084" max="14084" width="11.85546875" style="3" customWidth="1"/>
    <col min="14085" max="14085" width="13.140625" style="3" customWidth="1"/>
    <col min="14086" max="14086" width="9.140625" style="3"/>
    <col min="14087" max="14087" width="15.5703125" style="3" customWidth="1"/>
    <col min="14088" max="14088" width="9.140625" style="3"/>
    <col min="14089" max="14089" width="22.140625" style="3" bestFit="1" customWidth="1"/>
    <col min="14090" max="14090" width="11.7109375" style="3" bestFit="1" customWidth="1"/>
    <col min="14091" max="14091" width="9.140625" style="3"/>
    <col min="14092" max="14092" width="14.28515625" style="3" customWidth="1"/>
    <col min="14093" max="14334" width="9.140625" style="3"/>
    <col min="14335" max="14335" width="36.42578125" style="3" customWidth="1"/>
    <col min="14336" max="14336" width="10" style="3" customWidth="1"/>
    <col min="14337" max="14337" width="11.42578125" style="3" customWidth="1"/>
    <col min="14338" max="14338" width="12.42578125" style="3" bestFit="1" customWidth="1"/>
    <col min="14339" max="14339" width="10.5703125" style="3" customWidth="1"/>
    <col min="14340" max="14340" width="11.85546875" style="3" customWidth="1"/>
    <col min="14341" max="14341" width="13.140625" style="3" customWidth="1"/>
    <col min="14342" max="14342" width="9.140625" style="3"/>
    <col min="14343" max="14343" width="15.5703125" style="3" customWidth="1"/>
    <col min="14344" max="14344" width="9.140625" style="3"/>
    <col min="14345" max="14345" width="22.140625" style="3" bestFit="1" customWidth="1"/>
    <col min="14346" max="14346" width="11.7109375" style="3" bestFit="1" customWidth="1"/>
    <col min="14347" max="14347" width="9.140625" style="3"/>
    <col min="14348" max="14348" width="14.28515625" style="3" customWidth="1"/>
    <col min="14349" max="14590" width="9.140625" style="3"/>
    <col min="14591" max="14591" width="36.42578125" style="3" customWidth="1"/>
    <col min="14592" max="14592" width="10" style="3" customWidth="1"/>
    <col min="14593" max="14593" width="11.42578125" style="3" customWidth="1"/>
    <col min="14594" max="14594" width="12.42578125" style="3" bestFit="1" customWidth="1"/>
    <col min="14595" max="14595" width="10.5703125" style="3" customWidth="1"/>
    <col min="14596" max="14596" width="11.85546875" style="3" customWidth="1"/>
    <col min="14597" max="14597" width="13.140625" style="3" customWidth="1"/>
    <col min="14598" max="14598" width="9.140625" style="3"/>
    <col min="14599" max="14599" width="15.5703125" style="3" customWidth="1"/>
    <col min="14600" max="14600" width="9.140625" style="3"/>
    <col min="14601" max="14601" width="22.140625" style="3" bestFit="1" customWidth="1"/>
    <col min="14602" max="14602" width="11.7109375" style="3" bestFit="1" customWidth="1"/>
    <col min="14603" max="14603" width="9.140625" style="3"/>
    <col min="14604" max="14604" width="14.28515625" style="3" customWidth="1"/>
    <col min="14605" max="14846" width="9.140625" style="3"/>
    <col min="14847" max="14847" width="36.42578125" style="3" customWidth="1"/>
    <col min="14848" max="14848" width="10" style="3" customWidth="1"/>
    <col min="14849" max="14849" width="11.42578125" style="3" customWidth="1"/>
    <col min="14850" max="14850" width="12.42578125" style="3" bestFit="1" customWidth="1"/>
    <col min="14851" max="14851" width="10.5703125" style="3" customWidth="1"/>
    <col min="14852" max="14852" width="11.85546875" style="3" customWidth="1"/>
    <col min="14853" max="14853" width="13.140625" style="3" customWidth="1"/>
    <col min="14854" max="14854" width="9.140625" style="3"/>
    <col min="14855" max="14855" width="15.5703125" style="3" customWidth="1"/>
    <col min="14856" max="14856" width="9.140625" style="3"/>
    <col min="14857" max="14857" width="22.140625" style="3" bestFit="1" customWidth="1"/>
    <col min="14858" max="14858" width="11.7109375" style="3" bestFit="1" customWidth="1"/>
    <col min="14859" max="14859" width="9.140625" style="3"/>
    <col min="14860" max="14860" width="14.28515625" style="3" customWidth="1"/>
    <col min="14861" max="15102" width="9.140625" style="3"/>
    <col min="15103" max="15103" width="36.42578125" style="3" customWidth="1"/>
    <col min="15104" max="15104" width="10" style="3" customWidth="1"/>
    <col min="15105" max="15105" width="11.42578125" style="3" customWidth="1"/>
    <col min="15106" max="15106" width="12.42578125" style="3" bestFit="1" customWidth="1"/>
    <col min="15107" max="15107" width="10.5703125" style="3" customWidth="1"/>
    <col min="15108" max="15108" width="11.85546875" style="3" customWidth="1"/>
    <col min="15109" max="15109" width="13.140625" style="3" customWidth="1"/>
    <col min="15110" max="15110" width="9.140625" style="3"/>
    <col min="15111" max="15111" width="15.5703125" style="3" customWidth="1"/>
    <col min="15112" max="15112" width="9.140625" style="3"/>
    <col min="15113" max="15113" width="22.140625" style="3" bestFit="1" customWidth="1"/>
    <col min="15114" max="15114" width="11.7109375" style="3" bestFit="1" customWidth="1"/>
    <col min="15115" max="15115" width="9.140625" style="3"/>
    <col min="15116" max="15116" width="14.28515625" style="3" customWidth="1"/>
    <col min="15117" max="15358" width="9.140625" style="3"/>
    <col min="15359" max="15359" width="36.42578125" style="3" customWidth="1"/>
    <col min="15360" max="15360" width="10" style="3" customWidth="1"/>
    <col min="15361" max="15361" width="11.42578125" style="3" customWidth="1"/>
    <col min="15362" max="15362" width="12.42578125" style="3" bestFit="1" customWidth="1"/>
    <col min="15363" max="15363" width="10.5703125" style="3" customWidth="1"/>
    <col min="15364" max="15364" width="11.85546875" style="3" customWidth="1"/>
    <col min="15365" max="15365" width="13.140625" style="3" customWidth="1"/>
    <col min="15366" max="15366" width="9.140625" style="3"/>
    <col min="15367" max="15367" width="15.5703125" style="3" customWidth="1"/>
    <col min="15368" max="15368" width="9.140625" style="3"/>
    <col min="15369" max="15369" width="22.140625" style="3" bestFit="1" customWidth="1"/>
    <col min="15370" max="15370" width="11.7109375" style="3" bestFit="1" customWidth="1"/>
    <col min="15371" max="15371" width="9.140625" style="3"/>
    <col min="15372" max="15372" width="14.28515625" style="3" customWidth="1"/>
    <col min="15373" max="15614" width="9.140625" style="3"/>
    <col min="15615" max="15615" width="36.42578125" style="3" customWidth="1"/>
    <col min="15616" max="15616" width="10" style="3" customWidth="1"/>
    <col min="15617" max="15617" width="11.42578125" style="3" customWidth="1"/>
    <col min="15618" max="15618" width="12.42578125" style="3" bestFit="1" customWidth="1"/>
    <col min="15619" max="15619" width="10.5703125" style="3" customWidth="1"/>
    <col min="15620" max="15620" width="11.85546875" style="3" customWidth="1"/>
    <col min="15621" max="15621" width="13.140625" style="3" customWidth="1"/>
    <col min="15622" max="15622" width="9.140625" style="3"/>
    <col min="15623" max="15623" width="15.5703125" style="3" customWidth="1"/>
    <col min="15624" max="15624" width="9.140625" style="3"/>
    <col min="15625" max="15625" width="22.140625" style="3" bestFit="1" customWidth="1"/>
    <col min="15626" max="15626" width="11.7109375" style="3" bestFit="1" customWidth="1"/>
    <col min="15627" max="15627" width="9.140625" style="3"/>
    <col min="15628" max="15628" width="14.28515625" style="3" customWidth="1"/>
    <col min="15629" max="15870" width="9.140625" style="3"/>
    <col min="15871" max="15871" width="36.42578125" style="3" customWidth="1"/>
    <col min="15872" max="15872" width="10" style="3" customWidth="1"/>
    <col min="15873" max="15873" width="11.42578125" style="3" customWidth="1"/>
    <col min="15874" max="15874" width="12.42578125" style="3" bestFit="1" customWidth="1"/>
    <col min="15875" max="15875" width="10.5703125" style="3" customWidth="1"/>
    <col min="15876" max="15876" width="11.85546875" style="3" customWidth="1"/>
    <col min="15877" max="15877" width="13.140625" style="3" customWidth="1"/>
    <col min="15878" max="15878" width="9.140625" style="3"/>
    <col min="15879" max="15879" width="15.5703125" style="3" customWidth="1"/>
    <col min="15880" max="15880" width="9.140625" style="3"/>
    <col min="15881" max="15881" width="22.140625" style="3" bestFit="1" customWidth="1"/>
    <col min="15882" max="15882" width="11.7109375" style="3" bestFit="1" customWidth="1"/>
    <col min="15883" max="15883" width="9.140625" style="3"/>
    <col min="15884" max="15884" width="14.28515625" style="3" customWidth="1"/>
    <col min="15885" max="16126" width="9.140625" style="3"/>
    <col min="16127" max="16127" width="36.42578125" style="3" customWidth="1"/>
    <col min="16128" max="16128" width="10" style="3" customWidth="1"/>
    <col min="16129" max="16129" width="11.42578125" style="3" customWidth="1"/>
    <col min="16130" max="16130" width="12.42578125" style="3" bestFit="1" customWidth="1"/>
    <col min="16131" max="16131" width="10.5703125" style="3" customWidth="1"/>
    <col min="16132" max="16132" width="11.85546875" style="3" customWidth="1"/>
    <col min="16133" max="16133" width="13.140625" style="3" customWidth="1"/>
    <col min="16134" max="16134" width="9.140625" style="3"/>
    <col min="16135" max="16135" width="15.5703125" style="3" customWidth="1"/>
    <col min="16136" max="16136" width="9.140625" style="3"/>
    <col min="16137" max="16137" width="22.140625" style="3" bestFit="1" customWidth="1"/>
    <col min="16138" max="16138" width="11.7109375" style="3" bestFit="1" customWidth="1"/>
    <col min="16139" max="16139" width="9.140625" style="3"/>
    <col min="16140" max="16140" width="14.28515625" style="3" customWidth="1"/>
    <col min="16141" max="16384" width="9.140625" style="3"/>
  </cols>
  <sheetData>
    <row r="1" spans="1:10" ht="115.15" customHeight="1" x14ac:dyDescent="0.2"/>
    <row r="2" spans="1:10" s="23" customFormat="1" ht="40.15" customHeight="1" x14ac:dyDescent="0.2">
      <c r="A2" s="32" t="str">
        <f>'working sheet'!J11</f>
        <v>Non-oil Foreign Merchandise Trade Through Abu Dhabi Ports, January 2021</v>
      </c>
      <c r="B2" s="24"/>
      <c r="C2" s="24"/>
      <c r="D2" s="22"/>
      <c r="E2" s="22"/>
      <c r="F2" s="22"/>
    </row>
    <row r="3" spans="1:10" s="23" customFormat="1" ht="30" customHeight="1" x14ac:dyDescent="0.25">
      <c r="A3" s="36" t="s">
        <v>264</v>
      </c>
      <c r="B3" s="37"/>
      <c r="C3" s="37"/>
      <c r="D3" s="21"/>
      <c r="E3" s="21"/>
      <c r="F3" s="21"/>
      <c r="G3" s="21"/>
      <c r="H3" s="21"/>
      <c r="I3" s="21"/>
      <c r="J3" s="21"/>
    </row>
    <row r="4" spans="1:10" s="23" customFormat="1" x14ac:dyDescent="0.2">
      <c r="A4" s="33" t="s">
        <v>190</v>
      </c>
      <c r="B4" s="31"/>
      <c r="C4" s="31"/>
      <c r="D4" s="31"/>
      <c r="E4" s="31"/>
      <c r="F4" s="22"/>
    </row>
    <row r="5" spans="1:10" ht="29.25" customHeight="1" x14ac:dyDescent="0.2">
      <c r="A5" s="54" t="s">
        <v>77</v>
      </c>
      <c r="B5" s="55" t="s">
        <v>1</v>
      </c>
      <c r="C5" s="55"/>
      <c r="D5" s="4"/>
      <c r="E5" s="3"/>
      <c r="F5" s="3"/>
    </row>
    <row r="6" spans="1:10" ht="26.25" customHeight="1" x14ac:dyDescent="0.2">
      <c r="A6" s="54"/>
      <c r="B6" s="38">
        <v>2020</v>
      </c>
      <c r="C6" s="38">
        <v>2021</v>
      </c>
      <c r="D6" s="4"/>
      <c r="E6" s="3"/>
      <c r="F6" s="3"/>
    </row>
    <row r="7" spans="1:10" x14ac:dyDescent="0.2">
      <c r="A7" s="9" t="s">
        <v>2</v>
      </c>
      <c r="B7" s="49">
        <v>3803.088358</v>
      </c>
      <c r="C7" s="49">
        <v>2613.5675369999999</v>
      </c>
      <c r="D7" s="4"/>
      <c r="E7" s="3"/>
      <c r="F7" s="3"/>
    </row>
    <row r="8" spans="1:10" x14ac:dyDescent="0.2">
      <c r="A8" s="39" t="s">
        <v>78</v>
      </c>
      <c r="B8" s="46">
        <v>1352.016752</v>
      </c>
      <c r="C8" s="46">
        <v>1113.1230430000001</v>
      </c>
      <c r="D8" s="4"/>
      <c r="E8" s="3"/>
      <c r="F8" s="3"/>
    </row>
    <row r="9" spans="1:10" x14ac:dyDescent="0.2">
      <c r="A9" s="41" t="s">
        <v>85</v>
      </c>
      <c r="B9" s="42">
        <v>435.652761</v>
      </c>
      <c r="C9" s="42">
        <v>413.18472500000001</v>
      </c>
      <c r="D9" s="4"/>
      <c r="E9" s="3"/>
      <c r="F9" s="3"/>
    </row>
    <row r="10" spans="1:10" x14ac:dyDescent="0.2">
      <c r="A10" s="40" t="s">
        <v>87</v>
      </c>
      <c r="B10" s="46">
        <v>211.54055500000001</v>
      </c>
      <c r="C10" s="46">
        <v>185.566914</v>
      </c>
      <c r="D10" s="4"/>
      <c r="E10" s="3"/>
      <c r="F10" s="3"/>
    </row>
    <row r="11" spans="1:10" x14ac:dyDescent="0.2">
      <c r="A11" s="41" t="s">
        <v>86</v>
      </c>
      <c r="B11" s="42">
        <v>104.016375</v>
      </c>
      <c r="C11" s="42">
        <v>150.022908</v>
      </c>
      <c r="D11" s="4"/>
      <c r="E11" s="3"/>
      <c r="F11" s="3"/>
    </row>
    <row r="12" spans="1:10" x14ac:dyDescent="0.2">
      <c r="A12" s="39" t="s">
        <v>92</v>
      </c>
      <c r="B12" s="46">
        <v>96.640942999999993</v>
      </c>
      <c r="C12" s="46">
        <v>126.031043</v>
      </c>
      <c r="D12" s="4"/>
      <c r="E12" s="3"/>
      <c r="F12" s="3"/>
    </row>
    <row r="13" spans="1:10" x14ac:dyDescent="0.2">
      <c r="A13" s="41" t="s">
        <v>106</v>
      </c>
      <c r="B13" s="42">
        <v>59.840130000000002</v>
      </c>
      <c r="C13" s="42">
        <v>101.651659</v>
      </c>
      <c r="D13" s="4"/>
      <c r="E13" s="3"/>
      <c r="F13" s="3"/>
    </row>
    <row r="14" spans="1:10" x14ac:dyDescent="0.2">
      <c r="A14" s="40" t="s">
        <v>90</v>
      </c>
      <c r="B14" s="46">
        <v>84.762947999999994</v>
      </c>
      <c r="C14" s="46">
        <v>52.844391999999999</v>
      </c>
      <c r="D14" s="4"/>
      <c r="E14" s="3"/>
      <c r="F14" s="3"/>
    </row>
    <row r="15" spans="1:10" x14ac:dyDescent="0.2">
      <c r="A15" s="41" t="s">
        <v>94</v>
      </c>
      <c r="B15" s="42">
        <v>45.205236999999997</v>
      </c>
      <c r="C15" s="42">
        <v>31.532613000000001</v>
      </c>
      <c r="D15" s="4"/>
      <c r="E15" s="3"/>
      <c r="F15" s="3"/>
    </row>
    <row r="16" spans="1:10" x14ac:dyDescent="0.2">
      <c r="A16" s="39" t="s">
        <v>131</v>
      </c>
      <c r="B16" s="46">
        <v>11.306212</v>
      </c>
      <c r="C16" s="46">
        <v>27.347199</v>
      </c>
      <c r="D16" s="4"/>
      <c r="E16" s="3"/>
      <c r="F16" s="3"/>
    </row>
    <row r="17" spans="1:6" x14ac:dyDescent="0.2">
      <c r="A17" s="41" t="s">
        <v>101</v>
      </c>
      <c r="B17" s="42">
        <v>0.45954899999999999</v>
      </c>
      <c r="C17" s="42">
        <v>19.619274999999998</v>
      </c>
      <c r="D17" s="4"/>
      <c r="E17" s="3"/>
      <c r="F17" s="3"/>
    </row>
    <row r="18" spans="1:6" x14ac:dyDescent="0.2">
      <c r="A18" s="40" t="s">
        <v>88</v>
      </c>
      <c r="B18" s="46">
        <v>15.324697</v>
      </c>
      <c r="C18" s="46">
        <v>14.781195</v>
      </c>
      <c r="D18" s="4"/>
      <c r="E18" s="3"/>
      <c r="F18" s="3"/>
    </row>
    <row r="19" spans="1:6" x14ac:dyDescent="0.2">
      <c r="A19" s="41" t="s">
        <v>82</v>
      </c>
      <c r="B19" s="42">
        <v>0.14805199999999999</v>
      </c>
      <c r="C19" s="42">
        <v>14.253228999999999</v>
      </c>
      <c r="D19" s="4"/>
      <c r="E19" s="3"/>
      <c r="F19" s="3"/>
    </row>
    <row r="20" spans="1:6" x14ac:dyDescent="0.2">
      <c r="A20" s="39" t="s">
        <v>128</v>
      </c>
      <c r="B20" s="46">
        <v>1.400552</v>
      </c>
      <c r="C20" s="46">
        <v>9.2326680000000003</v>
      </c>
      <c r="D20" s="4"/>
      <c r="E20" s="3"/>
      <c r="F20" s="3"/>
    </row>
    <row r="21" spans="1:6" x14ac:dyDescent="0.2">
      <c r="A21" s="41" t="s">
        <v>143</v>
      </c>
      <c r="B21" s="42">
        <v>4.6876340000000001</v>
      </c>
      <c r="C21" s="42">
        <v>8.4273070000000008</v>
      </c>
      <c r="D21" s="4"/>
      <c r="E21" s="3"/>
      <c r="F21" s="3"/>
    </row>
    <row r="22" spans="1:6" x14ac:dyDescent="0.2">
      <c r="A22" s="40" t="s">
        <v>102</v>
      </c>
      <c r="B22" s="46">
        <v>3.995323</v>
      </c>
      <c r="C22" s="46">
        <v>6.4625069999999996</v>
      </c>
      <c r="D22" s="4"/>
      <c r="E22" s="3"/>
      <c r="F22" s="3"/>
    </row>
    <row r="23" spans="1:6" x14ac:dyDescent="0.2">
      <c r="A23" s="41" t="s">
        <v>83</v>
      </c>
      <c r="B23" s="42">
        <v>11.759568</v>
      </c>
      <c r="C23" s="42">
        <v>5.104158</v>
      </c>
      <c r="D23" s="4"/>
      <c r="E23" s="3"/>
      <c r="F23" s="3"/>
    </row>
    <row r="24" spans="1:6" x14ac:dyDescent="0.2">
      <c r="A24" s="39" t="s">
        <v>95</v>
      </c>
      <c r="B24" s="46">
        <v>1.179562</v>
      </c>
      <c r="C24" s="46">
        <v>4.6241789999999998</v>
      </c>
      <c r="D24" s="4"/>
      <c r="E24" s="3"/>
      <c r="F24" s="3"/>
    </row>
    <row r="25" spans="1:6" x14ac:dyDescent="0.2">
      <c r="A25" s="41" t="s">
        <v>91</v>
      </c>
      <c r="B25" s="42">
        <v>0.36057800000000001</v>
      </c>
      <c r="C25" s="42">
        <v>4.0632799999999998</v>
      </c>
      <c r="D25" s="4"/>
      <c r="E25" s="3"/>
      <c r="F25" s="3"/>
    </row>
    <row r="26" spans="1:6" x14ac:dyDescent="0.2">
      <c r="A26" s="40" t="s">
        <v>242</v>
      </c>
      <c r="B26" s="46" t="s">
        <v>259</v>
      </c>
      <c r="C26" s="46">
        <v>3.8610120000000001</v>
      </c>
      <c r="D26" s="4"/>
      <c r="E26" s="3"/>
      <c r="F26" s="3"/>
    </row>
    <row r="27" spans="1:6" x14ac:dyDescent="0.2">
      <c r="A27" s="41" t="s">
        <v>122</v>
      </c>
      <c r="B27" s="42">
        <v>0.66416799999999998</v>
      </c>
      <c r="C27" s="42">
        <v>2.975895</v>
      </c>
      <c r="D27" s="4"/>
      <c r="E27" s="3"/>
      <c r="F27" s="3"/>
    </row>
    <row r="28" spans="1:6" x14ac:dyDescent="0.2">
      <c r="A28" s="39" t="s">
        <v>89</v>
      </c>
      <c r="B28" s="46">
        <v>11.69985</v>
      </c>
      <c r="C28" s="46">
        <v>2.6061890000000001</v>
      </c>
      <c r="D28" s="4"/>
      <c r="E28" s="3"/>
      <c r="F28" s="3"/>
    </row>
    <row r="29" spans="1:6" x14ac:dyDescent="0.2">
      <c r="A29" s="41" t="s">
        <v>130</v>
      </c>
      <c r="B29" s="42">
        <v>0.59914000000000001</v>
      </c>
      <c r="C29" s="42">
        <v>1.8520209999999999</v>
      </c>
      <c r="D29" s="4"/>
      <c r="E29" s="3"/>
      <c r="F29" s="3"/>
    </row>
    <row r="30" spans="1:6" x14ac:dyDescent="0.2">
      <c r="A30" s="40" t="s">
        <v>114</v>
      </c>
      <c r="B30" s="46">
        <v>1.0815349999999999</v>
      </c>
      <c r="C30" s="46">
        <v>1.2496160000000001</v>
      </c>
      <c r="D30" s="4"/>
      <c r="E30" s="3"/>
      <c r="F30" s="3"/>
    </row>
    <row r="31" spans="1:6" x14ac:dyDescent="0.2">
      <c r="A31" s="41" t="s">
        <v>108</v>
      </c>
      <c r="B31" s="42">
        <v>0.366151</v>
      </c>
      <c r="C31" s="42">
        <v>1.203532</v>
      </c>
      <c r="D31" s="4"/>
      <c r="E31" s="3"/>
      <c r="F31" s="3"/>
    </row>
    <row r="32" spans="1:6" x14ac:dyDescent="0.2">
      <c r="A32" s="39" t="s">
        <v>105</v>
      </c>
      <c r="B32" s="46">
        <v>14.392245000000001</v>
      </c>
      <c r="C32" s="46">
        <v>1.161926</v>
      </c>
      <c r="D32" s="4"/>
      <c r="E32" s="3"/>
      <c r="F32" s="3"/>
    </row>
    <row r="33" spans="1:6" x14ac:dyDescent="0.2">
      <c r="A33" s="41" t="s">
        <v>246</v>
      </c>
      <c r="B33" s="42" t="s">
        <v>259</v>
      </c>
      <c r="C33" s="42">
        <v>1.1169849999999999</v>
      </c>
      <c r="D33" s="4"/>
      <c r="E33" s="3"/>
      <c r="F33" s="3"/>
    </row>
    <row r="34" spans="1:6" x14ac:dyDescent="0.2">
      <c r="A34" s="40" t="s">
        <v>80</v>
      </c>
      <c r="B34" s="46">
        <v>0.32960800000000001</v>
      </c>
      <c r="C34" s="46">
        <v>1.0684279999999999</v>
      </c>
      <c r="D34" s="4"/>
      <c r="E34" s="3"/>
      <c r="F34" s="3"/>
    </row>
    <row r="35" spans="1:6" x14ac:dyDescent="0.2">
      <c r="A35" s="41" t="s">
        <v>118</v>
      </c>
      <c r="B35" s="42">
        <v>0.76294499999999998</v>
      </c>
      <c r="C35" s="42">
        <v>0.97162300000000001</v>
      </c>
      <c r="D35" s="4"/>
      <c r="E35" s="3"/>
      <c r="F35" s="3"/>
    </row>
    <row r="36" spans="1:6" x14ac:dyDescent="0.2">
      <c r="A36" s="39" t="s">
        <v>134</v>
      </c>
      <c r="B36" s="46">
        <v>0.36730000000000002</v>
      </c>
      <c r="C36" s="46">
        <v>0.84965000000000002</v>
      </c>
      <c r="D36" s="4"/>
      <c r="E36" s="3"/>
      <c r="F36" s="3"/>
    </row>
    <row r="37" spans="1:6" x14ac:dyDescent="0.2">
      <c r="A37" s="41" t="s">
        <v>107</v>
      </c>
      <c r="B37" s="42">
        <v>0.25241599999999997</v>
      </c>
      <c r="C37" s="42">
        <v>0.65843700000000005</v>
      </c>
      <c r="D37" s="4"/>
      <c r="E37" s="3"/>
      <c r="F37" s="3"/>
    </row>
    <row r="38" spans="1:6" x14ac:dyDescent="0.2">
      <c r="A38" s="40" t="s">
        <v>158</v>
      </c>
      <c r="B38" s="46">
        <v>0.35260799999999998</v>
      </c>
      <c r="C38" s="46">
        <v>0.626471</v>
      </c>
      <c r="D38" s="4"/>
      <c r="E38" s="3"/>
      <c r="F38" s="3"/>
    </row>
    <row r="39" spans="1:6" x14ac:dyDescent="0.2">
      <c r="A39" s="41" t="s">
        <v>84</v>
      </c>
      <c r="B39" s="42">
        <v>45.784692</v>
      </c>
      <c r="C39" s="42">
        <v>0.57059800000000005</v>
      </c>
      <c r="D39" s="4"/>
      <c r="E39" s="3"/>
      <c r="F39" s="3"/>
    </row>
    <row r="40" spans="1:6" x14ac:dyDescent="0.2">
      <c r="A40" s="39" t="s">
        <v>154</v>
      </c>
      <c r="B40" s="46" t="s">
        <v>259</v>
      </c>
      <c r="C40" s="46">
        <v>0.42198000000000002</v>
      </c>
      <c r="D40" s="4"/>
      <c r="E40" s="3"/>
      <c r="F40" s="3"/>
    </row>
    <row r="41" spans="1:6" x14ac:dyDescent="0.2">
      <c r="A41" s="41" t="s">
        <v>81</v>
      </c>
      <c r="B41" s="42">
        <v>67.833741000000003</v>
      </c>
      <c r="C41" s="42">
        <v>0.40748099999999998</v>
      </c>
      <c r="D41" s="4"/>
      <c r="E41" s="3"/>
      <c r="F41" s="3"/>
    </row>
    <row r="42" spans="1:6" x14ac:dyDescent="0.2">
      <c r="A42" s="40" t="s">
        <v>115</v>
      </c>
      <c r="B42" s="46">
        <v>0.44142900000000002</v>
      </c>
      <c r="C42" s="46">
        <v>0.39324599999999998</v>
      </c>
      <c r="D42" s="4"/>
      <c r="E42" s="3"/>
      <c r="F42" s="3"/>
    </row>
    <row r="43" spans="1:6" x14ac:dyDescent="0.2">
      <c r="A43" s="41" t="s">
        <v>109</v>
      </c>
      <c r="B43" s="42">
        <v>0.22128900000000001</v>
      </c>
      <c r="C43" s="42">
        <v>0.36008400000000002</v>
      </c>
      <c r="D43" s="4"/>
      <c r="E43" s="3"/>
      <c r="F43" s="3"/>
    </row>
    <row r="44" spans="1:6" x14ac:dyDescent="0.2">
      <c r="A44" s="39" t="s">
        <v>247</v>
      </c>
      <c r="B44" s="46">
        <v>7.4749999999999999E-3</v>
      </c>
      <c r="C44" s="46">
        <v>0.28301999999999999</v>
      </c>
      <c r="D44" s="4"/>
      <c r="E44" s="3"/>
      <c r="F44" s="3"/>
    </row>
    <row r="45" spans="1:6" x14ac:dyDescent="0.2">
      <c r="A45" s="41" t="s">
        <v>139</v>
      </c>
      <c r="B45" s="42">
        <v>0.92120899999999994</v>
      </c>
      <c r="C45" s="42">
        <v>0.25642100000000001</v>
      </c>
      <c r="D45" s="4"/>
      <c r="E45" s="3"/>
      <c r="F45" s="3"/>
    </row>
    <row r="46" spans="1:6" x14ac:dyDescent="0.2">
      <c r="A46" s="40" t="s">
        <v>97</v>
      </c>
      <c r="B46" s="46">
        <v>0.54447500000000004</v>
      </c>
      <c r="C46" s="46">
        <v>0.238983</v>
      </c>
      <c r="D46" s="4"/>
      <c r="E46" s="3"/>
      <c r="F46" s="3"/>
    </row>
    <row r="47" spans="1:6" x14ac:dyDescent="0.2">
      <c r="A47" s="41" t="s">
        <v>132</v>
      </c>
      <c r="B47" s="42">
        <v>0.367788</v>
      </c>
      <c r="C47" s="42">
        <v>0.22800000000000001</v>
      </c>
      <c r="D47" s="4"/>
      <c r="E47" s="3"/>
      <c r="F47" s="3"/>
    </row>
    <row r="48" spans="1:6" x14ac:dyDescent="0.2">
      <c r="A48" s="39" t="s">
        <v>138</v>
      </c>
      <c r="B48" s="46">
        <v>0.49478899999999998</v>
      </c>
      <c r="C48" s="46">
        <v>0.216502</v>
      </c>
      <c r="D48" s="4"/>
      <c r="E48" s="3"/>
      <c r="F48" s="3"/>
    </row>
    <row r="49" spans="1:6" x14ac:dyDescent="0.2">
      <c r="A49" s="41" t="s">
        <v>140</v>
      </c>
      <c r="B49" s="42">
        <v>1.8534219999999999</v>
      </c>
      <c r="C49" s="42">
        <v>0.16286400000000001</v>
      </c>
      <c r="D49" s="4"/>
      <c r="E49" s="3"/>
      <c r="F49" s="3"/>
    </row>
    <row r="50" spans="1:6" x14ac:dyDescent="0.2">
      <c r="A50" s="40" t="s">
        <v>103</v>
      </c>
      <c r="B50" s="46">
        <v>13.36401</v>
      </c>
      <c r="C50" s="46">
        <v>0.145513</v>
      </c>
      <c r="D50" s="4"/>
      <c r="E50" s="3"/>
      <c r="F50" s="3"/>
    </row>
    <row r="51" spans="1:6" x14ac:dyDescent="0.2">
      <c r="A51" s="41" t="s">
        <v>241</v>
      </c>
      <c r="B51" s="42" t="s">
        <v>259</v>
      </c>
      <c r="C51" s="42">
        <v>0.12598400000000001</v>
      </c>
      <c r="D51" s="4"/>
      <c r="E51" s="3"/>
      <c r="F51" s="3"/>
    </row>
    <row r="52" spans="1:6" x14ac:dyDescent="0.2">
      <c r="A52" s="39" t="s">
        <v>117</v>
      </c>
      <c r="B52" s="46">
        <v>0.221883</v>
      </c>
      <c r="C52" s="46">
        <v>0.10345</v>
      </c>
      <c r="D52" s="4"/>
      <c r="E52" s="3"/>
      <c r="F52" s="3"/>
    </row>
    <row r="53" spans="1:6" x14ac:dyDescent="0.2">
      <c r="A53" s="41" t="s">
        <v>112</v>
      </c>
      <c r="B53" s="42">
        <v>0.104763</v>
      </c>
      <c r="C53" s="42">
        <v>0.103371</v>
      </c>
      <c r="D53" s="4"/>
      <c r="E53" s="3"/>
      <c r="F53" s="3"/>
    </row>
    <row r="54" spans="1:6" x14ac:dyDescent="0.2">
      <c r="A54" s="40" t="s">
        <v>248</v>
      </c>
      <c r="B54" s="46">
        <v>0.03</v>
      </c>
      <c r="C54" s="46">
        <v>0.10042</v>
      </c>
      <c r="D54" s="4"/>
      <c r="E54" s="3"/>
      <c r="F54" s="3"/>
    </row>
    <row r="55" spans="1:6" x14ac:dyDescent="0.2">
      <c r="A55" s="41" t="s">
        <v>113</v>
      </c>
      <c r="B55" s="42">
        <v>0.51155899999999999</v>
      </c>
      <c r="C55" s="42">
        <v>9.2742000000000005E-2</v>
      </c>
      <c r="D55" s="4"/>
      <c r="E55" s="3"/>
      <c r="F55" s="3"/>
    </row>
    <row r="56" spans="1:6" x14ac:dyDescent="0.2">
      <c r="A56" s="39" t="s">
        <v>156</v>
      </c>
      <c r="B56" s="46">
        <v>4.6836999999999997E-2</v>
      </c>
      <c r="C56" s="46">
        <v>7.0681999999999995E-2</v>
      </c>
      <c r="D56" s="4"/>
      <c r="E56" s="3"/>
      <c r="F56" s="3"/>
    </row>
    <row r="57" spans="1:6" x14ac:dyDescent="0.2">
      <c r="A57" s="41" t="s">
        <v>98</v>
      </c>
      <c r="B57" s="42">
        <v>0.115534</v>
      </c>
      <c r="C57" s="42">
        <v>6.9788000000000003E-2</v>
      </c>
      <c r="D57" s="4"/>
      <c r="E57" s="3"/>
      <c r="F57" s="3"/>
    </row>
    <row r="58" spans="1:6" x14ac:dyDescent="0.2">
      <c r="A58" s="40" t="s">
        <v>127</v>
      </c>
      <c r="B58" s="46">
        <v>1.660677</v>
      </c>
      <c r="C58" s="46">
        <v>5.2499999999999998E-2</v>
      </c>
      <c r="D58" s="4"/>
      <c r="E58" s="3"/>
      <c r="F58" s="3"/>
    </row>
    <row r="59" spans="1:6" x14ac:dyDescent="0.2">
      <c r="A59" s="41" t="s">
        <v>116</v>
      </c>
      <c r="B59" s="42">
        <v>0.24929000000000001</v>
      </c>
      <c r="C59" s="42">
        <v>4.8134999999999997E-2</v>
      </c>
      <c r="D59" s="4"/>
      <c r="E59" s="3"/>
      <c r="F59" s="3"/>
    </row>
    <row r="60" spans="1:6" x14ac:dyDescent="0.2">
      <c r="A60" s="39" t="s">
        <v>93</v>
      </c>
      <c r="B60" s="46">
        <v>1.7156260000000001</v>
      </c>
      <c r="C60" s="46">
        <v>4.1730999999999997E-2</v>
      </c>
      <c r="D60" s="4"/>
      <c r="E60" s="3"/>
      <c r="F60" s="3"/>
    </row>
    <row r="61" spans="1:6" x14ac:dyDescent="0.2">
      <c r="A61" s="41" t="s">
        <v>104</v>
      </c>
      <c r="B61" s="42">
        <v>9.6634999999999999E-2</v>
      </c>
      <c r="C61" s="42">
        <v>2.4527E-2</v>
      </c>
      <c r="D61" s="4"/>
      <c r="E61" s="3"/>
      <c r="F61" s="3"/>
    </row>
    <row r="62" spans="1:6" x14ac:dyDescent="0.2">
      <c r="A62" s="40" t="s">
        <v>120</v>
      </c>
      <c r="B62" s="46">
        <v>6.4770000000000001E-3</v>
      </c>
      <c r="C62" s="46">
        <v>2.3949999999999999E-2</v>
      </c>
      <c r="D62" s="4"/>
      <c r="E62" s="3"/>
      <c r="F62" s="3"/>
    </row>
    <row r="63" spans="1:6" x14ac:dyDescent="0.2">
      <c r="A63" s="41" t="s">
        <v>100</v>
      </c>
      <c r="B63" s="42">
        <v>3.3930000000000002E-3</v>
      </c>
      <c r="C63" s="42">
        <v>1.8384000000000001E-2</v>
      </c>
      <c r="D63" s="4"/>
      <c r="E63" s="3"/>
      <c r="F63" s="3"/>
    </row>
    <row r="64" spans="1:6" x14ac:dyDescent="0.2">
      <c r="A64" s="45" t="s">
        <v>141</v>
      </c>
      <c r="B64" s="48">
        <v>1195.325971</v>
      </c>
      <c r="C64" s="48">
        <v>300.93310200000002</v>
      </c>
      <c r="D64" s="4"/>
      <c r="E64" s="3"/>
      <c r="F64" s="3"/>
    </row>
    <row r="65" spans="1:6" x14ac:dyDescent="0.2">
      <c r="A65" s="7"/>
      <c r="B65" s="8"/>
      <c r="C65" s="8"/>
      <c r="D65" s="4"/>
      <c r="E65" s="3"/>
      <c r="F65" s="3"/>
    </row>
    <row r="66" spans="1:6" x14ac:dyDescent="0.2">
      <c r="A66" s="33" t="s">
        <v>168</v>
      </c>
      <c r="B66" s="33"/>
      <c r="C66" s="33"/>
    </row>
    <row r="67" spans="1:6" x14ac:dyDescent="0.2">
      <c r="A67" s="53" t="s">
        <v>243</v>
      </c>
      <c r="B67" s="53"/>
      <c r="C67" s="53"/>
    </row>
    <row r="85" spans="1:1" ht="15" x14ac:dyDescent="0.2">
      <c r="A85" s="14"/>
    </row>
    <row r="86" spans="1:1" ht="15" x14ac:dyDescent="0.2">
      <c r="A86" s="14"/>
    </row>
  </sheetData>
  <mergeCells count="3">
    <mergeCell ref="A5:A6"/>
    <mergeCell ref="B5:C5"/>
    <mergeCell ref="A67:C67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117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1.85546875" style="5" customWidth="1"/>
    <col min="5" max="5" width="13.140625" style="5" customWidth="1"/>
    <col min="6" max="6" width="9.140625" style="4"/>
    <col min="7" max="7" width="15.5703125" style="3" customWidth="1"/>
    <col min="8" max="8" width="9.140625" style="3"/>
    <col min="9" max="9" width="22.140625" style="3" bestFit="1" customWidth="1"/>
    <col min="10" max="10" width="11.7109375" style="3" bestFit="1" customWidth="1"/>
    <col min="11" max="11" width="9.140625" style="3"/>
    <col min="12" max="12" width="14.28515625" style="3" customWidth="1"/>
    <col min="13" max="254" width="9.140625" style="3"/>
    <col min="255" max="255" width="36.42578125" style="3" customWidth="1"/>
    <col min="256" max="256" width="10" style="3" customWidth="1"/>
    <col min="257" max="257" width="11.42578125" style="3" customWidth="1"/>
    <col min="258" max="258" width="12.42578125" style="3" bestFit="1" customWidth="1"/>
    <col min="259" max="259" width="10.5703125" style="3" customWidth="1"/>
    <col min="260" max="260" width="11.85546875" style="3" customWidth="1"/>
    <col min="261" max="261" width="13.140625" style="3" customWidth="1"/>
    <col min="262" max="262" width="9.140625" style="3"/>
    <col min="263" max="263" width="15.5703125" style="3" customWidth="1"/>
    <col min="264" max="264" width="9.140625" style="3"/>
    <col min="265" max="265" width="22.140625" style="3" bestFit="1" customWidth="1"/>
    <col min="266" max="266" width="11.7109375" style="3" bestFit="1" customWidth="1"/>
    <col min="267" max="267" width="9.140625" style="3"/>
    <col min="268" max="268" width="14.28515625" style="3" customWidth="1"/>
    <col min="269" max="510" width="9.140625" style="3"/>
    <col min="511" max="511" width="36.42578125" style="3" customWidth="1"/>
    <col min="512" max="512" width="10" style="3" customWidth="1"/>
    <col min="513" max="513" width="11.42578125" style="3" customWidth="1"/>
    <col min="514" max="514" width="12.42578125" style="3" bestFit="1" customWidth="1"/>
    <col min="515" max="515" width="10.5703125" style="3" customWidth="1"/>
    <col min="516" max="516" width="11.85546875" style="3" customWidth="1"/>
    <col min="517" max="517" width="13.140625" style="3" customWidth="1"/>
    <col min="518" max="518" width="9.140625" style="3"/>
    <col min="519" max="519" width="15.5703125" style="3" customWidth="1"/>
    <col min="520" max="520" width="9.140625" style="3"/>
    <col min="521" max="521" width="22.140625" style="3" bestFit="1" customWidth="1"/>
    <col min="522" max="522" width="11.7109375" style="3" bestFit="1" customWidth="1"/>
    <col min="523" max="523" width="9.140625" style="3"/>
    <col min="524" max="524" width="14.28515625" style="3" customWidth="1"/>
    <col min="525" max="766" width="9.140625" style="3"/>
    <col min="767" max="767" width="36.42578125" style="3" customWidth="1"/>
    <col min="768" max="768" width="10" style="3" customWidth="1"/>
    <col min="769" max="769" width="11.42578125" style="3" customWidth="1"/>
    <col min="770" max="770" width="12.42578125" style="3" bestFit="1" customWidth="1"/>
    <col min="771" max="771" width="10.5703125" style="3" customWidth="1"/>
    <col min="772" max="772" width="11.85546875" style="3" customWidth="1"/>
    <col min="773" max="773" width="13.140625" style="3" customWidth="1"/>
    <col min="774" max="774" width="9.140625" style="3"/>
    <col min="775" max="775" width="15.5703125" style="3" customWidth="1"/>
    <col min="776" max="776" width="9.140625" style="3"/>
    <col min="777" max="777" width="22.140625" style="3" bestFit="1" customWidth="1"/>
    <col min="778" max="778" width="11.7109375" style="3" bestFit="1" customWidth="1"/>
    <col min="779" max="779" width="9.140625" style="3"/>
    <col min="780" max="780" width="14.28515625" style="3" customWidth="1"/>
    <col min="781" max="1022" width="9.140625" style="3"/>
    <col min="1023" max="1023" width="36.42578125" style="3" customWidth="1"/>
    <col min="1024" max="1024" width="10" style="3" customWidth="1"/>
    <col min="1025" max="1025" width="11.42578125" style="3" customWidth="1"/>
    <col min="1026" max="1026" width="12.42578125" style="3" bestFit="1" customWidth="1"/>
    <col min="1027" max="1027" width="10.5703125" style="3" customWidth="1"/>
    <col min="1028" max="1028" width="11.85546875" style="3" customWidth="1"/>
    <col min="1029" max="1029" width="13.140625" style="3" customWidth="1"/>
    <col min="1030" max="1030" width="9.140625" style="3"/>
    <col min="1031" max="1031" width="15.5703125" style="3" customWidth="1"/>
    <col min="1032" max="1032" width="9.140625" style="3"/>
    <col min="1033" max="1033" width="22.140625" style="3" bestFit="1" customWidth="1"/>
    <col min="1034" max="1034" width="11.7109375" style="3" bestFit="1" customWidth="1"/>
    <col min="1035" max="1035" width="9.140625" style="3"/>
    <col min="1036" max="1036" width="14.28515625" style="3" customWidth="1"/>
    <col min="1037" max="1278" width="9.140625" style="3"/>
    <col min="1279" max="1279" width="36.42578125" style="3" customWidth="1"/>
    <col min="1280" max="1280" width="10" style="3" customWidth="1"/>
    <col min="1281" max="1281" width="11.42578125" style="3" customWidth="1"/>
    <col min="1282" max="1282" width="12.42578125" style="3" bestFit="1" customWidth="1"/>
    <col min="1283" max="1283" width="10.5703125" style="3" customWidth="1"/>
    <col min="1284" max="1284" width="11.85546875" style="3" customWidth="1"/>
    <col min="1285" max="1285" width="13.140625" style="3" customWidth="1"/>
    <col min="1286" max="1286" width="9.140625" style="3"/>
    <col min="1287" max="1287" width="15.5703125" style="3" customWidth="1"/>
    <col min="1288" max="1288" width="9.140625" style="3"/>
    <col min="1289" max="1289" width="22.140625" style="3" bestFit="1" customWidth="1"/>
    <col min="1290" max="1290" width="11.7109375" style="3" bestFit="1" customWidth="1"/>
    <col min="1291" max="1291" width="9.140625" style="3"/>
    <col min="1292" max="1292" width="14.28515625" style="3" customWidth="1"/>
    <col min="1293" max="1534" width="9.140625" style="3"/>
    <col min="1535" max="1535" width="36.42578125" style="3" customWidth="1"/>
    <col min="1536" max="1536" width="10" style="3" customWidth="1"/>
    <col min="1537" max="1537" width="11.42578125" style="3" customWidth="1"/>
    <col min="1538" max="1538" width="12.42578125" style="3" bestFit="1" customWidth="1"/>
    <col min="1539" max="1539" width="10.5703125" style="3" customWidth="1"/>
    <col min="1540" max="1540" width="11.85546875" style="3" customWidth="1"/>
    <col min="1541" max="1541" width="13.140625" style="3" customWidth="1"/>
    <col min="1542" max="1542" width="9.140625" style="3"/>
    <col min="1543" max="1543" width="15.5703125" style="3" customWidth="1"/>
    <col min="1544" max="1544" width="9.140625" style="3"/>
    <col min="1545" max="1545" width="22.140625" style="3" bestFit="1" customWidth="1"/>
    <col min="1546" max="1546" width="11.7109375" style="3" bestFit="1" customWidth="1"/>
    <col min="1547" max="1547" width="9.140625" style="3"/>
    <col min="1548" max="1548" width="14.28515625" style="3" customWidth="1"/>
    <col min="1549" max="1790" width="9.140625" style="3"/>
    <col min="1791" max="1791" width="36.42578125" style="3" customWidth="1"/>
    <col min="1792" max="1792" width="10" style="3" customWidth="1"/>
    <col min="1793" max="1793" width="11.42578125" style="3" customWidth="1"/>
    <col min="1794" max="1794" width="12.42578125" style="3" bestFit="1" customWidth="1"/>
    <col min="1795" max="1795" width="10.5703125" style="3" customWidth="1"/>
    <col min="1796" max="1796" width="11.85546875" style="3" customWidth="1"/>
    <col min="1797" max="1797" width="13.140625" style="3" customWidth="1"/>
    <col min="1798" max="1798" width="9.140625" style="3"/>
    <col min="1799" max="1799" width="15.5703125" style="3" customWidth="1"/>
    <col min="1800" max="1800" width="9.140625" style="3"/>
    <col min="1801" max="1801" width="22.140625" style="3" bestFit="1" customWidth="1"/>
    <col min="1802" max="1802" width="11.7109375" style="3" bestFit="1" customWidth="1"/>
    <col min="1803" max="1803" width="9.140625" style="3"/>
    <col min="1804" max="1804" width="14.28515625" style="3" customWidth="1"/>
    <col min="1805" max="2046" width="9.140625" style="3"/>
    <col min="2047" max="2047" width="36.42578125" style="3" customWidth="1"/>
    <col min="2048" max="2048" width="10" style="3" customWidth="1"/>
    <col min="2049" max="2049" width="11.42578125" style="3" customWidth="1"/>
    <col min="2050" max="2050" width="12.42578125" style="3" bestFit="1" customWidth="1"/>
    <col min="2051" max="2051" width="10.5703125" style="3" customWidth="1"/>
    <col min="2052" max="2052" width="11.85546875" style="3" customWidth="1"/>
    <col min="2053" max="2053" width="13.140625" style="3" customWidth="1"/>
    <col min="2054" max="2054" width="9.140625" style="3"/>
    <col min="2055" max="2055" width="15.5703125" style="3" customWidth="1"/>
    <col min="2056" max="2056" width="9.140625" style="3"/>
    <col min="2057" max="2057" width="22.140625" style="3" bestFit="1" customWidth="1"/>
    <col min="2058" max="2058" width="11.7109375" style="3" bestFit="1" customWidth="1"/>
    <col min="2059" max="2059" width="9.140625" style="3"/>
    <col min="2060" max="2060" width="14.28515625" style="3" customWidth="1"/>
    <col min="2061" max="2302" width="9.140625" style="3"/>
    <col min="2303" max="2303" width="36.42578125" style="3" customWidth="1"/>
    <col min="2304" max="2304" width="10" style="3" customWidth="1"/>
    <col min="2305" max="2305" width="11.42578125" style="3" customWidth="1"/>
    <col min="2306" max="2306" width="12.42578125" style="3" bestFit="1" customWidth="1"/>
    <col min="2307" max="2307" width="10.5703125" style="3" customWidth="1"/>
    <col min="2308" max="2308" width="11.85546875" style="3" customWidth="1"/>
    <col min="2309" max="2309" width="13.140625" style="3" customWidth="1"/>
    <col min="2310" max="2310" width="9.140625" style="3"/>
    <col min="2311" max="2311" width="15.5703125" style="3" customWidth="1"/>
    <col min="2312" max="2312" width="9.140625" style="3"/>
    <col min="2313" max="2313" width="22.140625" style="3" bestFit="1" customWidth="1"/>
    <col min="2314" max="2314" width="11.7109375" style="3" bestFit="1" customWidth="1"/>
    <col min="2315" max="2315" width="9.140625" style="3"/>
    <col min="2316" max="2316" width="14.28515625" style="3" customWidth="1"/>
    <col min="2317" max="2558" width="9.140625" style="3"/>
    <col min="2559" max="2559" width="36.42578125" style="3" customWidth="1"/>
    <col min="2560" max="2560" width="10" style="3" customWidth="1"/>
    <col min="2561" max="2561" width="11.42578125" style="3" customWidth="1"/>
    <col min="2562" max="2562" width="12.42578125" style="3" bestFit="1" customWidth="1"/>
    <col min="2563" max="2563" width="10.5703125" style="3" customWidth="1"/>
    <col min="2564" max="2564" width="11.85546875" style="3" customWidth="1"/>
    <col min="2565" max="2565" width="13.140625" style="3" customWidth="1"/>
    <col min="2566" max="2566" width="9.140625" style="3"/>
    <col min="2567" max="2567" width="15.5703125" style="3" customWidth="1"/>
    <col min="2568" max="2568" width="9.140625" style="3"/>
    <col min="2569" max="2569" width="22.140625" style="3" bestFit="1" customWidth="1"/>
    <col min="2570" max="2570" width="11.7109375" style="3" bestFit="1" customWidth="1"/>
    <col min="2571" max="2571" width="9.140625" style="3"/>
    <col min="2572" max="2572" width="14.28515625" style="3" customWidth="1"/>
    <col min="2573" max="2814" width="9.140625" style="3"/>
    <col min="2815" max="2815" width="36.42578125" style="3" customWidth="1"/>
    <col min="2816" max="2816" width="10" style="3" customWidth="1"/>
    <col min="2817" max="2817" width="11.42578125" style="3" customWidth="1"/>
    <col min="2818" max="2818" width="12.42578125" style="3" bestFit="1" customWidth="1"/>
    <col min="2819" max="2819" width="10.5703125" style="3" customWidth="1"/>
    <col min="2820" max="2820" width="11.85546875" style="3" customWidth="1"/>
    <col min="2821" max="2821" width="13.140625" style="3" customWidth="1"/>
    <col min="2822" max="2822" width="9.140625" style="3"/>
    <col min="2823" max="2823" width="15.5703125" style="3" customWidth="1"/>
    <col min="2824" max="2824" width="9.140625" style="3"/>
    <col min="2825" max="2825" width="22.140625" style="3" bestFit="1" customWidth="1"/>
    <col min="2826" max="2826" width="11.7109375" style="3" bestFit="1" customWidth="1"/>
    <col min="2827" max="2827" width="9.140625" style="3"/>
    <col min="2828" max="2828" width="14.28515625" style="3" customWidth="1"/>
    <col min="2829" max="3070" width="9.140625" style="3"/>
    <col min="3071" max="3071" width="36.42578125" style="3" customWidth="1"/>
    <col min="3072" max="3072" width="10" style="3" customWidth="1"/>
    <col min="3073" max="3073" width="11.42578125" style="3" customWidth="1"/>
    <col min="3074" max="3074" width="12.42578125" style="3" bestFit="1" customWidth="1"/>
    <col min="3075" max="3075" width="10.5703125" style="3" customWidth="1"/>
    <col min="3076" max="3076" width="11.85546875" style="3" customWidth="1"/>
    <col min="3077" max="3077" width="13.140625" style="3" customWidth="1"/>
    <col min="3078" max="3078" width="9.140625" style="3"/>
    <col min="3079" max="3079" width="15.5703125" style="3" customWidth="1"/>
    <col min="3080" max="3080" width="9.140625" style="3"/>
    <col min="3081" max="3081" width="22.140625" style="3" bestFit="1" customWidth="1"/>
    <col min="3082" max="3082" width="11.7109375" style="3" bestFit="1" customWidth="1"/>
    <col min="3083" max="3083" width="9.140625" style="3"/>
    <col min="3084" max="3084" width="14.28515625" style="3" customWidth="1"/>
    <col min="3085" max="3326" width="9.140625" style="3"/>
    <col min="3327" max="3327" width="36.42578125" style="3" customWidth="1"/>
    <col min="3328" max="3328" width="10" style="3" customWidth="1"/>
    <col min="3329" max="3329" width="11.42578125" style="3" customWidth="1"/>
    <col min="3330" max="3330" width="12.42578125" style="3" bestFit="1" customWidth="1"/>
    <col min="3331" max="3331" width="10.5703125" style="3" customWidth="1"/>
    <col min="3332" max="3332" width="11.85546875" style="3" customWidth="1"/>
    <col min="3333" max="3333" width="13.140625" style="3" customWidth="1"/>
    <col min="3334" max="3334" width="9.140625" style="3"/>
    <col min="3335" max="3335" width="15.5703125" style="3" customWidth="1"/>
    <col min="3336" max="3336" width="9.140625" style="3"/>
    <col min="3337" max="3337" width="22.140625" style="3" bestFit="1" customWidth="1"/>
    <col min="3338" max="3338" width="11.7109375" style="3" bestFit="1" customWidth="1"/>
    <col min="3339" max="3339" width="9.140625" style="3"/>
    <col min="3340" max="3340" width="14.28515625" style="3" customWidth="1"/>
    <col min="3341" max="3582" width="9.140625" style="3"/>
    <col min="3583" max="3583" width="36.42578125" style="3" customWidth="1"/>
    <col min="3584" max="3584" width="10" style="3" customWidth="1"/>
    <col min="3585" max="3585" width="11.42578125" style="3" customWidth="1"/>
    <col min="3586" max="3586" width="12.42578125" style="3" bestFit="1" customWidth="1"/>
    <col min="3587" max="3587" width="10.5703125" style="3" customWidth="1"/>
    <col min="3588" max="3588" width="11.85546875" style="3" customWidth="1"/>
    <col min="3589" max="3589" width="13.140625" style="3" customWidth="1"/>
    <col min="3590" max="3590" width="9.140625" style="3"/>
    <col min="3591" max="3591" width="15.5703125" style="3" customWidth="1"/>
    <col min="3592" max="3592" width="9.140625" style="3"/>
    <col min="3593" max="3593" width="22.140625" style="3" bestFit="1" customWidth="1"/>
    <col min="3594" max="3594" width="11.7109375" style="3" bestFit="1" customWidth="1"/>
    <col min="3595" max="3595" width="9.140625" style="3"/>
    <col min="3596" max="3596" width="14.28515625" style="3" customWidth="1"/>
    <col min="3597" max="3838" width="9.140625" style="3"/>
    <col min="3839" max="3839" width="36.42578125" style="3" customWidth="1"/>
    <col min="3840" max="3840" width="10" style="3" customWidth="1"/>
    <col min="3841" max="3841" width="11.42578125" style="3" customWidth="1"/>
    <col min="3842" max="3842" width="12.42578125" style="3" bestFit="1" customWidth="1"/>
    <col min="3843" max="3843" width="10.5703125" style="3" customWidth="1"/>
    <col min="3844" max="3844" width="11.85546875" style="3" customWidth="1"/>
    <col min="3845" max="3845" width="13.140625" style="3" customWidth="1"/>
    <col min="3846" max="3846" width="9.140625" style="3"/>
    <col min="3847" max="3847" width="15.5703125" style="3" customWidth="1"/>
    <col min="3848" max="3848" width="9.140625" style="3"/>
    <col min="3849" max="3849" width="22.140625" style="3" bestFit="1" customWidth="1"/>
    <col min="3850" max="3850" width="11.7109375" style="3" bestFit="1" customWidth="1"/>
    <col min="3851" max="3851" width="9.140625" style="3"/>
    <col min="3852" max="3852" width="14.28515625" style="3" customWidth="1"/>
    <col min="3853" max="4094" width="9.140625" style="3"/>
    <col min="4095" max="4095" width="36.42578125" style="3" customWidth="1"/>
    <col min="4096" max="4096" width="10" style="3" customWidth="1"/>
    <col min="4097" max="4097" width="11.42578125" style="3" customWidth="1"/>
    <col min="4098" max="4098" width="12.42578125" style="3" bestFit="1" customWidth="1"/>
    <col min="4099" max="4099" width="10.5703125" style="3" customWidth="1"/>
    <col min="4100" max="4100" width="11.85546875" style="3" customWidth="1"/>
    <col min="4101" max="4101" width="13.140625" style="3" customWidth="1"/>
    <col min="4102" max="4102" width="9.140625" style="3"/>
    <col min="4103" max="4103" width="15.5703125" style="3" customWidth="1"/>
    <col min="4104" max="4104" width="9.140625" style="3"/>
    <col min="4105" max="4105" width="22.140625" style="3" bestFit="1" customWidth="1"/>
    <col min="4106" max="4106" width="11.7109375" style="3" bestFit="1" customWidth="1"/>
    <col min="4107" max="4107" width="9.140625" style="3"/>
    <col min="4108" max="4108" width="14.28515625" style="3" customWidth="1"/>
    <col min="4109" max="4350" width="9.140625" style="3"/>
    <col min="4351" max="4351" width="36.42578125" style="3" customWidth="1"/>
    <col min="4352" max="4352" width="10" style="3" customWidth="1"/>
    <col min="4353" max="4353" width="11.42578125" style="3" customWidth="1"/>
    <col min="4354" max="4354" width="12.42578125" style="3" bestFit="1" customWidth="1"/>
    <col min="4355" max="4355" width="10.5703125" style="3" customWidth="1"/>
    <col min="4356" max="4356" width="11.85546875" style="3" customWidth="1"/>
    <col min="4357" max="4357" width="13.140625" style="3" customWidth="1"/>
    <col min="4358" max="4358" width="9.140625" style="3"/>
    <col min="4359" max="4359" width="15.5703125" style="3" customWidth="1"/>
    <col min="4360" max="4360" width="9.140625" style="3"/>
    <col min="4361" max="4361" width="22.140625" style="3" bestFit="1" customWidth="1"/>
    <col min="4362" max="4362" width="11.7109375" style="3" bestFit="1" customWidth="1"/>
    <col min="4363" max="4363" width="9.140625" style="3"/>
    <col min="4364" max="4364" width="14.28515625" style="3" customWidth="1"/>
    <col min="4365" max="4606" width="9.140625" style="3"/>
    <col min="4607" max="4607" width="36.42578125" style="3" customWidth="1"/>
    <col min="4608" max="4608" width="10" style="3" customWidth="1"/>
    <col min="4609" max="4609" width="11.42578125" style="3" customWidth="1"/>
    <col min="4610" max="4610" width="12.42578125" style="3" bestFit="1" customWidth="1"/>
    <col min="4611" max="4611" width="10.5703125" style="3" customWidth="1"/>
    <col min="4612" max="4612" width="11.85546875" style="3" customWidth="1"/>
    <col min="4613" max="4613" width="13.140625" style="3" customWidth="1"/>
    <col min="4614" max="4614" width="9.140625" style="3"/>
    <col min="4615" max="4615" width="15.5703125" style="3" customWidth="1"/>
    <col min="4616" max="4616" width="9.140625" style="3"/>
    <col min="4617" max="4617" width="22.140625" style="3" bestFit="1" customWidth="1"/>
    <col min="4618" max="4618" width="11.7109375" style="3" bestFit="1" customWidth="1"/>
    <col min="4619" max="4619" width="9.140625" style="3"/>
    <col min="4620" max="4620" width="14.28515625" style="3" customWidth="1"/>
    <col min="4621" max="4862" width="9.140625" style="3"/>
    <col min="4863" max="4863" width="36.42578125" style="3" customWidth="1"/>
    <col min="4864" max="4864" width="10" style="3" customWidth="1"/>
    <col min="4865" max="4865" width="11.42578125" style="3" customWidth="1"/>
    <col min="4866" max="4866" width="12.42578125" style="3" bestFit="1" customWidth="1"/>
    <col min="4867" max="4867" width="10.5703125" style="3" customWidth="1"/>
    <col min="4868" max="4868" width="11.85546875" style="3" customWidth="1"/>
    <col min="4869" max="4869" width="13.140625" style="3" customWidth="1"/>
    <col min="4870" max="4870" width="9.140625" style="3"/>
    <col min="4871" max="4871" width="15.5703125" style="3" customWidth="1"/>
    <col min="4872" max="4872" width="9.140625" style="3"/>
    <col min="4873" max="4873" width="22.140625" style="3" bestFit="1" customWidth="1"/>
    <col min="4874" max="4874" width="11.7109375" style="3" bestFit="1" customWidth="1"/>
    <col min="4875" max="4875" width="9.140625" style="3"/>
    <col min="4876" max="4876" width="14.28515625" style="3" customWidth="1"/>
    <col min="4877" max="5118" width="9.140625" style="3"/>
    <col min="5119" max="5119" width="36.42578125" style="3" customWidth="1"/>
    <col min="5120" max="5120" width="10" style="3" customWidth="1"/>
    <col min="5121" max="5121" width="11.42578125" style="3" customWidth="1"/>
    <col min="5122" max="5122" width="12.42578125" style="3" bestFit="1" customWidth="1"/>
    <col min="5123" max="5123" width="10.5703125" style="3" customWidth="1"/>
    <col min="5124" max="5124" width="11.85546875" style="3" customWidth="1"/>
    <col min="5125" max="5125" width="13.140625" style="3" customWidth="1"/>
    <col min="5126" max="5126" width="9.140625" style="3"/>
    <col min="5127" max="5127" width="15.5703125" style="3" customWidth="1"/>
    <col min="5128" max="5128" width="9.140625" style="3"/>
    <col min="5129" max="5129" width="22.140625" style="3" bestFit="1" customWidth="1"/>
    <col min="5130" max="5130" width="11.7109375" style="3" bestFit="1" customWidth="1"/>
    <col min="5131" max="5131" width="9.140625" style="3"/>
    <col min="5132" max="5132" width="14.28515625" style="3" customWidth="1"/>
    <col min="5133" max="5374" width="9.140625" style="3"/>
    <col min="5375" max="5375" width="36.42578125" style="3" customWidth="1"/>
    <col min="5376" max="5376" width="10" style="3" customWidth="1"/>
    <col min="5377" max="5377" width="11.42578125" style="3" customWidth="1"/>
    <col min="5378" max="5378" width="12.42578125" style="3" bestFit="1" customWidth="1"/>
    <col min="5379" max="5379" width="10.5703125" style="3" customWidth="1"/>
    <col min="5380" max="5380" width="11.85546875" style="3" customWidth="1"/>
    <col min="5381" max="5381" width="13.140625" style="3" customWidth="1"/>
    <col min="5382" max="5382" width="9.140625" style="3"/>
    <col min="5383" max="5383" width="15.5703125" style="3" customWidth="1"/>
    <col min="5384" max="5384" width="9.140625" style="3"/>
    <col min="5385" max="5385" width="22.140625" style="3" bestFit="1" customWidth="1"/>
    <col min="5386" max="5386" width="11.7109375" style="3" bestFit="1" customWidth="1"/>
    <col min="5387" max="5387" width="9.140625" style="3"/>
    <col min="5388" max="5388" width="14.28515625" style="3" customWidth="1"/>
    <col min="5389" max="5630" width="9.140625" style="3"/>
    <col min="5631" max="5631" width="36.42578125" style="3" customWidth="1"/>
    <col min="5632" max="5632" width="10" style="3" customWidth="1"/>
    <col min="5633" max="5633" width="11.42578125" style="3" customWidth="1"/>
    <col min="5634" max="5634" width="12.42578125" style="3" bestFit="1" customWidth="1"/>
    <col min="5635" max="5635" width="10.5703125" style="3" customWidth="1"/>
    <col min="5636" max="5636" width="11.85546875" style="3" customWidth="1"/>
    <col min="5637" max="5637" width="13.140625" style="3" customWidth="1"/>
    <col min="5638" max="5638" width="9.140625" style="3"/>
    <col min="5639" max="5639" width="15.5703125" style="3" customWidth="1"/>
    <col min="5640" max="5640" width="9.140625" style="3"/>
    <col min="5641" max="5641" width="22.140625" style="3" bestFit="1" customWidth="1"/>
    <col min="5642" max="5642" width="11.7109375" style="3" bestFit="1" customWidth="1"/>
    <col min="5643" max="5643" width="9.140625" style="3"/>
    <col min="5644" max="5644" width="14.28515625" style="3" customWidth="1"/>
    <col min="5645" max="5886" width="9.140625" style="3"/>
    <col min="5887" max="5887" width="36.42578125" style="3" customWidth="1"/>
    <col min="5888" max="5888" width="10" style="3" customWidth="1"/>
    <col min="5889" max="5889" width="11.42578125" style="3" customWidth="1"/>
    <col min="5890" max="5890" width="12.42578125" style="3" bestFit="1" customWidth="1"/>
    <col min="5891" max="5891" width="10.5703125" style="3" customWidth="1"/>
    <col min="5892" max="5892" width="11.85546875" style="3" customWidth="1"/>
    <col min="5893" max="5893" width="13.140625" style="3" customWidth="1"/>
    <col min="5894" max="5894" width="9.140625" style="3"/>
    <col min="5895" max="5895" width="15.5703125" style="3" customWidth="1"/>
    <col min="5896" max="5896" width="9.140625" style="3"/>
    <col min="5897" max="5897" width="22.140625" style="3" bestFit="1" customWidth="1"/>
    <col min="5898" max="5898" width="11.7109375" style="3" bestFit="1" customWidth="1"/>
    <col min="5899" max="5899" width="9.140625" style="3"/>
    <col min="5900" max="5900" width="14.28515625" style="3" customWidth="1"/>
    <col min="5901" max="6142" width="9.140625" style="3"/>
    <col min="6143" max="6143" width="36.42578125" style="3" customWidth="1"/>
    <col min="6144" max="6144" width="10" style="3" customWidth="1"/>
    <col min="6145" max="6145" width="11.42578125" style="3" customWidth="1"/>
    <col min="6146" max="6146" width="12.42578125" style="3" bestFit="1" customWidth="1"/>
    <col min="6147" max="6147" width="10.5703125" style="3" customWidth="1"/>
    <col min="6148" max="6148" width="11.85546875" style="3" customWidth="1"/>
    <col min="6149" max="6149" width="13.140625" style="3" customWidth="1"/>
    <col min="6150" max="6150" width="9.140625" style="3"/>
    <col min="6151" max="6151" width="15.5703125" style="3" customWidth="1"/>
    <col min="6152" max="6152" width="9.140625" style="3"/>
    <col min="6153" max="6153" width="22.140625" style="3" bestFit="1" customWidth="1"/>
    <col min="6154" max="6154" width="11.7109375" style="3" bestFit="1" customWidth="1"/>
    <col min="6155" max="6155" width="9.140625" style="3"/>
    <col min="6156" max="6156" width="14.28515625" style="3" customWidth="1"/>
    <col min="6157" max="6398" width="9.140625" style="3"/>
    <col min="6399" max="6399" width="36.42578125" style="3" customWidth="1"/>
    <col min="6400" max="6400" width="10" style="3" customWidth="1"/>
    <col min="6401" max="6401" width="11.42578125" style="3" customWidth="1"/>
    <col min="6402" max="6402" width="12.42578125" style="3" bestFit="1" customWidth="1"/>
    <col min="6403" max="6403" width="10.5703125" style="3" customWidth="1"/>
    <col min="6404" max="6404" width="11.85546875" style="3" customWidth="1"/>
    <col min="6405" max="6405" width="13.140625" style="3" customWidth="1"/>
    <col min="6406" max="6406" width="9.140625" style="3"/>
    <col min="6407" max="6407" width="15.5703125" style="3" customWidth="1"/>
    <col min="6408" max="6408" width="9.140625" style="3"/>
    <col min="6409" max="6409" width="22.140625" style="3" bestFit="1" customWidth="1"/>
    <col min="6410" max="6410" width="11.7109375" style="3" bestFit="1" customWidth="1"/>
    <col min="6411" max="6411" width="9.140625" style="3"/>
    <col min="6412" max="6412" width="14.28515625" style="3" customWidth="1"/>
    <col min="6413" max="6654" width="9.140625" style="3"/>
    <col min="6655" max="6655" width="36.42578125" style="3" customWidth="1"/>
    <col min="6656" max="6656" width="10" style="3" customWidth="1"/>
    <col min="6657" max="6657" width="11.42578125" style="3" customWidth="1"/>
    <col min="6658" max="6658" width="12.42578125" style="3" bestFit="1" customWidth="1"/>
    <col min="6659" max="6659" width="10.5703125" style="3" customWidth="1"/>
    <col min="6660" max="6660" width="11.85546875" style="3" customWidth="1"/>
    <col min="6661" max="6661" width="13.140625" style="3" customWidth="1"/>
    <col min="6662" max="6662" width="9.140625" style="3"/>
    <col min="6663" max="6663" width="15.5703125" style="3" customWidth="1"/>
    <col min="6664" max="6664" width="9.140625" style="3"/>
    <col min="6665" max="6665" width="22.140625" style="3" bestFit="1" customWidth="1"/>
    <col min="6666" max="6666" width="11.7109375" style="3" bestFit="1" customWidth="1"/>
    <col min="6667" max="6667" width="9.140625" style="3"/>
    <col min="6668" max="6668" width="14.28515625" style="3" customWidth="1"/>
    <col min="6669" max="6910" width="9.140625" style="3"/>
    <col min="6911" max="6911" width="36.42578125" style="3" customWidth="1"/>
    <col min="6912" max="6912" width="10" style="3" customWidth="1"/>
    <col min="6913" max="6913" width="11.42578125" style="3" customWidth="1"/>
    <col min="6914" max="6914" width="12.42578125" style="3" bestFit="1" customWidth="1"/>
    <col min="6915" max="6915" width="10.5703125" style="3" customWidth="1"/>
    <col min="6916" max="6916" width="11.85546875" style="3" customWidth="1"/>
    <col min="6917" max="6917" width="13.140625" style="3" customWidth="1"/>
    <col min="6918" max="6918" width="9.140625" style="3"/>
    <col min="6919" max="6919" width="15.5703125" style="3" customWidth="1"/>
    <col min="6920" max="6920" width="9.140625" style="3"/>
    <col min="6921" max="6921" width="22.140625" style="3" bestFit="1" customWidth="1"/>
    <col min="6922" max="6922" width="11.7109375" style="3" bestFit="1" customWidth="1"/>
    <col min="6923" max="6923" width="9.140625" style="3"/>
    <col min="6924" max="6924" width="14.28515625" style="3" customWidth="1"/>
    <col min="6925" max="7166" width="9.140625" style="3"/>
    <col min="7167" max="7167" width="36.42578125" style="3" customWidth="1"/>
    <col min="7168" max="7168" width="10" style="3" customWidth="1"/>
    <col min="7169" max="7169" width="11.42578125" style="3" customWidth="1"/>
    <col min="7170" max="7170" width="12.42578125" style="3" bestFit="1" customWidth="1"/>
    <col min="7171" max="7171" width="10.5703125" style="3" customWidth="1"/>
    <col min="7172" max="7172" width="11.85546875" style="3" customWidth="1"/>
    <col min="7173" max="7173" width="13.140625" style="3" customWidth="1"/>
    <col min="7174" max="7174" width="9.140625" style="3"/>
    <col min="7175" max="7175" width="15.5703125" style="3" customWidth="1"/>
    <col min="7176" max="7176" width="9.140625" style="3"/>
    <col min="7177" max="7177" width="22.140625" style="3" bestFit="1" customWidth="1"/>
    <col min="7178" max="7178" width="11.7109375" style="3" bestFit="1" customWidth="1"/>
    <col min="7179" max="7179" width="9.140625" style="3"/>
    <col min="7180" max="7180" width="14.28515625" style="3" customWidth="1"/>
    <col min="7181" max="7422" width="9.140625" style="3"/>
    <col min="7423" max="7423" width="36.42578125" style="3" customWidth="1"/>
    <col min="7424" max="7424" width="10" style="3" customWidth="1"/>
    <col min="7425" max="7425" width="11.42578125" style="3" customWidth="1"/>
    <col min="7426" max="7426" width="12.42578125" style="3" bestFit="1" customWidth="1"/>
    <col min="7427" max="7427" width="10.5703125" style="3" customWidth="1"/>
    <col min="7428" max="7428" width="11.85546875" style="3" customWidth="1"/>
    <col min="7429" max="7429" width="13.140625" style="3" customWidth="1"/>
    <col min="7430" max="7430" width="9.140625" style="3"/>
    <col min="7431" max="7431" width="15.5703125" style="3" customWidth="1"/>
    <col min="7432" max="7432" width="9.140625" style="3"/>
    <col min="7433" max="7433" width="22.140625" style="3" bestFit="1" customWidth="1"/>
    <col min="7434" max="7434" width="11.7109375" style="3" bestFit="1" customWidth="1"/>
    <col min="7435" max="7435" width="9.140625" style="3"/>
    <col min="7436" max="7436" width="14.28515625" style="3" customWidth="1"/>
    <col min="7437" max="7678" width="9.140625" style="3"/>
    <col min="7679" max="7679" width="36.42578125" style="3" customWidth="1"/>
    <col min="7680" max="7680" width="10" style="3" customWidth="1"/>
    <col min="7681" max="7681" width="11.42578125" style="3" customWidth="1"/>
    <col min="7682" max="7682" width="12.42578125" style="3" bestFit="1" customWidth="1"/>
    <col min="7683" max="7683" width="10.5703125" style="3" customWidth="1"/>
    <col min="7684" max="7684" width="11.85546875" style="3" customWidth="1"/>
    <col min="7685" max="7685" width="13.140625" style="3" customWidth="1"/>
    <col min="7686" max="7686" width="9.140625" style="3"/>
    <col min="7687" max="7687" width="15.5703125" style="3" customWidth="1"/>
    <col min="7688" max="7688" width="9.140625" style="3"/>
    <col min="7689" max="7689" width="22.140625" style="3" bestFit="1" customWidth="1"/>
    <col min="7690" max="7690" width="11.7109375" style="3" bestFit="1" customWidth="1"/>
    <col min="7691" max="7691" width="9.140625" style="3"/>
    <col min="7692" max="7692" width="14.28515625" style="3" customWidth="1"/>
    <col min="7693" max="7934" width="9.140625" style="3"/>
    <col min="7935" max="7935" width="36.42578125" style="3" customWidth="1"/>
    <col min="7936" max="7936" width="10" style="3" customWidth="1"/>
    <col min="7937" max="7937" width="11.42578125" style="3" customWidth="1"/>
    <col min="7938" max="7938" width="12.42578125" style="3" bestFit="1" customWidth="1"/>
    <col min="7939" max="7939" width="10.5703125" style="3" customWidth="1"/>
    <col min="7940" max="7940" width="11.85546875" style="3" customWidth="1"/>
    <col min="7941" max="7941" width="13.140625" style="3" customWidth="1"/>
    <col min="7942" max="7942" width="9.140625" style="3"/>
    <col min="7943" max="7943" width="15.5703125" style="3" customWidth="1"/>
    <col min="7944" max="7944" width="9.140625" style="3"/>
    <col min="7945" max="7945" width="22.140625" style="3" bestFit="1" customWidth="1"/>
    <col min="7946" max="7946" width="11.7109375" style="3" bestFit="1" customWidth="1"/>
    <col min="7947" max="7947" width="9.140625" style="3"/>
    <col min="7948" max="7948" width="14.28515625" style="3" customWidth="1"/>
    <col min="7949" max="8190" width="9.140625" style="3"/>
    <col min="8191" max="8191" width="36.42578125" style="3" customWidth="1"/>
    <col min="8192" max="8192" width="10" style="3" customWidth="1"/>
    <col min="8193" max="8193" width="11.42578125" style="3" customWidth="1"/>
    <col min="8194" max="8194" width="12.42578125" style="3" bestFit="1" customWidth="1"/>
    <col min="8195" max="8195" width="10.5703125" style="3" customWidth="1"/>
    <col min="8196" max="8196" width="11.85546875" style="3" customWidth="1"/>
    <col min="8197" max="8197" width="13.140625" style="3" customWidth="1"/>
    <col min="8198" max="8198" width="9.140625" style="3"/>
    <col min="8199" max="8199" width="15.5703125" style="3" customWidth="1"/>
    <col min="8200" max="8200" width="9.140625" style="3"/>
    <col min="8201" max="8201" width="22.140625" style="3" bestFit="1" customWidth="1"/>
    <col min="8202" max="8202" width="11.7109375" style="3" bestFit="1" customWidth="1"/>
    <col min="8203" max="8203" width="9.140625" style="3"/>
    <col min="8204" max="8204" width="14.28515625" style="3" customWidth="1"/>
    <col min="8205" max="8446" width="9.140625" style="3"/>
    <col min="8447" max="8447" width="36.42578125" style="3" customWidth="1"/>
    <col min="8448" max="8448" width="10" style="3" customWidth="1"/>
    <col min="8449" max="8449" width="11.42578125" style="3" customWidth="1"/>
    <col min="8450" max="8450" width="12.42578125" style="3" bestFit="1" customWidth="1"/>
    <col min="8451" max="8451" width="10.5703125" style="3" customWidth="1"/>
    <col min="8452" max="8452" width="11.85546875" style="3" customWidth="1"/>
    <col min="8453" max="8453" width="13.140625" style="3" customWidth="1"/>
    <col min="8454" max="8454" width="9.140625" style="3"/>
    <col min="8455" max="8455" width="15.5703125" style="3" customWidth="1"/>
    <col min="8456" max="8456" width="9.140625" style="3"/>
    <col min="8457" max="8457" width="22.140625" style="3" bestFit="1" customWidth="1"/>
    <col min="8458" max="8458" width="11.7109375" style="3" bestFit="1" customWidth="1"/>
    <col min="8459" max="8459" width="9.140625" style="3"/>
    <col min="8460" max="8460" width="14.28515625" style="3" customWidth="1"/>
    <col min="8461" max="8702" width="9.140625" style="3"/>
    <col min="8703" max="8703" width="36.42578125" style="3" customWidth="1"/>
    <col min="8704" max="8704" width="10" style="3" customWidth="1"/>
    <col min="8705" max="8705" width="11.42578125" style="3" customWidth="1"/>
    <col min="8706" max="8706" width="12.42578125" style="3" bestFit="1" customWidth="1"/>
    <col min="8707" max="8707" width="10.5703125" style="3" customWidth="1"/>
    <col min="8708" max="8708" width="11.85546875" style="3" customWidth="1"/>
    <col min="8709" max="8709" width="13.140625" style="3" customWidth="1"/>
    <col min="8710" max="8710" width="9.140625" style="3"/>
    <col min="8711" max="8711" width="15.5703125" style="3" customWidth="1"/>
    <col min="8712" max="8712" width="9.140625" style="3"/>
    <col min="8713" max="8713" width="22.140625" style="3" bestFit="1" customWidth="1"/>
    <col min="8714" max="8714" width="11.7109375" style="3" bestFit="1" customWidth="1"/>
    <col min="8715" max="8715" width="9.140625" style="3"/>
    <col min="8716" max="8716" width="14.28515625" style="3" customWidth="1"/>
    <col min="8717" max="8958" width="9.140625" style="3"/>
    <col min="8959" max="8959" width="36.42578125" style="3" customWidth="1"/>
    <col min="8960" max="8960" width="10" style="3" customWidth="1"/>
    <col min="8961" max="8961" width="11.42578125" style="3" customWidth="1"/>
    <col min="8962" max="8962" width="12.42578125" style="3" bestFit="1" customWidth="1"/>
    <col min="8963" max="8963" width="10.5703125" style="3" customWidth="1"/>
    <col min="8964" max="8964" width="11.85546875" style="3" customWidth="1"/>
    <col min="8965" max="8965" width="13.140625" style="3" customWidth="1"/>
    <col min="8966" max="8966" width="9.140625" style="3"/>
    <col min="8967" max="8967" width="15.5703125" style="3" customWidth="1"/>
    <col min="8968" max="8968" width="9.140625" style="3"/>
    <col min="8969" max="8969" width="22.140625" style="3" bestFit="1" customWidth="1"/>
    <col min="8970" max="8970" width="11.7109375" style="3" bestFit="1" customWidth="1"/>
    <col min="8971" max="8971" width="9.140625" style="3"/>
    <col min="8972" max="8972" width="14.28515625" style="3" customWidth="1"/>
    <col min="8973" max="9214" width="9.140625" style="3"/>
    <col min="9215" max="9215" width="36.42578125" style="3" customWidth="1"/>
    <col min="9216" max="9216" width="10" style="3" customWidth="1"/>
    <col min="9217" max="9217" width="11.42578125" style="3" customWidth="1"/>
    <col min="9218" max="9218" width="12.42578125" style="3" bestFit="1" customWidth="1"/>
    <col min="9219" max="9219" width="10.5703125" style="3" customWidth="1"/>
    <col min="9220" max="9220" width="11.85546875" style="3" customWidth="1"/>
    <col min="9221" max="9221" width="13.140625" style="3" customWidth="1"/>
    <col min="9222" max="9222" width="9.140625" style="3"/>
    <col min="9223" max="9223" width="15.5703125" style="3" customWidth="1"/>
    <col min="9224" max="9224" width="9.140625" style="3"/>
    <col min="9225" max="9225" width="22.140625" style="3" bestFit="1" customWidth="1"/>
    <col min="9226" max="9226" width="11.7109375" style="3" bestFit="1" customWidth="1"/>
    <col min="9227" max="9227" width="9.140625" style="3"/>
    <col min="9228" max="9228" width="14.28515625" style="3" customWidth="1"/>
    <col min="9229" max="9470" width="9.140625" style="3"/>
    <col min="9471" max="9471" width="36.42578125" style="3" customWidth="1"/>
    <col min="9472" max="9472" width="10" style="3" customWidth="1"/>
    <col min="9473" max="9473" width="11.42578125" style="3" customWidth="1"/>
    <col min="9474" max="9474" width="12.42578125" style="3" bestFit="1" customWidth="1"/>
    <col min="9475" max="9475" width="10.5703125" style="3" customWidth="1"/>
    <col min="9476" max="9476" width="11.85546875" style="3" customWidth="1"/>
    <col min="9477" max="9477" width="13.140625" style="3" customWidth="1"/>
    <col min="9478" max="9478" width="9.140625" style="3"/>
    <col min="9479" max="9479" width="15.5703125" style="3" customWidth="1"/>
    <col min="9480" max="9480" width="9.140625" style="3"/>
    <col min="9481" max="9481" width="22.140625" style="3" bestFit="1" customWidth="1"/>
    <col min="9482" max="9482" width="11.7109375" style="3" bestFit="1" customWidth="1"/>
    <col min="9483" max="9483" width="9.140625" style="3"/>
    <col min="9484" max="9484" width="14.28515625" style="3" customWidth="1"/>
    <col min="9485" max="9726" width="9.140625" style="3"/>
    <col min="9727" max="9727" width="36.42578125" style="3" customWidth="1"/>
    <col min="9728" max="9728" width="10" style="3" customWidth="1"/>
    <col min="9729" max="9729" width="11.42578125" style="3" customWidth="1"/>
    <col min="9730" max="9730" width="12.42578125" style="3" bestFit="1" customWidth="1"/>
    <col min="9731" max="9731" width="10.5703125" style="3" customWidth="1"/>
    <col min="9732" max="9732" width="11.85546875" style="3" customWidth="1"/>
    <col min="9733" max="9733" width="13.140625" style="3" customWidth="1"/>
    <col min="9734" max="9734" width="9.140625" style="3"/>
    <col min="9735" max="9735" width="15.5703125" style="3" customWidth="1"/>
    <col min="9736" max="9736" width="9.140625" style="3"/>
    <col min="9737" max="9737" width="22.140625" style="3" bestFit="1" customWidth="1"/>
    <col min="9738" max="9738" width="11.7109375" style="3" bestFit="1" customWidth="1"/>
    <col min="9739" max="9739" width="9.140625" style="3"/>
    <col min="9740" max="9740" width="14.28515625" style="3" customWidth="1"/>
    <col min="9741" max="9982" width="9.140625" style="3"/>
    <col min="9983" max="9983" width="36.42578125" style="3" customWidth="1"/>
    <col min="9984" max="9984" width="10" style="3" customWidth="1"/>
    <col min="9985" max="9985" width="11.42578125" style="3" customWidth="1"/>
    <col min="9986" max="9986" width="12.42578125" style="3" bestFit="1" customWidth="1"/>
    <col min="9987" max="9987" width="10.5703125" style="3" customWidth="1"/>
    <col min="9988" max="9988" width="11.85546875" style="3" customWidth="1"/>
    <col min="9989" max="9989" width="13.140625" style="3" customWidth="1"/>
    <col min="9990" max="9990" width="9.140625" style="3"/>
    <col min="9991" max="9991" width="15.5703125" style="3" customWidth="1"/>
    <col min="9992" max="9992" width="9.140625" style="3"/>
    <col min="9993" max="9993" width="22.140625" style="3" bestFit="1" customWidth="1"/>
    <col min="9994" max="9994" width="11.7109375" style="3" bestFit="1" customWidth="1"/>
    <col min="9995" max="9995" width="9.140625" style="3"/>
    <col min="9996" max="9996" width="14.28515625" style="3" customWidth="1"/>
    <col min="9997" max="10238" width="9.140625" style="3"/>
    <col min="10239" max="10239" width="36.42578125" style="3" customWidth="1"/>
    <col min="10240" max="10240" width="10" style="3" customWidth="1"/>
    <col min="10241" max="10241" width="11.42578125" style="3" customWidth="1"/>
    <col min="10242" max="10242" width="12.42578125" style="3" bestFit="1" customWidth="1"/>
    <col min="10243" max="10243" width="10.5703125" style="3" customWidth="1"/>
    <col min="10244" max="10244" width="11.85546875" style="3" customWidth="1"/>
    <col min="10245" max="10245" width="13.140625" style="3" customWidth="1"/>
    <col min="10246" max="10246" width="9.140625" style="3"/>
    <col min="10247" max="10247" width="15.5703125" style="3" customWidth="1"/>
    <col min="10248" max="10248" width="9.140625" style="3"/>
    <col min="10249" max="10249" width="22.140625" style="3" bestFit="1" customWidth="1"/>
    <col min="10250" max="10250" width="11.7109375" style="3" bestFit="1" customWidth="1"/>
    <col min="10251" max="10251" width="9.140625" style="3"/>
    <col min="10252" max="10252" width="14.28515625" style="3" customWidth="1"/>
    <col min="10253" max="10494" width="9.140625" style="3"/>
    <col min="10495" max="10495" width="36.42578125" style="3" customWidth="1"/>
    <col min="10496" max="10496" width="10" style="3" customWidth="1"/>
    <col min="10497" max="10497" width="11.42578125" style="3" customWidth="1"/>
    <col min="10498" max="10498" width="12.42578125" style="3" bestFit="1" customWidth="1"/>
    <col min="10499" max="10499" width="10.5703125" style="3" customWidth="1"/>
    <col min="10500" max="10500" width="11.85546875" style="3" customWidth="1"/>
    <col min="10501" max="10501" width="13.140625" style="3" customWidth="1"/>
    <col min="10502" max="10502" width="9.140625" style="3"/>
    <col min="10503" max="10503" width="15.5703125" style="3" customWidth="1"/>
    <col min="10504" max="10504" width="9.140625" style="3"/>
    <col min="10505" max="10505" width="22.140625" style="3" bestFit="1" customWidth="1"/>
    <col min="10506" max="10506" width="11.7109375" style="3" bestFit="1" customWidth="1"/>
    <col min="10507" max="10507" width="9.140625" style="3"/>
    <col min="10508" max="10508" width="14.28515625" style="3" customWidth="1"/>
    <col min="10509" max="10750" width="9.140625" style="3"/>
    <col min="10751" max="10751" width="36.42578125" style="3" customWidth="1"/>
    <col min="10752" max="10752" width="10" style="3" customWidth="1"/>
    <col min="10753" max="10753" width="11.42578125" style="3" customWidth="1"/>
    <col min="10754" max="10754" width="12.42578125" style="3" bestFit="1" customWidth="1"/>
    <col min="10755" max="10755" width="10.5703125" style="3" customWidth="1"/>
    <col min="10756" max="10756" width="11.85546875" style="3" customWidth="1"/>
    <col min="10757" max="10757" width="13.140625" style="3" customWidth="1"/>
    <col min="10758" max="10758" width="9.140625" style="3"/>
    <col min="10759" max="10759" width="15.5703125" style="3" customWidth="1"/>
    <col min="10760" max="10760" width="9.140625" style="3"/>
    <col min="10761" max="10761" width="22.140625" style="3" bestFit="1" customWidth="1"/>
    <col min="10762" max="10762" width="11.7109375" style="3" bestFit="1" customWidth="1"/>
    <col min="10763" max="10763" width="9.140625" style="3"/>
    <col min="10764" max="10764" width="14.28515625" style="3" customWidth="1"/>
    <col min="10765" max="11006" width="9.140625" style="3"/>
    <col min="11007" max="11007" width="36.42578125" style="3" customWidth="1"/>
    <col min="11008" max="11008" width="10" style="3" customWidth="1"/>
    <col min="11009" max="11009" width="11.42578125" style="3" customWidth="1"/>
    <col min="11010" max="11010" width="12.42578125" style="3" bestFit="1" customWidth="1"/>
    <col min="11011" max="11011" width="10.5703125" style="3" customWidth="1"/>
    <col min="11012" max="11012" width="11.85546875" style="3" customWidth="1"/>
    <col min="11013" max="11013" width="13.140625" style="3" customWidth="1"/>
    <col min="11014" max="11014" width="9.140625" style="3"/>
    <col min="11015" max="11015" width="15.5703125" style="3" customWidth="1"/>
    <col min="11016" max="11016" width="9.140625" style="3"/>
    <col min="11017" max="11017" width="22.140625" style="3" bestFit="1" customWidth="1"/>
    <col min="11018" max="11018" width="11.7109375" style="3" bestFit="1" customWidth="1"/>
    <col min="11019" max="11019" width="9.140625" style="3"/>
    <col min="11020" max="11020" width="14.28515625" style="3" customWidth="1"/>
    <col min="11021" max="11262" width="9.140625" style="3"/>
    <col min="11263" max="11263" width="36.42578125" style="3" customWidth="1"/>
    <col min="11264" max="11264" width="10" style="3" customWidth="1"/>
    <col min="11265" max="11265" width="11.42578125" style="3" customWidth="1"/>
    <col min="11266" max="11266" width="12.42578125" style="3" bestFit="1" customWidth="1"/>
    <col min="11267" max="11267" width="10.5703125" style="3" customWidth="1"/>
    <col min="11268" max="11268" width="11.85546875" style="3" customWidth="1"/>
    <col min="11269" max="11269" width="13.140625" style="3" customWidth="1"/>
    <col min="11270" max="11270" width="9.140625" style="3"/>
    <col min="11271" max="11271" width="15.5703125" style="3" customWidth="1"/>
    <col min="11272" max="11272" width="9.140625" style="3"/>
    <col min="11273" max="11273" width="22.140625" style="3" bestFit="1" customWidth="1"/>
    <col min="11274" max="11274" width="11.7109375" style="3" bestFit="1" customWidth="1"/>
    <col min="11275" max="11275" width="9.140625" style="3"/>
    <col min="11276" max="11276" width="14.28515625" style="3" customWidth="1"/>
    <col min="11277" max="11518" width="9.140625" style="3"/>
    <col min="11519" max="11519" width="36.42578125" style="3" customWidth="1"/>
    <col min="11520" max="11520" width="10" style="3" customWidth="1"/>
    <col min="11521" max="11521" width="11.42578125" style="3" customWidth="1"/>
    <col min="11522" max="11522" width="12.42578125" style="3" bestFit="1" customWidth="1"/>
    <col min="11523" max="11523" width="10.5703125" style="3" customWidth="1"/>
    <col min="11524" max="11524" width="11.85546875" style="3" customWidth="1"/>
    <col min="11525" max="11525" width="13.140625" style="3" customWidth="1"/>
    <col min="11526" max="11526" width="9.140625" style="3"/>
    <col min="11527" max="11527" width="15.5703125" style="3" customWidth="1"/>
    <col min="11528" max="11528" width="9.140625" style="3"/>
    <col min="11529" max="11529" width="22.140625" style="3" bestFit="1" customWidth="1"/>
    <col min="11530" max="11530" width="11.7109375" style="3" bestFit="1" customWidth="1"/>
    <col min="11531" max="11531" width="9.140625" style="3"/>
    <col min="11532" max="11532" width="14.28515625" style="3" customWidth="1"/>
    <col min="11533" max="11774" width="9.140625" style="3"/>
    <col min="11775" max="11775" width="36.42578125" style="3" customWidth="1"/>
    <col min="11776" max="11776" width="10" style="3" customWidth="1"/>
    <col min="11777" max="11777" width="11.42578125" style="3" customWidth="1"/>
    <col min="11778" max="11778" width="12.42578125" style="3" bestFit="1" customWidth="1"/>
    <col min="11779" max="11779" width="10.5703125" style="3" customWidth="1"/>
    <col min="11780" max="11780" width="11.85546875" style="3" customWidth="1"/>
    <col min="11781" max="11781" width="13.140625" style="3" customWidth="1"/>
    <col min="11782" max="11782" width="9.140625" style="3"/>
    <col min="11783" max="11783" width="15.5703125" style="3" customWidth="1"/>
    <col min="11784" max="11784" width="9.140625" style="3"/>
    <col min="11785" max="11785" width="22.140625" style="3" bestFit="1" customWidth="1"/>
    <col min="11786" max="11786" width="11.7109375" style="3" bestFit="1" customWidth="1"/>
    <col min="11787" max="11787" width="9.140625" style="3"/>
    <col min="11788" max="11788" width="14.28515625" style="3" customWidth="1"/>
    <col min="11789" max="12030" width="9.140625" style="3"/>
    <col min="12031" max="12031" width="36.42578125" style="3" customWidth="1"/>
    <col min="12032" max="12032" width="10" style="3" customWidth="1"/>
    <col min="12033" max="12033" width="11.42578125" style="3" customWidth="1"/>
    <col min="12034" max="12034" width="12.42578125" style="3" bestFit="1" customWidth="1"/>
    <col min="12035" max="12035" width="10.5703125" style="3" customWidth="1"/>
    <col min="12036" max="12036" width="11.85546875" style="3" customWidth="1"/>
    <col min="12037" max="12037" width="13.140625" style="3" customWidth="1"/>
    <col min="12038" max="12038" width="9.140625" style="3"/>
    <col min="12039" max="12039" width="15.5703125" style="3" customWidth="1"/>
    <col min="12040" max="12040" width="9.140625" style="3"/>
    <col min="12041" max="12041" width="22.140625" style="3" bestFit="1" customWidth="1"/>
    <col min="12042" max="12042" width="11.7109375" style="3" bestFit="1" customWidth="1"/>
    <col min="12043" max="12043" width="9.140625" style="3"/>
    <col min="12044" max="12044" width="14.28515625" style="3" customWidth="1"/>
    <col min="12045" max="12286" width="9.140625" style="3"/>
    <col min="12287" max="12287" width="36.42578125" style="3" customWidth="1"/>
    <col min="12288" max="12288" width="10" style="3" customWidth="1"/>
    <col min="12289" max="12289" width="11.42578125" style="3" customWidth="1"/>
    <col min="12290" max="12290" width="12.42578125" style="3" bestFit="1" customWidth="1"/>
    <col min="12291" max="12291" width="10.5703125" style="3" customWidth="1"/>
    <col min="12292" max="12292" width="11.85546875" style="3" customWidth="1"/>
    <col min="12293" max="12293" width="13.140625" style="3" customWidth="1"/>
    <col min="12294" max="12294" width="9.140625" style="3"/>
    <col min="12295" max="12295" width="15.5703125" style="3" customWidth="1"/>
    <col min="12296" max="12296" width="9.140625" style="3"/>
    <col min="12297" max="12297" width="22.140625" style="3" bestFit="1" customWidth="1"/>
    <col min="12298" max="12298" width="11.7109375" style="3" bestFit="1" customWidth="1"/>
    <col min="12299" max="12299" width="9.140625" style="3"/>
    <col min="12300" max="12300" width="14.28515625" style="3" customWidth="1"/>
    <col min="12301" max="12542" width="9.140625" style="3"/>
    <col min="12543" max="12543" width="36.42578125" style="3" customWidth="1"/>
    <col min="12544" max="12544" width="10" style="3" customWidth="1"/>
    <col min="12545" max="12545" width="11.42578125" style="3" customWidth="1"/>
    <col min="12546" max="12546" width="12.42578125" style="3" bestFit="1" customWidth="1"/>
    <col min="12547" max="12547" width="10.5703125" style="3" customWidth="1"/>
    <col min="12548" max="12548" width="11.85546875" style="3" customWidth="1"/>
    <col min="12549" max="12549" width="13.140625" style="3" customWidth="1"/>
    <col min="12550" max="12550" width="9.140625" style="3"/>
    <col min="12551" max="12551" width="15.5703125" style="3" customWidth="1"/>
    <col min="12552" max="12552" width="9.140625" style="3"/>
    <col min="12553" max="12553" width="22.140625" style="3" bestFit="1" customWidth="1"/>
    <col min="12554" max="12554" width="11.7109375" style="3" bestFit="1" customWidth="1"/>
    <col min="12555" max="12555" width="9.140625" style="3"/>
    <col min="12556" max="12556" width="14.28515625" style="3" customWidth="1"/>
    <col min="12557" max="12798" width="9.140625" style="3"/>
    <col min="12799" max="12799" width="36.42578125" style="3" customWidth="1"/>
    <col min="12800" max="12800" width="10" style="3" customWidth="1"/>
    <col min="12801" max="12801" width="11.42578125" style="3" customWidth="1"/>
    <col min="12802" max="12802" width="12.42578125" style="3" bestFit="1" customWidth="1"/>
    <col min="12803" max="12803" width="10.5703125" style="3" customWidth="1"/>
    <col min="12804" max="12804" width="11.85546875" style="3" customWidth="1"/>
    <col min="12805" max="12805" width="13.140625" style="3" customWidth="1"/>
    <col min="12806" max="12806" width="9.140625" style="3"/>
    <col min="12807" max="12807" width="15.5703125" style="3" customWidth="1"/>
    <col min="12808" max="12808" width="9.140625" style="3"/>
    <col min="12809" max="12809" width="22.140625" style="3" bestFit="1" customWidth="1"/>
    <col min="12810" max="12810" width="11.7109375" style="3" bestFit="1" customWidth="1"/>
    <col min="12811" max="12811" width="9.140625" style="3"/>
    <col min="12812" max="12812" width="14.28515625" style="3" customWidth="1"/>
    <col min="12813" max="13054" width="9.140625" style="3"/>
    <col min="13055" max="13055" width="36.42578125" style="3" customWidth="1"/>
    <col min="13056" max="13056" width="10" style="3" customWidth="1"/>
    <col min="13057" max="13057" width="11.42578125" style="3" customWidth="1"/>
    <col min="13058" max="13058" width="12.42578125" style="3" bestFit="1" customWidth="1"/>
    <col min="13059" max="13059" width="10.5703125" style="3" customWidth="1"/>
    <col min="13060" max="13060" width="11.85546875" style="3" customWidth="1"/>
    <col min="13061" max="13061" width="13.140625" style="3" customWidth="1"/>
    <col min="13062" max="13062" width="9.140625" style="3"/>
    <col min="13063" max="13063" width="15.5703125" style="3" customWidth="1"/>
    <col min="13064" max="13064" width="9.140625" style="3"/>
    <col min="13065" max="13065" width="22.140625" style="3" bestFit="1" customWidth="1"/>
    <col min="13066" max="13066" width="11.7109375" style="3" bestFit="1" customWidth="1"/>
    <col min="13067" max="13067" width="9.140625" style="3"/>
    <col min="13068" max="13068" width="14.28515625" style="3" customWidth="1"/>
    <col min="13069" max="13310" width="9.140625" style="3"/>
    <col min="13311" max="13311" width="36.42578125" style="3" customWidth="1"/>
    <col min="13312" max="13312" width="10" style="3" customWidth="1"/>
    <col min="13313" max="13313" width="11.42578125" style="3" customWidth="1"/>
    <col min="13314" max="13314" width="12.42578125" style="3" bestFit="1" customWidth="1"/>
    <col min="13315" max="13315" width="10.5703125" style="3" customWidth="1"/>
    <col min="13316" max="13316" width="11.85546875" style="3" customWidth="1"/>
    <col min="13317" max="13317" width="13.140625" style="3" customWidth="1"/>
    <col min="13318" max="13318" width="9.140625" style="3"/>
    <col min="13319" max="13319" width="15.5703125" style="3" customWidth="1"/>
    <col min="13320" max="13320" width="9.140625" style="3"/>
    <col min="13321" max="13321" width="22.140625" style="3" bestFit="1" customWidth="1"/>
    <col min="13322" max="13322" width="11.7109375" style="3" bestFit="1" customWidth="1"/>
    <col min="13323" max="13323" width="9.140625" style="3"/>
    <col min="13324" max="13324" width="14.28515625" style="3" customWidth="1"/>
    <col min="13325" max="13566" width="9.140625" style="3"/>
    <col min="13567" max="13567" width="36.42578125" style="3" customWidth="1"/>
    <col min="13568" max="13568" width="10" style="3" customWidth="1"/>
    <col min="13569" max="13569" width="11.42578125" style="3" customWidth="1"/>
    <col min="13570" max="13570" width="12.42578125" style="3" bestFit="1" customWidth="1"/>
    <col min="13571" max="13571" width="10.5703125" style="3" customWidth="1"/>
    <col min="13572" max="13572" width="11.85546875" style="3" customWidth="1"/>
    <col min="13573" max="13573" width="13.140625" style="3" customWidth="1"/>
    <col min="13574" max="13574" width="9.140625" style="3"/>
    <col min="13575" max="13575" width="15.5703125" style="3" customWidth="1"/>
    <col min="13576" max="13576" width="9.140625" style="3"/>
    <col min="13577" max="13577" width="22.140625" style="3" bestFit="1" customWidth="1"/>
    <col min="13578" max="13578" width="11.7109375" style="3" bestFit="1" customWidth="1"/>
    <col min="13579" max="13579" width="9.140625" style="3"/>
    <col min="13580" max="13580" width="14.28515625" style="3" customWidth="1"/>
    <col min="13581" max="13822" width="9.140625" style="3"/>
    <col min="13823" max="13823" width="36.42578125" style="3" customWidth="1"/>
    <col min="13824" max="13824" width="10" style="3" customWidth="1"/>
    <col min="13825" max="13825" width="11.42578125" style="3" customWidth="1"/>
    <col min="13826" max="13826" width="12.42578125" style="3" bestFit="1" customWidth="1"/>
    <col min="13827" max="13827" width="10.5703125" style="3" customWidth="1"/>
    <col min="13828" max="13828" width="11.85546875" style="3" customWidth="1"/>
    <col min="13829" max="13829" width="13.140625" style="3" customWidth="1"/>
    <col min="13830" max="13830" width="9.140625" style="3"/>
    <col min="13831" max="13831" width="15.5703125" style="3" customWidth="1"/>
    <col min="13832" max="13832" width="9.140625" style="3"/>
    <col min="13833" max="13833" width="22.140625" style="3" bestFit="1" customWidth="1"/>
    <col min="13834" max="13834" width="11.7109375" style="3" bestFit="1" customWidth="1"/>
    <col min="13835" max="13835" width="9.140625" style="3"/>
    <col min="13836" max="13836" width="14.28515625" style="3" customWidth="1"/>
    <col min="13837" max="14078" width="9.140625" style="3"/>
    <col min="14079" max="14079" width="36.42578125" style="3" customWidth="1"/>
    <col min="14080" max="14080" width="10" style="3" customWidth="1"/>
    <col min="14081" max="14081" width="11.42578125" style="3" customWidth="1"/>
    <col min="14082" max="14082" width="12.42578125" style="3" bestFit="1" customWidth="1"/>
    <col min="14083" max="14083" width="10.5703125" style="3" customWidth="1"/>
    <col min="14084" max="14084" width="11.85546875" style="3" customWidth="1"/>
    <col min="14085" max="14085" width="13.140625" style="3" customWidth="1"/>
    <col min="14086" max="14086" width="9.140625" style="3"/>
    <col min="14087" max="14087" width="15.5703125" style="3" customWidth="1"/>
    <col min="14088" max="14088" width="9.140625" style="3"/>
    <col min="14089" max="14089" width="22.140625" style="3" bestFit="1" customWidth="1"/>
    <col min="14090" max="14090" width="11.7109375" style="3" bestFit="1" customWidth="1"/>
    <col min="14091" max="14091" width="9.140625" style="3"/>
    <col min="14092" max="14092" width="14.28515625" style="3" customWidth="1"/>
    <col min="14093" max="14334" width="9.140625" style="3"/>
    <col min="14335" max="14335" width="36.42578125" style="3" customWidth="1"/>
    <col min="14336" max="14336" width="10" style="3" customWidth="1"/>
    <col min="14337" max="14337" width="11.42578125" style="3" customWidth="1"/>
    <col min="14338" max="14338" width="12.42578125" style="3" bestFit="1" customWidth="1"/>
    <col min="14339" max="14339" width="10.5703125" style="3" customWidth="1"/>
    <col min="14340" max="14340" width="11.85546875" style="3" customWidth="1"/>
    <col min="14341" max="14341" width="13.140625" style="3" customWidth="1"/>
    <col min="14342" max="14342" width="9.140625" style="3"/>
    <col min="14343" max="14343" width="15.5703125" style="3" customWidth="1"/>
    <col min="14344" max="14344" width="9.140625" style="3"/>
    <col min="14345" max="14345" width="22.140625" style="3" bestFit="1" customWidth="1"/>
    <col min="14346" max="14346" width="11.7109375" style="3" bestFit="1" customWidth="1"/>
    <col min="14347" max="14347" width="9.140625" style="3"/>
    <col min="14348" max="14348" width="14.28515625" style="3" customWidth="1"/>
    <col min="14349" max="14590" width="9.140625" style="3"/>
    <col min="14591" max="14591" width="36.42578125" style="3" customWidth="1"/>
    <col min="14592" max="14592" width="10" style="3" customWidth="1"/>
    <col min="14593" max="14593" width="11.42578125" style="3" customWidth="1"/>
    <col min="14594" max="14594" width="12.42578125" style="3" bestFit="1" customWidth="1"/>
    <col min="14595" max="14595" width="10.5703125" style="3" customWidth="1"/>
    <col min="14596" max="14596" width="11.85546875" style="3" customWidth="1"/>
    <col min="14597" max="14597" width="13.140625" style="3" customWidth="1"/>
    <col min="14598" max="14598" width="9.140625" style="3"/>
    <col min="14599" max="14599" width="15.5703125" style="3" customWidth="1"/>
    <col min="14600" max="14600" width="9.140625" style="3"/>
    <col min="14601" max="14601" width="22.140625" style="3" bestFit="1" customWidth="1"/>
    <col min="14602" max="14602" width="11.7109375" style="3" bestFit="1" customWidth="1"/>
    <col min="14603" max="14603" width="9.140625" style="3"/>
    <col min="14604" max="14604" width="14.28515625" style="3" customWidth="1"/>
    <col min="14605" max="14846" width="9.140625" style="3"/>
    <col min="14847" max="14847" width="36.42578125" style="3" customWidth="1"/>
    <col min="14848" max="14848" width="10" style="3" customWidth="1"/>
    <col min="14849" max="14849" width="11.42578125" style="3" customWidth="1"/>
    <col min="14850" max="14850" width="12.42578125" style="3" bestFit="1" customWidth="1"/>
    <col min="14851" max="14851" width="10.5703125" style="3" customWidth="1"/>
    <col min="14852" max="14852" width="11.85546875" style="3" customWidth="1"/>
    <col min="14853" max="14853" width="13.140625" style="3" customWidth="1"/>
    <col min="14854" max="14854" width="9.140625" style="3"/>
    <col min="14855" max="14855" width="15.5703125" style="3" customWidth="1"/>
    <col min="14856" max="14856" width="9.140625" style="3"/>
    <col min="14857" max="14857" width="22.140625" style="3" bestFit="1" customWidth="1"/>
    <col min="14858" max="14858" width="11.7109375" style="3" bestFit="1" customWidth="1"/>
    <col min="14859" max="14859" width="9.140625" style="3"/>
    <col min="14860" max="14860" width="14.28515625" style="3" customWidth="1"/>
    <col min="14861" max="15102" width="9.140625" style="3"/>
    <col min="15103" max="15103" width="36.42578125" style="3" customWidth="1"/>
    <col min="15104" max="15104" width="10" style="3" customWidth="1"/>
    <col min="15105" max="15105" width="11.42578125" style="3" customWidth="1"/>
    <col min="15106" max="15106" width="12.42578125" style="3" bestFit="1" customWidth="1"/>
    <col min="15107" max="15107" width="10.5703125" style="3" customWidth="1"/>
    <col min="15108" max="15108" width="11.85546875" style="3" customWidth="1"/>
    <col min="15109" max="15109" width="13.140625" style="3" customWidth="1"/>
    <col min="15110" max="15110" width="9.140625" style="3"/>
    <col min="15111" max="15111" width="15.5703125" style="3" customWidth="1"/>
    <col min="15112" max="15112" width="9.140625" style="3"/>
    <col min="15113" max="15113" width="22.140625" style="3" bestFit="1" customWidth="1"/>
    <col min="15114" max="15114" width="11.7109375" style="3" bestFit="1" customWidth="1"/>
    <col min="15115" max="15115" width="9.140625" style="3"/>
    <col min="15116" max="15116" width="14.28515625" style="3" customWidth="1"/>
    <col min="15117" max="15358" width="9.140625" style="3"/>
    <col min="15359" max="15359" width="36.42578125" style="3" customWidth="1"/>
    <col min="15360" max="15360" width="10" style="3" customWidth="1"/>
    <col min="15361" max="15361" width="11.42578125" style="3" customWidth="1"/>
    <col min="15362" max="15362" width="12.42578125" style="3" bestFit="1" customWidth="1"/>
    <col min="15363" max="15363" width="10.5703125" style="3" customWidth="1"/>
    <col min="15364" max="15364" width="11.85546875" style="3" customWidth="1"/>
    <col min="15365" max="15365" width="13.140625" style="3" customWidth="1"/>
    <col min="15366" max="15366" width="9.140625" style="3"/>
    <col min="15367" max="15367" width="15.5703125" style="3" customWidth="1"/>
    <col min="15368" max="15368" width="9.140625" style="3"/>
    <col min="15369" max="15369" width="22.140625" style="3" bestFit="1" customWidth="1"/>
    <col min="15370" max="15370" width="11.7109375" style="3" bestFit="1" customWidth="1"/>
    <col min="15371" max="15371" width="9.140625" style="3"/>
    <col min="15372" max="15372" width="14.28515625" style="3" customWidth="1"/>
    <col min="15373" max="15614" width="9.140625" style="3"/>
    <col min="15615" max="15615" width="36.42578125" style="3" customWidth="1"/>
    <col min="15616" max="15616" width="10" style="3" customWidth="1"/>
    <col min="15617" max="15617" width="11.42578125" style="3" customWidth="1"/>
    <col min="15618" max="15618" width="12.42578125" style="3" bestFit="1" customWidth="1"/>
    <col min="15619" max="15619" width="10.5703125" style="3" customWidth="1"/>
    <col min="15620" max="15620" width="11.85546875" style="3" customWidth="1"/>
    <col min="15621" max="15621" width="13.140625" style="3" customWidth="1"/>
    <col min="15622" max="15622" width="9.140625" style="3"/>
    <col min="15623" max="15623" width="15.5703125" style="3" customWidth="1"/>
    <col min="15624" max="15624" width="9.140625" style="3"/>
    <col min="15625" max="15625" width="22.140625" style="3" bestFit="1" customWidth="1"/>
    <col min="15626" max="15626" width="11.7109375" style="3" bestFit="1" customWidth="1"/>
    <col min="15627" max="15627" width="9.140625" style="3"/>
    <col min="15628" max="15628" width="14.28515625" style="3" customWidth="1"/>
    <col min="15629" max="15870" width="9.140625" style="3"/>
    <col min="15871" max="15871" width="36.42578125" style="3" customWidth="1"/>
    <col min="15872" max="15872" width="10" style="3" customWidth="1"/>
    <col min="15873" max="15873" width="11.42578125" style="3" customWidth="1"/>
    <col min="15874" max="15874" width="12.42578125" style="3" bestFit="1" customWidth="1"/>
    <col min="15875" max="15875" width="10.5703125" style="3" customWidth="1"/>
    <col min="15876" max="15876" width="11.85546875" style="3" customWidth="1"/>
    <col min="15877" max="15877" width="13.140625" style="3" customWidth="1"/>
    <col min="15878" max="15878" width="9.140625" style="3"/>
    <col min="15879" max="15879" width="15.5703125" style="3" customWidth="1"/>
    <col min="15880" max="15880" width="9.140625" style="3"/>
    <col min="15881" max="15881" width="22.140625" style="3" bestFit="1" customWidth="1"/>
    <col min="15882" max="15882" width="11.7109375" style="3" bestFit="1" customWidth="1"/>
    <col min="15883" max="15883" width="9.140625" style="3"/>
    <col min="15884" max="15884" width="14.28515625" style="3" customWidth="1"/>
    <col min="15885" max="16126" width="9.140625" style="3"/>
    <col min="16127" max="16127" width="36.42578125" style="3" customWidth="1"/>
    <col min="16128" max="16128" width="10" style="3" customWidth="1"/>
    <col min="16129" max="16129" width="11.42578125" style="3" customWidth="1"/>
    <col min="16130" max="16130" width="12.42578125" style="3" bestFit="1" customWidth="1"/>
    <col min="16131" max="16131" width="10.5703125" style="3" customWidth="1"/>
    <col min="16132" max="16132" width="11.85546875" style="3" customWidth="1"/>
    <col min="16133" max="16133" width="13.140625" style="3" customWidth="1"/>
    <col min="16134" max="16134" width="9.140625" style="3"/>
    <col min="16135" max="16135" width="15.5703125" style="3" customWidth="1"/>
    <col min="16136" max="16136" width="9.140625" style="3"/>
    <col min="16137" max="16137" width="22.140625" style="3" bestFit="1" customWidth="1"/>
    <col min="16138" max="16138" width="11.7109375" style="3" bestFit="1" customWidth="1"/>
    <col min="16139" max="16139" width="9.140625" style="3"/>
    <col min="16140" max="16140" width="14.28515625" style="3" customWidth="1"/>
    <col min="16141" max="16384" width="9.140625" style="3"/>
  </cols>
  <sheetData>
    <row r="1" spans="1:10" ht="115.15" customHeight="1" x14ac:dyDescent="0.2"/>
    <row r="2" spans="1:10" ht="40.15" customHeight="1" x14ac:dyDescent="0.2">
      <c r="A2" s="32" t="str">
        <f>'working sheet'!J13</f>
        <v>Non-oil Foreign Merchandise Trade Through Abu Dhabi Ports, January 2021</v>
      </c>
      <c r="B2" s="24"/>
      <c r="C2" s="24"/>
      <c r="D2" s="24"/>
      <c r="E2" s="24"/>
    </row>
    <row r="3" spans="1:10" ht="30" customHeight="1" x14ac:dyDescent="0.2">
      <c r="A3" s="36" t="s">
        <v>265</v>
      </c>
      <c r="B3" s="37"/>
      <c r="C3" s="37"/>
      <c r="D3" s="26"/>
      <c r="E3" s="26"/>
      <c r="F3" s="15"/>
      <c r="G3" s="15"/>
      <c r="H3" s="15"/>
      <c r="I3" s="15"/>
      <c r="J3" s="15"/>
    </row>
    <row r="4" spans="1:10" ht="15" customHeight="1" x14ac:dyDescent="0.2">
      <c r="A4" s="33" t="s">
        <v>190</v>
      </c>
      <c r="B4" s="28"/>
      <c r="C4" s="28"/>
      <c r="D4" s="56"/>
      <c r="E4" s="56"/>
      <c r="F4" s="7"/>
    </row>
    <row r="5" spans="1:10" ht="24" customHeight="1" x14ac:dyDescent="0.2">
      <c r="A5" s="54" t="s">
        <v>77</v>
      </c>
      <c r="B5" s="55" t="s">
        <v>1</v>
      </c>
      <c r="C5" s="55"/>
      <c r="D5" s="12"/>
      <c r="E5" s="3"/>
      <c r="F5" s="3"/>
    </row>
    <row r="6" spans="1:10" ht="25.5" customHeight="1" x14ac:dyDescent="0.2">
      <c r="A6" s="54"/>
      <c r="B6" s="38">
        <v>2020</v>
      </c>
      <c r="C6" s="38">
        <v>2021</v>
      </c>
      <c r="D6" s="12"/>
      <c r="E6" s="3"/>
      <c r="F6" s="3"/>
    </row>
    <row r="7" spans="1:10" x14ac:dyDescent="0.2">
      <c r="A7" s="9" t="s">
        <v>2</v>
      </c>
      <c r="B7" s="49">
        <v>9995.0889079999997</v>
      </c>
      <c r="C7" s="49">
        <v>7557.0294329999997</v>
      </c>
      <c r="D7" s="12"/>
      <c r="E7" s="3"/>
      <c r="F7" s="3"/>
    </row>
    <row r="8" spans="1:10" x14ac:dyDescent="0.2">
      <c r="A8" s="39" t="s">
        <v>78</v>
      </c>
      <c r="B8" s="46">
        <v>978.62336900000003</v>
      </c>
      <c r="C8" s="46">
        <v>1116.0433680000001</v>
      </c>
      <c r="D8" s="12"/>
      <c r="E8" s="3"/>
      <c r="F8" s="3"/>
    </row>
    <row r="9" spans="1:10" x14ac:dyDescent="0.2">
      <c r="A9" s="41" t="s">
        <v>84</v>
      </c>
      <c r="B9" s="42">
        <v>1016.771271</v>
      </c>
      <c r="C9" s="42">
        <v>735.64896299999998</v>
      </c>
      <c r="D9" s="12"/>
      <c r="E9" s="3"/>
      <c r="F9" s="3"/>
    </row>
    <row r="10" spans="1:10" x14ac:dyDescent="0.2">
      <c r="A10" s="40" t="s">
        <v>82</v>
      </c>
      <c r="B10" s="46">
        <v>1033.504938</v>
      </c>
      <c r="C10" s="46">
        <v>581.52481899999998</v>
      </c>
      <c r="D10" s="12"/>
      <c r="E10" s="3"/>
      <c r="F10" s="3"/>
    </row>
    <row r="11" spans="1:10" x14ac:dyDescent="0.2">
      <c r="A11" s="41" t="s">
        <v>111</v>
      </c>
      <c r="B11" s="42">
        <v>357.50185900000002</v>
      </c>
      <c r="C11" s="42">
        <v>494.70692400000001</v>
      </c>
      <c r="D11" s="12"/>
      <c r="E11" s="3"/>
      <c r="F11" s="3"/>
    </row>
    <row r="12" spans="1:10" x14ac:dyDescent="0.2">
      <c r="A12" s="39" t="s">
        <v>114</v>
      </c>
      <c r="B12" s="46">
        <v>544.32728399999996</v>
      </c>
      <c r="C12" s="46">
        <v>451.06315999999998</v>
      </c>
      <c r="D12" s="12"/>
      <c r="E12" s="3"/>
      <c r="F12" s="3"/>
    </row>
    <row r="13" spans="1:10" x14ac:dyDescent="0.2">
      <c r="A13" s="41" t="s">
        <v>104</v>
      </c>
      <c r="B13" s="42">
        <v>841.18680600000005</v>
      </c>
      <c r="C13" s="42">
        <v>355.50473799999997</v>
      </c>
      <c r="D13" s="12"/>
      <c r="E13" s="3"/>
      <c r="F13" s="3"/>
    </row>
    <row r="14" spans="1:10" x14ac:dyDescent="0.2">
      <c r="A14" s="40" t="s">
        <v>81</v>
      </c>
      <c r="B14" s="46">
        <v>239.00721200000001</v>
      </c>
      <c r="C14" s="46">
        <v>325.424396</v>
      </c>
      <c r="D14" s="12"/>
      <c r="E14" s="3"/>
      <c r="F14" s="3"/>
    </row>
    <row r="15" spans="1:10" x14ac:dyDescent="0.2">
      <c r="A15" s="41" t="s">
        <v>148</v>
      </c>
      <c r="B15" s="42">
        <v>654.25584600000002</v>
      </c>
      <c r="C15" s="42">
        <v>312.37129199999998</v>
      </c>
      <c r="D15" s="12"/>
      <c r="E15" s="3"/>
      <c r="F15" s="3"/>
    </row>
    <row r="16" spans="1:10" x14ac:dyDescent="0.2">
      <c r="A16" s="39" t="s">
        <v>83</v>
      </c>
      <c r="B16" s="46">
        <v>386.30441000000002</v>
      </c>
      <c r="C16" s="46">
        <v>281.55066900000003</v>
      </c>
      <c r="D16" s="12"/>
      <c r="E16" s="3"/>
      <c r="F16" s="3"/>
    </row>
    <row r="17" spans="1:6" x14ac:dyDescent="0.2">
      <c r="A17" s="41" t="s">
        <v>149</v>
      </c>
      <c r="B17" s="42">
        <v>88.188644999999994</v>
      </c>
      <c r="C17" s="42">
        <v>258.656475</v>
      </c>
      <c r="D17" s="12"/>
      <c r="E17" s="3"/>
      <c r="F17" s="3"/>
    </row>
    <row r="18" spans="1:6" x14ac:dyDescent="0.2">
      <c r="A18" s="40" t="s">
        <v>86</v>
      </c>
      <c r="B18" s="46">
        <v>301.02187099999998</v>
      </c>
      <c r="C18" s="46">
        <v>252.45399699999999</v>
      </c>
      <c r="D18" s="12"/>
      <c r="E18" s="3"/>
      <c r="F18" s="3"/>
    </row>
    <row r="19" spans="1:6" x14ac:dyDescent="0.2">
      <c r="A19" s="41" t="s">
        <v>87</v>
      </c>
      <c r="B19" s="42">
        <v>122.615799</v>
      </c>
      <c r="C19" s="42">
        <v>195.61218299999999</v>
      </c>
      <c r="D19" s="12"/>
      <c r="E19" s="3"/>
      <c r="F19" s="3"/>
    </row>
    <row r="20" spans="1:6" x14ac:dyDescent="0.2">
      <c r="A20" s="39" t="s">
        <v>97</v>
      </c>
      <c r="B20" s="46">
        <v>81.389296000000002</v>
      </c>
      <c r="C20" s="46">
        <v>190.914252</v>
      </c>
      <c r="D20" s="12"/>
      <c r="E20" s="3"/>
      <c r="F20" s="3"/>
    </row>
    <row r="21" spans="1:6" x14ac:dyDescent="0.2">
      <c r="A21" s="41" t="s">
        <v>138</v>
      </c>
      <c r="B21" s="42">
        <v>185.66116600000001</v>
      </c>
      <c r="C21" s="42">
        <v>163.89639199999999</v>
      </c>
      <c r="D21" s="12"/>
      <c r="E21" s="3"/>
      <c r="F21" s="3"/>
    </row>
    <row r="22" spans="1:6" x14ac:dyDescent="0.2">
      <c r="A22" s="40" t="s">
        <v>146</v>
      </c>
      <c r="B22" s="46">
        <v>47.531500000000001</v>
      </c>
      <c r="C22" s="46">
        <v>158.58883299999999</v>
      </c>
      <c r="D22" s="12"/>
      <c r="E22" s="3"/>
      <c r="F22" s="3"/>
    </row>
    <row r="23" spans="1:6" x14ac:dyDescent="0.2">
      <c r="A23" s="41" t="s">
        <v>102</v>
      </c>
      <c r="B23" s="42">
        <v>856.53605500000003</v>
      </c>
      <c r="C23" s="42">
        <v>137.47251399999999</v>
      </c>
      <c r="D23" s="12"/>
      <c r="E23" s="3"/>
      <c r="F23" s="3"/>
    </row>
    <row r="24" spans="1:6" x14ac:dyDescent="0.2">
      <c r="A24" s="39" t="s">
        <v>101</v>
      </c>
      <c r="B24" s="46">
        <v>105.525746</v>
      </c>
      <c r="C24" s="46">
        <v>100.257723</v>
      </c>
      <c r="D24" s="12"/>
      <c r="E24" s="3"/>
      <c r="F24" s="3"/>
    </row>
    <row r="25" spans="1:6" x14ac:dyDescent="0.2">
      <c r="A25" s="41" t="s">
        <v>93</v>
      </c>
      <c r="B25" s="42">
        <v>90.964764000000002</v>
      </c>
      <c r="C25" s="42">
        <v>94.736897999999997</v>
      </c>
      <c r="D25" s="12"/>
      <c r="E25" s="3"/>
      <c r="F25" s="3"/>
    </row>
    <row r="26" spans="1:6" x14ac:dyDescent="0.2">
      <c r="A26" s="40" t="s">
        <v>130</v>
      </c>
      <c r="B26" s="46">
        <v>246.043218</v>
      </c>
      <c r="C26" s="46">
        <v>94.030625000000001</v>
      </c>
      <c r="D26" s="12"/>
      <c r="E26" s="3"/>
      <c r="F26" s="3"/>
    </row>
    <row r="27" spans="1:6" x14ac:dyDescent="0.2">
      <c r="A27" s="41" t="s">
        <v>120</v>
      </c>
      <c r="B27" s="42">
        <v>58.062638999999997</v>
      </c>
      <c r="C27" s="42">
        <v>93.559207000000001</v>
      </c>
      <c r="D27" s="12"/>
      <c r="E27" s="3"/>
      <c r="F27" s="3"/>
    </row>
    <row r="28" spans="1:6" x14ac:dyDescent="0.2">
      <c r="A28" s="39" t="s">
        <v>79</v>
      </c>
      <c r="B28" s="46">
        <v>49.161509000000002</v>
      </c>
      <c r="C28" s="46">
        <v>76.526054000000002</v>
      </c>
      <c r="D28" s="12"/>
      <c r="E28" s="3"/>
      <c r="F28" s="3"/>
    </row>
    <row r="29" spans="1:6" x14ac:dyDescent="0.2">
      <c r="A29" s="41" t="s">
        <v>150</v>
      </c>
      <c r="B29" s="42">
        <v>67.969667999999999</v>
      </c>
      <c r="C29" s="42">
        <v>76.481243000000006</v>
      </c>
      <c r="D29" s="12"/>
      <c r="E29" s="3"/>
      <c r="F29" s="3"/>
    </row>
    <row r="30" spans="1:6" x14ac:dyDescent="0.2">
      <c r="A30" s="40" t="s">
        <v>108</v>
      </c>
      <c r="B30" s="46">
        <v>66.573471999999995</v>
      </c>
      <c r="C30" s="46">
        <v>67.649772999999996</v>
      </c>
      <c r="D30" s="12"/>
      <c r="E30" s="3"/>
      <c r="F30" s="3"/>
    </row>
    <row r="31" spans="1:6" x14ac:dyDescent="0.2">
      <c r="A31" s="41" t="s">
        <v>144</v>
      </c>
      <c r="B31" s="42">
        <v>117.09942100000001</v>
      </c>
      <c r="C31" s="42">
        <v>66.368825999999999</v>
      </c>
      <c r="D31" s="12"/>
      <c r="E31" s="3"/>
      <c r="F31" s="3"/>
    </row>
    <row r="32" spans="1:6" x14ac:dyDescent="0.2">
      <c r="A32" s="39" t="s">
        <v>99</v>
      </c>
      <c r="B32" s="46">
        <v>143.108778</v>
      </c>
      <c r="C32" s="46">
        <v>57.315852</v>
      </c>
      <c r="D32" s="12"/>
      <c r="E32" s="3"/>
      <c r="F32" s="3"/>
    </row>
    <row r="33" spans="1:6" x14ac:dyDescent="0.2">
      <c r="A33" s="41" t="s">
        <v>118</v>
      </c>
      <c r="B33" s="42">
        <v>60.323770000000003</v>
      </c>
      <c r="C33" s="42">
        <v>53.867967</v>
      </c>
      <c r="D33" s="12"/>
      <c r="E33" s="3"/>
      <c r="F33" s="3"/>
    </row>
    <row r="34" spans="1:6" x14ac:dyDescent="0.2">
      <c r="A34" s="40" t="s">
        <v>91</v>
      </c>
      <c r="B34" s="46">
        <v>70.976977000000005</v>
      </c>
      <c r="C34" s="46">
        <v>48.471792999999998</v>
      </c>
      <c r="D34" s="12"/>
      <c r="E34" s="3"/>
      <c r="F34" s="3"/>
    </row>
    <row r="35" spans="1:6" x14ac:dyDescent="0.2">
      <c r="A35" s="41" t="s">
        <v>151</v>
      </c>
      <c r="B35" s="42">
        <v>81.773751000000004</v>
      </c>
      <c r="C35" s="42">
        <v>48.265807000000002</v>
      </c>
      <c r="D35" s="12"/>
      <c r="E35" s="3"/>
      <c r="F35" s="3"/>
    </row>
    <row r="36" spans="1:6" x14ac:dyDescent="0.2">
      <c r="A36" s="39" t="s">
        <v>159</v>
      </c>
      <c r="B36" s="46">
        <v>3.6340000000000001E-3</v>
      </c>
      <c r="C36" s="46">
        <v>46.910733</v>
      </c>
      <c r="D36" s="12"/>
      <c r="E36" s="3"/>
      <c r="F36" s="3"/>
    </row>
    <row r="37" spans="1:6" x14ac:dyDescent="0.2">
      <c r="A37" s="41" t="s">
        <v>109</v>
      </c>
      <c r="B37" s="42">
        <v>57.536997999999997</v>
      </c>
      <c r="C37" s="42">
        <v>42.361378999999999</v>
      </c>
      <c r="D37" s="12"/>
      <c r="E37" s="3"/>
      <c r="F37" s="3"/>
    </row>
    <row r="38" spans="1:6" x14ac:dyDescent="0.2">
      <c r="A38" s="40" t="s">
        <v>85</v>
      </c>
      <c r="B38" s="46">
        <v>34.947997000000001</v>
      </c>
      <c r="C38" s="46">
        <v>41.999617000000001</v>
      </c>
      <c r="D38" s="12"/>
      <c r="E38" s="3"/>
      <c r="F38" s="3"/>
    </row>
    <row r="39" spans="1:6" x14ac:dyDescent="0.2">
      <c r="A39" s="41" t="s">
        <v>90</v>
      </c>
      <c r="B39" s="42">
        <v>72.724895000000004</v>
      </c>
      <c r="C39" s="42">
        <v>37.891162999999999</v>
      </c>
      <c r="D39" s="12"/>
      <c r="E39" s="3"/>
      <c r="F39" s="3"/>
    </row>
    <row r="40" spans="1:6" x14ac:dyDescent="0.2">
      <c r="A40" s="39" t="s">
        <v>103</v>
      </c>
      <c r="B40" s="46">
        <v>25.439751000000001</v>
      </c>
      <c r="C40" s="46">
        <v>34.105092999999997</v>
      </c>
      <c r="D40" s="12"/>
      <c r="E40" s="3"/>
      <c r="F40" s="3"/>
    </row>
    <row r="41" spans="1:6" x14ac:dyDescent="0.2">
      <c r="A41" s="41" t="s">
        <v>112</v>
      </c>
      <c r="B41" s="42">
        <v>32.330240000000003</v>
      </c>
      <c r="C41" s="42">
        <v>31.732146</v>
      </c>
      <c r="D41" s="12"/>
      <c r="E41" s="3"/>
      <c r="F41" s="3"/>
    </row>
    <row r="42" spans="1:6" x14ac:dyDescent="0.2">
      <c r="A42" s="40" t="s">
        <v>88</v>
      </c>
      <c r="B42" s="46">
        <v>46.162359000000002</v>
      </c>
      <c r="C42" s="46">
        <v>30.821083000000002</v>
      </c>
      <c r="D42" s="12"/>
      <c r="E42" s="3"/>
      <c r="F42" s="3"/>
    </row>
    <row r="43" spans="1:6" x14ac:dyDescent="0.2">
      <c r="A43" s="41" t="s">
        <v>157</v>
      </c>
      <c r="B43" s="42">
        <v>16.209261000000001</v>
      </c>
      <c r="C43" s="42">
        <v>28.095141999999999</v>
      </c>
      <c r="D43" s="12"/>
      <c r="E43" s="3"/>
      <c r="F43" s="3"/>
    </row>
    <row r="44" spans="1:6" x14ac:dyDescent="0.2">
      <c r="A44" s="39" t="s">
        <v>155</v>
      </c>
      <c r="B44" s="46">
        <v>14.177959</v>
      </c>
      <c r="C44" s="46">
        <v>26.318593</v>
      </c>
      <c r="D44" s="12"/>
      <c r="E44" s="3"/>
      <c r="F44" s="3"/>
    </row>
    <row r="45" spans="1:6" x14ac:dyDescent="0.2">
      <c r="A45" s="41" t="s">
        <v>96</v>
      </c>
      <c r="B45" s="42">
        <v>91.578570999999997</v>
      </c>
      <c r="C45" s="42">
        <v>25.945105999999999</v>
      </c>
      <c r="D45" s="12"/>
      <c r="E45" s="3"/>
      <c r="F45" s="3"/>
    </row>
    <row r="46" spans="1:6" x14ac:dyDescent="0.2">
      <c r="A46" s="40" t="s">
        <v>153</v>
      </c>
      <c r="B46" s="46">
        <v>18.22842</v>
      </c>
      <c r="C46" s="46">
        <v>25.088908</v>
      </c>
      <c r="D46" s="12"/>
      <c r="E46" s="3"/>
      <c r="F46" s="3"/>
    </row>
    <row r="47" spans="1:6" x14ac:dyDescent="0.2">
      <c r="A47" s="41" t="s">
        <v>147</v>
      </c>
      <c r="B47" s="42">
        <v>7.8981450000000004</v>
      </c>
      <c r="C47" s="42">
        <v>24.342562000000001</v>
      </c>
      <c r="D47" s="12"/>
      <c r="E47" s="3"/>
      <c r="F47" s="3"/>
    </row>
    <row r="48" spans="1:6" x14ac:dyDescent="0.2">
      <c r="A48" s="39" t="s">
        <v>140</v>
      </c>
      <c r="B48" s="46">
        <v>9.2491179999999993</v>
      </c>
      <c r="C48" s="46">
        <v>23.383192000000001</v>
      </c>
      <c r="D48" s="12"/>
      <c r="E48" s="3"/>
      <c r="F48" s="3"/>
    </row>
    <row r="49" spans="1:6" x14ac:dyDescent="0.2">
      <c r="A49" s="41" t="s">
        <v>89</v>
      </c>
      <c r="B49" s="42">
        <v>26.605042000000001</v>
      </c>
      <c r="C49" s="42">
        <v>23.274598000000001</v>
      </c>
      <c r="D49" s="12"/>
      <c r="E49" s="3"/>
      <c r="F49" s="3"/>
    </row>
    <row r="50" spans="1:6" x14ac:dyDescent="0.2">
      <c r="A50" s="40" t="s">
        <v>156</v>
      </c>
      <c r="B50" s="46">
        <v>8.5977720000000009</v>
      </c>
      <c r="C50" s="46">
        <v>22.504895999999999</v>
      </c>
      <c r="D50" s="12"/>
      <c r="E50" s="3"/>
      <c r="F50" s="3"/>
    </row>
    <row r="51" spans="1:6" x14ac:dyDescent="0.2">
      <c r="A51" s="41" t="s">
        <v>134</v>
      </c>
      <c r="B51" s="42">
        <v>28.971492999999999</v>
      </c>
      <c r="C51" s="42">
        <v>20.671858</v>
      </c>
      <c r="D51" s="12"/>
      <c r="E51" s="3"/>
      <c r="F51" s="3"/>
    </row>
    <row r="52" spans="1:6" x14ac:dyDescent="0.2">
      <c r="A52" s="39" t="s">
        <v>142</v>
      </c>
      <c r="B52" s="46">
        <v>14.086072</v>
      </c>
      <c r="C52" s="46">
        <v>17.957425000000001</v>
      </c>
      <c r="D52" s="12"/>
      <c r="E52" s="3"/>
      <c r="F52" s="3"/>
    </row>
    <row r="53" spans="1:6" x14ac:dyDescent="0.2">
      <c r="A53" s="41" t="s">
        <v>95</v>
      </c>
      <c r="B53" s="42">
        <v>5.6001719999999997</v>
      </c>
      <c r="C53" s="42">
        <v>14.933562</v>
      </c>
      <c r="D53" s="12"/>
      <c r="E53" s="3"/>
      <c r="F53" s="3"/>
    </row>
    <row r="54" spans="1:6" x14ac:dyDescent="0.2">
      <c r="A54" s="40" t="s">
        <v>100</v>
      </c>
      <c r="B54" s="46">
        <v>49.735883000000001</v>
      </c>
      <c r="C54" s="46">
        <v>13.625745</v>
      </c>
      <c r="D54" s="12"/>
      <c r="E54" s="3"/>
      <c r="F54" s="3"/>
    </row>
    <row r="55" spans="1:6" x14ac:dyDescent="0.2">
      <c r="A55" s="41" t="s">
        <v>126</v>
      </c>
      <c r="B55" s="42">
        <v>40.203484000000003</v>
      </c>
      <c r="C55" s="42">
        <v>12.444645</v>
      </c>
      <c r="D55" s="12"/>
      <c r="E55" s="3"/>
      <c r="F55" s="3"/>
    </row>
    <row r="56" spans="1:6" x14ac:dyDescent="0.2">
      <c r="A56" s="39" t="s">
        <v>80</v>
      </c>
      <c r="B56" s="46">
        <v>99.140485999999996</v>
      </c>
      <c r="C56" s="46">
        <v>11.212593</v>
      </c>
      <c r="D56" s="12"/>
      <c r="E56" s="3"/>
      <c r="F56" s="3"/>
    </row>
    <row r="57" spans="1:6" x14ac:dyDescent="0.2">
      <c r="A57" s="41" t="s">
        <v>136</v>
      </c>
      <c r="B57" s="42">
        <v>53.829509000000002</v>
      </c>
      <c r="C57" s="42">
        <v>11.208168000000001</v>
      </c>
      <c r="D57" s="12"/>
      <c r="E57" s="3"/>
      <c r="F57" s="3"/>
    </row>
    <row r="58" spans="1:6" x14ac:dyDescent="0.2">
      <c r="A58" s="40" t="s">
        <v>158</v>
      </c>
      <c r="B58" s="46">
        <v>18.753471999999999</v>
      </c>
      <c r="C58" s="46">
        <v>10.776</v>
      </c>
      <c r="D58" s="12"/>
      <c r="E58" s="3"/>
      <c r="F58" s="3"/>
    </row>
    <row r="59" spans="1:6" x14ac:dyDescent="0.2">
      <c r="A59" s="41" t="s">
        <v>154</v>
      </c>
      <c r="B59" s="42">
        <v>15.189684</v>
      </c>
      <c r="C59" s="42">
        <v>10.740736</v>
      </c>
      <c r="D59" s="12"/>
      <c r="E59" s="3"/>
      <c r="F59" s="3"/>
    </row>
    <row r="60" spans="1:6" x14ac:dyDescent="0.2">
      <c r="A60" s="39" t="s">
        <v>242</v>
      </c>
      <c r="B60" s="46" t="s">
        <v>259</v>
      </c>
      <c r="C60" s="46">
        <v>9.0906000000000002</v>
      </c>
      <c r="D60" s="12"/>
      <c r="E60" s="3"/>
      <c r="F60" s="3"/>
    </row>
    <row r="61" spans="1:6" x14ac:dyDescent="0.2">
      <c r="A61" s="41" t="s">
        <v>135</v>
      </c>
      <c r="B61" s="42">
        <v>8.8571899999999992</v>
      </c>
      <c r="C61" s="42">
        <v>8.0819469999999995</v>
      </c>
      <c r="D61" s="12"/>
      <c r="E61" s="3"/>
      <c r="F61" s="3"/>
    </row>
    <row r="62" spans="1:6" x14ac:dyDescent="0.2">
      <c r="A62" s="40" t="s">
        <v>106</v>
      </c>
      <c r="B62" s="46">
        <v>114.828143</v>
      </c>
      <c r="C62" s="46">
        <v>7.2341230000000003</v>
      </c>
      <c r="D62" s="12"/>
      <c r="E62" s="3"/>
      <c r="F62" s="3"/>
    </row>
    <row r="63" spans="1:6" x14ac:dyDescent="0.2">
      <c r="A63" s="41" t="s">
        <v>123</v>
      </c>
      <c r="B63" s="42">
        <v>9.7329279999999994</v>
      </c>
      <c r="C63" s="42">
        <v>6.6102999999999996</v>
      </c>
      <c r="D63" s="12"/>
      <c r="E63" s="3"/>
      <c r="F63" s="3"/>
    </row>
    <row r="64" spans="1:6" x14ac:dyDescent="0.2">
      <c r="A64" s="39" t="s">
        <v>137</v>
      </c>
      <c r="B64" s="46">
        <v>5.228345</v>
      </c>
      <c r="C64" s="46">
        <v>5.6268549999999999</v>
      </c>
      <c r="D64" s="12"/>
      <c r="E64" s="3"/>
      <c r="F64" s="3"/>
    </row>
    <row r="65" spans="1:6" x14ac:dyDescent="0.2">
      <c r="A65" s="41" t="s">
        <v>161</v>
      </c>
      <c r="B65" s="42">
        <v>3.0409000000000002</v>
      </c>
      <c r="C65" s="42">
        <v>4.4840989999999996</v>
      </c>
      <c r="D65" s="12"/>
      <c r="E65" s="3"/>
      <c r="F65" s="3"/>
    </row>
    <row r="66" spans="1:6" x14ac:dyDescent="0.2">
      <c r="A66" s="40" t="s">
        <v>107</v>
      </c>
      <c r="B66" s="46">
        <v>4.1279870000000001</v>
      </c>
      <c r="C66" s="46">
        <v>4.1258590000000002</v>
      </c>
      <c r="D66" s="12"/>
      <c r="E66" s="3"/>
      <c r="F66" s="3"/>
    </row>
    <row r="67" spans="1:6" x14ac:dyDescent="0.2">
      <c r="A67" s="41" t="s">
        <v>92</v>
      </c>
      <c r="B67" s="42">
        <v>1.3168839999999999</v>
      </c>
      <c r="C67" s="42">
        <v>3.5912649999999999</v>
      </c>
      <c r="D67" s="12"/>
      <c r="E67" s="3"/>
      <c r="F67" s="3"/>
    </row>
    <row r="68" spans="1:6" x14ac:dyDescent="0.2">
      <c r="A68" s="39" t="s">
        <v>167</v>
      </c>
      <c r="B68" s="46">
        <v>1.2821149999999999</v>
      </c>
      <c r="C68" s="46">
        <v>3.3407719999999999</v>
      </c>
      <c r="D68" s="12"/>
      <c r="E68" s="3"/>
      <c r="F68" s="3"/>
    </row>
    <row r="69" spans="1:6" x14ac:dyDescent="0.2">
      <c r="A69" s="41" t="s">
        <v>116</v>
      </c>
      <c r="B69" s="42">
        <v>5.436763</v>
      </c>
      <c r="C69" s="42">
        <v>3.1549960000000001</v>
      </c>
      <c r="D69" s="12"/>
      <c r="E69" s="3"/>
      <c r="F69" s="3"/>
    </row>
    <row r="70" spans="1:6" x14ac:dyDescent="0.2">
      <c r="A70" s="40" t="s">
        <v>122</v>
      </c>
      <c r="B70" s="46">
        <v>4.7852129999999997</v>
      </c>
      <c r="C70" s="46">
        <v>3.010707</v>
      </c>
      <c r="D70" s="12"/>
      <c r="E70" s="3"/>
      <c r="F70" s="3"/>
    </row>
    <row r="71" spans="1:6" x14ac:dyDescent="0.2">
      <c r="A71" s="41" t="s">
        <v>128</v>
      </c>
      <c r="B71" s="42">
        <v>78.978832999999995</v>
      </c>
      <c r="C71" s="42">
        <v>2.7340800000000001</v>
      </c>
      <c r="D71" s="12"/>
      <c r="E71" s="3"/>
      <c r="F71" s="3"/>
    </row>
    <row r="72" spans="1:6" x14ac:dyDescent="0.2">
      <c r="A72" s="39" t="s">
        <v>165</v>
      </c>
      <c r="B72" s="46">
        <v>2.0580400000000001</v>
      </c>
      <c r="C72" s="46">
        <v>2.7019009999999999</v>
      </c>
      <c r="D72" s="12"/>
      <c r="E72" s="3"/>
      <c r="F72" s="3"/>
    </row>
    <row r="73" spans="1:6" x14ac:dyDescent="0.2">
      <c r="A73" s="41" t="s">
        <v>145</v>
      </c>
      <c r="B73" s="42">
        <v>0.67462900000000003</v>
      </c>
      <c r="C73" s="42">
        <v>1.6081049999999999</v>
      </c>
      <c r="D73" s="12"/>
      <c r="E73" s="3"/>
      <c r="F73" s="3"/>
    </row>
    <row r="74" spans="1:6" x14ac:dyDescent="0.2">
      <c r="A74" s="40" t="s">
        <v>115</v>
      </c>
      <c r="B74" s="46">
        <v>1.463468</v>
      </c>
      <c r="C74" s="46">
        <v>1.5214639999999999</v>
      </c>
      <c r="D74" s="12"/>
      <c r="E74" s="3"/>
      <c r="F74" s="3"/>
    </row>
    <row r="75" spans="1:6" x14ac:dyDescent="0.2">
      <c r="A75" s="41" t="s">
        <v>133</v>
      </c>
      <c r="B75" s="42">
        <v>0.53189699999999995</v>
      </c>
      <c r="C75" s="42">
        <v>1.1719980000000001</v>
      </c>
      <c r="D75" s="12"/>
      <c r="E75" s="3"/>
      <c r="F75" s="3"/>
    </row>
    <row r="76" spans="1:6" x14ac:dyDescent="0.2">
      <c r="A76" s="39" t="s">
        <v>98</v>
      </c>
      <c r="B76" s="46">
        <v>0.33549800000000002</v>
      </c>
      <c r="C76" s="46">
        <v>1.1567339999999999</v>
      </c>
      <c r="D76" s="12"/>
      <c r="E76" s="3"/>
      <c r="F76" s="3"/>
    </row>
    <row r="77" spans="1:6" x14ac:dyDescent="0.2">
      <c r="A77" s="41" t="s">
        <v>121</v>
      </c>
      <c r="B77" s="42">
        <v>1.0337099999999999</v>
      </c>
      <c r="C77" s="42">
        <v>1.1249690000000001</v>
      </c>
      <c r="D77" s="12"/>
      <c r="E77" s="3"/>
      <c r="F77" s="3"/>
    </row>
    <row r="78" spans="1:6" x14ac:dyDescent="0.2">
      <c r="A78" s="40" t="s">
        <v>164</v>
      </c>
      <c r="B78" s="46">
        <v>0.583422</v>
      </c>
      <c r="C78" s="46">
        <v>1.1101110000000001</v>
      </c>
      <c r="D78" s="12"/>
      <c r="E78" s="3"/>
      <c r="F78" s="3"/>
    </row>
    <row r="79" spans="1:6" x14ac:dyDescent="0.2">
      <c r="A79" s="41" t="s">
        <v>166</v>
      </c>
      <c r="B79" s="42">
        <v>0.13883000000000001</v>
      </c>
      <c r="C79" s="42">
        <v>0.91974400000000001</v>
      </c>
      <c r="D79" s="12"/>
      <c r="E79" s="3"/>
      <c r="F79" s="3"/>
    </row>
    <row r="80" spans="1:6" x14ac:dyDescent="0.2">
      <c r="A80" s="39" t="s">
        <v>163</v>
      </c>
      <c r="B80" s="46">
        <v>3.3760289999999999</v>
      </c>
      <c r="C80" s="46">
        <v>0.78627599999999997</v>
      </c>
      <c r="D80" s="12"/>
      <c r="E80" s="3"/>
      <c r="F80" s="3"/>
    </row>
    <row r="81" spans="1:9" x14ac:dyDescent="0.2">
      <c r="A81" s="41" t="s">
        <v>249</v>
      </c>
      <c r="B81" s="42">
        <v>6.69E-4</v>
      </c>
      <c r="C81" s="42">
        <v>0.61764600000000003</v>
      </c>
      <c r="D81" s="12"/>
      <c r="E81" s="3"/>
      <c r="F81" s="3"/>
    </row>
    <row r="82" spans="1:9" x14ac:dyDescent="0.2">
      <c r="A82" s="40" t="s">
        <v>250</v>
      </c>
      <c r="B82" s="46">
        <v>0.38045400000000001</v>
      </c>
      <c r="C82" s="46">
        <v>0.58016999999999996</v>
      </c>
      <c r="D82" s="12"/>
      <c r="E82" s="13"/>
      <c r="F82" s="5"/>
      <c r="G82" s="5"/>
      <c r="H82" s="5"/>
      <c r="I82" s="5"/>
    </row>
    <row r="83" spans="1:9" ht="15" x14ac:dyDescent="0.2">
      <c r="A83" s="41" t="s">
        <v>162</v>
      </c>
      <c r="B83" s="42">
        <v>3.5042559999999998</v>
      </c>
      <c r="C83" s="42">
        <v>0.52774699999999997</v>
      </c>
      <c r="D83" s="12"/>
      <c r="E83" s="14"/>
      <c r="F83" s="5"/>
      <c r="G83" s="5"/>
      <c r="H83" s="5"/>
      <c r="I83" s="5"/>
    </row>
    <row r="84" spans="1:9" x14ac:dyDescent="0.2">
      <c r="A84" s="39" t="s">
        <v>251</v>
      </c>
      <c r="B84" s="46">
        <v>1.0978999999999999E-2</v>
      </c>
      <c r="C84" s="46">
        <v>0.49221599999999999</v>
      </c>
      <c r="D84" s="12"/>
      <c r="E84" s="3"/>
      <c r="F84" s="3"/>
    </row>
    <row r="85" spans="1:9" x14ac:dyDescent="0.2">
      <c r="A85" s="41" t="s">
        <v>94</v>
      </c>
      <c r="B85" s="42">
        <v>0.39504400000000001</v>
      </c>
      <c r="C85" s="42">
        <v>0.33172699999999999</v>
      </c>
      <c r="D85" s="12"/>
      <c r="E85" s="3"/>
      <c r="F85" s="3"/>
    </row>
    <row r="86" spans="1:9" x14ac:dyDescent="0.2">
      <c r="A86" s="40" t="s">
        <v>117</v>
      </c>
      <c r="B86" s="46">
        <v>0.309305</v>
      </c>
      <c r="C86" s="46">
        <v>0.31340499999999999</v>
      </c>
      <c r="D86" s="12"/>
      <c r="E86" s="3"/>
      <c r="F86" s="3"/>
    </row>
    <row r="87" spans="1:9" x14ac:dyDescent="0.2">
      <c r="A87" s="41" t="s">
        <v>129</v>
      </c>
      <c r="B87" s="42">
        <v>0.28048699999999999</v>
      </c>
      <c r="C87" s="42">
        <v>0.30896200000000001</v>
      </c>
      <c r="D87" s="12"/>
      <c r="E87" s="3"/>
      <c r="F87" s="3"/>
    </row>
    <row r="88" spans="1:9" x14ac:dyDescent="0.2">
      <c r="A88" s="39" t="s">
        <v>252</v>
      </c>
      <c r="B88" s="46">
        <v>4.2000000000000003E-2</v>
      </c>
      <c r="C88" s="46">
        <v>0.18556300000000001</v>
      </c>
      <c r="D88" s="12"/>
      <c r="E88" s="3"/>
      <c r="F88" s="3"/>
    </row>
    <row r="89" spans="1:9" x14ac:dyDescent="0.2">
      <c r="A89" s="41" t="s">
        <v>253</v>
      </c>
      <c r="B89" s="42">
        <v>8.6239999999999997E-2</v>
      </c>
      <c r="C89" s="42">
        <v>0.16147700000000001</v>
      </c>
      <c r="D89" s="12"/>
      <c r="E89" s="3"/>
      <c r="F89" s="3"/>
    </row>
    <row r="90" spans="1:9" x14ac:dyDescent="0.2">
      <c r="A90" s="40" t="s">
        <v>152</v>
      </c>
      <c r="B90" s="46">
        <v>32.028382000000001</v>
      </c>
      <c r="C90" s="46">
        <v>0.15789300000000001</v>
      </c>
      <c r="D90" s="12"/>
      <c r="E90" s="3"/>
      <c r="F90" s="3"/>
    </row>
    <row r="91" spans="1:9" x14ac:dyDescent="0.2">
      <c r="A91" s="41" t="s">
        <v>254</v>
      </c>
      <c r="B91" s="42">
        <v>0.106382</v>
      </c>
      <c r="C91" s="42">
        <v>0.14793600000000001</v>
      </c>
      <c r="D91" s="12"/>
      <c r="E91" s="3"/>
      <c r="F91" s="3"/>
    </row>
    <row r="92" spans="1:9" x14ac:dyDescent="0.2">
      <c r="A92" s="39" t="s">
        <v>255</v>
      </c>
      <c r="B92" s="46">
        <v>2.6679999999999999E-2</v>
      </c>
      <c r="C92" s="46">
        <v>0.11833299999999999</v>
      </c>
      <c r="D92" s="12"/>
      <c r="E92" s="3"/>
      <c r="F92" s="3"/>
    </row>
    <row r="93" spans="1:9" x14ac:dyDescent="0.2">
      <c r="A93" s="41" t="s">
        <v>160</v>
      </c>
      <c r="B93" s="42">
        <v>10.710649999999999</v>
      </c>
      <c r="C93" s="42">
        <v>0.110225</v>
      </c>
      <c r="D93" s="12"/>
      <c r="E93" s="3"/>
      <c r="F93" s="3"/>
    </row>
    <row r="94" spans="1:9" x14ac:dyDescent="0.2">
      <c r="A94" s="40" t="s">
        <v>256</v>
      </c>
      <c r="B94" s="46">
        <v>3.202E-3</v>
      </c>
      <c r="C94" s="46">
        <v>9.2200000000000004E-2</v>
      </c>
      <c r="D94" s="12"/>
      <c r="E94" s="3"/>
      <c r="F94" s="3"/>
    </row>
    <row r="95" spans="1:9" x14ac:dyDescent="0.2">
      <c r="A95" s="41" t="s">
        <v>257</v>
      </c>
      <c r="B95" s="42">
        <v>8.5000000000000006E-3</v>
      </c>
      <c r="C95" s="42">
        <v>8.7077000000000002E-2</v>
      </c>
      <c r="D95" s="12"/>
      <c r="E95" s="3"/>
      <c r="F95" s="3"/>
    </row>
    <row r="96" spans="1:9" x14ac:dyDescent="0.2">
      <c r="A96" s="44" t="s">
        <v>141</v>
      </c>
      <c r="B96" s="48">
        <v>20.173397000000001</v>
      </c>
      <c r="C96" s="48">
        <v>2.300265</v>
      </c>
      <c r="D96" s="12"/>
      <c r="E96" s="3"/>
      <c r="F96" s="3"/>
    </row>
    <row r="97" spans="1:6" x14ac:dyDescent="0.2">
      <c r="A97" s="7"/>
      <c r="B97" s="8"/>
      <c r="C97" s="8"/>
      <c r="D97" s="12"/>
      <c r="E97" s="3"/>
      <c r="F97" s="3"/>
    </row>
    <row r="98" spans="1:6" x14ac:dyDescent="0.2">
      <c r="A98" s="33" t="s">
        <v>168</v>
      </c>
      <c r="B98" s="18"/>
      <c r="C98" s="18"/>
    </row>
    <row r="99" spans="1:6" ht="24" customHeight="1" x14ac:dyDescent="0.2">
      <c r="A99" s="53" t="s">
        <v>243</v>
      </c>
      <c r="B99" s="53"/>
      <c r="C99" s="53"/>
    </row>
    <row r="116" spans="1:1" ht="15" x14ac:dyDescent="0.2">
      <c r="A116" s="14"/>
    </row>
    <row r="117" spans="1:1" ht="15" x14ac:dyDescent="0.2">
      <c r="A117" s="14"/>
    </row>
  </sheetData>
  <mergeCells count="4">
    <mergeCell ref="A5:A6"/>
    <mergeCell ref="B5:C5"/>
    <mergeCell ref="A99:C99"/>
    <mergeCell ref="D4:E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V33"/>
  <sheetViews>
    <sheetView topLeftCell="H1" workbookViewId="0">
      <selection activeCell="J14" sqref="J14"/>
    </sheetView>
  </sheetViews>
  <sheetFormatPr defaultRowHeight="12.75" x14ac:dyDescent="0.2"/>
  <cols>
    <col min="4" max="4" width="11.140625" customWidth="1"/>
    <col min="7" max="7" width="102.42578125" customWidth="1"/>
    <col min="9" max="9" width="53.28515625" bestFit="1" customWidth="1"/>
  </cols>
  <sheetData>
    <row r="1" spans="2:22" x14ac:dyDescent="0.2">
      <c r="G1" t="s">
        <v>198</v>
      </c>
      <c r="V1" t="s">
        <v>199</v>
      </c>
    </row>
    <row r="3" spans="2:22" ht="14.25" x14ac:dyDescent="0.2">
      <c r="C3" t="s">
        <v>213</v>
      </c>
      <c r="D3" t="s">
        <v>214</v>
      </c>
      <c r="F3">
        <v>1</v>
      </c>
      <c r="G3" t="s">
        <v>192</v>
      </c>
      <c r="I3" t="str">
        <f>"Non-oil Foreign Merchandise Trade Through Abu Dhabi Ports, "</f>
        <v xml:space="preserve">Non-oil Foreign Merchandise Trade Through Abu Dhabi Ports, </v>
      </c>
      <c r="J3" t="str">
        <f>I3&amp;B9</f>
        <v>Non-oil Foreign Merchandise Trade Through Abu Dhabi Ports, January 2021</v>
      </c>
      <c r="L3" s="24"/>
      <c r="M3" s="24"/>
    </row>
    <row r="4" spans="2:22" ht="15" x14ac:dyDescent="0.2">
      <c r="B4" t="s">
        <v>215</v>
      </c>
      <c r="C4" t="s">
        <v>217</v>
      </c>
      <c r="D4">
        <v>2020</v>
      </c>
      <c r="F4">
        <v>1</v>
      </c>
      <c r="G4" t="s">
        <v>194</v>
      </c>
      <c r="H4" s="34" t="s">
        <v>200</v>
      </c>
      <c r="I4" t="s">
        <v>206</v>
      </c>
      <c r="J4" t="str">
        <f>H4&amp;I4&amp;B10</f>
        <v>Table 1: Non-oil exports by Harmonized System Classification, (Jan-Jan) and January, 2020-2021</v>
      </c>
      <c r="L4" s="26"/>
      <c r="M4" s="26"/>
    </row>
    <row r="5" spans="2:22" x14ac:dyDescent="0.2">
      <c r="B5" t="s">
        <v>216</v>
      </c>
      <c r="C5" t="s">
        <v>217</v>
      </c>
      <c r="D5">
        <v>2021</v>
      </c>
      <c r="F5">
        <v>2</v>
      </c>
      <c r="G5" t="s">
        <v>192</v>
      </c>
      <c r="I5" t="s">
        <v>201</v>
      </c>
      <c r="J5" t="str">
        <f>I5&amp;B9</f>
        <v>Non-oil Foreign Merchandise Trade Through Abu Dhabi Ports, January 2021</v>
      </c>
    </row>
    <row r="6" spans="2:22" ht="15" x14ac:dyDescent="0.2">
      <c r="F6">
        <v>2</v>
      </c>
      <c r="G6" t="s">
        <v>193</v>
      </c>
      <c r="H6" s="34" t="s">
        <v>202</v>
      </c>
      <c r="I6" t="s">
        <v>203</v>
      </c>
      <c r="J6" t="str">
        <f>H6&amp;I6&amp;B10</f>
        <v>Table 2: Re-exports by Harmonized System Classification, (Jan-Jan) and January, 2020-2021</v>
      </c>
    </row>
    <row r="7" spans="2:22" x14ac:dyDescent="0.2">
      <c r="D7" t="str">
        <f>VLOOKUP(C5,$B$13:$C$24,2,0)</f>
        <v>January</v>
      </c>
      <c r="F7">
        <v>3</v>
      </c>
      <c r="G7" t="s">
        <v>192</v>
      </c>
      <c r="H7" s="34"/>
      <c r="I7" t="s">
        <v>201</v>
      </c>
      <c r="J7" t="str">
        <f>I7&amp;B9</f>
        <v>Non-oil Foreign Merchandise Trade Through Abu Dhabi Ports, January 2021</v>
      </c>
    </row>
    <row r="8" spans="2:22" ht="15" x14ac:dyDescent="0.2">
      <c r="F8">
        <v>3</v>
      </c>
      <c r="G8" t="s">
        <v>191</v>
      </c>
      <c r="H8" s="34" t="s">
        <v>204</v>
      </c>
      <c r="I8" t="s">
        <v>205</v>
      </c>
      <c r="J8" t="str">
        <f>H8&amp;I8&amp;B10</f>
        <v>Table 3: Imports by Harmonized System Classification, (Jan-Jan) and January, 2020-2021</v>
      </c>
    </row>
    <row r="9" spans="2:22" x14ac:dyDescent="0.2">
      <c r="B9" t="str">
        <f>D7&amp;" "&amp;D5</f>
        <v>January 2021</v>
      </c>
      <c r="F9">
        <v>4</v>
      </c>
      <c r="G9" t="s">
        <v>192</v>
      </c>
      <c r="I9" t="s">
        <v>201</v>
      </c>
      <c r="J9" t="str">
        <f>I9&amp;B9</f>
        <v>Non-oil Foreign Merchandise Trade Through Abu Dhabi Ports, January 2021</v>
      </c>
    </row>
    <row r="10" spans="2:22" ht="15" x14ac:dyDescent="0.2">
      <c r="B10" t="str">
        <f>"("&amp;C4&amp;"-"&amp;C5&amp;") and "&amp;D7&amp;", "&amp;D4&amp;"-"&amp;D5</f>
        <v>(Jan-Jan) and January, 2020-2021</v>
      </c>
      <c r="F10">
        <v>4</v>
      </c>
      <c r="G10" t="s">
        <v>195</v>
      </c>
      <c r="H10" s="34" t="s">
        <v>212</v>
      </c>
      <c r="I10" t="s">
        <v>211</v>
      </c>
      <c r="J10" t="str">
        <f>H10&amp;I10&amp;B10</f>
        <v>Table 4: Non-oil exports by country in (Jan-Jan) and January, 2020-2021</v>
      </c>
    </row>
    <row r="11" spans="2:22" x14ac:dyDescent="0.2">
      <c r="F11">
        <v>5</v>
      </c>
      <c r="G11" t="s">
        <v>192</v>
      </c>
      <c r="I11" t="s">
        <v>201</v>
      </c>
      <c r="J11" t="str">
        <f>I11&amp;B9</f>
        <v>Non-oil Foreign Merchandise Trade Through Abu Dhabi Ports, January 2021</v>
      </c>
    </row>
    <row r="12" spans="2:22" ht="15" x14ac:dyDescent="0.2">
      <c r="F12">
        <v>5</v>
      </c>
      <c r="G12" t="s">
        <v>196</v>
      </c>
      <c r="H12" s="34" t="s">
        <v>210</v>
      </c>
      <c r="I12" t="s">
        <v>209</v>
      </c>
      <c r="J12" t="str">
        <f>H12&amp;I12&amp;B10</f>
        <v>Table 5: Re-exports by country in (Jan-Jan) and January, 2020-2021</v>
      </c>
    </row>
    <row r="13" spans="2:22" x14ac:dyDescent="0.2">
      <c r="B13" t="s">
        <v>217</v>
      </c>
      <c r="C13" t="s">
        <v>229</v>
      </c>
      <c r="F13">
        <v>6</v>
      </c>
      <c r="G13" t="s">
        <v>192</v>
      </c>
      <c r="I13" t="s">
        <v>201</v>
      </c>
      <c r="J13" t="str">
        <f>I13&amp;B9</f>
        <v>Non-oil Foreign Merchandise Trade Through Abu Dhabi Ports, January 2021</v>
      </c>
    </row>
    <row r="14" spans="2:22" ht="15" x14ac:dyDescent="0.2">
      <c r="B14" t="s">
        <v>219</v>
      </c>
      <c r="C14" t="s">
        <v>230</v>
      </c>
      <c r="F14">
        <v>6</v>
      </c>
      <c r="G14" t="s">
        <v>197</v>
      </c>
      <c r="H14" s="34" t="s">
        <v>208</v>
      </c>
      <c r="I14" t="s">
        <v>207</v>
      </c>
      <c r="J14" t="str">
        <f>H14&amp;I14&amp;B10</f>
        <v>Table 6: Imports by country in (Jan-Jan) and January, 2020-2021</v>
      </c>
    </row>
    <row r="15" spans="2:22" x14ac:dyDescent="0.2">
      <c r="B15" t="s">
        <v>218</v>
      </c>
      <c r="C15" t="s">
        <v>231</v>
      </c>
    </row>
    <row r="16" spans="2:22" x14ac:dyDescent="0.2">
      <c r="B16" t="s">
        <v>220</v>
      </c>
      <c r="C16" t="s">
        <v>232</v>
      </c>
    </row>
    <row r="17" spans="2:6" x14ac:dyDescent="0.2">
      <c r="B17" t="s">
        <v>221</v>
      </c>
      <c r="C17" t="s">
        <v>221</v>
      </c>
    </row>
    <row r="18" spans="2:6" x14ac:dyDescent="0.2">
      <c r="B18" t="s">
        <v>222</v>
      </c>
      <c r="C18" t="s">
        <v>233</v>
      </c>
    </row>
    <row r="19" spans="2:6" x14ac:dyDescent="0.2">
      <c r="B19" t="s">
        <v>223</v>
      </c>
      <c r="C19" t="s">
        <v>234</v>
      </c>
    </row>
    <row r="20" spans="2:6" x14ac:dyDescent="0.2">
      <c r="B20" t="s">
        <v>224</v>
      </c>
      <c r="C20" t="s">
        <v>235</v>
      </c>
    </row>
    <row r="21" spans="2:6" x14ac:dyDescent="0.2">
      <c r="B21" t="s">
        <v>225</v>
      </c>
      <c r="C21" t="s">
        <v>236</v>
      </c>
    </row>
    <row r="22" spans="2:6" x14ac:dyDescent="0.2">
      <c r="B22" t="s">
        <v>226</v>
      </c>
      <c r="C22" t="s">
        <v>237</v>
      </c>
    </row>
    <row r="23" spans="2:6" x14ac:dyDescent="0.2">
      <c r="B23" t="s">
        <v>227</v>
      </c>
      <c r="C23" t="s">
        <v>238</v>
      </c>
    </row>
    <row r="24" spans="2:6" x14ac:dyDescent="0.2">
      <c r="B24" t="s">
        <v>228</v>
      </c>
      <c r="C24" t="s">
        <v>239</v>
      </c>
    </row>
    <row r="29" spans="2:6" x14ac:dyDescent="0.2">
      <c r="B29" t="s">
        <v>240</v>
      </c>
    </row>
    <row r="30" spans="2:6" x14ac:dyDescent="0.2">
      <c r="B30">
        <f>2021</f>
        <v>2021</v>
      </c>
    </row>
    <row r="31" spans="2:6" x14ac:dyDescent="0.2">
      <c r="B31" s="35"/>
      <c r="C31" s="35"/>
      <c r="D31" s="35"/>
      <c r="E31" s="35"/>
      <c r="F31" s="35"/>
    </row>
    <row r="33" spans="2:2" x14ac:dyDescent="0.2">
      <c r="B33" t="str">
        <f>"The data for "&amp;B30&amp; " are preliminary"</f>
        <v>The data for 2021 are preliminary</v>
      </c>
    </row>
  </sheetData>
  <phoneticPr fontId="3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7C0EF50-4A0E-4DCB-AF73-A172C16C789C}"/>
</file>

<file path=customXml/itemProps2.xml><?xml version="1.0" encoding="utf-8"?>
<ds:datastoreItem xmlns:ds="http://schemas.openxmlformats.org/officeDocument/2006/customXml" ds:itemID="{DA050C2D-BEA1-41BE-8A2B-AFCC50A66537}"/>
</file>

<file path=customXml/itemProps3.xml><?xml version="1.0" encoding="utf-8"?>
<ds:datastoreItem xmlns:ds="http://schemas.openxmlformats.org/officeDocument/2006/customXml" ds:itemID="{48A32364-D079-4F65-99F3-803B5F9D8B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2021-06-13T13:03:35Z</cp:lastPrinted>
  <dcterms:created xsi:type="dcterms:W3CDTF">2013-06-04T12:10:27Z</dcterms:created>
  <dcterms:modified xsi:type="dcterms:W3CDTF">2021-06-29T05:39:32Z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