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1. الرقم القياسي لأسعار المستهلك\1. Monthly CPI_Figures (2014=100)---\2018  Montly CPI _figures\6 Jun. 2018 (2014=100)\00. CPI June 2018 (2014=100) ---\Report\"/>
    </mc:Choice>
  </mc:AlternateContent>
  <bookViews>
    <workbookView xWindow="0" yWindow="0" windowWidth="20490" windowHeight="7155" tabRatio="747" activeTab="1"/>
  </bookViews>
  <sheets>
    <sheet name="Emirate_2018" sheetId="1" r:id="rId1"/>
    <sheet name="Household Welfare" sheetId="3" r:id="rId2"/>
    <sheet name="Household Type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" i="1" l="1"/>
  <c r="P6" i="1"/>
  <c r="P7" i="1"/>
  <c r="P8" i="1"/>
  <c r="P9" i="1"/>
  <c r="P10" i="1"/>
  <c r="P11" i="1"/>
  <c r="P12" i="1"/>
  <c r="P13" i="1"/>
  <c r="P14" i="1"/>
  <c r="P15" i="1"/>
  <c r="P16" i="1"/>
  <c r="P17" i="1"/>
  <c r="C46" i="4" l="1"/>
  <c r="D46" i="4"/>
  <c r="E46" i="4"/>
  <c r="F46" i="4"/>
  <c r="C47" i="4"/>
  <c r="D47" i="4"/>
  <c r="E47" i="4"/>
  <c r="F47" i="4"/>
  <c r="C48" i="4"/>
  <c r="D48" i="4"/>
  <c r="E48" i="4"/>
  <c r="F48" i="4"/>
  <c r="C49" i="4"/>
  <c r="D49" i="4"/>
  <c r="E49" i="4"/>
  <c r="F49" i="4"/>
  <c r="C50" i="4"/>
  <c r="D50" i="4"/>
  <c r="E50" i="4"/>
  <c r="F50" i="4"/>
  <c r="C51" i="4"/>
  <c r="D51" i="4"/>
  <c r="E51" i="4"/>
  <c r="F51" i="4"/>
  <c r="C52" i="4"/>
  <c r="D52" i="4"/>
  <c r="E52" i="4"/>
  <c r="F52" i="4"/>
  <c r="C53" i="4"/>
  <c r="D53" i="4"/>
  <c r="E53" i="4"/>
  <c r="F53" i="4"/>
  <c r="C54" i="4"/>
  <c r="D54" i="4"/>
  <c r="E54" i="4"/>
  <c r="F54" i="4"/>
  <c r="C55" i="4"/>
  <c r="D55" i="4"/>
  <c r="E55" i="4"/>
  <c r="F55" i="4"/>
  <c r="C56" i="4"/>
  <c r="D56" i="4"/>
  <c r="E56" i="4"/>
  <c r="F56" i="4"/>
  <c r="C57" i="4"/>
  <c r="D57" i="4"/>
  <c r="E57" i="4"/>
  <c r="F57" i="4"/>
  <c r="D45" i="4"/>
  <c r="E45" i="4"/>
  <c r="F45" i="4"/>
  <c r="C45" i="4"/>
  <c r="C46" i="3"/>
  <c r="D46" i="3"/>
  <c r="E46" i="3"/>
  <c r="F46" i="3"/>
  <c r="G46" i="3"/>
  <c r="H46" i="3"/>
  <c r="C47" i="3"/>
  <c r="D47" i="3"/>
  <c r="E47" i="3"/>
  <c r="F47" i="3"/>
  <c r="G47" i="3"/>
  <c r="H47" i="3"/>
  <c r="C48" i="3"/>
  <c r="D48" i="3"/>
  <c r="E48" i="3"/>
  <c r="F48" i="3"/>
  <c r="G48" i="3"/>
  <c r="H48" i="3"/>
  <c r="C49" i="3"/>
  <c r="D49" i="3"/>
  <c r="E49" i="3"/>
  <c r="F49" i="3"/>
  <c r="G49" i="3"/>
  <c r="H49" i="3"/>
  <c r="C50" i="3"/>
  <c r="D50" i="3"/>
  <c r="E50" i="3"/>
  <c r="F50" i="3"/>
  <c r="G50" i="3"/>
  <c r="H50" i="3"/>
  <c r="C51" i="3"/>
  <c r="D51" i="3"/>
  <c r="E51" i="3"/>
  <c r="F51" i="3"/>
  <c r="G51" i="3"/>
  <c r="H51" i="3"/>
  <c r="C52" i="3"/>
  <c r="D52" i="3"/>
  <c r="E52" i="3"/>
  <c r="F52" i="3"/>
  <c r="G52" i="3"/>
  <c r="H52" i="3"/>
  <c r="C53" i="3"/>
  <c r="D53" i="3"/>
  <c r="E53" i="3"/>
  <c r="F53" i="3"/>
  <c r="G53" i="3"/>
  <c r="H53" i="3"/>
  <c r="C54" i="3"/>
  <c r="D54" i="3"/>
  <c r="E54" i="3"/>
  <c r="F54" i="3"/>
  <c r="G54" i="3"/>
  <c r="H54" i="3"/>
  <c r="C55" i="3"/>
  <c r="D55" i="3"/>
  <c r="E55" i="3"/>
  <c r="F55" i="3"/>
  <c r="G55" i="3"/>
  <c r="H55" i="3"/>
  <c r="C56" i="3"/>
  <c r="D56" i="3"/>
  <c r="E56" i="3"/>
  <c r="F56" i="3"/>
  <c r="G56" i="3"/>
  <c r="H56" i="3"/>
  <c r="C57" i="3"/>
  <c r="D57" i="3"/>
  <c r="E57" i="3"/>
  <c r="F57" i="3"/>
  <c r="G57" i="3"/>
  <c r="H57" i="3"/>
  <c r="D45" i="3"/>
  <c r="E45" i="3"/>
  <c r="F45" i="3"/>
  <c r="G45" i="3"/>
  <c r="H45" i="3"/>
  <c r="C45" i="3"/>
</calcChain>
</file>

<file path=xl/sharedStrings.xml><?xml version="1.0" encoding="utf-8"?>
<sst xmlns="http://schemas.openxmlformats.org/spreadsheetml/2006/main" count="323" uniqueCount="91">
  <si>
    <t>COICOP</t>
  </si>
  <si>
    <t>مجموعات السلع والخدمات</t>
  </si>
  <si>
    <t>الوزن</t>
  </si>
  <si>
    <t>المعدل</t>
  </si>
  <si>
    <t>Groups of Commodities &amp; Services</t>
  </si>
  <si>
    <t>Weights</t>
  </si>
  <si>
    <t>Jan.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</si>
  <si>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</si>
  <si>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</si>
  <si>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</si>
  <si>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</si>
  <si>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</si>
  <si>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</si>
  <si>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</si>
  <si>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</si>
  <si>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</si>
  <si>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</si>
  <si>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</si>
  <si>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Av.</t>
  </si>
  <si>
    <t>الرقم العــــــام</t>
  </si>
  <si>
    <t>General Index</t>
  </si>
  <si>
    <t>01</t>
  </si>
  <si>
    <t xml:space="preserve">الاغذية والمشروبات </t>
  </si>
  <si>
    <t>Food and beverages</t>
  </si>
  <si>
    <t>02</t>
  </si>
  <si>
    <t>التبغ</t>
  </si>
  <si>
    <t>03</t>
  </si>
  <si>
    <t>الملابس والاحذية</t>
  </si>
  <si>
    <t>Clothing and footwear</t>
  </si>
  <si>
    <t>السكن، والمياه، والكهرباء، والغاز، وأنواع الوقود الاخرى</t>
  </si>
  <si>
    <t>Housing, water, electricity, gas and other fuels</t>
  </si>
  <si>
    <t>التجهيزات والمعدات المنزلية واعمال الصيانة الاعتيادية للبيوت</t>
  </si>
  <si>
    <t>Furnishings, household equipment and routine household maintenance</t>
  </si>
  <si>
    <t>الصحة</t>
  </si>
  <si>
    <t>Health</t>
  </si>
  <si>
    <t>النقل</t>
  </si>
  <si>
    <t>Transport</t>
  </si>
  <si>
    <t>الاتصالات</t>
  </si>
  <si>
    <t>Communication</t>
  </si>
  <si>
    <t>الترويح والثقافة</t>
  </si>
  <si>
    <t>Recreation and culture</t>
  </si>
  <si>
    <t>التعليم</t>
  </si>
  <si>
    <t>Education</t>
  </si>
  <si>
    <t>المطاعم والفنادق</t>
  </si>
  <si>
    <t>Restaurants and hotels</t>
  </si>
  <si>
    <t>سلع وخدمات متنوعة</t>
  </si>
  <si>
    <t>Miscellaneous goods and services</t>
  </si>
  <si>
    <t>إمارة أبوظبي</t>
  </si>
  <si>
    <t>COICOP Classification</t>
  </si>
  <si>
    <t xml:space="preserve">Household Welfare level         مستوى رفاه الأسرة   </t>
  </si>
  <si>
    <t>الدنيا</t>
  </si>
  <si>
    <t>تحت المتوسطة</t>
  </si>
  <si>
    <t>المتوسطة</t>
  </si>
  <si>
    <t>فوق المتوسطة</t>
  </si>
  <si>
    <t>العليــا</t>
  </si>
  <si>
    <t>جميع الأسر</t>
  </si>
  <si>
    <t>Bottom level</t>
  </si>
  <si>
    <t>Bottom- Middle  Level</t>
  </si>
  <si>
    <t>Middle Level</t>
  </si>
  <si>
    <t>Top-Middle Level</t>
  </si>
  <si>
    <t>Top Level</t>
  </si>
  <si>
    <t>All House- holds</t>
  </si>
  <si>
    <t>الرقم العام</t>
  </si>
  <si>
    <t xml:space="preserve"> tobacco </t>
  </si>
  <si>
    <t xml:space="preserve">Household Type         نوع الأسرة   </t>
  </si>
  <si>
    <t>مواطنون</t>
  </si>
  <si>
    <t>غير مواطنين</t>
  </si>
  <si>
    <t>جماعية</t>
  </si>
  <si>
    <t>Citizens</t>
  </si>
  <si>
    <t>Non- Citizens</t>
  </si>
  <si>
    <t>All Households</t>
  </si>
  <si>
    <t>Tobacco</t>
  </si>
  <si>
    <t>Food and Beverages</t>
  </si>
  <si>
    <t>Monthly Consumer Price Index, 2017 (2014=100)</t>
  </si>
  <si>
    <t xml:space="preserve">أشهر عام 2018                                                Months of 2018  </t>
  </si>
  <si>
    <t>الأرقــام القياسية الشهرية لاسعار المستهلك لعام 2018 لامارة ابوظبي (2014=100)</t>
  </si>
  <si>
    <t xml:space="preserve"> </t>
  </si>
  <si>
    <t>Share</t>
  </si>
  <si>
    <t xml:space="preserve">Tobacco </t>
  </si>
  <si>
    <t>الرقم القياسي لاسعار المستهلك حسب نوع الاسرة، خلال يناير- يونيو 2018 (2014=100)</t>
  </si>
  <si>
    <t>الرقم القياسي لاسعار المستهلك حسب نوع الاسرة، خلال يناير- يونيو 2017 (2014=100)</t>
  </si>
  <si>
    <t>معدل التضخم السنوي في أسعار المستهلك خلال يناير- يونيو 2018 حسب نوع الاسرة</t>
  </si>
  <si>
    <t>Consumer Price Index by Household Type during  Jan - June 2018 (2014=100)</t>
  </si>
  <si>
    <t>Consumer Price Index by Household Type during   Jan - June  2017 (2014=100)</t>
  </si>
  <si>
    <t>Annual Inflation Rates in Consumer Prices during  Jan - June  2018 by Household Type</t>
  </si>
  <si>
    <t>Consumer Price Index by Household Welfare levels during  Jan - June 2018 (2014=100)</t>
  </si>
  <si>
    <t>Consumer Price Index by Household Welfare levels during   Jan - June  2017 (2014=100)</t>
  </si>
  <si>
    <t>Annual Inflation Rates in Consumer Prices during  Jan - June  2018 by Household Welfare levels</t>
  </si>
  <si>
    <t>الرقم القياسي لاسعار المستهلك حسب نوع الاسرة، خلال يناير - يونيو  2017 (2014=100)</t>
  </si>
  <si>
    <t>معدل التضخم السنوي في أسعار المستهلك خلال يناير - يونيو 2018 حسب رفاه الاسرة</t>
  </si>
  <si>
    <t>الرقم القياسي لاسعار المستهلك حسب رفاه الاسرة، خلال يناير - يونيو 2018 (2014=100)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</si>
</sst>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-;_-* #,##0.00\-;_-* &quot;-&quot;??_-;_-@_-"/>
    <numFmt numFmtId="165" formatCode="0.0"/>
    <numFmt numFmtId="166" formatCode="#,##0.0"/>
    <numFmt numFmtId="167" formatCode="_-* #,##0.0_-;_-* #,##0.0\-;_-* &quot;-&quot;??_-;_-@_-"/>
  </numFmts>
  <fonts count="14" x14ac:knownFonts="1">
    <font>
      <sz val="10"/>
      <name val="Arial"/>
    </font>
    <font>
      <sz val="11"/>
      <color theme="1"/>
      <name val="Arial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4"/>
      <color rgb="FFC00000"/>
      <name val="Sakkal Majalla"/>
    </font>
    <font>
      <sz val="14"/>
      <name val="Sakkal Majalla"/>
    </font>
    <font>
      <u/>
      <sz val="14"/>
      <color indexed="12"/>
      <name val="Sakkal Majalla"/>
    </font>
    <font>
      <b/>
      <sz val="14"/>
      <name val="Sakkal Majalla"/>
    </font>
    <font>
      <sz val="14"/>
      <color theme="1"/>
      <name val="Sakkal Majalla"/>
    </font>
    <font>
      <i/>
      <sz val="14"/>
      <name val="Sakkal Majalla"/>
    </font>
    <font>
      <i/>
      <sz val="14"/>
      <color theme="1"/>
      <name val="Sakkal Majalla"/>
    </font>
    <font>
      <b/>
      <i/>
      <sz val="14"/>
      <color theme="1"/>
      <name val="Sakkal Majalla"/>
    </font>
    <font>
      <b/>
      <i/>
      <sz val="14"/>
      <name val="Sakkal Majalla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03">
    <xf numFmtId="0" fontId="0" fillId="0" borderId="0" xfId="0"/>
    <xf numFmtId="165" fontId="6" fillId="0" borderId="0" xfId="1" applyNumberFormat="1" applyFont="1" applyFill="1" applyAlignment="1"/>
    <xf numFmtId="166" fontId="6" fillId="0" borderId="0" xfId="0" applyNumberFormat="1" applyFont="1" applyFill="1" applyAlignment="1">
      <alignment horizontal="center"/>
    </xf>
    <xf numFmtId="0" fontId="6" fillId="0" borderId="0" xfId="0" applyFont="1" applyFill="1" applyAlignment="1"/>
    <xf numFmtId="165" fontId="8" fillId="0" borderId="2" xfId="1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" fontId="8" fillId="0" borderId="2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7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 readingOrder="1"/>
    </xf>
    <xf numFmtId="165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49" fontId="10" fillId="0" borderId="2" xfId="0" applyNumberFormat="1" applyFont="1" applyFill="1" applyBorder="1" applyAlignment="1" applyProtection="1">
      <alignment horizontal="right" vertical="center"/>
    </xf>
    <xf numFmtId="2" fontId="11" fillId="0" borderId="2" xfId="3" applyNumberFormat="1" applyFont="1" applyFill="1" applyBorder="1" applyAlignment="1" applyProtection="1">
      <alignment horizontal="right" vertical="center"/>
    </xf>
    <xf numFmtId="1" fontId="10" fillId="0" borderId="2" xfId="0" applyNumberFormat="1" applyFont="1" applyFill="1" applyBorder="1" applyAlignment="1" applyProtection="1">
      <alignment horizontal="right" vertical="center"/>
    </xf>
    <xf numFmtId="2" fontId="10" fillId="0" borderId="2" xfId="0" applyNumberFormat="1" applyFont="1" applyFill="1" applyBorder="1" applyAlignment="1" applyProtection="1">
      <alignment horizontal="right" vertical="center" wrapText="1"/>
    </xf>
    <xf numFmtId="2" fontId="10" fillId="0" borderId="2" xfId="0" applyNumberFormat="1" applyFont="1" applyFill="1" applyBorder="1" applyAlignment="1" applyProtection="1">
      <alignment horizontal="right" vertical="center"/>
    </xf>
    <xf numFmtId="0" fontId="6" fillId="0" borderId="2" xfId="0" applyFont="1" applyFill="1" applyBorder="1" applyAlignment="1">
      <alignment horizontal="left" vertical="center" readingOrder="1"/>
    </xf>
    <xf numFmtId="49" fontId="6" fillId="0" borderId="0" xfId="0" applyNumberFormat="1" applyFont="1" applyFill="1"/>
    <xf numFmtId="0" fontId="8" fillId="0" borderId="0" xfId="0" applyFont="1" applyFill="1" applyAlignment="1">
      <alignment horizontal="right" wrapText="1"/>
    </xf>
    <xf numFmtId="4" fontId="6" fillId="0" borderId="0" xfId="0" applyNumberFormat="1" applyFont="1" applyFill="1" applyAlignment="1">
      <alignment horizontal="center"/>
    </xf>
    <xf numFmtId="0" fontId="8" fillId="0" borderId="0" xfId="0" applyFont="1" applyFill="1" applyAlignment="1"/>
    <xf numFmtId="0" fontId="6" fillId="0" borderId="0" xfId="0" applyFont="1" applyFill="1" applyAlignment="1">
      <alignment wrapText="1"/>
    </xf>
    <xf numFmtId="49" fontId="9" fillId="0" borderId="0" xfId="3" applyNumberFormat="1" applyFont="1" applyFill="1" applyBorder="1" applyProtection="1"/>
    <xf numFmtId="2" fontId="11" fillId="0" borderId="0" xfId="3" applyNumberFormat="1" applyFont="1" applyFill="1" applyBorder="1" applyAlignment="1" applyProtection="1">
      <alignment horizontal="right" vertical="center"/>
    </xf>
    <xf numFmtId="165" fontId="9" fillId="0" borderId="0" xfId="3" applyNumberFormat="1" applyFont="1" applyFill="1" applyAlignment="1"/>
    <xf numFmtId="0" fontId="9" fillId="0" borderId="0" xfId="3" applyFont="1" applyFill="1" applyAlignment="1">
      <alignment vertical="center"/>
    </xf>
    <xf numFmtId="0" fontId="6" fillId="0" borderId="0" xfId="3" applyFont="1" applyFill="1" applyAlignment="1"/>
    <xf numFmtId="0" fontId="6" fillId="0" borderId="0" xfId="3" applyFont="1" applyFill="1" applyAlignment="1">
      <alignment horizontal="center" vertical="center"/>
    </xf>
    <xf numFmtId="165" fontId="9" fillId="0" borderId="1" xfId="3" applyNumberFormat="1" applyFont="1" applyFill="1" applyBorder="1" applyAlignment="1" applyProtection="1">
      <alignment horizontal="center" vertical="center" wrapText="1"/>
    </xf>
    <xf numFmtId="2" fontId="13" fillId="0" borderId="0" xfId="3" applyNumberFormat="1" applyFont="1" applyFill="1" applyBorder="1" applyAlignment="1" applyProtection="1">
      <alignment horizontal="right" vertical="center" wrapText="1"/>
    </xf>
    <xf numFmtId="165" fontId="9" fillId="0" borderId="7" xfId="3" applyNumberFormat="1" applyFont="1" applyFill="1" applyBorder="1" applyAlignment="1" applyProtection="1">
      <alignment horizontal="center" vertical="center" wrapText="1"/>
    </xf>
    <xf numFmtId="165" fontId="9" fillId="0" borderId="7" xfId="3" applyNumberFormat="1" applyFont="1" applyFill="1" applyBorder="1" applyAlignment="1">
      <alignment horizontal="center" vertical="center" wrapText="1"/>
    </xf>
    <xf numFmtId="49" fontId="9" fillId="0" borderId="3" xfId="3" applyNumberFormat="1" applyFont="1" applyFill="1" applyBorder="1" applyAlignment="1" applyProtection="1">
      <alignment horizontal="center" vertical="center" wrapText="1"/>
    </xf>
    <xf numFmtId="165" fontId="11" fillId="0" borderId="5" xfId="4" applyNumberFormat="1" applyFont="1" applyFill="1" applyBorder="1" applyAlignment="1">
      <alignment horizontal="center" vertical="center"/>
    </xf>
    <xf numFmtId="165" fontId="11" fillId="0" borderId="5" xfId="5" applyNumberFormat="1" applyFont="1" applyFill="1" applyBorder="1" applyAlignment="1">
      <alignment horizontal="center" vertical="center"/>
    </xf>
    <xf numFmtId="0" fontId="9" fillId="0" borderId="2" xfId="3" applyFont="1" applyFill="1" applyBorder="1" applyAlignment="1">
      <alignment horizontal="left" vertical="center" readingOrder="1"/>
    </xf>
    <xf numFmtId="165" fontId="6" fillId="0" borderId="0" xfId="3" applyNumberFormat="1" applyFont="1" applyFill="1" applyAlignment="1">
      <alignment horizontal="right" vertical="center"/>
    </xf>
    <xf numFmtId="0" fontId="6" fillId="0" borderId="0" xfId="3" applyFont="1" applyFill="1" applyAlignment="1">
      <alignment horizontal="right" vertical="center"/>
    </xf>
    <xf numFmtId="49" fontId="11" fillId="0" borderId="3" xfId="3" applyNumberFormat="1" applyFont="1" applyFill="1" applyBorder="1" applyAlignment="1" applyProtection="1">
      <alignment horizontal="right"/>
    </xf>
    <xf numFmtId="1" fontId="11" fillId="0" borderId="3" xfId="3" applyNumberFormat="1" applyFont="1" applyFill="1" applyBorder="1" applyAlignment="1" applyProtection="1">
      <alignment horizontal="right"/>
    </xf>
    <xf numFmtId="0" fontId="9" fillId="0" borderId="2" xfId="3" applyFont="1" applyFill="1" applyBorder="1" applyAlignment="1">
      <alignment horizontal="left" vertical="center" wrapText="1" readingOrder="1"/>
    </xf>
    <xf numFmtId="0" fontId="9" fillId="0" borderId="0" xfId="3" applyFont="1" applyFill="1" applyAlignment="1"/>
    <xf numFmtId="165" fontId="9" fillId="0" borderId="0" xfId="3" applyNumberFormat="1" applyFont="1" applyFill="1" applyBorder="1" applyAlignment="1"/>
    <xf numFmtId="49" fontId="6" fillId="0" borderId="0" xfId="3" applyNumberFormat="1" applyFont="1" applyFill="1" applyBorder="1" applyAlignment="1" applyProtection="1"/>
    <xf numFmtId="0" fontId="6" fillId="0" borderId="8" xfId="3" applyFont="1" applyFill="1" applyBorder="1" applyAlignment="1">
      <alignment vertical="center"/>
    </xf>
    <xf numFmtId="165" fontId="6" fillId="0" borderId="1" xfId="3" applyNumberFormat="1" applyFont="1" applyFill="1" applyBorder="1" applyAlignment="1" applyProtection="1">
      <alignment horizontal="center" vertical="center" wrapText="1"/>
    </xf>
    <xf numFmtId="165" fontId="6" fillId="0" borderId="1" xfId="3" applyNumberFormat="1" applyFont="1" applyFill="1" applyBorder="1" applyAlignment="1">
      <alignment horizontal="center" vertical="center" wrapText="1"/>
    </xf>
    <xf numFmtId="165" fontId="6" fillId="0" borderId="0" xfId="3" applyNumberFormat="1" applyFont="1" applyFill="1" applyBorder="1" applyAlignment="1" applyProtection="1">
      <alignment horizontal="center" vertical="center" wrapText="1"/>
    </xf>
    <xf numFmtId="165" fontId="6" fillId="0" borderId="7" xfId="3" applyNumberFormat="1" applyFont="1" applyFill="1" applyBorder="1" applyAlignment="1" applyProtection="1">
      <alignment horizontal="center" vertical="center" wrapText="1"/>
    </xf>
    <xf numFmtId="165" fontId="6" fillId="0" borderId="7" xfId="3" applyNumberFormat="1" applyFont="1" applyFill="1" applyBorder="1" applyAlignment="1">
      <alignment horizontal="center" vertical="center" wrapText="1"/>
    </xf>
    <xf numFmtId="49" fontId="6" fillId="0" borderId="3" xfId="3" applyNumberFormat="1" applyFont="1" applyFill="1" applyBorder="1" applyAlignment="1" applyProtection="1">
      <alignment horizontal="center" vertical="center" wrapText="1"/>
    </xf>
    <xf numFmtId="2" fontId="6" fillId="0" borderId="2" xfId="3" applyNumberFormat="1" applyFont="1" applyFill="1" applyBorder="1" applyAlignment="1" applyProtection="1">
      <alignment horizontal="right" vertical="center" wrapText="1"/>
    </xf>
    <xf numFmtId="0" fontId="6" fillId="0" borderId="2" xfId="3" applyFont="1" applyFill="1" applyBorder="1" applyAlignment="1">
      <alignment horizontal="left" vertical="center" wrapText="1"/>
    </xf>
    <xf numFmtId="49" fontId="6" fillId="0" borderId="3" xfId="3" applyNumberFormat="1" applyFont="1" applyFill="1" applyBorder="1" applyAlignment="1" applyProtection="1">
      <alignment horizontal="right"/>
    </xf>
    <xf numFmtId="1" fontId="6" fillId="0" borderId="3" xfId="3" applyNumberFormat="1" applyFont="1" applyFill="1" applyBorder="1" applyAlignment="1" applyProtection="1">
      <alignment horizontal="right"/>
    </xf>
    <xf numFmtId="49" fontId="6" fillId="0" borderId="0" xfId="3" applyNumberFormat="1" applyFont="1" applyFill="1" applyBorder="1" applyProtection="1"/>
    <xf numFmtId="2" fontId="6" fillId="0" borderId="0" xfId="3" applyNumberFormat="1" applyFont="1" applyFill="1" applyBorder="1" applyAlignment="1" applyProtection="1">
      <alignment horizontal="right" vertical="center" wrapText="1"/>
    </xf>
    <xf numFmtId="165" fontId="6" fillId="0" borderId="0" xfId="3" applyNumberFormat="1" applyFont="1" applyFill="1" applyAlignment="1"/>
    <xf numFmtId="0" fontId="6" fillId="0" borderId="0" xfId="3" applyFont="1" applyFill="1" applyAlignment="1">
      <alignment vertical="center" wrapText="1"/>
    </xf>
    <xf numFmtId="0" fontId="6" fillId="0" borderId="0" xfId="3" applyFont="1" applyFill="1" applyAlignment="1">
      <alignment wrapText="1"/>
    </xf>
    <xf numFmtId="49" fontId="6" fillId="0" borderId="0" xfId="0" applyNumberFormat="1" applyFont="1" applyFill="1" applyBorder="1" applyProtection="1"/>
    <xf numFmtId="165" fontId="6" fillId="0" borderId="0" xfId="3" applyNumberFormat="1" applyFont="1" applyFill="1" applyBorder="1" applyAlignment="1"/>
    <xf numFmtId="0" fontId="6" fillId="0" borderId="0" xfId="3" applyFont="1" applyFill="1" applyAlignment="1">
      <alignment vertical="center"/>
    </xf>
    <xf numFmtId="1" fontId="6" fillId="0" borderId="0" xfId="3" applyNumberFormat="1" applyFont="1" applyFill="1" applyBorder="1" applyAlignment="1" applyProtection="1">
      <alignment horizontal="right"/>
    </xf>
    <xf numFmtId="165" fontId="6" fillId="0" borderId="0" xfId="4" applyNumberFormat="1" applyFont="1" applyFill="1" applyBorder="1" applyAlignment="1"/>
    <xf numFmtId="0" fontId="6" fillId="0" borderId="0" xfId="3" applyFont="1" applyFill="1" applyBorder="1" applyAlignment="1">
      <alignment horizontal="left" vertical="center" wrapText="1"/>
    </xf>
    <xf numFmtId="2" fontId="10" fillId="0" borderId="0" xfId="3" applyNumberFormat="1" applyFont="1" applyFill="1" applyBorder="1" applyAlignment="1" applyProtection="1">
      <alignment horizontal="right" vertical="center" wrapText="1"/>
    </xf>
    <xf numFmtId="49" fontId="6" fillId="0" borderId="0" xfId="3" applyNumberFormat="1" applyFont="1" applyFill="1" applyBorder="1" applyAlignment="1" applyProtection="1">
      <alignment vertical="center"/>
    </xf>
    <xf numFmtId="165" fontId="10" fillId="0" borderId="5" xfId="4" applyNumberFormat="1" applyFont="1" applyFill="1" applyBorder="1" applyAlignment="1">
      <alignment horizontal="center" vertical="center"/>
    </xf>
    <xf numFmtId="165" fontId="10" fillId="0" borderId="5" xfId="4" applyNumberFormat="1" applyFont="1" applyFill="1" applyBorder="1" applyAlignment="1">
      <alignment horizontal="center" vertical="center" wrapText="1"/>
    </xf>
    <xf numFmtId="165" fontId="11" fillId="0" borderId="2" xfId="1" applyNumberFormat="1" applyFont="1" applyFill="1" applyBorder="1" applyAlignment="1">
      <alignment horizontal="center" vertical="center"/>
    </xf>
    <xf numFmtId="165" fontId="13" fillId="0" borderId="2" xfId="0" applyNumberFormat="1" applyFont="1" applyFill="1" applyBorder="1" applyAlignment="1">
      <alignment horizontal="center" vertical="center"/>
    </xf>
    <xf numFmtId="1" fontId="8" fillId="0" borderId="2" xfId="1" applyNumberFormat="1" applyFont="1" applyFill="1" applyBorder="1" applyAlignment="1">
      <alignment horizontal="center" vertical="center"/>
    </xf>
    <xf numFmtId="167" fontId="11" fillId="0" borderId="2" xfId="1" applyNumberFormat="1" applyFont="1" applyFill="1" applyBorder="1" applyAlignment="1">
      <alignment horizontal="center" vertical="center"/>
    </xf>
    <xf numFmtId="165" fontId="12" fillId="0" borderId="2" xfId="1" applyNumberFormat="1" applyFont="1" applyFill="1" applyBorder="1" applyAlignment="1">
      <alignment horizontal="center" vertical="center"/>
    </xf>
    <xf numFmtId="167" fontId="12" fillId="0" borderId="2" xfId="1" applyNumberFormat="1" applyFont="1" applyFill="1" applyBorder="1" applyAlignment="1">
      <alignment horizontal="center" vertical="center"/>
    </xf>
    <xf numFmtId="0" fontId="9" fillId="0" borderId="8" xfId="3" applyFont="1" applyFill="1" applyBorder="1" applyAlignment="1">
      <alignment vertical="center"/>
    </xf>
    <xf numFmtId="165" fontId="9" fillId="0" borderId="1" xfId="3" applyNumberFormat="1" applyFont="1" applyFill="1" applyBorder="1" applyAlignment="1">
      <alignment horizontal="center" vertical="center" wrapText="1"/>
    </xf>
    <xf numFmtId="0" fontId="7" fillId="0" borderId="0" xfId="2" applyFont="1" applyFill="1" applyAlignment="1" applyProtection="1"/>
    <xf numFmtId="2" fontId="13" fillId="0" borderId="0" xfId="3" applyNumberFormat="1" applyFont="1" applyFill="1" applyBorder="1" applyAlignment="1" applyProtection="1">
      <alignment horizontal="right" vertical="center"/>
    </xf>
    <xf numFmtId="49" fontId="5" fillId="0" borderId="0" xfId="0" applyNumberFormat="1" applyFont="1" applyFill="1" applyAlignment="1">
      <alignment horizontal="center"/>
    </xf>
    <xf numFmtId="49" fontId="8" fillId="0" borderId="1" xfId="0" applyNumberFormat="1" applyFont="1" applyFill="1" applyBorder="1" applyAlignment="1">
      <alignment horizontal="center" vertical="center" textRotation="90" wrapText="1"/>
    </xf>
    <xf numFmtId="49" fontId="8" fillId="0" borderId="6" xfId="0" applyNumberFormat="1" applyFont="1" applyFill="1" applyBorder="1" applyAlignment="1">
      <alignment horizontal="center" vertical="center" textRotation="90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 readingOrder="1"/>
    </xf>
    <xf numFmtId="0" fontId="8" fillId="0" borderId="7" xfId="0" applyFont="1" applyFill="1" applyBorder="1" applyAlignment="1">
      <alignment horizontal="center" vertical="center" wrapText="1" readingOrder="1"/>
    </xf>
    <xf numFmtId="4" fontId="8" fillId="0" borderId="8" xfId="0" applyNumberFormat="1" applyFont="1" applyFill="1" applyBorder="1" applyAlignment="1">
      <alignment horizontal="left"/>
    </xf>
    <xf numFmtId="49" fontId="8" fillId="0" borderId="8" xfId="0" applyNumberFormat="1" applyFont="1" applyFill="1" applyBorder="1" applyAlignment="1">
      <alignment horizontal="right" vertical="center"/>
    </xf>
    <xf numFmtId="2" fontId="6" fillId="0" borderId="1" xfId="3" applyNumberFormat="1" applyFont="1" applyFill="1" applyBorder="1" applyAlignment="1" applyProtection="1">
      <alignment horizontal="center" vertical="center" textRotation="90" wrapText="1"/>
    </xf>
    <xf numFmtId="2" fontId="6" fillId="0" borderId="6" xfId="3" applyNumberFormat="1" applyFont="1" applyFill="1" applyBorder="1" applyAlignment="1" applyProtection="1">
      <alignment horizontal="center" vertical="center" textRotation="90" wrapText="1"/>
    </xf>
    <xf numFmtId="2" fontId="6" fillId="0" borderId="7" xfId="3" applyNumberFormat="1" applyFont="1" applyFill="1" applyBorder="1" applyAlignment="1" applyProtection="1">
      <alignment horizontal="center" vertical="center" textRotation="90" wrapText="1"/>
    </xf>
    <xf numFmtId="2" fontId="12" fillId="0" borderId="2" xfId="3" applyNumberFormat="1" applyFont="1" applyFill="1" applyBorder="1" applyAlignment="1" applyProtection="1">
      <alignment horizontal="center" vertical="center"/>
    </xf>
    <xf numFmtId="165" fontId="6" fillId="0" borderId="2" xfId="3" applyNumberFormat="1" applyFont="1" applyFill="1" applyBorder="1" applyAlignment="1">
      <alignment horizontal="center" vertical="center"/>
    </xf>
    <xf numFmtId="2" fontId="9" fillId="0" borderId="1" xfId="3" applyNumberFormat="1" applyFont="1" applyFill="1" applyBorder="1" applyAlignment="1" applyProtection="1">
      <alignment horizontal="center" vertical="center" textRotation="90" wrapText="1"/>
    </xf>
    <xf numFmtId="2" fontId="9" fillId="0" borderId="6" xfId="3" applyNumberFormat="1" applyFont="1" applyFill="1" applyBorder="1" applyAlignment="1" applyProtection="1">
      <alignment horizontal="center" vertical="center" textRotation="90" wrapText="1"/>
    </xf>
    <xf numFmtId="2" fontId="9" fillId="0" borderId="7" xfId="3" applyNumberFormat="1" applyFont="1" applyFill="1" applyBorder="1" applyAlignment="1" applyProtection="1">
      <alignment horizontal="center" vertical="center" textRotation="90" wrapText="1"/>
    </xf>
    <xf numFmtId="165" fontId="9" fillId="0" borderId="2" xfId="3" applyNumberFormat="1" applyFont="1" applyFill="1" applyBorder="1" applyAlignment="1">
      <alignment horizontal="center" vertical="center"/>
    </xf>
  </cellXfs>
  <cellStyles count="6">
    <cellStyle name="Comma" xfId="1" builtinId="3"/>
    <cellStyle name="Comma 2" xfId="4"/>
    <cellStyle name="Comma 3" xfId="5"/>
    <cellStyle name="Hyperlink" xfId="2" builtinId="8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rightToLeft="1" workbookViewId="0">
      <selection activeCell="P5" sqref="P5:P17"/>
    </sheetView>
  </sheetViews>
  <sheetFormatPr defaultRowHeight="21.75" x14ac:dyDescent="0.5"/>
  <cols>
    <col min="1" max="1" width="6.5703125" style="20" customWidth="1"/>
    <col min="2" max="2" width="47.42578125" style="21" bestFit="1" customWidth="1"/>
    <col min="3" max="3" width="9.28515625" style="1" bestFit="1" customWidth="1"/>
    <col min="4" max="4" width="6.85546875" style="22" bestFit="1" customWidth="1"/>
    <col min="5" max="5" width="7.140625" style="22" bestFit="1" customWidth="1"/>
    <col min="6" max="6" width="6.85546875" style="22" bestFit="1" customWidth="1"/>
    <col min="7" max="7" width="8.28515625" style="22" bestFit="1" customWidth="1"/>
    <col min="8" max="8" width="7.140625" style="22" bestFit="1" customWidth="1"/>
    <col min="9" max="9" width="6.7109375" style="22" customWidth="1"/>
    <col min="10" max="10" width="7.28515625" style="22" bestFit="1" customWidth="1"/>
    <col min="11" max="11" width="6.7109375" style="22" customWidth="1"/>
    <col min="12" max="12" width="11" style="22" customWidth="1"/>
    <col min="13" max="13" width="6.7109375" style="22" customWidth="1"/>
    <col min="14" max="14" width="7" style="22" bestFit="1" customWidth="1"/>
    <col min="15" max="15" width="6.7109375" style="22" customWidth="1"/>
    <col min="16" max="16" width="7" style="23" bestFit="1" customWidth="1"/>
    <col min="17" max="17" width="56.85546875" style="24" bestFit="1" customWidth="1"/>
    <col min="18" max="16384" width="9.140625" style="3"/>
  </cols>
  <sheetData>
    <row r="1" spans="1:20" x14ac:dyDescent="0.5">
      <c r="A1" s="83" t="s">
        <v>47</v>
      </c>
      <c r="B1" s="8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81"/>
    </row>
    <row r="2" spans="1:20" x14ac:dyDescent="0.5">
      <c r="A2" s="93" t="s">
        <v>75</v>
      </c>
      <c r="B2" s="93"/>
      <c r="C2" s="93"/>
      <c r="D2" s="93"/>
      <c r="E2" s="93"/>
      <c r="F2" s="93"/>
      <c r="G2" s="92" t="s">
        <v>73</v>
      </c>
      <c r="H2" s="92"/>
      <c r="I2" s="92"/>
      <c r="J2" s="92"/>
      <c r="K2" s="92"/>
      <c r="L2" s="92"/>
      <c r="M2" s="92"/>
      <c r="N2" s="92"/>
      <c r="O2" s="92"/>
      <c r="P2" s="92"/>
      <c r="Q2" s="92"/>
    </row>
    <row r="3" spans="1:20" s="6" customFormat="1" x14ac:dyDescent="0.2">
      <c r="A3" s="84" t="s">
        <v>0</v>
      </c>
      <c r="B3" s="86" t="s">
        <v>1</v>
      </c>
      <c r="C3" s="4" t="s">
        <v>2</v>
      </c>
      <c r="D3" s="87" t="s">
        <v>74</v>
      </c>
      <c r="E3" s="88"/>
      <c r="F3" s="88"/>
      <c r="G3" s="88"/>
      <c r="H3" s="88"/>
      <c r="I3" s="88"/>
      <c r="J3" s="88"/>
      <c r="K3" s="88"/>
      <c r="L3" s="88"/>
      <c r="M3" s="88"/>
      <c r="N3" s="88"/>
      <c r="O3" s="89"/>
      <c r="P3" s="5" t="s">
        <v>3</v>
      </c>
      <c r="Q3" s="90" t="s">
        <v>4</v>
      </c>
    </row>
    <row r="4" spans="1:20" s="8" customFormat="1" x14ac:dyDescent="0.2">
      <c r="A4" s="85"/>
      <c r="B4" s="86"/>
      <c r="C4" s="4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  <c r="M4" s="7" t="s">
        <v>15</v>
      </c>
      <c r="N4" s="7" t="s">
        <v>16</v>
      </c>
      <c r="O4" s="7" t="s">
        <v>17</v>
      </c>
      <c r="P4" s="5" t="s">
        <v>18</v>
      </c>
      <c r="Q4" s="91"/>
    </row>
    <row r="5" spans="1:20" s="13" customFormat="1" x14ac:dyDescent="0.2">
      <c r="A5" s="9"/>
      <c r="B5" s="10" t="s">
        <v>19</v>
      </c>
      <c r="C5" s="75">
        <v>100</v>
      </c>
      <c r="D5" s="77">
        <v>112.74302067267266</v>
      </c>
      <c r="E5" s="77">
        <v>112.42889068272342</v>
      </c>
      <c r="F5" s="77">
        <v>111.34397595982233</v>
      </c>
      <c r="G5" s="78">
        <v>111.62050381721103</v>
      </c>
      <c r="H5" s="77">
        <v>111.27883269208239</v>
      </c>
      <c r="I5" s="77">
        <v>111.85488174921711</v>
      </c>
      <c r="J5" s="77"/>
      <c r="K5" s="77"/>
      <c r="L5" s="77"/>
      <c r="M5" s="77"/>
      <c r="N5" s="77"/>
      <c r="O5" s="77"/>
      <c r="P5" s="74">
        <f>AVERAGE(D5:O5)</f>
        <v>111.87835092895483</v>
      </c>
      <c r="Q5" s="11" t="s">
        <v>20</v>
      </c>
      <c r="R5" s="12"/>
      <c r="S5" s="12"/>
      <c r="T5" s="12"/>
    </row>
    <row r="6" spans="1:20" s="13" customFormat="1" x14ac:dyDescent="0.2">
      <c r="A6" s="14" t="s">
        <v>21</v>
      </c>
      <c r="B6" s="15" t="s">
        <v>22</v>
      </c>
      <c r="C6" s="4">
        <v>12.343477595037493</v>
      </c>
      <c r="D6" s="73">
        <v>109.01450700468305</v>
      </c>
      <c r="E6" s="73">
        <v>107.67090758583757</v>
      </c>
      <c r="F6" s="73">
        <v>105.22833922852772</v>
      </c>
      <c r="G6" s="76">
        <v>105.39005092439805</v>
      </c>
      <c r="H6" s="73">
        <v>102.25532005007783</v>
      </c>
      <c r="I6" s="73">
        <v>104.49911558441443</v>
      </c>
      <c r="J6" s="73"/>
      <c r="K6" s="73"/>
      <c r="L6" s="73"/>
      <c r="M6" s="73"/>
      <c r="N6" s="73"/>
      <c r="O6" s="73"/>
      <c r="P6" s="74">
        <f t="shared" ref="P6:P17" si="0">AVERAGE(D6:O6)</f>
        <v>105.67637339632311</v>
      </c>
      <c r="Q6" s="11" t="s">
        <v>23</v>
      </c>
      <c r="R6" s="12"/>
    </row>
    <row r="7" spans="1:20" s="13" customFormat="1" x14ac:dyDescent="0.2">
      <c r="A7" s="14" t="s">
        <v>24</v>
      </c>
      <c r="B7" s="15" t="s">
        <v>25</v>
      </c>
      <c r="C7" s="4">
        <v>0.1980906615977123</v>
      </c>
      <c r="D7" s="73">
        <v>212.48796166077787</v>
      </c>
      <c r="E7" s="73">
        <v>212.74107559307666</v>
      </c>
      <c r="F7" s="73">
        <v>212.74107559307666</v>
      </c>
      <c r="G7" s="76">
        <v>212.84342493209357</v>
      </c>
      <c r="H7" s="73">
        <v>212.84342493209357</v>
      </c>
      <c r="I7" s="73">
        <v>216.76513014072771</v>
      </c>
      <c r="J7" s="73"/>
      <c r="K7" s="73"/>
      <c r="L7" s="73"/>
      <c r="M7" s="73"/>
      <c r="N7" s="73"/>
      <c r="O7" s="73"/>
      <c r="P7" s="74">
        <f t="shared" si="0"/>
        <v>213.40368214197431</v>
      </c>
      <c r="Q7" s="11" t="s">
        <v>71</v>
      </c>
      <c r="R7" s="12"/>
    </row>
    <row r="8" spans="1:20" s="13" customFormat="1" x14ac:dyDescent="0.2">
      <c r="A8" s="16" t="s">
        <v>26</v>
      </c>
      <c r="B8" s="17" t="s">
        <v>27</v>
      </c>
      <c r="C8" s="4">
        <v>5.3843348325351252</v>
      </c>
      <c r="D8" s="73">
        <v>110.21609395064364</v>
      </c>
      <c r="E8" s="73">
        <v>110.21609395064364</v>
      </c>
      <c r="F8" s="73">
        <v>110.21609395064364</v>
      </c>
      <c r="G8" s="76">
        <v>116.46507659248566</v>
      </c>
      <c r="H8" s="73">
        <v>117.30573155573747</v>
      </c>
      <c r="I8" s="73">
        <v>124.91191984144032</v>
      </c>
      <c r="J8" s="73"/>
      <c r="K8" s="73"/>
      <c r="L8" s="73"/>
      <c r="M8" s="73"/>
      <c r="N8" s="73"/>
      <c r="O8" s="73"/>
      <c r="P8" s="74">
        <f t="shared" si="0"/>
        <v>114.88850164026572</v>
      </c>
      <c r="Q8" s="11" t="s">
        <v>28</v>
      </c>
      <c r="R8" s="12"/>
    </row>
    <row r="9" spans="1:20" s="13" customFormat="1" x14ac:dyDescent="0.2">
      <c r="A9" s="16">
        <v>4</v>
      </c>
      <c r="B9" s="18" t="s">
        <v>29</v>
      </c>
      <c r="C9" s="4">
        <v>31.179760900632736</v>
      </c>
      <c r="D9" s="73">
        <v>116.36948172622563</v>
      </c>
      <c r="E9" s="73">
        <v>116.3061330550813</v>
      </c>
      <c r="F9" s="73">
        <v>115.01192442051406</v>
      </c>
      <c r="G9" s="76">
        <v>115.01192442051406</v>
      </c>
      <c r="H9" s="73">
        <v>115.01192442051406</v>
      </c>
      <c r="I9" s="73">
        <v>113.64158468244602</v>
      </c>
      <c r="J9" s="73"/>
      <c r="K9" s="73"/>
      <c r="L9" s="73"/>
      <c r="M9" s="73"/>
      <c r="N9" s="73"/>
      <c r="O9" s="73"/>
      <c r="P9" s="74">
        <f t="shared" si="0"/>
        <v>115.22549545421585</v>
      </c>
      <c r="Q9" s="19" t="s">
        <v>30</v>
      </c>
      <c r="R9" s="12"/>
    </row>
    <row r="10" spans="1:20" s="13" customFormat="1" x14ac:dyDescent="0.2">
      <c r="A10" s="16">
        <v>5</v>
      </c>
      <c r="B10" s="18" t="s">
        <v>31</v>
      </c>
      <c r="C10" s="4">
        <v>7.1656690482959657</v>
      </c>
      <c r="D10" s="73">
        <v>107.14701190187617</v>
      </c>
      <c r="E10" s="73">
        <v>109.47722444334798</v>
      </c>
      <c r="F10" s="73">
        <v>107.96356667097906</v>
      </c>
      <c r="G10" s="76">
        <v>107.02983593624886</v>
      </c>
      <c r="H10" s="73">
        <v>107.02983593624886</v>
      </c>
      <c r="I10" s="73">
        <v>107.54225219547745</v>
      </c>
      <c r="J10" s="73"/>
      <c r="K10" s="73"/>
      <c r="L10" s="73"/>
      <c r="M10" s="73"/>
      <c r="N10" s="73"/>
      <c r="O10" s="73"/>
      <c r="P10" s="74">
        <f t="shared" si="0"/>
        <v>107.69828784736306</v>
      </c>
      <c r="Q10" s="19" t="s">
        <v>32</v>
      </c>
      <c r="R10" s="12"/>
    </row>
    <row r="11" spans="1:20" s="13" customFormat="1" x14ac:dyDescent="0.2">
      <c r="A11" s="16">
        <v>6</v>
      </c>
      <c r="B11" s="17" t="s">
        <v>33</v>
      </c>
      <c r="C11" s="4">
        <v>1.6299537437981508</v>
      </c>
      <c r="D11" s="73">
        <v>111.23651966592621</v>
      </c>
      <c r="E11" s="73">
        <v>111.23651966592621</v>
      </c>
      <c r="F11" s="73">
        <v>111.23651966592621</v>
      </c>
      <c r="G11" s="76">
        <v>111.23651966592621</v>
      </c>
      <c r="H11" s="73">
        <v>111.23651966592621</v>
      </c>
      <c r="I11" s="73">
        <v>111.23651966592621</v>
      </c>
      <c r="J11" s="73"/>
      <c r="K11" s="73"/>
      <c r="L11" s="73"/>
      <c r="M11" s="73"/>
      <c r="N11" s="73"/>
      <c r="O11" s="73"/>
      <c r="P11" s="74">
        <f t="shared" si="0"/>
        <v>111.2365196659262</v>
      </c>
      <c r="Q11" s="11" t="s">
        <v>34</v>
      </c>
      <c r="R11" s="12"/>
    </row>
    <row r="12" spans="1:20" s="13" customFormat="1" x14ac:dyDescent="0.2">
      <c r="A12" s="16">
        <v>7</v>
      </c>
      <c r="B12" s="17" t="s">
        <v>35</v>
      </c>
      <c r="C12" s="4">
        <v>14.726138172355526</v>
      </c>
      <c r="D12" s="73">
        <v>114.44224331108894</v>
      </c>
      <c r="E12" s="73">
        <v>111.62883788484608</v>
      </c>
      <c r="F12" s="73">
        <v>111.20870092418689</v>
      </c>
      <c r="G12" s="76">
        <v>111.32754248766868</v>
      </c>
      <c r="H12" s="73">
        <v>111.32754248766868</v>
      </c>
      <c r="I12" s="73">
        <v>114.26848854467291</v>
      </c>
      <c r="J12" s="73"/>
      <c r="K12" s="73"/>
      <c r="L12" s="73"/>
      <c r="M12" s="73"/>
      <c r="N12" s="73"/>
      <c r="O12" s="73"/>
      <c r="P12" s="74">
        <f t="shared" si="0"/>
        <v>112.36722594002202</v>
      </c>
      <c r="Q12" s="11" t="s">
        <v>36</v>
      </c>
      <c r="R12" s="12"/>
    </row>
    <row r="13" spans="1:20" s="13" customFormat="1" x14ac:dyDescent="0.2">
      <c r="A13" s="16">
        <v>8</v>
      </c>
      <c r="B13" s="17" t="s">
        <v>37</v>
      </c>
      <c r="C13" s="4">
        <v>4.9682024368211843</v>
      </c>
      <c r="D13" s="73">
        <v>97.012601196699904</v>
      </c>
      <c r="E13" s="73">
        <v>97.012601196699904</v>
      </c>
      <c r="F13" s="73">
        <v>97.012601196699904</v>
      </c>
      <c r="G13" s="76">
        <v>97.012601196699904</v>
      </c>
      <c r="H13" s="73">
        <v>97.012601196699904</v>
      </c>
      <c r="I13" s="73">
        <v>97.012601196699904</v>
      </c>
      <c r="J13" s="73"/>
      <c r="K13" s="73"/>
      <c r="L13" s="73"/>
      <c r="M13" s="73"/>
      <c r="N13" s="73"/>
      <c r="O13" s="73"/>
      <c r="P13" s="74">
        <f t="shared" si="0"/>
        <v>97.012601196699904</v>
      </c>
      <c r="Q13" s="11" t="s">
        <v>38</v>
      </c>
      <c r="R13" s="12"/>
    </row>
    <row r="14" spans="1:20" s="13" customFormat="1" x14ac:dyDescent="0.2">
      <c r="A14" s="16">
        <v>9</v>
      </c>
      <c r="B14" s="17" t="s">
        <v>39</v>
      </c>
      <c r="C14" s="4">
        <v>4.7614084207490581</v>
      </c>
      <c r="D14" s="73">
        <v>106.22793532317006</v>
      </c>
      <c r="E14" s="73">
        <v>106.87223152229257</v>
      </c>
      <c r="F14" s="73">
        <v>104.22526488245587</v>
      </c>
      <c r="G14" s="76">
        <v>107.40742159421306</v>
      </c>
      <c r="H14" s="73">
        <v>107.40742159421306</v>
      </c>
      <c r="I14" s="73">
        <v>107.40742159421306</v>
      </c>
      <c r="J14" s="73"/>
      <c r="K14" s="73"/>
      <c r="L14" s="73"/>
      <c r="M14" s="73"/>
      <c r="N14" s="73"/>
      <c r="O14" s="73"/>
      <c r="P14" s="74">
        <f t="shared" si="0"/>
        <v>106.59128275175961</v>
      </c>
      <c r="Q14" s="11" t="s">
        <v>40</v>
      </c>
      <c r="R14" s="12"/>
    </row>
    <row r="15" spans="1:20" s="13" customFormat="1" x14ac:dyDescent="0.2">
      <c r="A15" s="16">
        <v>10</v>
      </c>
      <c r="B15" s="17" t="s">
        <v>41</v>
      </c>
      <c r="C15" s="4">
        <v>6.855643781189011</v>
      </c>
      <c r="D15" s="73">
        <v>113.91365365917653</v>
      </c>
      <c r="E15" s="73">
        <v>113.91365365917653</v>
      </c>
      <c r="F15" s="73">
        <v>113.91365365917653</v>
      </c>
      <c r="G15" s="76">
        <v>113.91365365917653</v>
      </c>
      <c r="H15" s="73">
        <v>113.91365365917653</v>
      </c>
      <c r="I15" s="73">
        <v>113.91365365917653</v>
      </c>
      <c r="J15" s="73"/>
      <c r="K15" s="73"/>
      <c r="L15" s="73"/>
      <c r="M15" s="73"/>
      <c r="N15" s="73"/>
      <c r="O15" s="73"/>
      <c r="P15" s="74">
        <f t="shared" si="0"/>
        <v>113.91365365917655</v>
      </c>
      <c r="Q15" s="11" t="s">
        <v>42</v>
      </c>
      <c r="R15" s="12"/>
    </row>
    <row r="16" spans="1:20" s="13" customFormat="1" x14ac:dyDescent="0.2">
      <c r="A16" s="16">
        <v>11</v>
      </c>
      <c r="B16" s="17" t="s">
        <v>43</v>
      </c>
      <c r="C16" s="4">
        <v>3.8251627072551604</v>
      </c>
      <c r="D16" s="73">
        <v>114.18736188644129</v>
      </c>
      <c r="E16" s="73">
        <v>115.70545006511712</v>
      </c>
      <c r="F16" s="73">
        <v>114.40776015822142</v>
      </c>
      <c r="G16" s="76">
        <v>109.85002483409345</v>
      </c>
      <c r="H16" s="73">
        <v>109.85002483409345</v>
      </c>
      <c r="I16" s="73">
        <v>109.85002483409345</v>
      </c>
      <c r="J16" s="73"/>
      <c r="K16" s="73"/>
      <c r="L16" s="73"/>
      <c r="M16" s="73"/>
      <c r="N16" s="73"/>
      <c r="O16" s="73"/>
      <c r="P16" s="74">
        <f t="shared" si="0"/>
        <v>112.30844110201004</v>
      </c>
      <c r="Q16" s="11" t="s">
        <v>44</v>
      </c>
      <c r="R16" s="12"/>
    </row>
    <row r="17" spans="1:18" s="13" customFormat="1" x14ac:dyDescent="0.2">
      <c r="A17" s="16">
        <v>12</v>
      </c>
      <c r="B17" s="17" t="s">
        <v>45</v>
      </c>
      <c r="C17" s="4">
        <v>6.9621576997328578</v>
      </c>
      <c r="D17" s="73">
        <v>118.48150153666171</v>
      </c>
      <c r="E17" s="73">
        <v>118.905956266226</v>
      </c>
      <c r="F17" s="73">
        <v>118.41931993979846</v>
      </c>
      <c r="G17" s="76">
        <v>118.30629050613395</v>
      </c>
      <c r="H17" s="73">
        <v>118.30629050613395</v>
      </c>
      <c r="I17" s="73">
        <v>115.99721183676357</v>
      </c>
      <c r="J17" s="73"/>
      <c r="K17" s="73"/>
      <c r="L17" s="73"/>
      <c r="M17" s="73"/>
      <c r="N17" s="73"/>
      <c r="O17" s="73"/>
      <c r="P17" s="74">
        <f t="shared" si="0"/>
        <v>118.06942843195293</v>
      </c>
      <c r="Q17" s="11" t="s">
        <v>46</v>
      </c>
      <c r="R17" s="12"/>
    </row>
    <row r="19" spans="1:18" x14ac:dyDescent="0.5">
      <c r="L19" s="2"/>
    </row>
    <row r="20" spans="1:18" x14ac:dyDescent="0.5">
      <c r="L20" s="2"/>
    </row>
    <row r="21" spans="1:18" x14ac:dyDescent="0.5">
      <c r="L21" s="2"/>
    </row>
    <row r="22" spans="1:18" x14ac:dyDescent="0.5">
      <c r="L22" s="2"/>
    </row>
    <row r="23" spans="1:18" x14ac:dyDescent="0.5">
      <c r="L23" s="2"/>
    </row>
    <row r="24" spans="1:18" x14ac:dyDescent="0.5">
      <c r="D24" s="2"/>
      <c r="L24" s="2"/>
    </row>
    <row r="25" spans="1:18" x14ac:dyDescent="0.5">
      <c r="D25" s="2"/>
      <c r="L25" s="2"/>
    </row>
    <row r="26" spans="1:18" x14ac:dyDescent="0.5">
      <c r="D26" s="2"/>
      <c r="L26" s="2"/>
    </row>
    <row r="27" spans="1:18" x14ac:dyDescent="0.5">
      <c r="D27" s="2"/>
      <c r="L27" s="2"/>
    </row>
    <row r="28" spans="1:18" x14ac:dyDescent="0.5">
      <c r="D28" s="2"/>
      <c r="L28" s="2"/>
    </row>
    <row r="29" spans="1:18" x14ac:dyDescent="0.5">
      <c r="D29" s="2"/>
      <c r="L29" s="2"/>
    </row>
    <row r="30" spans="1:18" x14ac:dyDescent="0.5">
      <c r="D30" s="2"/>
      <c r="L30" s="2"/>
    </row>
    <row r="31" spans="1:18" x14ac:dyDescent="0.5">
      <c r="D31" s="2"/>
      <c r="L31" s="2"/>
    </row>
    <row r="32" spans="1:18" x14ac:dyDescent="0.5">
      <c r="D32" s="2"/>
    </row>
    <row r="33" spans="4:4" x14ac:dyDescent="0.5">
      <c r="D33" s="2"/>
    </row>
    <row r="34" spans="4:4" x14ac:dyDescent="0.5">
      <c r="D34" s="2"/>
    </row>
    <row r="35" spans="4:4" x14ac:dyDescent="0.5">
      <c r="D35" s="2"/>
    </row>
  </sheetData>
  <mergeCells count="7">
    <mergeCell ref="A1:B1"/>
    <mergeCell ref="A3:A4"/>
    <mergeCell ref="B3:B4"/>
    <mergeCell ref="D3:O3"/>
    <mergeCell ref="Q3:Q4"/>
    <mergeCell ref="G2:Q2"/>
    <mergeCell ref="A2:F2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rightToLeft="1" tabSelected="1" topLeftCell="A41" workbookViewId="0">
      <selection activeCell="K6" sqref="J6:K19"/>
    </sheetView>
  </sheetViews>
  <sheetFormatPr defaultRowHeight="21.75" x14ac:dyDescent="0.5"/>
  <cols>
    <col min="1" max="1" width="5.5703125" style="58" customWidth="1"/>
    <col min="2" max="2" width="32.28515625" style="69" customWidth="1"/>
    <col min="3" max="3" width="7.140625" style="60" customWidth="1"/>
    <col min="4" max="4" width="9.7109375" style="60" customWidth="1"/>
    <col min="5" max="5" width="11.5703125" style="60" customWidth="1"/>
    <col min="6" max="6" width="10.42578125" style="60" customWidth="1"/>
    <col min="7" max="7" width="7.140625" style="60" customWidth="1"/>
    <col min="8" max="8" width="7.5703125" style="60" bestFit="1" customWidth="1"/>
    <col min="9" max="9" width="51" style="61" customWidth="1"/>
    <col min="10" max="16384" width="9.140625" style="29"/>
  </cols>
  <sheetData>
    <row r="1" spans="1:10" x14ac:dyDescent="0.5">
      <c r="A1" s="70" t="s">
        <v>90</v>
      </c>
      <c r="B1" s="46"/>
      <c r="C1" s="46"/>
      <c r="D1" s="46"/>
      <c r="E1" s="46"/>
      <c r="F1" s="46"/>
      <c r="G1" s="46"/>
      <c r="H1" s="46"/>
      <c r="I1" s="46"/>
    </row>
    <row r="2" spans="1:10" x14ac:dyDescent="0.5">
      <c r="A2" s="47"/>
      <c r="B2" s="47"/>
      <c r="C2" s="47"/>
      <c r="D2" s="47"/>
      <c r="E2" s="47"/>
      <c r="F2" s="47"/>
      <c r="G2" s="47"/>
      <c r="H2" s="47"/>
      <c r="I2" s="47" t="s">
        <v>85</v>
      </c>
    </row>
    <row r="3" spans="1:10" x14ac:dyDescent="0.5">
      <c r="A3" s="94" t="s">
        <v>48</v>
      </c>
      <c r="B3" s="97" t="s">
        <v>1</v>
      </c>
      <c r="C3" s="98" t="s">
        <v>49</v>
      </c>
      <c r="D3" s="98"/>
      <c r="E3" s="98"/>
      <c r="F3" s="98"/>
      <c r="G3" s="98"/>
      <c r="H3" s="98"/>
      <c r="I3" s="97" t="s">
        <v>4</v>
      </c>
    </row>
    <row r="4" spans="1:10" ht="43.5" x14ac:dyDescent="0.5">
      <c r="A4" s="95"/>
      <c r="B4" s="97"/>
      <c r="C4" s="48" t="s">
        <v>50</v>
      </c>
      <c r="D4" s="48" t="s">
        <v>51</v>
      </c>
      <c r="E4" s="48" t="s">
        <v>52</v>
      </c>
      <c r="F4" s="48" t="s">
        <v>53</v>
      </c>
      <c r="G4" s="48" t="s">
        <v>54</v>
      </c>
      <c r="H4" s="49" t="s">
        <v>55</v>
      </c>
      <c r="I4" s="97"/>
    </row>
    <row r="5" spans="1:10" ht="65.25" x14ac:dyDescent="0.5">
      <c r="A5" s="96"/>
      <c r="B5" s="97"/>
      <c r="C5" s="50" t="s">
        <v>56</v>
      </c>
      <c r="D5" s="51" t="s">
        <v>57</v>
      </c>
      <c r="E5" s="51" t="s">
        <v>58</v>
      </c>
      <c r="F5" s="51" t="s">
        <v>59</v>
      </c>
      <c r="G5" s="51" t="s">
        <v>60</v>
      </c>
      <c r="H5" s="52" t="s">
        <v>61</v>
      </c>
      <c r="I5" s="97"/>
    </row>
    <row r="6" spans="1:10" s="40" customFormat="1" x14ac:dyDescent="0.2">
      <c r="A6" s="53"/>
      <c r="B6" s="54" t="s">
        <v>62</v>
      </c>
      <c r="C6" s="71">
        <v>112.6461819258259</v>
      </c>
      <c r="D6" s="71">
        <v>112.94185594957177</v>
      </c>
      <c r="E6" s="71">
        <v>112.61113720768672</v>
      </c>
      <c r="F6" s="71">
        <v>112.01263686333209</v>
      </c>
      <c r="G6" s="71">
        <v>111.16543546995497</v>
      </c>
      <c r="H6" s="71">
        <v>111.87835092895483</v>
      </c>
      <c r="I6" s="55" t="s">
        <v>20</v>
      </c>
      <c r="J6" s="39"/>
    </row>
    <row r="7" spans="1:10" s="40" customFormat="1" x14ac:dyDescent="0.5">
      <c r="A7" s="56" t="s">
        <v>21</v>
      </c>
      <c r="B7" s="15" t="s">
        <v>22</v>
      </c>
      <c r="C7" s="71">
        <v>104.33323508462971</v>
      </c>
      <c r="D7" s="71">
        <v>104.55254441413484</v>
      </c>
      <c r="E7" s="71">
        <v>104.63408902247564</v>
      </c>
      <c r="F7" s="71">
        <v>104.4651042317272</v>
      </c>
      <c r="G7" s="71">
        <v>104.48348675603387</v>
      </c>
      <c r="H7" s="71">
        <v>105.67637339632311</v>
      </c>
      <c r="I7" s="55" t="s">
        <v>23</v>
      </c>
      <c r="J7" s="39"/>
    </row>
    <row r="8" spans="1:10" x14ac:dyDescent="0.5">
      <c r="A8" s="56" t="s">
        <v>24</v>
      </c>
      <c r="B8" s="15" t="s">
        <v>25</v>
      </c>
      <c r="C8" s="71">
        <v>231.1664387380454</v>
      </c>
      <c r="D8" s="71">
        <v>229.39615619884052</v>
      </c>
      <c r="E8" s="71">
        <v>224.56409595684681</v>
      </c>
      <c r="F8" s="71">
        <v>219.41186631389286</v>
      </c>
      <c r="G8" s="71">
        <v>199.34472802743065</v>
      </c>
      <c r="H8" s="71">
        <v>213.40368214197431</v>
      </c>
      <c r="I8" s="55" t="s">
        <v>78</v>
      </c>
      <c r="J8" s="60"/>
    </row>
    <row r="9" spans="1:10" x14ac:dyDescent="0.5">
      <c r="A9" s="57" t="s">
        <v>26</v>
      </c>
      <c r="B9" s="54" t="s">
        <v>27</v>
      </c>
      <c r="C9" s="71">
        <v>121.29336482944124</v>
      </c>
      <c r="D9" s="71">
        <v>122.69173050152622</v>
      </c>
      <c r="E9" s="71">
        <v>123.25535136587979</v>
      </c>
      <c r="F9" s="71">
        <v>124.54539752225212</v>
      </c>
      <c r="G9" s="71">
        <v>126.54002455361655</v>
      </c>
      <c r="H9" s="71">
        <v>114.88850164026572</v>
      </c>
      <c r="I9" s="55" t="s">
        <v>28</v>
      </c>
      <c r="J9" s="60"/>
    </row>
    <row r="10" spans="1:10" ht="43.5" x14ac:dyDescent="0.5">
      <c r="A10" s="57">
        <v>4</v>
      </c>
      <c r="B10" s="54" t="s">
        <v>29</v>
      </c>
      <c r="C10" s="71">
        <v>116.42903276918879</v>
      </c>
      <c r="D10" s="71">
        <v>115.00959167099086</v>
      </c>
      <c r="E10" s="71">
        <v>114.18117427322605</v>
      </c>
      <c r="F10" s="71">
        <v>113.51331307840891</v>
      </c>
      <c r="G10" s="71">
        <v>112.55440853903738</v>
      </c>
      <c r="H10" s="71">
        <v>115.22549545421585</v>
      </c>
      <c r="I10" s="55" t="s">
        <v>30</v>
      </c>
      <c r="J10" s="60"/>
    </row>
    <row r="11" spans="1:10" ht="43.5" x14ac:dyDescent="0.5">
      <c r="A11" s="57">
        <v>5</v>
      </c>
      <c r="B11" s="54" t="s">
        <v>31</v>
      </c>
      <c r="C11" s="72">
        <v>107.72795085122311</v>
      </c>
      <c r="D11" s="72">
        <v>108.11576864405122</v>
      </c>
      <c r="E11" s="72">
        <v>108.15094450468412</v>
      </c>
      <c r="F11" s="72">
        <v>107.62524885213868</v>
      </c>
      <c r="G11" s="72">
        <v>107.20788167723323</v>
      </c>
      <c r="H11" s="72">
        <v>107.69828784736306</v>
      </c>
      <c r="I11" s="55" t="s">
        <v>32</v>
      </c>
      <c r="J11" s="60"/>
    </row>
    <row r="12" spans="1:10" x14ac:dyDescent="0.5">
      <c r="A12" s="57">
        <v>6</v>
      </c>
      <c r="B12" s="54" t="s">
        <v>33</v>
      </c>
      <c r="C12" s="71">
        <v>106.32793331858817</v>
      </c>
      <c r="D12" s="71">
        <v>105.7403291551684</v>
      </c>
      <c r="E12" s="71">
        <v>110.94329189043415</v>
      </c>
      <c r="F12" s="71">
        <v>111.52916634632348</v>
      </c>
      <c r="G12" s="71">
        <v>114.79072604287882</v>
      </c>
      <c r="H12" s="71">
        <v>111.2365196659262</v>
      </c>
      <c r="I12" s="55" t="s">
        <v>34</v>
      </c>
      <c r="J12" s="60"/>
    </row>
    <row r="13" spans="1:10" x14ac:dyDescent="0.5">
      <c r="A13" s="57">
        <v>7</v>
      </c>
      <c r="B13" s="54" t="s">
        <v>35</v>
      </c>
      <c r="C13" s="71">
        <v>126.08981353767135</v>
      </c>
      <c r="D13" s="71">
        <v>125.13462410871729</v>
      </c>
      <c r="E13" s="71">
        <v>119.79920265331423</v>
      </c>
      <c r="F13" s="71">
        <v>116.04021759353923</v>
      </c>
      <c r="G13" s="71">
        <v>110.39474847482342</v>
      </c>
      <c r="H13" s="71">
        <v>112.36722594002202</v>
      </c>
      <c r="I13" s="55" t="s">
        <v>36</v>
      </c>
      <c r="J13" s="60"/>
    </row>
    <row r="14" spans="1:10" x14ac:dyDescent="0.5">
      <c r="A14" s="57">
        <v>8</v>
      </c>
      <c r="B14" s="54" t="s">
        <v>37</v>
      </c>
      <c r="C14" s="71">
        <v>101.62814123609738</v>
      </c>
      <c r="D14" s="71">
        <v>97.65427346019095</v>
      </c>
      <c r="E14" s="71">
        <v>96.460861404509984</v>
      </c>
      <c r="F14" s="71">
        <v>97.113454023616939</v>
      </c>
      <c r="G14" s="71">
        <v>96.121924514997318</v>
      </c>
      <c r="H14" s="71">
        <v>97.012601196699904</v>
      </c>
      <c r="I14" s="55" t="s">
        <v>38</v>
      </c>
      <c r="J14" s="60"/>
    </row>
    <row r="15" spans="1:10" x14ac:dyDescent="0.5">
      <c r="A15" s="57">
        <v>9</v>
      </c>
      <c r="B15" s="54" t="s">
        <v>39</v>
      </c>
      <c r="C15" s="71">
        <v>99.013758153163295</v>
      </c>
      <c r="D15" s="71">
        <v>104.57745046499909</v>
      </c>
      <c r="E15" s="71">
        <v>109.12630699183427</v>
      </c>
      <c r="F15" s="71">
        <v>106.79132893068429</v>
      </c>
      <c r="G15" s="71">
        <v>107.98895013627383</v>
      </c>
      <c r="H15" s="71">
        <v>106.59128275175961</v>
      </c>
      <c r="I15" s="55" t="s">
        <v>40</v>
      </c>
      <c r="J15" s="60"/>
    </row>
    <row r="16" spans="1:10" x14ac:dyDescent="0.5">
      <c r="A16" s="57">
        <v>10</v>
      </c>
      <c r="B16" s="54" t="s">
        <v>41</v>
      </c>
      <c r="C16" s="71">
        <v>112.55641606870421</v>
      </c>
      <c r="D16" s="71">
        <v>113.53282394702202</v>
      </c>
      <c r="E16" s="71">
        <v>113.9770766452444</v>
      </c>
      <c r="F16" s="71">
        <v>113.91971211417653</v>
      </c>
      <c r="G16" s="71">
        <v>114.18657917617652</v>
      </c>
      <c r="H16" s="71">
        <v>113.91365365917655</v>
      </c>
      <c r="I16" s="55" t="s">
        <v>42</v>
      </c>
      <c r="J16" s="60"/>
    </row>
    <row r="17" spans="1:10" x14ac:dyDescent="0.5">
      <c r="A17" s="57">
        <v>11</v>
      </c>
      <c r="B17" s="54" t="s">
        <v>43</v>
      </c>
      <c r="C17" s="71">
        <v>109.30371565916765</v>
      </c>
      <c r="D17" s="71">
        <v>109.96609394613976</v>
      </c>
      <c r="E17" s="71">
        <v>110.15596259274692</v>
      </c>
      <c r="F17" s="71">
        <v>109.40963306353176</v>
      </c>
      <c r="G17" s="71">
        <v>110.02072347354321</v>
      </c>
      <c r="H17" s="71">
        <v>112.30844110201004</v>
      </c>
      <c r="I17" s="55" t="s">
        <v>44</v>
      </c>
      <c r="J17" s="60"/>
    </row>
    <row r="18" spans="1:10" x14ac:dyDescent="0.5">
      <c r="A18" s="57">
        <v>12</v>
      </c>
      <c r="B18" s="54" t="s">
        <v>45</v>
      </c>
      <c r="C18" s="71">
        <v>114.07082405582791</v>
      </c>
      <c r="D18" s="71">
        <v>116.35828224600253</v>
      </c>
      <c r="E18" s="71">
        <v>118.25310547493943</v>
      </c>
      <c r="F18" s="71">
        <v>116.63602659273835</v>
      </c>
      <c r="G18" s="71">
        <v>115.59292687817593</v>
      </c>
      <c r="H18" s="71">
        <v>118.06942843195293</v>
      </c>
      <c r="I18" s="55" t="s">
        <v>46</v>
      </c>
      <c r="J18" s="60"/>
    </row>
    <row r="19" spans="1:10" x14ac:dyDescent="0.5">
      <c r="B19" s="59"/>
    </row>
    <row r="20" spans="1:10" x14ac:dyDescent="0.5">
      <c r="B20" s="59"/>
      <c r="I20" s="62"/>
    </row>
    <row r="21" spans="1:10" x14ac:dyDescent="0.5">
      <c r="A21" s="63" t="s">
        <v>88</v>
      </c>
      <c r="B21" s="59"/>
    </row>
    <row r="22" spans="1:10" x14ac:dyDescent="0.5">
      <c r="A22" s="29"/>
      <c r="B22" s="59"/>
      <c r="C22" s="64"/>
      <c r="I22" s="65" t="s">
        <v>86</v>
      </c>
    </row>
    <row r="23" spans="1:10" x14ac:dyDescent="0.5">
      <c r="A23" s="94" t="s">
        <v>48</v>
      </c>
      <c r="B23" s="97" t="s">
        <v>1</v>
      </c>
      <c r="C23" s="98" t="s">
        <v>49</v>
      </c>
      <c r="D23" s="98"/>
      <c r="E23" s="98"/>
      <c r="F23" s="98"/>
      <c r="G23" s="98"/>
      <c r="H23" s="98"/>
      <c r="I23" s="97" t="s">
        <v>4</v>
      </c>
    </row>
    <row r="24" spans="1:10" ht="43.5" x14ac:dyDescent="0.5">
      <c r="A24" s="95"/>
      <c r="B24" s="97"/>
      <c r="C24" s="48" t="s">
        <v>50</v>
      </c>
      <c r="D24" s="48" t="s">
        <v>51</v>
      </c>
      <c r="E24" s="48" t="s">
        <v>52</v>
      </c>
      <c r="F24" s="48" t="s">
        <v>53</v>
      </c>
      <c r="G24" s="48" t="s">
        <v>54</v>
      </c>
      <c r="H24" s="49" t="s">
        <v>55</v>
      </c>
      <c r="I24" s="97"/>
    </row>
    <row r="25" spans="1:10" ht="65.25" x14ac:dyDescent="0.5">
      <c r="A25" s="96"/>
      <c r="B25" s="97"/>
      <c r="C25" s="50" t="s">
        <v>56</v>
      </c>
      <c r="D25" s="51" t="s">
        <v>57</v>
      </c>
      <c r="E25" s="51" t="s">
        <v>58</v>
      </c>
      <c r="F25" s="51" t="s">
        <v>59</v>
      </c>
      <c r="G25" s="51" t="s">
        <v>60</v>
      </c>
      <c r="H25" s="52" t="s">
        <v>61</v>
      </c>
      <c r="I25" s="97"/>
    </row>
    <row r="26" spans="1:10" s="40" customFormat="1" x14ac:dyDescent="0.2">
      <c r="A26" s="53"/>
      <c r="B26" s="54" t="s">
        <v>62</v>
      </c>
      <c r="C26" s="71">
        <v>109.44751784496854</v>
      </c>
      <c r="D26" s="71">
        <v>109.13813267787111</v>
      </c>
      <c r="E26" s="71">
        <v>108.98699104241111</v>
      </c>
      <c r="F26" s="71">
        <v>108.29653580979401</v>
      </c>
      <c r="G26" s="71">
        <v>107.01627998702362</v>
      </c>
      <c r="H26" s="71">
        <v>107.98794067787594</v>
      </c>
      <c r="I26" s="55" t="s">
        <v>20</v>
      </c>
    </row>
    <row r="27" spans="1:10" s="40" customFormat="1" x14ac:dyDescent="0.5">
      <c r="A27" s="56" t="s">
        <v>21</v>
      </c>
      <c r="B27" s="15" t="s">
        <v>22</v>
      </c>
      <c r="C27" s="71">
        <v>101.92621436791235</v>
      </c>
      <c r="D27" s="71">
        <v>101.93469969316651</v>
      </c>
      <c r="E27" s="71">
        <v>102.00143416517193</v>
      </c>
      <c r="F27" s="71">
        <v>102.04964927920339</v>
      </c>
      <c r="G27" s="71">
        <v>102.20387919726828</v>
      </c>
      <c r="H27" s="71">
        <v>102.05662589595197</v>
      </c>
      <c r="I27" s="55" t="s">
        <v>23</v>
      </c>
    </row>
    <row r="28" spans="1:10" x14ac:dyDescent="0.5">
      <c r="A28" s="56" t="s">
        <v>24</v>
      </c>
      <c r="B28" s="15" t="s">
        <v>25</v>
      </c>
      <c r="C28" s="71">
        <v>106.49328753263471</v>
      </c>
      <c r="D28" s="71">
        <v>106.4945755985287</v>
      </c>
      <c r="E28" s="71">
        <v>106.33297100923265</v>
      </c>
      <c r="F28" s="71">
        <v>106.39631281832037</v>
      </c>
      <c r="G28" s="71">
        <v>106.45367320991284</v>
      </c>
      <c r="H28" s="71">
        <v>106.44466526662279</v>
      </c>
      <c r="I28" s="55" t="s">
        <v>63</v>
      </c>
    </row>
    <row r="29" spans="1:10" x14ac:dyDescent="0.5">
      <c r="A29" s="57" t="s">
        <v>26</v>
      </c>
      <c r="B29" s="54" t="s">
        <v>27</v>
      </c>
      <c r="C29" s="71">
        <v>99.862407744901432</v>
      </c>
      <c r="D29" s="71">
        <v>99.931922114167435</v>
      </c>
      <c r="E29" s="71">
        <v>100.20812804861986</v>
      </c>
      <c r="F29" s="71">
        <v>100.87613401362093</v>
      </c>
      <c r="G29" s="71">
        <v>101.02076984818302</v>
      </c>
      <c r="H29" s="71">
        <v>100.69591818094939</v>
      </c>
      <c r="I29" s="55" t="s">
        <v>28</v>
      </c>
    </row>
    <row r="30" spans="1:10" ht="43.5" x14ac:dyDescent="0.5">
      <c r="A30" s="57">
        <v>4</v>
      </c>
      <c r="B30" s="54" t="s">
        <v>29</v>
      </c>
      <c r="C30" s="71">
        <v>121.70420224556587</v>
      </c>
      <c r="D30" s="71">
        <v>120.43144369025335</v>
      </c>
      <c r="E30" s="71">
        <v>119.73070265229478</v>
      </c>
      <c r="F30" s="71">
        <v>119.1696385210879</v>
      </c>
      <c r="G30" s="71">
        <v>118.36288208189519</v>
      </c>
      <c r="H30" s="71">
        <v>119.28318723218415</v>
      </c>
      <c r="I30" s="55" t="s">
        <v>30</v>
      </c>
    </row>
    <row r="31" spans="1:10" ht="43.5" x14ac:dyDescent="0.5">
      <c r="A31" s="57">
        <v>5</v>
      </c>
      <c r="B31" s="54" t="s">
        <v>31</v>
      </c>
      <c r="C31" s="71">
        <v>101.41098113046378</v>
      </c>
      <c r="D31" s="71">
        <v>102.89787990670902</v>
      </c>
      <c r="E31" s="71">
        <v>102.91609075136201</v>
      </c>
      <c r="F31" s="71">
        <v>102.69755976855397</v>
      </c>
      <c r="G31" s="71">
        <v>102.37997509822638</v>
      </c>
      <c r="H31" s="71">
        <v>102.55483158116965</v>
      </c>
      <c r="I31" s="55" t="s">
        <v>32</v>
      </c>
    </row>
    <row r="32" spans="1:10" x14ac:dyDescent="0.5">
      <c r="A32" s="57">
        <v>6</v>
      </c>
      <c r="B32" s="54" t="s">
        <v>33</v>
      </c>
      <c r="C32" s="71">
        <v>106.46133354877936</v>
      </c>
      <c r="D32" s="71">
        <v>105.84858262304446</v>
      </c>
      <c r="E32" s="71">
        <v>111.06366081515618</v>
      </c>
      <c r="F32" s="71">
        <v>111.64175211543342</v>
      </c>
      <c r="G32" s="71">
        <v>114.91504184682515</v>
      </c>
      <c r="H32" s="71">
        <v>111.35621325866187</v>
      </c>
      <c r="I32" s="55" t="s">
        <v>34</v>
      </c>
    </row>
    <row r="33" spans="1:9" x14ac:dyDescent="0.5">
      <c r="A33" s="57">
        <v>7</v>
      </c>
      <c r="B33" s="54" t="s">
        <v>35</v>
      </c>
      <c r="C33" s="71">
        <v>105.01666563630481</v>
      </c>
      <c r="D33" s="71">
        <v>105.39772475558961</v>
      </c>
      <c r="E33" s="71">
        <v>103.90865064624406</v>
      </c>
      <c r="F33" s="71">
        <v>103.30606812638287</v>
      </c>
      <c r="G33" s="71">
        <v>101.84080448788826</v>
      </c>
      <c r="H33" s="71">
        <v>102.75630289101422</v>
      </c>
      <c r="I33" s="55" t="s">
        <v>36</v>
      </c>
    </row>
    <row r="34" spans="1:9" x14ac:dyDescent="0.5">
      <c r="A34" s="57">
        <v>8</v>
      </c>
      <c r="B34" s="54" t="s">
        <v>37</v>
      </c>
      <c r="C34" s="71">
        <v>96.138559491282351</v>
      </c>
      <c r="D34" s="71">
        <v>94.752979004546546</v>
      </c>
      <c r="E34" s="71">
        <v>94.660064711139725</v>
      </c>
      <c r="F34" s="71">
        <v>95.448335220923482</v>
      </c>
      <c r="G34" s="71">
        <v>95.210894489621751</v>
      </c>
      <c r="H34" s="71">
        <v>95.183379476066122</v>
      </c>
      <c r="I34" s="55" t="s">
        <v>38</v>
      </c>
    </row>
    <row r="35" spans="1:9" x14ac:dyDescent="0.5">
      <c r="A35" s="57">
        <v>9</v>
      </c>
      <c r="B35" s="54" t="s">
        <v>39</v>
      </c>
      <c r="C35" s="71">
        <v>85.307533679543766</v>
      </c>
      <c r="D35" s="71">
        <v>93.247962212255899</v>
      </c>
      <c r="E35" s="71">
        <v>97.433999657156832</v>
      </c>
      <c r="F35" s="71">
        <v>93.125677532040939</v>
      </c>
      <c r="G35" s="71">
        <v>93.409400811268611</v>
      </c>
      <c r="H35" s="71">
        <v>93.603505913327396</v>
      </c>
      <c r="I35" s="55" t="s">
        <v>40</v>
      </c>
    </row>
    <row r="36" spans="1:9" x14ac:dyDescent="0.5">
      <c r="A36" s="57">
        <v>10</v>
      </c>
      <c r="B36" s="54" t="s">
        <v>41</v>
      </c>
      <c r="C36" s="71">
        <v>108.63804397155543</v>
      </c>
      <c r="D36" s="71">
        <v>108.27199972434643</v>
      </c>
      <c r="E36" s="71">
        <v>108.4663264872148</v>
      </c>
      <c r="F36" s="71">
        <v>108.57637190287601</v>
      </c>
      <c r="G36" s="71">
        <v>108.35925902836679</v>
      </c>
      <c r="H36" s="71">
        <v>108.43514930889269</v>
      </c>
      <c r="I36" s="55" t="s">
        <v>42</v>
      </c>
    </row>
    <row r="37" spans="1:9" x14ac:dyDescent="0.5">
      <c r="A37" s="57">
        <v>11</v>
      </c>
      <c r="B37" s="54" t="s">
        <v>43</v>
      </c>
      <c r="C37" s="71">
        <v>104.11745020791811</v>
      </c>
      <c r="D37" s="71">
        <v>105.12483910375049</v>
      </c>
      <c r="E37" s="71">
        <v>105.40206929926615</v>
      </c>
      <c r="F37" s="71">
        <v>104.23027652286167</v>
      </c>
      <c r="G37" s="71">
        <v>105.06035744517696</v>
      </c>
      <c r="H37" s="71">
        <v>104.87325049569542</v>
      </c>
      <c r="I37" s="55" t="s">
        <v>44</v>
      </c>
    </row>
    <row r="38" spans="1:9" x14ac:dyDescent="0.5">
      <c r="A38" s="57">
        <v>12</v>
      </c>
      <c r="B38" s="54" t="s">
        <v>45</v>
      </c>
      <c r="C38" s="71">
        <v>108.14431782503164</v>
      </c>
      <c r="D38" s="71">
        <v>109.74447120621221</v>
      </c>
      <c r="E38" s="71">
        <v>110.92018279904504</v>
      </c>
      <c r="F38" s="71">
        <v>110.04450964624891</v>
      </c>
      <c r="G38" s="71">
        <v>109.83230580516941</v>
      </c>
      <c r="H38" s="71">
        <v>109.71671969774012</v>
      </c>
      <c r="I38" s="55" t="s">
        <v>46</v>
      </c>
    </row>
    <row r="39" spans="1:9" x14ac:dyDescent="0.5">
      <c r="B39" s="59"/>
    </row>
    <row r="40" spans="1:9" x14ac:dyDescent="0.5">
      <c r="A40" s="63" t="s">
        <v>89</v>
      </c>
      <c r="B40" s="59"/>
    </row>
    <row r="41" spans="1:9" x14ac:dyDescent="0.5">
      <c r="A41" s="29"/>
      <c r="B41" s="59"/>
      <c r="C41" s="64"/>
      <c r="I41" s="65" t="s">
        <v>87</v>
      </c>
    </row>
    <row r="42" spans="1:9" x14ac:dyDescent="0.5">
      <c r="A42" s="94" t="s">
        <v>48</v>
      </c>
      <c r="B42" s="97" t="s">
        <v>1</v>
      </c>
      <c r="C42" s="98" t="s">
        <v>49</v>
      </c>
      <c r="D42" s="98"/>
      <c r="E42" s="98"/>
      <c r="F42" s="98"/>
      <c r="G42" s="98"/>
      <c r="H42" s="98"/>
      <c r="I42" s="97" t="s">
        <v>4</v>
      </c>
    </row>
    <row r="43" spans="1:9" ht="43.5" x14ac:dyDescent="0.5">
      <c r="A43" s="95"/>
      <c r="B43" s="97"/>
      <c r="C43" s="48" t="s">
        <v>50</v>
      </c>
      <c r="D43" s="48" t="s">
        <v>51</v>
      </c>
      <c r="E43" s="48" t="s">
        <v>52</v>
      </c>
      <c r="F43" s="48" t="s">
        <v>53</v>
      </c>
      <c r="G43" s="48" t="s">
        <v>54</v>
      </c>
      <c r="H43" s="49" t="s">
        <v>55</v>
      </c>
      <c r="I43" s="97"/>
    </row>
    <row r="44" spans="1:9" ht="65.25" x14ac:dyDescent="0.5">
      <c r="A44" s="96"/>
      <c r="B44" s="97"/>
      <c r="C44" s="50" t="s">
        <v>56</v>
      </c>
      <c r="D44" s="51" t="s">
        <v>57</v>
      </c>
      <c r="E44" s="51" t="s">
        <v>58</v>
      </c>
      <c r="F44" s="51" t="s">
        <v>59</v>
      </c>
      <c r="G44" s="51" t="s">
        <v>60</v>
      </c>
      <c r="H44" s="52" t="s">
        <v>61</v>
      </c>
      <c r="I44" s="97"/>
    </row>
    <row r="45" spans="1:9" s="40" customFormat="1" x14ac:dyDescent="0.2">
      <c r="A45" s="53"/>
      <c r="B45" s="54" t="s">
        <v>62</v>
      </c>
      <c r="C45" s="71">
        <f>C6/C26*100-100</f>
        <v>2.9225551605366036</v>
      </c>
      <c r="D45" s="71">
        <f t="shared" ref="D45:H45" si="0">D6/D26*100-100</f>
        <v>3.4852376326866619</v>
      </c>
      <c r="E45" s="71">
        <f t="shared" si="0"/>
        <v>3.3253016076618849</v>
      </c>
      <c r="F45" s="71">
        <f t="shared" si="0"/>
        <v>3.4314126723913319</v>
      </c>
      <c r="G45" s="71">
        <f t="shared" si="0"/>
        <v>3.8771255022455051</v>
      </c>
      <c r="H45" s="71">
        <f t="shared" si="0"/>
        <v>3.6026339854779081</v>
      </c>
      <c r="I45" s="55" t="s">
        <v>20</v>
      </c>
    </row>
    <row r="46" spans="1:9" s="40" customFormat="1" x14ac:dyDescent="0.5">
      <c r="A46" s="56" t="s">
        <v>21</v>
      </c>
      <c r="B46" s="15" t="s">
        <v>22</v>
      </c>
      <c r="C46" s="71">
        <f t="shared" ref="C46:H46" si="1">C7/C27*100-100</f>
        <v>2.361532537673753</v>
      </c>
      <c r="D46" s="71">
        <f t="shared" si="1"/>
        <v>2.5681585650895187</v>
      </c>
      <c r="E46" s="71">
        <f t="shared" si="1"/>
        <v>2.5809978838538825</v>
      </c>
      <c r="F46" s="71">
        <f t="shared" si="1"/>
        <v>2.3669409641136667</v>
      </c>
      <c r="G46" s="71">
        <f t="shared" si="1"/>
        <v>2.2304511107309395</v>
      </c>
      <c r="H46" s="71">
        <f t="shared" si="1"/>
        <v>3.5468030307620921</v>
      </c>
      <c r="I46" s="55" t="s">
        <v>23</v>
      </c>
    </row>
    <row r="47" spans="1:9" x14ac:dyDescent="0.5">
      <c r="A47" s="56" t="s">
        <v>24</v>
      </c>
      <c r="B47" s="15" t="s">
        <v>25</v>
      </c>
      <c r="C47" s="71">
        <f t="shared" ref="C47:H47" si="2">C8/C28*100-100</f>
        <v>117.07137050042218</v>
      </c>
      <c r="D47" s="71">
        <f t="shared" si="2"/>
        <v>115.40642320002803</v>
      </c>
      <c r="E47" s="71">
        <f t="shared" si="2"/>
        <v>111.18952459002429</v>
      </c>
      <c r="F47" s="71">
        <f t="shared" si="2"/>
        <v>106.22130645500371</v>
      </c>
      <c r="G47" s="71">
        <f t="shared" si="2"/>
        <v>87.25960506252207</v>
      </c>
      <c r="H47" s="71">
        <f t="shared" si="2"/>
        <v>100.48321032100614</v>
      </c>
      <c r="I47" s="55" t="s">
        <v>63</v>
      </c>
    </row>
    <row r="48" spans="1:9" x14ac:dyDescent="0.5">
      <c r="A48" s="57" t="s">
        <v>26</v>
      </c>
      <c r="B48" s="54" t="s">
        <v>27</v>
      </c>
      <c r="C48" s="71">
        <f t="shared" ref="C48:H48" si="3">C9/C29*100-100</f>
        <v>21.460485049875032</v>
      </c>
      <c r="D48" s="71">
        <f t="shared" si="3"/>
        <v>22.775313339171845</v>
      </c>
      <c r="E48" s="71">
        <f t="shared" si="3"/>
        <v>22.999355208070241</v>
      </c>
      <c r="F48" s="71">
        <f t="shared" si="3"/>
        <v>23.463690138477375</v>
      </c>
      <c r="G48" s="71">
        <f t="shared" si="3"/>
        <v>25.261394012127013</v>
      </c>
      <c r="H48" s="71">
        <f t="shared" si="3"/>
        <v>14.094497290160675</v>
      </c>
      <c r="I48" s="55" t="s">
        <v>28</v>
      </c>
    </row>
    <row r="49" spans="1:9" ht="43.5" x14ac:dyDescent="0.5">
      <c r="A49" s="57">
        <v>4</v>
      </c>
      <c r="B49" s="54" t="s">
        <v>29</v>
      </c>
      <c r="C49" s="71">
        <f t="shared" ref="C49:H49" si="4">C10/C30*100-100</f>
        <v>-4.3344185155851989</v>
      </c>
      <c r="D49" s="71">
        <f t="shared" si="4"/>
        <v>-4.5020236020813229</v>
      </c>
      <c r="E49" s="71">
        <f t="shared" si="4"/>
        <v>-4.6350086119388294</v>
      </c>
      <c r="F49" s="71">
        <f t="shared" si="4"/>
        <v>-4.7464484350836216</v>
      </c>
      <c r="G49" s="71">
        <f t="shared" si="4"/>
        <v>-4.9073437894482197</v>
      </c>
      <c r="H49" s="71">
        <f t="shared" si="4"/>
        <v>-3.4017298431756586</v>
      </c>
      <c r="I49" s="55" t="s">
        <v>30</v>
      </c>
    </row>
    <row r="50" spans="1:9" ht="43.5" x14ac:dyDescent="0.5">
      <c r="A50" s="57">
        <v>5</v>
      </c>
      <c r="B50" s="54" t="s">
        <v>31</v>
      </c>
      <c r="C50" s="71">
        <f t="shared" ref="C50:H50" si="5">C11/C31*100-100</f>
        <v>6.229078597151755</v>
      </c>
      <c r="D50" s="71">
        <f t="shared" si="5"/>
        <v>5.0709390145578652</v>
      </c>
      <c r="E50" s="71">
        <f t="shared" si="5"/>
        <v>5.086526037963452</v>
      </c>
      <c r="F50" s="71">
        <f t="shared" si="5"/>
        <v>4.7982533321045509</v>
      </c>
      <c r="G50" s="71">
        <f t="shared" si="5"/>
        <v>4.7156746955396329</v>
      </c>
      <c r="H50" s="71">
        <f t="shared" si="5"/>
        <v>5.0153232050529795</v>
      </c>
      <c r="I50" s="55" t="s">
        <v>32</v>
      </c>
    </row>
    <row r="51" spans="1:9" x14ac:dyDescent="0.5">
      <c r="A51" s="57">
        <v>6</v>
      </c>
      <c r="B51" s="54" t="s">
        <v>33</v>
      </c>
      <c r="C51" s="71">
        <f t="shared" ref="C51:H51" si="6">C12/C32*100-100</f>
        <v>-0.12530392560795178</v>
      </c>
      <c r="D51" s="71">
        <f t="shared" si="6"/>
        <v>-0.10227200515437573</v>
      </c>
      <c r="E51" s="71">
        <f t="shared" si="6"/>
        <v>-0.10837831549814325</v>
      </c>
      <c r="F51" s="71">
        <f t="shared" si="6"/>
        <v>-0.10084557701452468</v>
      </c>
      <c r="G51" s="71">
        <f t="shared" si="6"/>
        <v>-0.10818061930659439</v>
      </c>
      <c r="H51" s="71">
        <f t="shared" si="6"/>
        <v>-0.10748712553437656</v>
      </c>
      <c r="I51" s="55" t="s">
        <v>34</v>
      </c>
    </row>
    <row r="52" spans="1:9" x14ac:dyDescent="0.5">
      <c r="A52" s="57">
        <v>7</v>
      </c>
      <c r="B52" s="54" t="s">
        <v>35</v>
      </c>
      <c r="C52" s="71">
        <f t="shared" ref="C52:H52" si="7">C13/C33*100-100</f>
        <v>20.066479709370483</v>
      </c>
      <c r="D52" s="71">
        <f t="shared" si="7"/>
        <v>18.726115197359576</v>
      </c>
      <c r="E52" s="71">
        <f t="shared" si="7"/>
        <v>15.292809509353944</v>
      </c>
      <c r="F52" s="71">
        <f t="shared" si="7"/>
        <v>12.326622915875205</v>
      </c>
      <c r="G52" s="71">
        <f t="shared" si="7"/>
        <v>8.3993287660570957</v>
      </c>
      <c r="H52" s="71">
        <f t="shared" si="7"/>
        <v>9.3531226587641783</v>
      </c>
      <c r="I52" s="55" t="s">
        <v>36</v>
      </c>
    </row>
    <row r="53" spans="1:9" x14ac:dyDescent="0.5">
      <c r="A53" s="57">
        <v>8</v>
      </c>
      <c r="B53" s="54" t="s">
        <v>37</v>
      </c>
      <c r="C53" s="71">
        <f t="shared" ref="C53:H53" si="8">C14/C34*100-100</f>
        <v>5.7100728093526527</v>
      </c>
      <c r="D53" s="71">
        <f t="shared" si="8"/>
        <v>3.0619559259505564</v>
      </c>
      <c r="E53" s="71">
        <f t="shared" si="8"/>
        <v>1.9023826984119125</v>
      </c>
      <c r="F53" s="71">
        <f t="shared" si="8"/>
        <v>1.7445236722457196</v>
      </c>
      <c r="G53" s="71">
        <f t="shared" si="8"/>
        <v>0.95685481189850918</v>
      </c>
      <c r="H53" s="71">
        <f t="shared" si="8"/>
        <v>1.9217869030314603</v>
      </c>
      <c r="I53" s="55" t="s">
        <v>38</v>
      </c>
    </row>
    <row r="54" spans="1:9" x14ac:dyDescent="0.5">
      <c r="A54" s="57">
        <v>9</v>
      </c>
      <c r="B54" s="54" t="s">
        <v>39</v>
      </c>
      <c r="C54" s="71">
        <f t="shared" ref="C54:H54" si="9">C15/C35*100-100</f>
        <v>16.066839448326704</v>
      </c>
      <c r="D54" s="71">
        <f t="shared" si="9"/>
        <v>12.149850767735188</v>
      </c>
      <c r="E54" s="71">
        <f t="shared" si="9"/>
        <v>12.000233363938079</v>
      </c>
      <c r="F54" s="71">
        <f t="shared" si="9"/>
        <v>14.674418227928101</v>
      </c>
      <c r="G54" s="71">
        <f t="shared" si="9"/>
        <v>15.608224866427349</v>
      </c>
      <c r="H54" s="71">
        <f t="shared" si="9"/>
        <v>13.875310237266447</v>
      </c>
      <c r="I54" s="55" t="s">
        <v>40</v>
      </c>
    </row>
    <row r="55" spans="1:9" x14ac:dyDescent="0.5">
      <c r="A55" s="57">
        <v>10</v>
      </c>
      <c r="B55" s="54" t="s">
        <v>41</v>
      </c>
      <c r="C55" s="71">
        <f t="shared" ref="C55:H55" si="10">C16/C36*100-100</f>
        <v>3.60681392438795</v>
      </c>
      <c r="D55" s="71">
        <f t="shared" si="10"/>
        <v>4.8588963315255143</v>
      </c>
      <c r="E55" s="71">
        <f t="shared" si="10"/>
        <v>5.080609195960136</v>
      </c>
      <c r="F55" s="71">
        <f t="shared" si="10"/>
        <v>4.921273494089732</v>
      </c>
      <c r="G55" s="71">
        <f t="shared" si="10"/>
        <v>5.3777777737333992</v>
      </c>
      <c r="H55" s="71">
        <f t="shared" si="10"/>
        <v>5.0523325556343082</v>
      </c>
      <c r="I55" s="55" t="s">
        <v>42</v>
      </c>
    </row>
    <row r="56" spans="1:9" x14ac:dyDescent="0.5">
      <c r="A56" s="57">
        <v>11</v>
      </c>
      <c r="B56" s="54" t="s">
        <v>43</v>
      </c>
      <c r="C56" s="71">
        <f t="shared" ref="C56:H56" si="11">C17/C37*100-100</f>
        <v>4.9811683256675963</v>
      </c>
      <c r="D56" s="71">
        <f t="shared" si="11"/>
        <v>4.6052435215727883</v>
      </c>
      <c r="E56" s="71">
        <f t="shared" si="11"/>
        <v>4.5102466441936144</v>
      </c>
      <c r="F56" s="71">
        <f t="shared" si="11"/>
        <v>4.9691478459563001</v>
      </c>
      <c r="G56" s="71">
        <f t="shared" si="11"/>
        <v>4.7214440812793725</v>
      </c>
      <c r="H56" s="71">
        <f t="shared" si="11"/>
        <v>7.0896921485424969</v>
      </c>
      <c r="I56" s="55" t="s">
        <v>44</v>
      </c>
    </row>
    <row r="57" spans="1:9" x14ac:dyDescent="0.5">
      <c r="A57" s="57">
        <v>12</v>
      </c>
      <c r="B57" s="54" t="s">
        <v>45</v>
      </c>
      <c r="C57" s="71">
        <f t="shared" ref="C57:H57" si="12">C18/C38*100-100</f>
        <v>5.4801827317315599</v>
      </c>
      <c r="D57" s="71">
        <f t="shared" si="12"/>
        <v>6.0265551121594427</v>
      </c>
      <c r="E57" s="71">
        <f t="shared" si="12"/>
        <v>6.6109904355093931</v>
      </c>
      <c r="F57" s="71">
        <f t="shared" si="12"/>
        <v>5.98986443547129</v>
      </c>
      <c r="G57" s="71">
        <f t="shared" si="12"/>
        <v>5.2449240965815989</v>
      </c>
      <c r="H57" s="71">
        <f t="shared" si="12"/>
        <v>7.6129770897487532</v>
      </c>
      <c r="I57" s="55" t="s">
        <v>46</v>
      </c>
    </row>
    <row r="58" spans="1:9" x14ac:dyDescent="0.5">
      <c r="A58" s="66"/>
      <c r="B58" s="59"/>
      <c r="C58" s="67"/>
      <c r="D58" s="67"/>
      <c r="E58" s="67"/>
      <c r="F58" s="67"/>
      <c r="G58" s="67"/>
      <c r="H58" s="67"/>
      <c r="I58" s="68"/>
    </row>
  </sheetData>
  <mergeCells count="12">
    <mergeCell ref="A42:A44"/>
    <mergeCell ref="B42:B44"/>
    <mergeCell ref="C42:H42"/>
    <mergeCell ref="I42:I44"/>
    <mergeCell ref="A3:A5"/>
    <mergeCell ref="B3:B5"/>
    <mergeCell ref="C3:H3"/>
    <mergeCell ref="I3:I5"/>
    <mergeCell ref="A23:A25"/>
    <mergeCell ref="B23:B25"/>
    <mergeCell ref="C23:H23"/>
    <mergeCell ref="I23:I25"/>
  </mergeCells>
  <pageMargins left="0" right="0" top="0.5" bottom="0.5" header="0.3" footer="0.3"/>
  <pageSetup paperSize="9" firstPageNumber="21" orientation="portrait" useFirstPageNumber="1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rightToLeft="1" workbookViewId="0">
      <selection activeCell="F45" sqref="F45"/>
    </sheetView>
  </sheetViews>
  <sheetFormatPr defaultRowHeight="21.75" x14ac:dyDescent="0.5"/>
  <cols>
    <col min="1" max="1" width="5.85546875" style="25" customWidth="1"/>
    <col min="2" max="2" width="47.42578125" style="26" bestFit="1" customWidth="1"/>
    <col min="3" max="3" width="8.7109375" style="45" customWidth="1"/>
    <col min="4" max="6" width="12.7109375" style="27" customWidth="1"/>
    <col min="7" max="7" width="44.42578125" style="28" customWidth="1"/>
    <col min="8" max="16384" width="9.140625" style="29"/>
  </cols>
  <sheetData>
    <row r="1" spans="1:14" x14ac:dyDescent="0.5">
      <c r="A1" s="25" t="s">
        <v>79</v>
      </c>
      <c r="C1" s="27"/>
    </row>
    <row r="2" spans="1:14" x14ac:dyDescent="0.5">
      <c r="A2" s="79"/>
      <c r="B2" s="79"/>
      <c r="C2" s="79"/>
      <c r="D2" s="79"/>
      <c r="E2" s="79"/>
      <c r="F2" s="79"/>
      <c r="G2" s="29" t="s">
        <v>82</v>
      </c>
    </row>
    <row r="3" spans="1:14" s="30" customFormat="1" x14ac:dyDescent="0.2">
      <c r="A3" s="99" t="s">
        <v>48</v>
      </c>
      <c r="B3" s="97" t="s">
        <v>1</v>
      </c>
      <c r="C3" s="102" t="s">
        <v>64</v>
      </c>
      <c r="D3" s="102"/>
      <c r="E3" s="102"/>
      <c r="F3" s="102"/>
      <c r="G3" s="97" t="s">
        <v>4</v>
      </c>
    </row>
    <row r="4" spans="1:14" s="32" customFormat="1" x14ac:dyDescent="0.2">
      <c r="A4" s="100"/>
      <c r="B4" s="97"/>
      <c r="C4" s="31" t="s">
        <v>65</v>
      </c>
      <c r="D4" s="31" t="s">
        <v>66</v>
      </c>
      <c r="E4" s="31" t="s">
        <v>67</v>
      </c>
      <c r="F4" s="80" t="s">
        <v>55</v>
      </c>
      <c r="G4" s="97"/>
    </row>
    <row r="5" spans="1:14" s="32" customFormat="1" ht="43.5" x14ac:dyDescent="0.2">
      <c r="A5" s="101"/>
      <c r="B5" s="97"/>
      <c r="C5" s="33" t="s">
        <v>68</v>
      </c>
      <c r="D5" s="33" t="s">
        <v>69</v>
      </c>
      <c r="E5" s="33" t="s">
        <v>77</v>
      </c>
      <c r="F5" s="34" t="s">
        <v>70</v>
      </c>
      <c r="G5" s="97"/>
    </row>
    <row r="6" spans="1:14" s="40" customFormat="1" x14ac:dyDescent="0.2">
      <c r="A6" s="35"/>
      <c r="B6" s="15" t="s">
        <v>62</v>
      </c>
      <c r="C6" s="36">
        <v>111.93858902999847</v>
      </c>
      <c r="D6" s="36">
        <v>111.74932129620048</v>
      </c>
      <c r="E6" s="36">
        <v>112.1828943536688</v>
      </c>
      <c r="F6" s="37">
        <v>111.87835092895483</v>
      </c>
      <c r="G6" s="38" t="s">
        <v>20</v>
      </c>
      <c r="H6" s="39"/>
    </row>
    <row r="7" spans="1:14" s="40" customFormat="1" x14ac:dyDescent="0.5">
      <c r="A7" s="41" t="s">
        <v>21</v>
      </c>
      <c r="B7" s="15" t="s">
        <v>22</v>
      </c>
      <c r="C7" s="36">
        <v>104.25335585867461</v>
      </c>
      <c r="D7" s="36">
        <v>104.79187004833921</v>
      </c>
      <c r="E7" s="36">
        <v>104.18284933102061</v>
      </c>
      <c r="F7" s="37">
        <v>105.67637339632311</v>
      </c>
      <c r="G7" s="38" t="s">
        <v>72</v>
      </c>
    </row>
    <row r="8" spans="1:14" x14ac:dyDescent="0.5">
      <c r="A8" s="41" t="s">
        <v>24</v>
      </c>
      <c r="B8" s="15" t="s">
        <v>25</v>
      </c>
      <c r="C8" s="36">
        <v>212.74990915300998</v>
      </c>
      <c r="D8" s="36">
        <v>216.36161209511721</v>
      </c>
      <c r="E8" s="36">
        <v>221.93575361736552</v>
      </c>
      <c r="F8" s="37">
        <v>213.40368214197431</v>
      </c>
      <c r="G8" s="38" t="s">
        <v>71</v>
      </c>
    </row>
    <row r="9" spans="1:14" x14ac:dyDescent="0.5">
      <c r="A9" s="42" t="s">
        <v>26</v>
      </c>
      <c r="B9" s="15" t="s">
        <v>27</v>
      </c>
      <c r="C9" s="36">
        <v>124.96074166757532</v>
      </c>
      <c r="D9" s="36">
        <v>124.27811959551856</v>
      </c>
      <c r="E9" s="36">
        <v>129.14455229091206</v>
      </c>
      <c r="F9" s="37">
        <v>114.88850164026572</v>
      </c>
      <c r="G9" s="38" t="s">
        <v>28</v>
      </c>
    </row>
    <row r="10" spans="1:14" x14ac:dyDescent="0.5">
      <c r="A10" s="42">
        <v>4</v>
      </c>
      <c r="B10" s="15" t="s">
        <v>29</v>
      </c>
      <c r="C10" s="36">
        <v>113.1853249572508</v>
      </c>
      <c r="D10" s="36">
        <v>113.76413757992255</v>
      </c>
      <c r="E10" s="36">
        <v>115.61947924639084</v>
      </c>
      <c r="F10" s="37">
        <v>115.22549545421585</v>
      </c>
      <c r="G10" s="38" t="s">
        <v>30</v>
      </c>
      <c r="I10" s="30"/>
      <c r="J10" s="30"/>
      <c r="K10" s="30"/>
      <c r="L10" s="30"/>
      <c r="M10" s="30"/>
      <c r="N10" s="30"/>
    </row>
    <row r="11" spans="1:14" ht="36" customHeight="1" x14ac:dyDescent="0.5">
      <c r="A11" s="42">
        <v>5</v>
      </c>
      <c r="B11" s="15" t="s">
        <v>31</v>
      </c>
      <c r="C11" s="36">
        <v>108.26810599492858</v>
      </c>
      <c r="D11" s="36">
        <v>106.13622640902697</v>
      </c>
      <c r="E11" s="36">
        <v>104.56161090575225</v>
      </c>
      <c r="F11" s="37">
        <v>107.69828784736306</v>
      </c>
      <c r="G11" s="43" t="s">
        <v>32</v>
      </c>
    </row>
    <row r="12" spans="1:14" x14ac:dyDescent="0.5">
      <c r="A12" s="42">
        <v>6</v>
      </c>
      <c r="B12" s="15" t="s">
        <v>33</v>
      </c>
      <c r="C12" s="36">
        <v>115.70869654856295</v>
      </c>
      <c r="D12" s="36">
        <v>109.11036898832</v>
      </c>
      <c r="E12" s="36">
        <v>109.9011917065029</v>
      </c>
      <c r="F12" s="37">
        <v>111.2365196659262</v>
      </c>
      <c r="G12" s="38" t="s">
        <v>34</v>
      </c>
    </row>
    <row r="13" spans="1:14" x14ac:dyDescent="0.5">
      <c r="A13" s="42">
        <v>7</v>
      </c>
      <c r="B13" s="15" t="s">
        <v>35</v>
      </c>
      <c r="C13" s="36">
        <v>114.05134245148803</v>
      </c>
      <c r="D13" s="36">
        <v>114.27431424303458</v>
      </c>
      <c r="E13" s="36">
        <v>121.49369704477162</v>
      </c>
      <c r="F13" s="37">
        <v>112.36722594002202</v>
      </c>
      <c r="G13" s="38" t="s">
        <v>36</v>
      </c>
    </row>
    <row r="14" spans="1:14" x14ac:dyDescent="0.5">
      <c r="A14" s="42">
        <v>8</v>
      </c>
      <c r="B14" s="15" t="s">
        <v>37</v>
      </c>
      <c r="C14" s="36">
        <v>97.15942265347293</v>
      </c>
      <c r="D14" s="36">
        <v>96.409887829185124</v>
      </c>
      <c r="E14" s="36">
        <v>101.09038905165517</v>
      </c>
      <c r="F14" s="37">
        <v>97.012601196699904</v>
      </c>
      <c r="G14" s="38" t="s">
        <v>38</v>
      </c>
    </row>
    <row r="15" spans="1:14" x14ac:dyDescent="0.5">
      <c r="A15" s="42">
        <v>9</v>
      </c>
      <c r="B15" s="15" t="s">
        <v>39</v>
      </c>
      <c r="C15" s="36">
        <v>111.10191788895034</v>
      </c>
      <c r="D15" s="36">
        <v>102.64618889733252</v>
      </c>
      <c r="E15" s="36">
        <v>95.414334984812953</v>
      </c>
      <c r="F15" s="37">
        <v>106.59128275175961</v>
      </c>
      <c r="G15" s="38" t="s">
        <v>40</v>
      </c>
    </row>
    <row r="16" spans="1:14" x14ac:dyDescent="0.5">
      <c r="A16" s="42">
        <v>10</v>
      </c>
      <c r="B16" s="15" t="s">
        <v>41</v>
      </c>
      <c r="C16" s="36">
        <v>114.9562189386003</v>
      </c>
      <c r="D16" s="36">
        <v>113.56427582784698</v>
      </c>
      <c r="E16" s="36">
        <v>111.72465190023526</v>
      </c>
      <c r="F16" s="37">
        <v>113.91365365917655</v>
      </c>
      <c r="G16" s="38" t="s">
        <v>42</v>
      </c>
    </row>
    <row r="17" spans="1:14" x14ac:dyDescent="0.5">
      <c r="A17" s="42">
        <v>11</v>
      </c>
      <c r="B17" s="15" t="s">
        <v>43</v>
      </c>
      <c r="C17" s="36">
        <v>111.51494898317853</v>
      </c>
      <c r="D17" s="36">
        <v>109.19663651220529</v>
      </c>
      <c r="E17" s="36">
        <v>109.29362286171201</v>
      </c>
      <c r="F17" s="37">
        <v>112.30844110201004</v>
      </c>
      <c r="G17" s="38" t="s">
        <v>44</v>
      </c>
    </row>
    <row r="18" spans="1:14" x14ac:dyDescent="0.5">
      <c r="A18" s="42">
        <v>12</v>
      </c>
      <c r="B18" s="15" t="s">
        <v>45</v>
      </c>
      <c r="C18" s="36">
        <v>115.98348762002342</v>
      </c>
      <c r="D18" s="36">
        <v>116.66978902869252</v>
      </c>
      <c r="E18" s="36">
        <v>111.05469418271481</v>
      </c>
      <c r="F18" s="37">
        <v>118.06942843195293</v>
      </c>
      <c r="G18" s="38" t="s">
        <v>46</v>
      </c>
    </row>
    <row r="20" spans="1:14" x14ac:dyDescent="0.5">
      <c r="C20" s="27"/>
      <c r="G20" s="28" t="s">
        <v>76</v>
      </c>
    </row>
    <row r="21" spans="1:14" x14ac:dyDescent="0.5">
      <c r="A21" s="25" t="s">
        <v>80</v>
      </c>
      <c r="C21" s="27"/>
    </row>
    <row r="22" spans="1:14" x14ac:dyDescent="0.5">
      <c r="A22" s="44"/>
      <c r="G22" s="29" t="s">
        <v>83</v>
      </c>
    </row>
    <row r="23" spans="1:14" s="30" customFormat="1" x14ac:dyDescent="0.5">
      <c r="A23" s="99" t="s">
        <v>48</v>
      </c>
      <c r="B23" s="97" t="s">
        <v>1</v>
      </c>
      <c r="C23" s="102" t="s">
        <v>64</v>
      </c>
      <c r="D23" s="102"/>
      <c r="E23" s="102"/>
      <c r="F23" s="102"/>
      <c r="G23" s="97" t="s">
        <v>4</v>
      </c>
      <c r="I23" s="29"/>
      <c r="J23" s="29"/>
      <c r="K23" s="29"/>
      <c r="L23" s="29"/>
      <c r="M23" s="29"/>
      <c r="N23" s="29"/>
    </row>
    <row r="24" spans="1:14" s="32" customFormat="1" x14ac:dyDescent="0.5">
      <c r="A24" s="100"/>
      <c r="B24" s="97"/>
      <c r="C24" s="31" t="s">
        <v>65</v>
      </c>
      <c r="D24" s="31" t="s">
        <v>66</v>
      </c>
      <c r="E24" s="31" t="s">
        <v>67</v>
      </c>
      <c r="F24" s="80" t="s">
        <v>55</v>
      </c>
      <c r="G24" s="97"/>
      <c r="I24" s="29"/>
      <c r="J24" s="29"/>
      <c r="K24" s="29"/>
      <c r="L24" s="29"/>
      <c r="M24" s="29"/>
      <c r="N24" s="29"/>
    </row>
    <row r="25" spans="1:14" s="32" customFormat="1" ht="43.5" x14ac:dyDescent="0.2">
      <c r="A25" s="101"/>
      <c r="B25" s="97"/>
      <c r="C25" s="33" t="s">
        <v>68</v>
      </c>
      <c r="D25" s="33" t="s">
        <v>69</v>
      </c>
      <c r="E25" s="33" t="s">
        <v>77</v>
      </c>
      <c r="F25" s="34" t="s">
        <v>70</v>
      </c>
      <c r="G25" s="97"/>
      <c r="I25" s="30"/>
      <c r="J25" s="30"/>
      <c r="K25" s="30"/>
      <c r="L25" s="30"/>
      <c r="M25" s="30"/>
      <c r="N25" s="30"/>
    </row>
    <row r="26" spans="1:14" s="40" customFormat="1" x14ac:dyDescent="0.2">
      <c r="A26" s="35"/>
      <c r="B26" s="15" t="s">
        <v>62</v>
      </c>
      <c r="C26" s="36">
        <v>107.41048356610391</v>
      </c>
      <c r="D26" s="36">
        <v>108.45481366565254</v>
      </c>
      <c r="E26" s="36">
        <v>108.81575525320191</v>
      </c>
      <c r="F26" s="36">
        <v>107.98794067787594</v>
      </c>
      <c r="G26" s="38" t="s">
        <v>20</v>
      </c>
      <c r="I26" s="82"/>
      <c r="J26" s="82"/>
      <c r="K26" s="82"/>
      <c r="L26" s="82"/>
      <c r="M26" s="82"/>
      <c r="N26" s="82"/>
    </row>
    <row r="27" spans="1:14" s="40" customFormat="1" x14ac:dyDescent="0.5">
      <c r="A27" s="41" t="s">
        <v>21</v>
      </c>
      <c r="B27" s="15" t="s">
        <v>22</v>
      </c>
      <c r="C27" s="36">
        <v>101.80968194791795</v>
      </c>
      <c r="D27" s="36">
        <v>102.29305006556179</v>
      </c>
      <c r="E27" s="36">
        <v>102.52419035215193</v>
      </c>
      <c r="F27" s="36">
        <v>102.05662589595197</v>
      </c>
      <c r="G27" s="38" t="s">
        <v>72</v>
      </c>
      <c r="I27" s="82"/>
      <c r="J27" s="82"/>
      <c r="K27" s="82"/>
      <c r="L27" s="82"/>
      <c r="M27" s="82"/>
      <c r="N27" s="82"/>
    </row>
    <row r="28" spans="1:14" x14ac:dyDescent="0.5">
      <c r="A28" s="41" t="s">
        <v>24</v>
      </c>
      <c r="B28" s="15" t="s">
        <v>25</v>
      </c>
      <c r="C28" s="36">
        <v>105.04443711332657</v>
      </c>
      <c r="D28" s="36">
        <v>106.72916499011228</v>
      </c>
      <c r="E28" s="36">
        <v>106.48011580453903</v>
      </c>
      <c r="F28" s="36">
        <v>106.44466526662279</v>
      </c>
      <c r="G28" s="38" t="s">
        <v>71</v>
      </c>
    </row>
    <row r="29" spans="1:14" x14ac:dyDescent="0.5">
      <c r="A29" s="42" t="s">
        <v>26</v>
      </c>
      <c r="B29" s="15" t="s">
        <v>27</v>
      </c>
      <c r="C29" s="36">
        <v>101.3208107764836</v>
      </c>
      <c r="D29" s="36">
        <v>99.953724143392904</v>
      </c>
      <c r="E29" s="36">
        <v>102.02313102872451</v>
      </c>
      <c r="F29" s="36">
        <v>100.69591818094939</v>
      </c>
      <c r="G29" s="38" t="s">
        <v>28</v>
      </c>
    </row>
    <row r="30" spans="1:14" x14ac:dyDescent="0.5">
      <c r="A30" s="42">
        <v>4</v>
      </c>
      <c r="B30" s="15" t="s">
        <v>29</v>
      </c>
      <c r="C30" s="36">
        <v>118.58595415736835</v>
      </c>
      <c r="D30" s="36">
        <v>119.56808807541508</v>
      </c>
      <c r="E30" s="36">
        <v>121.03253989574544</v>
      </c>
      <c r="F30" s="36">
        <v>119.28318723218415</v>
      </c>
      <c r="G30" s="38" t="s">
        <v>30</v>
      </c>
    </row>
    <row r="31" spans="1:14" x14ac:dyDescent="0.5">
      <c r="A31" s="42">
        <v>5</v>
      </c>
      <c r="B31" s="15" t="s">
        <v>31</v>
      </c>
      <c r="C31" s="36">
        <v>103.16018689067651</v>
      </c>
      <c r="D31" s="36">
        <v>101.47189979931927</v>
      </c>
      <c r="E31" s="36">
        <v>102.09723404991581</v>
      </c>
      <c r="F31" s="36">
        <v>102.55483158116965</v>
      </c>
      <c r="G31" s="38" t="s">
        <v>32</v>
      </c>
    </row>
    <row r="32" spans="1:14" x14ac:dyDescent="0.5">
      <c r="A32" s="42">
        <v>6</v>
      </c>
      <c r="B32" s="15" t="s">
        <v>33</v>
      </c>
      <c r="C32" s="36">
        <v>115.82960912749593</v>
      </c>
      <c r="D32" s="36">
        <v>109.2350394487686</v>
      </c>
      <c r="E32" s="36">
        <v>109.88643744538389</v>
      </c>
      <c r="F32" s="36">
        <v>111.35621325866187</v>
      </c>
      <c r="G32" s="38" t="s">
        <v>34</v>
      </c>
    </row>
    <row r="33" spans="1:14" x14ac:dyDescent="0.5">
      <c r="A33" s="42">
        <v>7</v>
      </c>
      <c r="B33" s="15" t="s">
        <v>35</v>
      </c>
      <c r="C33" s="36">
        <v>102.87770219237557</v>
      </c>
      <c r="D33" s="36">
        <v>102.60585897328785</v>
      </c>
      <c r="E33" s="36">
        <v>103.41152432677224</v>
      </c>
      <c r="F33" s="36">
        <v>102.75630289101422</v>
      </c>
      <c r="G33" s="38" t="s">
        <v>36</v>
      </c>
    </row>
    <row r="34" spans="1:14" x14ac:dyDescent="0.5">
      <c r="A34" s="42">
        <v>8</v>
      </c>
      <c r="B34" s="15" t="s">
        <v>37</v>
      </c>
      <c r="C34" s="36">
        <v>95.570613699515846</v>
      </c>
      <c r="D34" s="36">
        <v>94.834433607166503</v>
      </c>
      <c r="E34" s="36">
        <v>95.393331806773503</v>
      </c>
      <c r="F34" s="36">
        <v>95.183379476066122</v>
      </c>
      <c r="G34" s="38" t="s">
        <v>38</v>
      </c>
    </row>
    <row r="35" spans="1:14" x14ac:dyDescent="0.5">
      <c r="A35" s="42">
        <v>9</v>
      </c>
      <c r="B35" s="15" t="s">
        <v>39</v>
      </c>
      <c r="C35" s="36">
        <v>100.40998006143742</v>
      </c>
      <c r="D35" s="36">
        <v>86.426755424393264</v>
      </c>
      <c r="E35" s="36">
        <v>74.178259856710284</v>
      </c>
      <c r="F35" s="36">
        <v>93.603505913327396</v>
      </c>
      <c r="G35" s="38" t="s">
        <v>40</v>
      </c>
    </row>
    <row r="36" spans="1:14" x14ac:dyDescent="0.5">
      <c r="A36" s="42">
        <v>10</v>
      </c>
      <c r="B36" s="15" t="s">
        <v>41</v>
      </c>
      <c r="C36" s="36">
        <v>109.84012210824712</v>
      </c>
      <c r="D36" s="36">
        <v>107.96451116768348</v>
      </c>
      <c r="E36" s="36">
        <v>103.45086886226319</v>
      </c>
      <c r="F36" s="36">
        <v>108.43514930889269</v>
      </c>
      <c r="G36" s="38" t="s">
        <v>42</v>
      </c>
    </row>
    <row r="37" spans="1:14" x14ac:dyDescent="0.5">
      <c r="A37" s="42">
        <v>11</v>
      </c>
      <c r="B37" s="15" t="s">
        <v>43</v>
      </c>
      <c r="C37" s="36">
        <v>107.31460376337118</v>
      </c>
      <c r="D37" s="36">
        <v>103.90700993613594</v>
      </c>
      <c r="E37" s="36">
        <v>104.09858095294244</v>
      </c>
      <c r="F37" s="36">
        <v>104.87325049569542</v>
      </c>
      <c r="G37" s="38" t="s">
        <v>44</v>
      </c>
    </row>
    <row r="38" spans="1:14" x14ac:dyDescent="0.5">
      <c r="A38" s="42">
        <v>12</v>
      </c>
      <c r="B38" s="15" t="s">
        <v>45</v>
      </c>
      <c r="C38" s="36">
        <v>110.11622329926978</v>
      </c>
      <c r="D38" s="36">
        <v>109.86947550975053</v>
      </c>
      <c r="E38" s="36">
        <v>106.85217996282198</v>
      </c>
      <c r="F38" s="36">
        <v>109.71671969774012</v>
      </c>
      <c r="G38" s="38" t="s">
        <v>46</v>
      </c>
    </row>
    <row r="40" spans="1:14" x14ac:dyDescent="0.5">
      <c r="A40" s="25" t="s">
        <v>81</v>
      </c>
      <c r="C40" s="27"/>
    </row>
    <row r="41" spans="1:14" x14ac:dyDescent="0.5">
      <c r="A41" s="44"/>
      <c r="G41" s="29" t="s">
        <v>84</v>
      </c>
    </row>
    <row r="42" spans="1:14" s="30" customFormat="1" x14ac:dyDescent="0.5">
      <c r="A42" s="99" t="s">
        <v>48</v>
      </c>
      <c r="B42" s="97" t="s">
        <v>1</v>
      </c>
      <c r="C42" s="102" t="s">
        <v>64</v>
      </c>
      <c r="D42" s="102"/>
      <c r="E42" s="102"/>
      <c r="F42" s="102"/>
      <c r="G42" s="97" t="s">
        <v>4</v>
      </c>
      <c r="I42" s="29"/>
      <c r="J42" s="29"/>
      <c r="K42" s="29"/>
      <c r="L42" s="29"/>
      <c r="M42" s="29"/>
      <c r="N42" s="29"/>
    </row>
    <row r="43" spans="1:14" s="32" customFormat="1" x14ac:dyDescent="0.5">
      <c r="A43" s="100"/>
      <c r="B43" s="97"/>
      <c r="C43" s="31" t="s">
        <v>65</v>
      </c>
      <c r="D43" s="31" t="s">
        <v>66</v>
      </c>
      <c r="E43" s="31" t="s">
        <v>67</v>
      </c>
      <c r="F43" s="80" t="s">
        <v>55</v>
      </c>
      <c r="G43" s="97"/>
      <c r="I43" s="29"/>
      <c r="J43" s="29"/>
      <c r="K43" s="29"/>
      <c r="L43" s="29"/>
      <c r="M43" s="29"/>
      <c r="N43" s="29"/>
    </row>
    <row r="44" spans="1:14" s="32" customFormat="1" ht="43.5" x14ac:dyDescent="0.5">
      <c r="A44" s="101"/>
      <c r="B44" s="97"/>
      <c r="C44" s="33" t="s">
        <v>68</v>
      </c>
      <c r="D44" s="33" t="s">
        <v>69</v>
      </c>
      <c r="E44" s="33" t="s">
        <v>77</v>
      </c>
      <c r="F44" s="34" t="s">
        <v>70</v>
      </c>
      <c r="G44" s="97"/>
      <c r="I44" s="29"/>
      <c r="J44" s="29"/>
      <c r="K44" s="29"/>
      <c r="L44" s="29"/>
      <c r="M44" s="29"/>
      <c r="N44" s="29"/>
    </row>
    <row r="45" spans="1:14" x14ac:dyDescent="0.5">
      <c r="A45" s="35"/>
      <c r="B45" s="15" t="s">
        <v>62</v>
      </c>
      <c r="C45" s="36">
        <f>C6/C26*100-100</f>
        <v>4.2157015903459865</v>
      </c>
      <c r="D45" s="36">
        <f t="shared" ref="D45:F45" si="0">D6/D26*100-100</f>
        <v>3.0376776458298451</v>
      </c>
      <c r="E45" s="36">
        <f t="shared" si="0"/>
        <v>3.0943488768073451</v>
      </c>
      <c r="F45" s="36">
        <f t="shared" si="0"/>
        <v>3.6026339854779081</v>
      </c>
      <c r="G45" s="38" t="s">
        <v>20</v>
      </c>
    </row>
    <row r="46" spans="1:14" s="40" customFormat="1" x14ac:dyDescent="0.5">
      <c r="A46" s="41" t="s">
        <v>21</v>
      </c>
      <c r="B46" s="15" t="s">
        <v>22</v>
      </c>
      <c r="C46" s="36">
        <f t="shared" ref="C46:F46" si="1">C7/C27*100-100</f>
        <v>2.400237250526672</v>
      </c>
      <c r="D46" s="36">
        <f t="shared" si="1"/>
        <v>2.4428052357182253</v>
      </c>
      <c r="E46" s="36">
        <f t="shared" si="1"/>
        <v>1.6178220702562669</v>
      </c>
      <c r="F46" s="36">
        <f t="shared" si="1"/>
        <v>3.5468030307620921</v>
      </c>
      <c r="G46" s="38" t="s">
        <v>72</v>
      </c>
      <c r="I46" s="29"/>
      <c r="J46" s="29"/>
      <c r="K46" s="29"/>
      <c r="L46" s="29"/>
      <c r="M46" s="29"/>
      <c r="N46" s="29"/>
    </row>
    <row r="47" spans="1:14" x14ac:dyDescent="0.5">
      <c r="A47" s="41" t="s">
        <v>24</v>
      </c>
      <c r="B47" s="15" t="s">
        <v>25</v>
      </c>
      <c r="C47" s="36">
        <f t="shared" ref="C47:F47" si="2">C8/C28*100-100</f>
        <v>102.53324688054258</v>
      </c>
      <c r="D47" s="36">
        <f t="shared" si="2"/>
        <v>102.72023313886285</v>
      </c>
      <c r="E47" s="36">
        <f t="shared" si="2"/>
        <v>108.42929399585125</v>
      </c>
      <c r="F47" s="36">
        <f t="shared" si="2"/>
        <v>100.48321032100614</v>
      </c>
      <c r="G47" s="38" t="s">
        <v>71</v>
      </c>
    </row>
    <row r="48" spans="1:14" x14ac:dyDescent="0.5">
      <c r="A48" s="42" t="s">
        <v>26</v>
      </c>
      <c r="B48" s="15" t="s">
        <v>27</v>
      </c>
      <c r="C48" s="36">
        <f t="shared" ref="C48:F48" si="3">C9/C29*100-100</f>
        <v>23.331762458200259</v>
      </c>
      <c r="D48" s="36">
        <f t="shared" si="3"/>
        <v>24.335656985856829</v>
      </c>
      <c r="E48" s="36">
        <f t="shared" si="3"/>
        <v>26.58360019802916</v>
      </c>
      <c r="F48" s="36">
        <f t="shared" si="3"/>
        <v>14.094497290160675</v>
      </c>
      <c r="G48" s="38" t="s">
        <v>28</v>
      </c>
    </row>
    <row r="49" spans="1:7" x14ac:dyDescent="0.5">
      <c r="A49" s="42">
        <v>4</v>
      </c>
      <c r="B49" s="15" t="s">
        <v>29</v>
      </c>
      <c r="C49" s="36">
        <f t="shared" ref="C49:F49" si="4">C10/C30*100-100</f>
        <v>-4.5541896074392554</v>
      </c>
      <c r="D49" s="36">
        <f t="shared" si="4"/>
        <v>-4.8540965979415915</v>
      </c>
      <c r="E49" s="36">
        <f t="shared" si="4"/>
        <v>-4.4724011030564839</v>
      </c>
      <c r="F49" s="36">
        <f t="shared" si="4"/>
        <v>-3.4017298431756586</v>
      </c>
      <c r="G49" s="38" t="s">
        <v>30</v>
      </c>
    </row>
    <row r="50" spans="1:7" x14ac:dyDescent="0.5">
      <c r="A50" s="42">
        <v>5</v>
      </c>
      <c r="B50" s="15" t="s">
        <v>31</v>
      </c>
      <c r="C50" s="36">
        <f t="shared" ref="C50:F50" si="5">C11/C31*100-100</f>
        <v>4.9514442133234553</v>
      </c>
      <c r="D50" s="36">
        <f t="shared" si="5"/>
        <v>4.5966682588306043</v>
      </c>
      <c r="E50" s="36">
        <f t="shared" si="5"/>
        <v>2.4137547689407484</v>
      </c>
      <c r="F50" s="36">
        <f t="shared" si="5"/>
        <v>5.0153232050529795</v>
      </c>
      <c r="G50" s="38" t="s">
        <v>32</v>
      </c>
    </row>
    <row r="51" spans="1:7" x14ac:dyDescent="0.5">
      <c r="A51" s="42">
        <v>6</v>
      </c>
      <c r="B51" s="15" t="s">
        <v>33</v>
      </c>
      <c r="C51" s="36">
        <f t="shared" ref="C51:F51" si="6">C12/C32*100-100</f>
        <v>-0.10438831646223434</v>
      </c>
      <c r="D51" s="36">
        <f t="shared" si="6"/>
        <v>-0.11413046681515482</v>
      </c>
      <c r="E51" s="36">
        <f t="shared" si="6"/>
        <v>1.3426826332718633E-2</v>
      </c>
      <c r="F51" s="36">
        <f t="shared" si="6"/>
        <v>-0.10748712553437656</v>
      </c>
      <c r="G51" s="38" t="s">
        <v>34</v>
      </c>
    </row>
    <row r="52" spans="1:7" x14ac:dyDescent="0.5">
      <c r="A52" s="42">
        <v>7</v>
      </c>
      <c r="B52" s="15" t="s">
        <v>35</v>
      </c>
      <c r="C52" s="36">
        <f t="shared" ref="C52:F52" si="7">C13/C33*100-100</f>
        <v>10.861090421924843</v>
      </c>
      <c r="D52" s="36">
        <f t="shared" si="7"/>
        <v>11.372114016202971</v>
      </c>
      <c r="E52" s="36">
        <f t="shared" si="7"/>
        <v>17.485645662529009</v>
      </c>
      <c r="F52" s="36">
        <f t="shared" si="7"/>
        <v>9.3531226587641783</v>
      </c>
      <c r="G52" s="38" t="s">
        <v>36</v>
      </c>
    </row>
    <row r="53" spans="1:7" x14ac:dyDescent="0.5">
      <c r="A53" s="42">
        <v>8</v>
      </c>
      <c r="B53" s="15" t="s">
        <v>37</v>
      </c>
      <c r="C53" s="36">
        <f t="shared" ref="C53:F53" si="8">C14/C34*100-100</f>
        <v>1.6624450680545806</v>
      </c>
      <c r="D53" s="36">
        <f t="shared" si="8"/>
        <v>1.6612681302496526</v>
      </c>
      <c r="E53" s="36">
        <f t="shared" si="8"/>
        <v>5.9721755566956034</v>
      </c>
      <c r="F53" s="36">
        <f t="shared" si="8"/>
        <v>1.9217869030314603</v>
      </c>
      <c r="G53" s="38" t="s">
        <v>38</v>
      </c>
    </row>
    <row r="54" spans="1:7" x14ac:dyDescent="0.5">
      <c r="A54" s="42">
        <v>9</v>
      </c>
      <c r="B54" s="15" t="s">
        <v>39</v>
      </c>
      <c r="C54" s="36">
        <f t="shared" ref="C54:F54" si="9">C15/C35*100-100</f>
        <v>10.648281994450045</v>
      </c>
      <c r="D54" s="36">
        <f t="shared" si="9"/>
        <v>18.766680981247916</v>
      </c>
      <c r="E54" s="36">
        <f t="shared" si="9"/>
        <v>28.628435297787064</v>
      </c>
      <c r="F54" s="36">
        <f t="shared" si="9"/>
        <v>13.875310237266447</v>
      </c>
      <c r="G54" s="38" t="s">
        <v>40</v>
      </c>
    </row>
    <row r="55" spans="1:7" x14ac:dyDescent="0.5">
      <c r="A55" s="42">
        <v>10</v>
      </c>
      <c r="B55" s="15" t="s">
        <v>41</v>
      </c>
      <c r="C55" s="36">
        <f t="shared" ref="C55:F55" si="10">C16/C36*100-100</f>
        <v>4.657766881678512</v>
      </c>
      <c r="D55" s="36">
        <f t="shared" si="10"/>
        <v>5.1866716197754243</v>
      </c>
      <c r="E55" s="36">
        <f t="shared" si="10"/>
        <v>7.9977898000914536</v>
      </c>
      <c r="F55" s="36">
        <f t="shared" si="10"/>
        <v>5.0523325556343082</v>
      </c>
      <c r="G55" s="38" t="s">
        <v>42</v>
      </c>
    </row>
    <row r="56" spans="1:7" x14ac:dyDescent="0.5">
      <c r="A56" s="42">
        <v>11</v>
      </c>
      <c r="B56" s="15" t="s">
        <v>43</v>
      </c>
      <c r="C56" s="36">
        <f t="shared" ref="C56:F56" si="11">C17/C37*100-100</f>
        <v>3.9140481094904089</v>
      </c>
      <c r="D56" s="36">
        <f t="shared" si="11"/>
        <v>5.0907312021782616</v>
      </c>
      <c r="E56" s="36">
        <f t="shared" si="11"/>
        <v>4.9905021386583286</v>
      </c>
      <c r="F56" s="36">
        <f t="shared" si="11"/>
        <v>7.0896921485424969</v>
      </c>
      <c r="G56" s="38" t="s">
        <v>44</v>
      </c>
    </row>
    <row r="57" spans="1:7" x14ac:dyDescent="0.5">
      <c r="A57" s="42">
        <v>12</v>
      </c>
      <c r="B57" s="15" t="s">
        <v>45</v>
      </c>
      <c r="C57" s="36">
        <f t="shared" ref="C57:F57" si="12">C18/C38*100-100</f>
        <v>5.3282469603119296</v>
      </c>
      <c r="D57" s="36">
        <f t="shared" si="12"/>
        <v>6.1894475125063195</v>
      </c>
      <c r="E57" s="36">
        <f t="shared" si="12"/>
        <v>3.9330168288144023</v>
      </c>
      <c r="F57" s="36">
        <f t="shared" si="12"/>
        <v>7.6129770897487532</v>
      </c>
      <c r="G57" s="38" t="s">
        <v>46</v>
      </c>
    </row>
  </sheetData>
  <mergeCells count="12">
    <mergeCell ref="A42:A44"/>
    <mergeCell ref="B42:B44"/>
    <mergeCell ref="C42:F42"/>
    <mergeCell ref="G42:G44"/>
    <mergeCell ref="A3:A5"/>
    <mergeCell ref="B3:B5"/>
    <mergeCell ref="C3:F3"/>
    <mergeCell ref="G3:G5"/>
    <mergeCell ref="A23:A25"/>
    <mergeCell ref="B23:B25"/>
    <mergeCell ref="C23:F23"/>
    <mergeCell ref="G23:G25"/>
  </mergeCells>
  <printOptions horizontalCentered="1"/>
  <pageMargins left="0" right="0" top="0.25" bottom="0.5" header="0.05" footer="0.05"/>
  <pageSetup paperSize="9" firstPageNumber="29" orientation="portrait" useFirstPageNumber="1" r:id="rId1"/>
  <headerFoot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 xsi:nil="true"/>
    <KeyWords xmlns="cac204a3-57fb-4aea-ba50-989298fa4f73" xsi:nil="true"/>
    <DocumentType xmlns="cac204a3-57fb-4aea-ba50-989298fa4f73" xsi:nil="true"/>
    <Language xmlns="cac204a3-57fb-4aea-ba50-989298fa4f73">Both</Language>
    <Order0 xmlns="cac204a3-57fb-4aea-ba50-989298fa4f73" xsi:nil="true"/>
    <ReleaseID_DB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CDAC6182-1B6F-40A8-A1F6-3F24489D0698}"/>
</file>

<file path=customXml/itemProps2.xml><?xml version="1.0" encoding="utf-8"?>
<ds:datastoreItem xmlns:ds="http://schemas.openxmlformats.org/officeDocument/2006/customXml" ds:itemID="{769EB72B-62AC-4AB8-9993-99511E3364B0}"/>
</file>

<file path=customXml/itemProps3.xml><?xml version="1.0" encoding="utf-8"?>
<ds:datastoreItem xmlns:ds="http://schemas.openxmlformats.org/officeDocument/2006/customXml" ds:itemID="{756E3DA6-8E67-44D6-9188-1A271F08E46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Emirate_2018</vt:lpstr>
      <vt:lpstr>Household Welfare</vt:lpstr>
      <vt:lpstr>Household Type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Saif Abdulla Amer Salem Al Hamiri</dc:creator>
  <cp:lastModifiedBy>Ayesha Ali Al Hosani</cp:lastModifiedBy>
  <dcterms:created xsi:type="dcterms:W3CDTF">2016-05-15T03:24:48Z</dcterms:created>
  <dcterms:modified xsi:type="dcterms:W3CDTF">2018-07-26T05:35:20Z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