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X:\National Accounts\Sub services -GDP Quarterly\7_Disseminate\Quarterly GDP\2024\Q3\Q3 2024\After Benckmark\"/>
    </mc:Choice>
  </mc:AlternateContent>
  <xr:revisionPtr revIDLastSave="0" documentId="13_ncr:1_{EAE05A5E-C076-48FC-9CAB-FAB70AE642E7}" xr6:coauthVersionLast="47" xr6:coauthVersionMax="47" xr10:uidLastSave="{00000000-0000-0000-0000-000000000000}"/>
  <bookViews>
    <workbookView xWindow="-120" yWindow="-120" windowWidth="29040" windowHeight="15840" tabRatio="815" activeTab="3" xr2:uid="{260E89E8-A9D5-4F80-A7AD-0AEFFF4DECA5}"/>
  </bookViews>
  <sheets>
    <sheet name="Index" sheetId="27" r:id="rId1"/>
    <sheet name="Real QGDP VA" sheetId="7" r:id="rId2"/>
    <sheet name="Real QGDP contribution" sheetId="8" r:id="rId3"/>
    <sheet name="Real GDP annual mvt" sheetId="10" r:id="rId4"/>
    <sheet name="Real QGDP quarterly mvt" sheetId="9" r:id="rId5"/>
    <sheet name="Real QGDP Mining, non-oil VA" sheetId="15" r:id="rId6"/>
    <sheet name="Real Mining, non-oil annual mvt" sheetId="16" r:id="rId7"/>
    <sheet name="Real Minig, non-oil quarter mvt" sheetId="17" r:id="rId8"/>
    <sheet name="Real QGDP by sector VA" sheetId="18" r:id="rId9"/>
    <sheet name="Real QGDP by sector annual mvt" sheetId="20" r:id="rId10"/>
    <sheet name="Real QGDP by sector qrtr mvt" sheetId="19" r:id="rId11"/>
    <sheet name="Real QGDP sector contribution" sheetId="21" r:id="rId12"/>
    <sheet name="Enquiries" sheetId="41"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P23" i="7" l="1"/>
  <c r="AQ23" i="7"/>
  <c r="AP24" i="7"/>
  <c r="AQ24" i="7"/>
  <c r="AR23" i="7"/>
  <c r="AR24" i="7" s="1"/>
  <c r="AR7" i="18" l="1"/>
  <c r="AR8" i="18"/>
  <c r="AR9" i="18"/>
  <c r="AR6" i="15"/>
  <c r="AR7" i="15"/>
  <c r="AR9" i="15"/>
  <c r="AR7" i="9"/>
  <c r="AR8" i="9"/>
  <c r="AR9" i="9"/>
  <c r="AR10" i="9"/>
  <c r="AR11" i="9"/>
  <c r="AR12" i="9"/>
  <c r="AR13" i="9"/>
  <c r="AR14" i="9"/>
  <c r="AR15" i="9"/>
  <c r="AR16" i="9"/>
  <c r="AR17" i="9"/>
  <c r="AR18" i="9"/>
  <c r="AR19" i="9"/>
  <c r="AR20" i="9"/>
  <c r="AR21" i="9"/>
  <c r="AR22" i="9"/>
  <c r="AR23" i="9"/>
  <c r="AR7" i="10"/>
  <c r="AR8" i="10"/>
  <c r="AR9" i="10"/>
  <c r="AR10" i="10"/>
  <c r="AR11" i="10"/>
  <c r="AR12" i="10"/>
  <c r="AR13" i="10"/>
  <c r="AR14" i="10"/>
  <c r="AR15" i="10"/>
  <c r="AR16" i="10"/>
  <c r="AR17" i="10"/>
  <c r="AR18" i="10"/>
  <c r="AR19" i="10"/>
  <c r="AR20" i="10"/>
  <c r="AR21" i="10"/>
  <c r="AR22" i="10"/>
  <c r="AR23" i="10"/>
  <c r="AR6" i="8"/>
  <c r="AR7" i="8"/>
  <c r="AR8" i="8"/>
  <c r="AR9" i="8"/>
  <c r="AR10" i="8"/>
  <c r="AR11" i="8"/>
  <c r="AR12" i="8"/>
  <c r="AR13" i="8"/>
  <c r="AR14" i="8"/>
  <c r="AR15" i="8"/>
  <c r="AR16" i="8"/>
  <c r="AR17" i="8"/>
  <c r="AR18" i="8"/>
  <c r="AR19" i="8"/>
  <c r="AR20" i="8"/>
  <c r="AR21" i="8"/>
  <c r="AR22" i="8"/>
  <c r="AR23" i="8"/>
  <c r="AR24" i="8"/>
  <c r="AR8" i="15" l="1"/>
  <c r="AR10" i="18"/>
  <c r="AR9" i="21" s="1"/>
  <c r="AR8" i="21"/>
  <c r="AR7" i="21"/>
  <c r="AR10" i="15"/>
  <c r="AQ7" i="18"/>
  <c r="AR7" i="19" s="1"/>
  <c r="AQ8" i="18"/>
  <c r="AR8" i="19" s="1"/>
  <c r="AQ9" i="18"/>
  <c r="AR9" i="19" s="1"/>
  <c r="AQ7" i="15"/>
  <c r="AR7" i="17" s="1"/>
  <c r="AQ7" i="9"/>
  <c r="AQ8" i="9"/>
  <c r="AQ9" i="9"/>
  <c r="AQ10" i="9"/>
  <c r="AQ11" i="9"/>
  <c r="AQ12" i="9"/>
  <c r="AQ13" i="9"/>
  <c r="AQ14" i="9"/>
  <c r="AQ15" i="9"/>
  <c r="AQ16" i="9"/>
  <c r="AQ17" i="9"/>
  <c r="AQ18" i="9"/>
  <c r="AQ19" i="9"/>
  <c r="AQ20" i="9"/>
  <c r="AQ21" i="9"/>
  <c r="AQ22" i="9"/>
  <c r="AQ23" i="9"/>
  <c r="AQ7" i="10"/>
  <c r="AQ8" i="10"/>
  <c r="AQ9" i="10"/>
  <c r="AQ10" i="10"/>
  <c r="AQ11" i="10"/>
  <c r="AQ12" i="10"/>
  <c r="AQ13" i="10"/>
  <c r="AQ14" i="10"/>
  <c r="AQ15" i="10"/>
  <c r="AQ16" i="10"/>
  <c r="AQ17" i="10"/>
  <c r="AQ18" i="10"/>
  <c r="AQ19" i="10"/>
  <c r="AQ20" i="10"/>
  <c r="AQ21" i="10"/>
  <c r="AQ22" i="10"/>
  <c r="AQ23" i="10"/>
  <c r="AQ25" i="9" l="1"/>
  <c r="AR24" i="9"/>
  <c r="AR6" i="18"/>
  <c r="AQ18" i="8"/>
  <c r="AQ10" i="8"/>
  <c r="AQ21" i="8"/>
  <c r="AQ13" i="8"/>
  <c r="AQ6" i="15"/>
  <c r="AQ20" i="8"/>
  <c r="AQ12" i="8"/>
  <c r="AQ19" i="8"/>
  <c r="AQ11" i="8"/>
  <c r="AQ17" i="8"/>
  <c r="AQ9" i="8"/>
  <c r="AQ24" i="9"/>
  <c r="AQ16" i="8"/>
  <c r="AQ8" i="8"/>
  <c r="AQ23" i="8"/>
  <c r="AQ15" i="8"/>
  <c r="AQ7" i="8"/>
  <c r="AQ22" i="8"/>
  <c r="AQ14" i="8"/>
  <c r="AQ6" i="8"/>
  <c r="AP7" i="18"/>
  <c r="AQ7" i="19" s="1"/>
  <c r="AP8" i="18"/>
  <c r="AQ8" i="19" s="1"/>
  <c r="AP9" i="18"/>
  <c r="AQ9" i="19" s="1"/>
  <c r="AP6" i="15"/>
  <c r="AP10" i="18" s="1"/>
  <c r="AP7" i="15"/>
  <c r="AQ7" i="17" s="1"/>
  <c r="AP9" i="15"/>
  <c r="AP7" i="9"/>
  <c r="AP8" i="9"/>
  <c r="AP9" i="9"/>
  <c r="AP10" i="9"/>
  <c r="AP11" i="9"/>
  <c r="AP12" i="9"/>
  <c r="AP13" i="9"/>
  <c r="AP14" i="9"/>
  <c r="AP15" i="9"/>
  <c r="AP16" i="9"/>
  <c r="AP17" i="9"/>
  <c r="AP18" i="9"/>
  <c r="AP19" i="9"/>
  <c r="AP20" i="9"/>
  <c r="AP21" i="9"/>
  <c r="AP22" i="9"/>
  <c r="AP23" i="9"/>
  <c r="AP7" i="10"/>
  <c r="AP8" i="10"/>
  <c r="AP9" i="10"/>
  <c r="AP10" i="10"/>
  <c r="AP11" i="10"/>
  <c r="AP12" i="10"/>
  <c r="AP13" i="10"/>
  <c r="AP14" i="10"/>
  <c r="AP15" i="10"/>
  <c r="AP16" i="10"/>
  <c r="AP17" i="10"/>
  <c r="AP18" i="10"/>
  <c r="AP19" i="10"/>
  <c r="AP20" i="10"/>
  <c r="AP21" i="10"/>
  <c r="AP22" i="10"/>
  <c r="AP23" i="10"/>
  <c r="AP11" i="8"/>
  <c r="AP6" i="8"/>
  <c r="AP7" i="8"/>
  <c r="AP8" i="8"/>
  <c r="AP9" i="8"/>
  <c r="AP10" i="8"/>
  <c r="AP12" i="8"/>
  <c r="AP13" i="8"/>
  <c r="AP14" i="8"/>
  <c r="AP15" i="8"/>
  <c r="AP16" i="8"/>
  <c r="AP17" i="8"/>
  <c r="AP18" i="8"/>
  <c r="AP19" i="8"/>
  <c r="AP20" i="8"/>
  <c r="AP21" i="8"/>
  <c r="AP22" i="8"/>
  <c r="AP23" i="8"/>
  <c r="AP24" i="8"/>
  <c r="AQ24" i="8" l="1"/>
  <c r="AR9" i="17"/>
  <c r="AQ9" i="15"/>
  <c r="AR8" i="17" s="1"/>
  <c r="AR25" i="9"/>
  <c r="AR6" i="21"/>
  <c r="AR10" i="21" s="1"/>
  <c r="AQ8" i="15"/>
  <c r="AQ10" i="18"/>
  <c r="AR10" i="19" s="1"/>
  <c r="AQ9" i="17"/>
  <c r="AP7" i="21"/>
  <c r="AP10" i="15"/>
  <c r="AP6" i="18"/>
  <c r="AP8" i="15"/>
  <c r="AP9" i="21"/>
  <c r="AP8" i="21"/>
  <c r="AO23" i="7"/>
  <c r="AL23" i="7"/>
  <c r="AP24" i="10" s="1"/>
  <c r="AN23" i="7"/>
  <c r="AM23" i="7"/>
  <c r="AQ8" i="17" l="1"/>
  <c r="AQ10" i="15"/>
  <c r="AN24" i="7"/>
  <c r="AR25" i="10" s="1"/>
  <c r="AR24" i="10"/>
  <c r="AO24" i="7"/>
  <c r="AP25" i="9" s="1"/>
  <c r="AP24" i="9"/>
  <c r="AM24" i="7"/>
  <c r="AQ25" i="10" s="1"/>
  <c r="AQ24" i="10"/>
  <c r="AQ10" i="19"/>
  <c r="AQ6" i="18"/>
  <c r="AR6" i="19" s="1"/>
  <c r="AQ9" i="21"/>
  <c r="AQ8" i="21"/>
  <c r="AQ7" i="21"/>
  <c r="AP6" i="21"/>
  <c r="AP10" i="21" s="1"/>
  <c r="AL24" i="7"/>
  <c r="AP25" i="10" s="1"/>
  <c r="AO6" i="8"/>
  <c r="AO7" i="8"/>
  <c r="AO8" i="8"/>
  <c r="AO9" i="8"/>
  <c r="AO10" i="8"/>
  <c r="AO11" i="8"/>
  <c r="AO12" i="8"/>
  <c r="AO13" i="8"/>
  <c r="AO14" i="8"/>
  <c r="AO15" i="8"/>
  <c r="AO16" i="8"/>
  <c r="AO17" i="8"/>
  <c r="AO18" i="8"/>
  <c r="AO19" i="8"/>
  <c r="AO20" i="8"/>
  <c r="AO21" i="8"/>
  <c r="AO22" i="8"/>
  <c r="AO23" i="8"/>
  <c r="AO7" i="10"/>
  <c r="AO8" i="10"/>
  <c r="AO9" i="10"/>
  <c r="AO10" i="10"/>
  <c r="AO11" i="10"/>
  <c r="AO12" i="10"/>
  <c r="AO13" i="10"/>
  <c r="AO14" i="10"/>
  <c r="AO15" i="10"/>
  <c r="AO16" i="10"/>
  <c r="AO17" i="10"/>
  <c r="AO18" i="10"/>
  <c r="AO19" i="10"/>
  <c r="AO20" i="10"/>
  <c r="AO21" i="10"/>
  <c r="AO22" i="10"/>
  <c r="AO23" i="10"/>
  <c r="AO7" i="9"/>
  <c r="AO8" i="9"/>
  <c r="AO9" i="9"/>
  <c r="AO10" i="9"/>
  <c r="AO11" i="9"/>
  <c r="AO12" i="9"/>
  <c r="AO13" i="9"/>
  <c r="AO14" i="9"/>
  <c r="AO15" i="9"/>
  <c r="AO16" i="9"/>
  <c r="AO17" i="9"/>
  <c r="AO18" i="9"/>
  <c r="AO19" i="9"/>
  <c r="AO20" i="9"/>
  <c r="AO21" i="9"/>
  <c r="AO22" i="9"/>
  <c r="AO23" i="9"/>
  <c r="AO24" i="9"/>
  <c r="AO25" i="9"/>
  <c r="AO6" i="15"/>
  <c r="AO7" i="15"/>
  <c r="AP7" i="17" s="1"/>
  <c r="AO7" i="18"/>
  <c r="AP7" i="19" s="1"/>
  <c r="AO8" i="18"/>
  <c r="AP8" i="19" s="1"/>
  <c r="AO9" i="18"/>
  <c r="AP9" i="19" s="1"/>
  <c r="AO24" i="8" l="1"/>
  <c r="AO9" i="15"/>
  <c r="AP8" i="17" s="1"/>
  <c r="AQ6" i="19"/>
  <c r="AQ6" i="21"/>
  <c r="AQ10" i="21" s="1"/>
  <c r="AO10" i="18"/>
  <c r="AP10" i="19" s="1"/>
  <c r="AP9" i="17"/>
  <c r="AO10" i="15"/>
  <c r="AO8" i="15"/>
  <c r="AN7" i="18"/>
  <c r="AN8" i="18"/>
  <c r="AN9" i="18"/>
  <c r="AN7" i="15"/>
  <c r="AN7" i="9"/>
  <c r="AN8" i="9"/>
  <c r="AN9" i="9"/>
  <c r="AN10" i="9"/>
  <c r="AN11" i="9"/>
  <c r="AN12" i="9"/>
  <c r="AN13" i="9"/>
  <c r="AN14" i="9"/>
  <c r="AN15" i="9"/>
  <c r="AN16" i="9"/>
  <c r="AN17" i="9"/>
  <c r="AN18" i="9"/>
  <c r="AN19" i="9"/>
  <c r="AN20" i="9"/>
  <c r="AN21" i="9"/>
  <c r="AN22" i="9"/>
  <c r="AN23" i="9"/>
  <c r="AN7" i="10"/>
  <c r="AN8" i="10"/>
  <c r="AN9" i="10"/>
  <c r="AN10" i="10"/>
  <c r="AN11" i="10"/>
  <c r="AN12" i="10"/>
  <c r="AN13" i="10"/>
  <c r="AN14" i="10"/>
  <c r="AN15" i="10"/>
  <c r="AN16" i="10"/>
  <c r="AN17" i="10"/>
  <c r="AN18" i="10"/>
  <c r="AN19" i="10"/>
  <c r="AN20" i="10"/>
  <c r="AN21" i="10"/>
  <c r="AN22" i="10"/>
  <c r="AN23" i="10"/>
  <c r="AN17" i="8"/>
  <c r="AO9" i="19" l="1"/>
  <c r="AR9" i="20"/>
  <c r="AO8" i="19"/>
  <c r="AR8" i="20"/>
  <c r="AO7" i="19"/>
  <c r="AR7" i="20"/>
  <c r="AO7" i="17"/>
  <c r="AR7" i="16"/>
  <c r="AO9" i="21"/>
  <c r="AO6" i="18"/>
  <c r="AP6" i="19" s="1"/>
  <c r="AO7" i="21"/>
  <c r="AO6" i="21"/>
  <c r="AO8" i="21"/>
  <c r="AN9" i="15"/>
  <c r="AN16" i="8"/>
  <c r="AN15" i="8"/>
  <c r="AN12" i="8"/>
  <c r="AN14" i="8"/>
  <c r="AN11" i="8"/>
  <c r="AN6" i="15"/>
  <c r="AN22" i="8"/>
  <c r="AN9" i="8"/>
  <c r="AN20" i="8"/>
  <c r="AN8" i="8"/>
  <c r="AN23" i="8"/>
  <c r="AN24" i="9"/>
  <c r="AN19" i="8"/>
  <c r="AN7" i="8"/>
  <c r="AN10" i="8"/>
  <c r="AN21" i="8"/>
  <c r="AN18" i="8"/>
  <c r="AN6" i="8"/>
  <c r="AN13" i="8"/>
  <c r="AM9" i="18"/>
  <c r="AM8" i="18"/>
  <c r="AM7" i="18"/>
  <c r="AM9" i="15"/>
  <c r="AQ8" i="16" s="1"/>
  <c r="AM7" i="15"/>
  <c r="AM6" i="15"/>
  <c r="AQ9" i="16" s="1"/>
  <c r="AL7" i="15"/>
  <c r="AP7" i="16" s="1"/>
  <c r="AM23" i="9"/>
  <c r="AM22" i="9"/>
  <c r="AM21" i="9"/>
  <c r="AM20" i="9"/>
  <c r="AM19" i="9"/>
  <c r="AM18" i="9"/>
  <c r="AM17" i="9"/>
  <c r="AM16" i="9"/>
  <c r="AM15" i="9"/>
  <c r="AM14" i="9"/>
  <c r="AM13" i="9"/>
  <c r="AM12" i="9"/>
  <c r="AM11" i="9"/>
  <c r="AM10" i="9"/>
  <c r="AM9" i="9"/>
  <c r="AM8" i="9"/>
  <c r="AM7" i="9"/>
  <c r="AM23" i="10"/>
  <c r="AM22" i="10"/>
  <c r="AM21" i="10"/>
  <c r="AM20" i="10"/>
  <c r="AM19" i="10"/>
  <c r="AM18" i="10"/>
  <c r="AM17" i="10"/>
  <c r="AM16" i="10"/>
  <c r="AM15" i="10"/>
  <c r="AM14" i="10"/>
  <c r="AM13" i="10"/>
  <c r="AM12" i="10"/>
  <c r="AM11" i="10"/>
  <c r="AM10" i="10"/>
  <c r="AM9" i="10"/>
  <c r="AM8" i="10"/>
  <c r="AM7" i="10"/>
  <c r="AM24" i="8"/>
  <c r="AM23" i="8"/>
  <c r="AM22" i="8"/>
  <c r="AM21" i="8"/>
  <c r="AM20" i="8"/>
  <c r="AM19" i="8"/>
  <c r="AM18" i="8"/>
  <c r="AM17" i="8"/>
  <c r="AM16" i="8"/>
  <c r="AM15" i="8"/>
  <c r="AM14" i="8"/>
  <c r="AM13" i="8"/>
  <c r="AM12" i="8"/>
  <c r="AM11" i="8"/>
  <c r="AM10" i="8"/>
  <c r="AM9" i="8"/>
  <c r="AM8" i="8"/>
  <c r="AM7" i="8"/>
  <c r="AM6" i="8"/>
  <c r="AO8" i="17" l="1"/>
  <c r="AR8" i="16"/>
  <c r="AO9" i="17"/>
  <c r="AR9" i="16"/>
  <c r="AN8" i="19"/>
  <c r="AQ8" i="20"/>
  <c r="AN9" i="19"/>
  <c r="AQ9" i="20"/>
  <c r="AN7" i="17"/>
  <c r="AQ7" i="16"/>
  <c r="AN7" i="19"/>
  <c r="AQ7" i="20"/>
  <c r="AO10" i="21"/>
  <c r="AN25" i="9"/>
  <c r="AN24" i="8"/>
  <c r="AN8" i="17"/>
  <c r="AN10" i="15"/>
  <c r="AN9" i="17"/>
  <c r="AN10" i="18"/>
  <c r="AR10" i="20" s="1"/>
  <c r="AN8" i="15"/>
  <c r="AM8" i="15"/>
  <c r="AM10" i="15"/>
  <c r="AM7" i="17"/>
  <c r="AM10" i="18"/>
  <c r="AM6" i="18" l="1"/>
  <c r="AQ6" i="20" s="1"/>
  <c r="AQ10" i="20"/>
  <c r="AN6" i="18"/>
  <c r="AO10" i="19"/>
  <c r="AN7" i="21"/>
  <c r="AN10" i="19"/>
  <c r="AN8" i="21"/>
  <c r="AN9" i="21"/>
  <c r="AM25" i="9"/>
  <c r="AM24" i="9"/>
  <c r="AM9" i="21"/>
  <c r="AM8" i="21"/>
  <c r="AM7" i="21"/>
  <c r="AM6" i="21" l="1"/>
  <c r="AM10" i="21" s="1"/>
  <c r="AO6" i="19"/>
  <c r="AR6" i="20"/>
  <c r="AN6" i="19"/>
  <c r="AN6" i="21"/>
  <c r="AN10" i="21" s="1"/>
  <c r="AL7" i="18"/>
  <c r="AL8" i="18"/>
  <c r="AL9" i="18"/>
  <c r="AK7" i="18"/>
  <c r="AO7" i="20" s="1"/>
  <c r="AK8" i="18"/>
  <c r="AO8" i="20" s="1"/>
  <c r="AK9" i="18"/>
  <c r="AO9" i="20" s="1"/>
  <c r="AM9" i="19" l="1"/>
  <c r="AP9" i="20"/>
  <c r="AM8" i="19"/>
  <c r="AP8" i="20"/>
  <c r="AM7" i="19"/>
  <c r="AP7" i="20"/>
  <c r="AL7" i="19"/>
  <c r="AL8" i="19"/>
  <c r="AL9" i="19"/>
  <c r="AL6" i="15"/>
  <c r="AL9" i="15"/>
  <c r="AL7" i="9"/>
  <c r="AL8" i="9"/>
  <c r="AL9" i="9"/>
  <c r="AL10" i="9"/>
  <c r="AL11" i="9"/>
  <c r="AL12" i="9"/>
  <c r="AL13" i="9"/>
  <c r="AL14" i="9"/>
  <c r="AL15" i="9"/>
  <c r="AL16" i="9"/>
  <c r="AL17" i="9"/>
  <c r="AL18" i="9"/>
  <c r="AL19" i="9"/>
  <c r="AL20" i="9"/>
  <c r="AL21" i="9"/>
  <c r="AL22" i="9"/>
  <c r="AL23" i="9"/>
  <c r="AL7" i="10"/>
  <c r="AL8" i="10"/>
  <c r="AL9" i="10"/>
  <c r="AL10" i="10"/>
  <c r="AL11" i="10"/>
  <c r="AL12" i="10"/>
  <c r="AL13" i="10"/>
  <c r="AL14" i="10"/>
  <c r="AL15" i="10"/>
  <c r="AL16" i="10"/>
  <c r="AL17" i="10"/>
  <c r="AL18" i="10"/>
  <c r="AL19" i="10"/>
  <c r="AL20" i="10"/>
  <c r="AL21" i="10"/>
  <c r="AL22" i="10"/>
  <c r="AL23" i="10"/>
  <c r="AL6" i="8"/>
  <c r="AL7" i="8"/>
  <c r="AL8" i="8"/>
  <c r="AL9" i="8"/>
  <c r="AL10" i="8"/>
  <c r="AL11" i="8"/>
  <c r="AL12" i="8"/>
  <c r="AL13" i="8"/>
  <c r="AL14" i="8"/>
  <c r="AL15" i="8"/>
  <c r="AL16" i="8"/>
  <c r="AL17" i="8"/>
  <c r="AL18" i="8"/>
  <c r="AL19" i="8"/>
  <c r="AL20" i="8"/>
  <c r="AL21" i="8"/>
  <c r="AL22" i="8"/>
  <c r="AL23" i="8"/>
  <c r="AL24" i="8"/>
  <c r="AM9" i="17" l="1"/>
  <c r="AP9" i="16"/>
  <c r="AM8" i="17"/>
  <c r="AP8" i="16"/>
  <c r="AL10" i="15"/>
  <c r="AL8" i="15"/>
  <c r="AL10" i="18"/>
  <c r="AP10" i="20" s="1"/>
  <c r="AI23" i="7"/>
  <c r="AM24" i="10" s="1"/>
  <c r="AJ23" i="7"/>
  <c r="AK23" i="7"/>
  <c r="AH23" i="7"/>
  <c r="AL24" i="10" s="1"/>
  <c r="AL24" i="9" l="1"/>
  <c r="AO24" i="10"/>
  <c r="AJ24" i="7"/>
  <c r="AN25" i="10" s="1"/>
  <c r="AN24" i="10"/>
  <c r="AI24" i="7"/>
  <c r="AM25" i="10" s="1"/>
  <c r="AH24" i="7"/>
  <c r="AL25" i="10" s="1"/>
  <c r="AK24" i="7"/>
  <c r="AL6" i="18"/>
  <c r="AM10" i="19"/>
  <c r="AL8" i="21"/>
  <c r="AL9" i="21"/>
  <c r="AL7" i="21"/>
  <c r="AM6" i="19" l="1"/>
  <c r="AP6" i="20"/>
  <c r="AL25" i="9"/>
  <c r="AO25" i="10"/>
  <c r="AL6" i="21"/>
  <c r="AL10" i="21" s="1"/>
  <c r="AK6" i="15"/>
  <c r="AO9" i="16" s="1"/>
  <c r="AK7" i="15"/>
  <c r="AK9" i="15"/>
  <c r="AK7" i="9"/>
  <c r="AK8" i="9"/>
  <c r="AK9" i="9"/>
  <c r="AK10" i="9"/>
  <c r="AK11" i="9"/>
  <c r="AK12" i="9"/>
  <c r="AK13" i="9"/>
  <c r="AK14" i="9"/>
  <c r="AK15" i="9"/>
  <c r="AK16" i="9"/>
  <c r="AK17" i="9"/>
  <c r="AK18" i="9"/>
  <c r="AK19" i="9"/>
  <c r="AK20" i="9"/>
  <c r="AK21" i="9"/>
  <c r="AK22" i="9"/>
  <c r="AK23" i="9"/>
  <c r="AK24" i="9"/>
  <c r="AK25" i="9"/>
  <c r="AK7" i="10"/>
  <c r="AK8" i="10"/>
  <c r="AK9" i="10"/>
  <c r="AK10" i="10"/>
  <c r="AK11" i="10"/>
  <c r="AK12" i="10"/>
  <c r="AK13" i="10"/>
  <c r="AK14" i="10"/>
  <c r="AK15" i="10"/>
  <c r="AK16" i="10"/>
  <c r="AK17" i="10"/>
  <c r="AK18" i="10"/>
  <c r="AK19" i="10"/>
  <c r="AK20" i="10"/>
  <c r="AK21" i="10"/>
  <c r="AK22" i="10"/>
  <c r="AK23" i="10"/>
  <c r="AK23" i="8"/>
  <c r="AK6" i="8"/>
  <c r="AK7" i="8"/>
  <c r="AK8" i="8"/>
  <c r="AK9" i="8"/>
  <c r="AK10" i="8"/>
  <c r="AK11" i="8"/>
  <c r="AK12" i="8"/>
  <c r="AK13" i="8"/>
  <c r="AK14" i="8"/>
  <c r="AK15" i="8"/>
  <c r="AK16" i="8"/>
  <c r="AK17" i="8"/>
  <c r="AK18" i="8"/>
  <c r="AK19" i="8"/>
  <c r="AK20" i="8"/>
  <c r="AK21" i="8"/>
  <c r="AK22" i="8"/>
  <c r="AK24" i="8"/>
  <c r="AL8" i="17" l="1"/>
  <c r="AO8" i="16"/>
  <c r="AL7" i="17"/>
  <c r="AO7" i="16"/>
  <c r="AK10" i="18"/>
  <c r="AL9" i="17"/>
  <c r="AK8" i="15"/>
  <c r="AK10" i="15"/>
  <c r="AG23" i="7"/>
  <c r="AF23" i="7"/>
  <c r="AF24" i="7" s="1"/>
  <c r="AE23" i="7"/>
  <c r="AE24" i="7" s="1"/>
  <c r="AD23" i="7"/>
  <c r="AC23" i="7"/>
  <c r="AC24" i="7" s="1"/>
  <c r="AB23" i="7"/>
  <c r="AB24" i="7" s="1"/>
  <c r="AA23" i="7"/>
  <c r="AA24" i="7" s="1"/>
  <c r="Z23" i="7"/>
  <c r="Z24" i="7" s="1"/>
  <c r="Y23" i="7"/>
  <c r="Y24" i="7" s="1"/>
  <c r="X23" i="7"/>
  <c r="X24" i="7" s="1"/>
  <c r="W23" i="7"/>
  <c r="W24" i="7" s="1"/>
  <c r="V23" i="7"/>
  <c r="U23" i="7"/>
  <c r="U24" i="7" s="1"/>
  <c r="T23" i="7"/>
  <c r="T24" i="7" s="1"/>
  <c r="S23" i="7"/>
  <c r="S24" i="7" s="1"/>
  <c r="R23" i="7"/>
  <c r="R24" i="7" s="1"/>
  <c r="Q23" i="7"/>
  <c r="Q24" i="7" s="1"/>
  <c r="P23" i="7"/>
  <c r="P24" i="7" s="1"/>
  <c r="O23" i="7"/>
  <c r="O24" i="7" s="1"/>
  <c r="N23" i="7"/>
  <c r="M23" i="7"/>
  <c r="M24" i="7" s="1"/>
  <c r="L23" i="7"/>
  <c r="L24" i="7" s="1"/>
  <c r="K23" i="7"/>
  <c r="K24" i="7" s="1"/>
  <c r="J23" i="7"/>
  <c r="J24" i="7" s="1"/>
  <c r="I23" i="7"/>
  <c r="I24" i="7" s="1"/>
  <c r="H23" i="7"/>
  <c r="H24" i="7" s="1"/>
  <c r="G23" i="7"/>
  <c r="G24" i="7" s="1"/>
  <c r="F23" i="7"/>
  <c r="E23" i="7"/>
  <c r="E24" i="7" s="1"/>
  <c r="D23" i="7"/>
  <c r="D24" i="7" s="1"/>
  <c r="C23" i="7"/>
  <c r="C24" i="7" s="1"/>
  <c r="B23" i="7"/>
  <c r="B24" i="7" s="1"/>
  <c r="AK7" i="21" l="1"/>
  <c r="AO10" i="20"/>
  <c r="AK9" i="21"/>
  <c r="AK8" i="21"/>
  <c r="AK6" i="18"/>
  <c r="AL10" i="19"/>
  <c r="AG24" i="7"/>
  <c r="AK25" i="10" s="1"/>
  <c r="AK24" i="10"/>
  <c r="F24" i="7"/>
  <c r="F9" i="15" s="1"/>
  <c r="N24" i="7"/>
  <c r="N25" i="9" s="1"/>
  <c r="V24" i="7"/>
  <c r="W25" i="9" s="1"/>
  <c r="AD24" i="7"/>
  <c r="AD25" i="10" s="1"/>
  <c r="AJ9" i="18"/>
  <c r="AN9" i="20" s="1"/>
  <c r="AI9" i="18"/>
  <c r="AM9" i="20" s="1"/>
  <c r="AH9" i="18"/>
  <c r="AL9" i="20" s="1"/>
  <c r="AG9" i="18"/>
  <c r="AK9" i="20" s="1"/>
  <c r="AF9" i="18"/>
  <c r="AE9" i="18"/>
  <c r="AD9" i="18"/>
  <c r="AC9" i="18"/>
  <c r="AB9" i="18"/>
  <c r="AA9" i="18"/>
  <c r="Z9" i="18"/>
  <c r="Y9" i="18"/>
  <c r="X9" i="18"/>
  <c r="W9" i="18"/>
  <c r="V9" i="18"/>
  <c r="U9" i="18"/>
  <c r="T9" i="18"/>
  <c r="S9" i="18"/>
  <c r="R9" i="18"/>
  <c r="Q9" i="18"/>
  <c r="P9" i="18"/>
  <c r="O9" i="18"/>
  <c r="N9" i="18"/>
  <c r="M9" i="18"/>
  <c r="L9" i="18"/>
  <c r="K9" i="18"/>
  <c r="J9" i="18"/>
  <c r="I9" i="18"/>
  <c r="H9" i="18"/>
  <c r="G9" i="18"/>
  <c r="F9" i="18"/>
  <c r="E9" i="18"/>
  <c r="D9" i="18"/>
  <c r="C9" i="18"/>
  <c r="AJ8" i="18"/>
  <c r="AI8" i="18"/>
  <c r="AM8" i="20" s="1"/>
  <c r="AH8" i="18"/>
  <c r="AL8" i="20" s="1"/>
  <c r="AG8" i="18"/>
  <c r="AK8" i="20" s="1"/>
  <c r="AF8" i="18"/>
  <c r="AE8" i="18"/>
  <c r="AD8" i="18"/>
  <c r="AC8" i="18"/>
  <c r="AB8" i="18"/>
  <c r="AA8" i="18"/>
  <c r="Z8" i="18"/>
  <c r="Y8" i="18"/>
  <c r="X8" i="18"/>
  <c r="W8" i="18"/>
  <c r="V8" i="18"/>
  <c r="U8" i="18"/>
  <c r="T8" i="18"/>
  <c r="S8" i="18"/>
  <c r="R8" i="18"/>
  <c r="Q8" i="18"/>
  <c r="P8" i="18"/>
  <c r="O8" i="18"/>
  <c r="N8" i="18"/>
  <c r="M8" i="18"/>
  <c r="L8" i="18"/>
  <c r="K8" i="18"/>
  <c r="J8" i="18"/>
  <c r="I8" i="18"/>
  <c r="H8" i="18"/>
  <c r="G8" i="18"/>
  <c r="F8" i="18"/>
  <c r="E8" i="18"/>
  <c r="D8" i="18"/>
  <c r="C8" i="18"/>
  <c r="AJ7" i="18"/>
  <c r="AI7" i="18"/>
  <c r="AM7" i="20" s="1"/>
  <c r="AH7" i="18"/>
  <c r="AL7" i="20" s="1"/>
  <c r="AG7" i="18"/>
  <c r="AK7" i="20" s="1"/>
  <c r="AF7" i="18"/>
  <c r="AE7" i="18"/>
  <c r="AD7" i="18"/>
  <c r="AC7" i="18"/>
  <c r="AB7" i="18"/>
  <c r="AA7" i="18"/>
  <c r="Z7" i="18"/>
  <c r="Y7" i="18"/>
  <c r="X7" i="18"/>
  <c r="W7" i="18"/>
  <c r="V7" i="18"/>
  <c r="U7" i="18"/>
  <c r="T7" i="18"/>
  <c r="S7" i="18"/>
  <c r="R7" i="18"/>
  <c r="Q7" i="18"/>
  <c r="P7" i="18"/>
  <c r="O7" i="18"/>
  <c r="N7" i="18"/>
  <c r="M7" i="18"/>
  <c r="L7" i="18"/>
  <c r="K7" i="18"/>
  <c r="J7" i="18"/>
  <c r="I7" i="18"/>
  <c r="H7" i="18"/>
  <c r="G7" i="18"/>
  <c r="F7" i="18"/>
  <c r="E7" i="18"/>
  <c r="D7" i="18"/>
  <c r="C7" i="18"/>
  <c r="B7" i="18"/>
  <c r="B9" i="18"/>
  <c r="B8" i="18"/>
  <c r="C7" i="15"/>
  <c r="D7" i="15"/>
  <c r="E7" i="15"/>
  <c r="F7" i="15"/>
  <c r="G7" i="15"/>
  <c r="H7" i="15"/>
  <c r="I7" i="15"/>
  <c r="J7" i="15"/>
  <c r="K7" i="15"/>
  <c r="L7" i="15"/>
  <c r="M7" i="15"/>
  <c r="N7" i="15"/>
  <c r="O7" i="15"/>
  <c r="P7" i="15"/>
  <c r="Q7" i="15"/>
  <c r="R7" i="15"/>
  <c r="S7" i="15"/>
  <c r="T7" i="15"/>
  <c r="U7" i="15"/>
  <c r="V7" i="15"/>
  <c r="W7" i="15"/>
  <c r="X7" i="15"/>
  <c r="Y7" i="15"/>
  <c r="Z7" i="15"/>
  <c r="AA7" i="15"/>
  <c r="AB7" i="15"/>
  <c r="AC7" i="15"/>
  <c r="AD7" i="15"/>
  <c r="AE7" i="15"/>
  <c r="AF7" i="15"/>
  <c r="AG7" i="15"/>
  <c r="AK7" i="16" s="1"/>
  <c r="AH7" i="15"/>
  <c r="AL7" i="16" s="1"/>
  <c r="AI7" i="15"/>
  <c r="AM7" i="16" s="1"/>
  <c r="AJ7" i="15"/>
  <c r="AN7" i="16" s="1"/>
  <c r="B7" i="15"/>
  <c r="C6" i="15"/>
  <c r="C10" i="18" s="1"/>
  <c r="D6" i="15"/>
  <c r="E6" i="15"/>
  <c r="E10" i="18" s="1"/>
  <c r="F6" i="15"/>
  <c r="G6" i="15"/>
  <c r="H6" i="15"/>
  <c r="I6" i="15"/>
  <c r="J6" i="15"/>
  <c r="K6" i="15"/>
  <c r="K10" i="18" s="1"/>
  <c r="L6" i="15"/>
  <c r="M6" i="15"/>
  <c r="N6" i="15"/>
  <c r="O6" i="15"/>
  <c r="P6" i="15"/>
  <c r="Q6" i="15"/>
  <c r="R6" i="15"/>
  <c r="S6" i="15"/>
  <c r="S10" i="18" s="1"/>
  <c r="T6" i="15"/>
  <c r="U6" i="15"/>
  <c r="V6" i="15"/>
  <c r="W6" i="15"/>
  <c r="X6" i="15"/>
  <c r="Y6" i="15"/>
  <c r="Z6" i="15"/>
  <c r="AA6" i="15"/>
  <c r="AA10" i="18" s="1"/>
  <c r="AB6" i="15"/>
  <c r="AC6" i="15"/>
  <c r="AD6" i="15"/>
  <c r="AE6" i="15"/>
  <c r="AF6" i="15"/>
  <c r="AG6" i="15"/>
  <c r="AK9" i="16" s="1"/>
  <c r="AH6" i="15"/>
  <c r="AL9" i="16" s="1"/>
  <c r="AI6" i="15"/>
  <c r="AM9" i="16" s="1"/>
  <c r="AJ6" i="15"/>
  <c r="B6" i="15"/>
  <c r="C9" i="15"/>
  <c r="D9" i="15"/>
  <c r="E9" i="15"/>
  <c r="G9" i="15"/>
  <c r="H9" i="15"/>
  <c r="I9" i="15"/>
  <c r="J9" i="15"/>
  <c r="K9" i="15"/>
  <c r="L9" i="15"/>
  <c r="M9" i="15"/>
  <c r="O9" i="15"/>
  <c r="P9" i="15"/>
  <c r="Q9" i="15"/>
  <c r="R9" i="15"/>
  <c r="S9" i="15"/>
  <c r="T9" i="15"/>
  <c r="U9" i="15"/>
  <c r="W9" i="15"/>
  <c r="X9" i="15"/>
  <c r="Y9" i="15"/>
  <c r="Z9" i="15"/>
  <c r="AA9" i="15"/>
  <c r="AB9" i="15"/>
  <c r="AC9" i="15"/>
  <c r="AE9" i="15"/>
  <c r="AF9" i="15"/>
  <c r="AH9" i="15"/>
  <c r="AL8" i="16" s="1"/>
  <c r="AI9" i="15"/>
  <c r="AM8" i="16" s="1"/>
  <c r="AJ9" i="15"/>
  <c r="B9" i="15"/>
  <c r="AJ25" i="9"/>
  <c r="AI25" i="9"/>
  <c r="AF25" i="9"/>
  <c r="AC25" i="9"/>
  <c r="AB25" i="9"/>
  <c r="AA25" i="9"/>
  <c r="Z25" i="9"/>
  <c r="Y25" i="9"/>
  <c r="X25" i="9"/>
  <c r="U25" i="9"/>
  <c r="T25" i="9"/>
  <c r="S25" i="9"/>
  <c r="R25" i="9"/>
  <c r="Q25" i="9"/>
  <c r="P25" i="9"/>
  <c r="M25" i="9"/>
  <c r="L25" i="9"/>
  <c r="K25" i="9"/>
  <c r="J25" i="9"/>
  <c r="I25" i="9"/>
  <c r="H25" i="9"/>
  <c r="G25" i="9"/>
  <c r="F25" i="9"/>
  <c r="E25" i="9"/>
  <c r="D25" i="9"/>
  <c r="C25" i="9"/>
  <c r="AJ24" i="9"/>
  <c r="AI24" i="9"/>
  <c r="AH24" i="9"/>
  <c r="AG24" i="9"/>
  <c r="AF24" i="9"/>
  <c r="AE24" i="9"/>
  <c r="AD24" i="9"/>
  <c r="AC24" i="9"/>
  <c r="AB24" i="9"/>
  <c r="AA24" i="9"/>
  <c r="Z24" i="9"/>
  <c r="Y24" i="9"/>
  <c r="X24" i="9"/>
  <c r="W24" i="9"/>
  <c r="V24" i="9"/>
  <c r="U24" i="9"/>
  <c r="T24" i="9"/>
  <c r="S24" i="9"/>
  <c r="R24" i="9"/>
  <c r="Q24" i="9"/>
  <c r="P24" i="9"/>
  <c r="O24" i="9"/>
  <c r="N24" i="9"/>
  <c r="M24" i="9"/>
  <c r="L24" i="9"/>
  <c r="K24" i="9"/>
  <c r="J24" i="9"/>
  <c r="I24" i="9"/>
  <c r="H24" i="9"/>
  <c r="G24" i="9"/>
  <c r="F24" i="9"/>
  <c r="E24" i="9"/>
  <c r="D24" i="9"/>
  <c r="C24" i="9"/>
  <c r="AJ23" i="9"/>
  <c r="AI23" i="9"/>
  <c r="AH23" i="9"/>
  <c r="AG23" i="9"/>
  <c r="AF23" i="9"/>
  <c r="AE23" i="9"/>
  <c r="AD23" i="9"/>
  <c r="AC23" i="9"/>
  <c r="AB23" i="9"/>
  <c r="AA23" i="9"/>
  <c r="Z23" i="9"/>
  <c r="Y23" i="9"/>
  <c r="X23" i="9"/>
  <c r="W23" i="9"/>
  <c r="V23" i="9"/>
  <c r="U23" i="9"/>
  <c r="T23" i="9"/>
  <c r="S23" i="9"/>
  <c r="R23" i="9"/>
  <c r="Q23" i="9"/>
  <c r="P23" i="9"/>
  <c r="O23" i="9"/>
  <c r="N23" i="9"/>
  <c r="M23" i="9"/>
  <c r="L23" i="9"/>
  <c r="K23" i="9"/>
  <c r="J23" i="9"/>
  <c r="I23" i="9"/>
  <c r="H23" i="9"/>
  <c r="G23" i="9"/>
  <c r="F23" i="9"/>
  <c r="E23" i="9"/>
  <c r="D23" i="9"/>
  <c r="C23" i="9"/>
  <c r="AJ22" i="9"/>
  <c r="AI22" i="9"/>
  <c r="AH22" i="9"/>
  <c r="AG22" i="9"/>
  <c r="AF22" i="9"/>
  <c r="AE22" i="9"/>
  <c r="AD22" i="9"/>
  <c r="AC22" i="9"/>
  <c r="AB22" i="9"/>
  <c r="AA22" i="9"/>
  <c r="Z22" i="9"/>
  <c r="Y22" i="9"/>
  <c r="X22" i="9"/>
  <c r="W22" i="9"/>
  <c r="V22" i="9"/>
  <c r="U22" i="9"/>
  <c r="T22" i="9"/>
  <c r="S22" i="9"/>
  <c r="R22" i="9"/>
  <c r="Q22" i="9"/>
  <c r="P22" i="9"/>
  <c r="O22" i="9"/>
  <c r="N22" i="9"/>
  <c r="M22" i="9"/>
  <c r="L22" i="9"/>
  <c r="K22" i="9"/>
  <c r="J22" i="9"/>
  <c r="I22" i="9"/>
  <c r="H22" i="9"/>
  <c r="G22" i="9"/>
  <c r="F22" i="9"/>
  <c r="E22" i="9"/>
  <c r="D22" i="9"/>
  <c r="C22" i="9"/>
  <c r="AJ21" i="9"/>
  <c r="AI21" i="9"/>
  <c r="AH21" i="9"/>
  <c r="AG21" i="9"/>
  <c r="AF21" i="9"/>
  <c r="AE21" i="9"/>
  <c r="AD21" i="9"/>
  <c r="AC21" i="9"/>
  <c r="AB21" i="9"/>
  <c r="AA21" i="9"/>
  <c r="Z21" i="9"/>
  <c r="Y21" i="9"/>
  <c r="X21" i="9"/>
  <c r="W21" i="9"/>
  <c r="V21" i="9"/>
  <c r="U21" i="9"/>
  <c r="T21" i="9"/>
  <c r="S21" i="9"/>
  <c r="R21" i="9"/>
  <c r="Q21" i="9"/>
  <c r="P21" i="9"/>
  <c r="O21" i="9"/>
  <c r="N21" i="9"/>
  <c r="M21" i="9"/>
  <c r="L21" i="9"/>
  <c r="K21" i="9"/>
  <c r="J21" i="9"/>
  <c r="I21" i="9"/>
  <c r="H21" i="9"/>
  <c r="G21" i="9"/>
  <c r="F21" i="9"/>
  <c r="E21" i="9"/>
  <c r="D21" i="9"/>
  <c r="C21" i="9"/>
  <c r="AJ20" i="9"/>
  <c r="AI20" i="9"/>
  <c r="AH20" i="9"/>
  <c r="AG20" i="9"/>
  <c r="AF20" i="9"/>
  <c r="AE20" i="9"/>
  <c r="AD20" i="9"/>
  <c r="AC20" i="9"/>
  <c r="AB20" i="9"/>
  <c r="AA20" i="9"/>
  <c r="Z20" i="9"/>
  <c r="Y20" i="9"/>
  <c r="X20" i="9"/>
  <c r="W20" i="9"/>
  <c r="V20" i="9"/>
  <c r="U20" i="9"/>
  <c r="T20" i="9"/>
  <c r="S20" i="9"/>
  <c r="R20" i="9"/>
  <c r="Q20" i="9"/>
  <c r="P20" i="9"/>
  <c r="O20" i="9"/>
  <c r="N20" i="9"/>
  <c r="M20" i="9"/>
  <c r="L20" i="9"/>
  <c r="K20" i="9"/>
  <c r="J20" i="9"/>
  <c r="I20" i="9"/>
  <c r="H20" i="9"/>
  <c r="G20" i="9"/>
  <c r="F20" i="9"/>
  <c r="E20" i="9"/>
  <c r="D20" i="9"/>
  <c r="C20" i="9"/>
  <c r="AJ19" i="9"/>
  <c r="AI19" i="9"/>
  <c r="AH19" i="9"/>
  <c r="AG19" i="9"/>
  <c r="AF19" i="9"/>
  <c r="AE19" i="9"/>
  <c r="AD19" i="9"/>
  <c r="AC19" i="9"/>
  <c r="AB19" i="9"/>
  <c r="AA19" i="9"/>
  <c r="Z19" i="9"/>
  <c r="Y19" i="9"/>
  <c r="X19" i="9"/>
  <c r="W19" i="9"/>
  <c r="V19" i="9"/>
  <c r="U19" i="9"/>
  <c r="T19" i="9"/>
  <c r="S19" i="9"/>
  <c r="R19" i="9"/>
  <c r="Q19" i="9"/>
  <c r="P19" i="9"/>
  <c r="O19" i="9"/>
  <c r="N19" i="9"/>
  <c r="M19" i="9"/>
  <c r="L19" i="9"/>
  <c r="K19" i="9"/>
  <c r="J19" i="9"/>
  <c r="I19" i="9"/>
  <c r="H19" i="9"/>
  <c r="G19" i="9"/>
  <c r="F19" i="9"/>
  <c r="E19" i="9"/>
  <c r="D19" i="9"/>
  <c r="C19" i="9"/>
  <c r="AJ18" i="9"/>
  <c r="AI18" i="9"/>
  <c r="AH18" i="9"/>
  <c r="AG18" i="9"/>
  <c r="AF18" i="9"/>
  <c r="AE18" i="9"/>
  <c r="AD18" i="9"/>
  <c r="AC18" i="9"/>
  <c r="AB18" i="9"/>
  <c r="AA18" i="9"/>
  <c r="Z18" i="9"/>
  <c r="Y18" i="9"/>
  <c r="X18" i="9"/>
  <c r="W18" i="9"/>
  <c r="V18" i="9"/>
  <c r="U18" i="9"/>
  <c r="T18" i="9"/>
  <c r="S18" i="9"/>
  <c r="R18" i="9"/>
  <c r="Q18" i="9"/>
  <c r="P18" i="9"/>
  <c r="O18" i="9"/>
  <c r="N18" i="9"/>
  <c r="M18" i="9"/>
  <c r="L18" i="9"/>
  <c r="K18" i="9"/>
  <c r="J18" i="9"/>
  <c r="I18" i="9"/>
  <c r="H18" i="9"/>
  <c r="G18" i="9"/>
  <c r="F18" i="9"/>
  <c r="E18" i="9"/>
  <c r="D18" i="9"/>
  <c r="C18" i="9"/>
  <c r="AJ17" i="9"/>
  <c r="AI17" i="9"/>
  <c r="AH17" i="9"/>
  <c r="AG17" i="9"/>
  <c r="AF17" i="9"/>
  <c r="AE17" i="9"/>
  <c r="AD17" i="9"/>
  <c r="AC17" i="9"/>
  <c r="AB17" i="9"/>
  <c r="AA17" i="9"/>
  <c r="Z17" i="9"/>
  <c r="Y17" i="9"/>
  <c r="X17" i="9"/>
  <c r="W17" i="9"/>
  <c r="V17" i="9"/>
  <c r="U17" i="9"/>
  <c r="T17" i="9"/>
  <c r="S17" i="9"/>
  <c r="R17" i="9"/>
  <c r="Q17" i="9"/>
  <c r="P17" i="9"/>
  <c r="O17" i="9"/>
  <c r="N17" i="9"/>
  <c r="M17" i="9"/>
  <c r="L17" i="9"/>
  <c r="K17" i="9"/>
  <c r="J17" i="9"/>
  <c r="I17" i="9"/>
  <c r="H17" i="9"/>
  <c r="G17" i="9"/>
  <c r="F17" i="9"/>
  <c r="E17" i="9"/>
  <c r="D17" i="9"/>
  <c r="C17" i="9"/>
  <c r="AJ16" i="9"/>
  <c r="AI16" i="9"/>
  <c r="AH16" i="9"/>
  <c r="AG16" i="9"/>
  <c r="AF16" i="9"/>
  <c r="AE16" i="9"/>
  <c r="AD16" i="9"/>
  <c r="AC16" i="9"/>
  <c r="AB16" i="9"/>
  <c r="AA16" i="9"/>
  <c r="Z16" i="9"/>
  <c r="Y16" i="9"/>
  <c r="X16" i="9"/>
  <c r="W16" i="9"/>
  <c r="V16" i="9"/>
  <c r="U16" i="9"/>
  <c r="T16" i="9"/>
  <c r="S16" i="9"/>
  <c r="R16" i="9"/>
  <c r="Q16" i="9"/>
  <c r="P16" i="9"/>
  <c r="O16" i="9"/>
  <c r="N16" i="9"/>
  <c r="M16" i="9"/>
  <c r="L16" i="9"/>
  <c r="K16" i="9"/>
  <c r="J16" i="9"/>
  <c r="I16" i="9"/>
  <c r="H16" i="9"/>
  <c r="G16" i="9"/>
  <c r="F16" i="9"/>
  <c r="E16" i="9"/>
  <c r="D16" i="9"/>
  <c r="C16" i="9"/>
  <c r="AJ15" i="9"/>
  <c r="AI15" i="9"/>
  <c r="AH15" i="9"/>
  <c r="AG15" i="9"/>
  <c r="AF15" i="9"/>
  <c r="AE15" i="9"/>
  <c r="AD15" i="9"/>
  <c r="AC15" i="9"/>
  <c r="AB15" i="9"/>
  <c r="AA15" i="9"/>
  <c r="Z15" i="9"/>
  <c r="Y15" i="9"/>
  <c r="X15" i="9"/>
  <c r="W15" i="9"/>
  <c r="V15" i="9"/>
  <c r="U15" i="9"/>
  <c r="T15" i="9"/>
  <c r="S15" i="9"/>
  <c r="R15" i="9"/>
  <c r="Q15" i="9"/>
  <c r="P15" i="9"/>
  <c r="O15" i="9"/>
  <c r="N15" i="9"/>
  <c r="M15" i="9"/>
  <c r="L15" i="9"/>
  <c r="K15" i="9"/>
  <c r="J15" i="9"/>
  <c r="I15" i="9"/>
  <c r="H15" i="9"/>
  <c r="G15" i="9"/>
  <c r="F15" i="9"/>
  <c r="E15" i="9"/>
  <c r="D15" i="9"/>
  <c r="C15" i="9"/>
  <c r="AJ14" i="9"/>
  <c r="AI14" i="9"/>
  <c r="AH14" i="9"/>
  <c r="AG14" i="9"/>
  <c r="AF14" i="9"/>
  <c r="AE14" i="9"/>
  <c r="AD14" i="9"/>
  <c r="AC14" i="9"/>
  <c r="AB14" i="9"/>
  <c r="AA14" i="9"/>
  <c r="Z14" i="9"/>
  <c r="Y14" i="9"/>
  <c r="X14" i="9"/>
  <c r="W14" i="9"/>
  <c r="V14" i="9"/>
  <c r="U14" i="9"/>
  <c r="T14" i="9"/>
  <c r="S14" i="9"/>
  <c r="R14" i="9"/>
  <c r="Q14" i="9"/>
  <c r="P14" i="9"/>
  <c r="O14" i="9"/>
  <c r="N14" i="9"/>
  <c r="M14" i="9"/>
  <c r="L14" i="9"/>
  <c r="K14" i="9"/>
  <c r="J14" i="9"/>
  <c r="I14" i="9"/>
  <c r="H14" i="9"/>
  <c r="G14" i="9"/>
  <c r="F14" i="9"/>
  <c r="E14" i="9"/>
  <c r="D14" i="9"/>
  <c r="C14" i="9"/>
  <c r="AJ13" i="9"/>
  <c r="AI13" i="9"/>
  <c r="AH13" i="9"/>
  <c r="AG13" i="9"/>
  <c r="AF13" i="9"/>
  <c r="AE13" i="9"/>
  <c r="AD13" i="9"/>
  <c r="AC13" i="9"/>
  <c r="AB13" i="9"/>
  <c r="AA13" i="9"/>
  <c r="Z13" i="9"/>
  <c r="Y13" i="9"/>
  <c r="X13" i="9"/>
  <c r="W13" i="9"/>
  <c r="V13" i="9"/>
  <c r="U13" i="9"/>
  <c r="T13" i="9"/>
  <c r="S13" i="9"/>
  <c r="R13" i="9"/>
  <c r="Q13" i="9"/>
  <c r="P13" i="9"/>
  <c r="O13" i="9"/>
  <c r="N13" i="9"/>
  <c r="M13" i="9"/>
  <c r="L13" i="9"/>
  <c r="K13" i="9"/>
  <c r="J13" i="9"/>
  <c r="I13" i="9"/>
  <c r="H13" i="9"/>
  <c r="G13" i="9"/>
  <c r="F13" i="9"/>
  <c r="E13" i="9"/>
  <c r="D13" i="9"/>
  <c r="C13" i="9"/>
  <c r="AJ12" i="9"/>
  <c r="AI12" i="9"/>
  <c r="AH12" i="9"/>
  <c r="AG12" i="9"/>
  <c r="AF12" i="9"/>
  <c r="AE12" i="9"/>
  <c r="AD12" i="9"/>
  <c r="AC12" i="9"/>
  <c r="AB12" i="9"/>
  <c r="AA12" i="9"/>
  <c r="Z12" i="9"/>
  <c r="Y12" i="9"/>
  <c r="X12" i="9"/>
  <c r="W12" i="9"/>
  <c r="V12" i="9"/>
  <c r="U12" i="9"/>
  <c r="T12" i="9"/>
  <c r="S12" i="9"/>
  <c r="R12" i="9"/>
  <c r="Q12" i="9"/>
  <c r="P12" i="9"/>
  <c r="O12" i="9"/>
  <c r="N12" i="9"/>
  <c r="M12" i="9"/>
  <c r="L12" i="9"/>
  <c r="K12" i="9"/>
  <c r="J12" i="9"/>
  <c r="I12" i="9"/>
  <c r="H12" i="9"/>
  <c r="G12" i="9"/>
  <c r="F12" i="9"/>
  <c r="E12" i="9"/>
  <c r="D12" i="9"/>
  <c r="C12" i="9"/>
  <c r="AJ11" i="9"/>
  <c r="AI11" i="9"/>
  <c r="AH11" i="9"/>
  <c r="AG11" i="9"/>
  <c r="AF11" i="9"/>
  <c r="AE11" i="9"/>
  <c r="AD11" i="9"/>
  <c r="AC11" i="9"/>
  <c r="AB11" i="9"/>
  <c r="AA11" i="9"/>
  <c r="Z11" i="9"/>
  <c r="Y11" i="9"/>
  <c r="X11" i="9"/>
  <c r="W11" i="9"/>
  <c r="V11" i="9"/>
  <c r="U11" i="9"/>
  <c r="T11" i="9"/>
  <c r="S11" i="9"/>
  <c r="R11" i="9"/>
  <c r="Q11" i="9"/>
  <c r="P11" i="9"/>
  <c r="O11" i="9"/>
  <c r="N11" i="9"/>
  <c r="M11" i="9"/>
  <c r="L11" i="9"/>
  <c r="K11" i="9"/>
  <c r="J11" i="9"/>
  <c r="I11" i="9"/>
  <c r="H11" i="9"/>
  <c r="G11" i="9"/>
  <c r="F11" i="9"/>
  <c r="E11" i="9"/>
  <c r="D11" i="9"/>
  <c r="C11" i="9"/>
  <c r="AJ10" i="9"/>
  <c r="AI10" i="9"/>
  <c r="AH10" i="9"/>
  <c r="AG10" i="9"/>
  <c r="AF10" i="9"/>
  <c r="AE10" i="9"/>
  <c r="AD10" i="9"/>
  <c r="AC10" i="9"/>
  <c r="AB10" i="9"/>
  <c r="AA10" i="9"/>
  <c r="Z10" i="9"/>
  <c r="Y10" i="9"/>
  <c r="X10" i="9"/>
  <c r="W10" i="9"/>
  <c r="V10" i="9"/>
  <c r="U10" i="9"/>
  <c r="T10" i="9"/>
  <c r="S10" i="9"/>
  <c r="R10" i="9"/>
  <c r="Q10" i="9"/>
  <c r="P10" i="9"/>
  <c r="O10" i="9"/>
  <c r="N10" i="9"/>
  <c r="M10" i="9"/>
  <c r="L10" i="9"/>
  <c r="K10" i="9"/>
  <c r="J10" i="9"/>
  <c r="I10" i="9"/>
  <c r="H10" i="9"/>
  <c r="G10" i="9"/>
  <c r="F10" i="9"/>
  <c r="E10" i="9"/>
  <c r="D10" i="9"/>
  <c r="C10" i="9"/>
  <c r="AJ9" i="9"/>
  <c r="AI9" i="9"/>
  <c r="AH9" i="9"/>
  <c r="AG9" i="9"/>
  <c r="AF9" i="9"/>
  <c r="AE9" i="9"/>
  <c r="AD9" i="9"/>
  <c r="AC9" i="9"/>
  <c r="AB9" i="9"/>
  <c r="AA9" i="9"/>
  <c r="Z9" i="9"/>
  <c r="Y9" i="9"/>
  <c r="X9" i="9"/>
  <c r="W9" i="9"/>
  <c r="V9" i="9"/>
  <c r="U9" i="9"/>
  <c r="T9" i="9"/>
  <c r="S9" i="9"/>
  <c r="R9" i="9"/>
  <c r="Q9" i="9"/>
  <c r="P9" i="9"/>
  <c r="O9" i="9"/>
  <c r="N9" i="9"/>
  <c r="M9" i="9"/>
  <c r="L9" i="9"/>
  <c r="K9" i="9"/>
  <c r="J9" i="9"/>
  <c r="I9" i="9"/>
  <c r="H9" i="9"/>
  <c r="G9" i="9"/>
  <c r="F9" i="9"/>
  <c r="E9" i="9"/>
  <c r="D9" i="9"/>
  <c r="C9" i="9"/>
  <c r="AJ8" i="9"/>
  <c r="AI8" i="9"/>
  <c r="AH8" i="9"/>
  <c r="AG8" i="9"/>
  <c r="AF8" i="9"/>
  <c r="AE8" i="9"/>
  <c r="AD8" i="9"/>
  <c r="AC8" i="9"/>
  <c r="AB8" i="9"/>
  <c r="AA8" i="9"/>
  <c r="Z8" i="9"/>
  <c r="Y8" i="9"/>
  <c r="X8" i="9"/>
  <c r="W8" i="9"/>
  <c r="V8" i="9"/>
  <c r="U8" i="9"/>
  <c r="T8" i="9"/>
  <c r="S8" i="9"/>
  <c r="R8" i="9"/>
  <c r="Q8" i="9"/>
  <c r="P8" i="9"/>
  <c r="O8" i="9"/>
  <c r="N8" i="9"/>
  <c r="M8" i="9"/>
  <c r="L8" i="9"/>
  <c r="K8" i="9"/>
  <c r="J8" i="9"/>
  <c r="I8" i="9"/>
  <c r="H8" i="9"/>
  <c r="G8" i="9"/>
  <c r="F8" i="9"/>
  <c r="E8" i="9"/>
  <c r="D8" i="9"/>
  <c r="C8" i="9"/>
  <c r="AJ7" i="9"/>
  <c r="AI7" i="9"/>
  <c r="AH7" i="9"/>
  <c r="AG7" i="9"/>
  <c r="AF7" i="9"/>
  <c r="AE7" i="9"/>
  <c r="AD7" i="9"/>
  <c r="AC7" i="9"/>
  <c r="AB7" i="9"/>
  <c r="AA7" i="9"/>
  <c r="Z7" i="9"/>
  <c r="Y7" i="9"/>
  <c r="X7" i="9"/>
  <c r="W7" i="9"/>
  <c r="V7" i="9"/>
  <c r="U7" i="9"/>
  <c r="T7" i="9"/>
  <c r="S7" i="9"/>
  <c r="R7" i="9"/>
  <c r="Q7" i="9"/>
  <c r="P7" i="9"/>
  <c r="O7" i="9"/>
  <c r="N7" i="9"/>
  <c r="M7" i="9"/>
  <c r="L7" i="9"/>
  <c r="K7" i="9"/>
  <c r="J7" i="9"/>
  <c r="I7" i="9"/>
  <c r="H7" i="9"/>
  <c r="G7" i="9"/>
  <c r="F7" i="9"/>
  <c r="E7" i="9"/>
  <c r="D7" i="9"/>
  <c r="C7" i="9"/>
  <c r="AJ7" i="10"/>
  <c r="AJ25" i="10"/>
  <c r="AI25" i="10"/>
  <c r="AF25" i="10"/>
  <c r="AE25" i="10"/>
  <c r="AC25" i="10"/>
  <c r="AB25" i="10"/>
  <c r="AA25" i="10"/>
  <c r="Y25" i="10"/>
  <c r="X25" i="10"/>
  <c r="W25" i="10"/>
  <c r="U25" i="10"/>
  <c r="T25" i="10"/>
  <c r="S25" i="10"/>
  <c r="Q25" i="10"/>
  <c r="P25" i="10"/>
  <c r="O25" i="10"/>
  <c r="M25" i="10"/>
  <c r="L25" i="10"/>
  <c r="K25" i="10"/>
  <c r="J25" i="10"/>
  <c r="I25" i="10"/>
  <c r="H25" i="10"/>
  <c r="G25" i="10"/>
  <c r="F25" i="10"/>
  <c r="AJ24" i="10"/>
  <c r="AI24" i="10"/>
  <c r="AH24" i="10"/>
  <c r="AG24" i="10"/>
  <c r="AF24" i="10"/>
  <c r="AE24" i="10"/>
  <c r="AD24" i="10"/>
  <c r="AC24" i="10"/>
  <c r="AB24" i="10"/>
  <c r="AA24" i="10"/>
  <c r="Z24" i="10"/>
  <c r="Y24" i="10"/>
  <c r="X24" i="10"/>
  <c r="W24" i="10"/>
  <c r="V24" i="10"/>
  <c r="U24" i="10"/>
  <c r="T24" i="10"/>
  <c r="S24" i="10"/>
  <c r="R24" i="10"/>
  <c r="Q24" i="10"/>
  <c r="P24" i="10"/>
  <c r="O24" i="10"/>
  <c r="N24" i="10"/>
  <c r="M24" i="10"/>
  <c r="L24" i="10"/>
  <c r="K24" i="10"/>
  <c r="J24" i="10"/>
  <c r="I24" i="10"/>
  <c r="H24" i="10"/>
  <c r="G24" i="10"/>
  <c r="F24" i="10"/>
  <c r="AJ23" i="10"/>
  <c r="AI23" i="10"/>
  <c r="AH23" i="10"/>
  <c r="AG23" i="10"/>
  <c r="AF23" i="10"/>
  <c r="AE23" i="10"/>
  <c r="AD23" i="10"/>
  <c r="AC23" i="10"/>
  <c r="AB23" i="10"/>
  <c r="AA23" i="10"/>
  <c r="Z23" i="10"/>
  <c r="Y23" i="10"/>
  <c r="X23" i="10"/>
  <c r="W23" i="10"/>
  <c r="V23" i="10"/>
  <c r="U23" i="10"/>
  <c r="T23" i="10"/>
  <c r="S23" i="10"/>
  <c r="R23" i="10"/>
  <c r="Q23" i="10"/>
  <c r="P23" i="10"/>
  <c r="O23" i="10"/>
  <c r="N23" i="10"/>
  <c r="M23" i="10"/>
  <c r="L23" i="10"/>
  <c r="K23" i="10"/>
  <c r="J23" i="10"/>
  <c r="I23" i="10"/>
  <c r="H23" i="10"/>
  <c r="G23" i="10"/>
  <c r="F23" i="10"/>
  <c r="AJ22" i="10"/>
  <c r="AI22" i="10"/>
  <c r="AH22" i="10"/>
  <c r="AG22" i="10"/>
  <c r="AF22" i="10"/>
  <c r="AE22" i="10"/>
  <c r="AD22" i="10"/>
  <c r="AC22" i="10"/>
  <c r="AB22" i="10"/>
  <c r="AA22" i="10"/>
  <c r="Z22" i="10"/>
  <c r="Y22" i="10"/>
  <c r="X22" i="10"/>
  <c r="W22" i="10"/>
  <c r="V22" i="10"/>
  <c r="U22" i="10"/>
  <c r="T22" i="10"/>
  <c r="S22" i="10"/>
  <c r="R22" i="10"/>
  <c r="Q22" i="10"/>
  <c r="P22" i="10"/>
  <c r="O22" i="10"/>
  <c r="N22" i="10"/>
  <c r="M22" i="10"/>
  <c r="L22" i="10"/>
  <c r="K22" i="10"/>
  <c r="J22" i="10"/>
  <c r="I22" i="10"/>
  <c r="H22" i="10"/>
  <c r="G22" i="10"/>
  <c r="F22" i="10"/>
  <c r="AJ21" i="10"/>
  <c r="AI21" i="10"/>
  <c r="AH21" i="10"/>
  <c r="AG21" i="10"/>
  <c r="AF21" i="10"/>
  <c r="AE21" i="10"/>
  <c r="AD21" i="10"/>
  <c r="AC21" i="10"/>
  <c r="AB21" i="10"/>
  <c r="AA21" i="10"/>
  <c r="Z21" i="10"/>
  <c r="Y21" i="10"/>
  <c r="X21" i="10"/>
  <c r="W21" i="10"/>
  <c r="V21" i="10"/>
  <c r="U21" i="10"/>
  <c r="T21" i="10"/>
  <c r="S21" i="10"/>
  <c r="R21" i="10"/>
  <c r="Q21" i="10"/>
  <c r="P21" i="10"/>
  <c r="O21" i="10"/>
  <c r="N21" i="10"/>
  <c r="M21" i="10"/>
  <c r="L21" i="10"/>
  <c r="K21" i="10"/>
  <c r="J21" i="10"/>
  <c r="I21" i="10"/>
  <c r="H21" i="10"/>
  <c r="G21" i="10"/>
  <c r="F21" i="10"/>
  <c r="AJ20" i="10"/>
  <c r="AI20" i="10"/>
  <c r="AH20" i="10"/>
  <c r="AG20" i="10"/>
  <c r="AF20" i="10"/>
  <c r="AE20" i="10"/>
  <c r="AD20" i="10"/>
  <c r="AC20" i="10"/>
  <c r="AB20" i="10"/>
  <c r="AA20" i="10"/>
  <c r="Z20" i="10"/>
  <c r="Y20" i="10"/>
  <c r="X20" i="10"/>
  <c r="W20" i="10"/>
  <c r="V20" i="10"/>
  <c r="U20" i="10"/>
  <c r="T20" i="10"/>
  <c r="S20" i="10"/>
  <c r="R20" i="10"/>
  <c r="Q20" i="10"/>
  <c r="P20" i="10"/>
  <c r="O20" i="10"/>
  <c r="N20" i="10"/>
  <c r="M20" i="10"/>
  <c r="L20" i="10"/>
  <c r="K20" i="10"/>
  <c r="J20" i="10"/>
  <c r="I20" i="10"/>
  <c r="H20" i="10"/>
  <c r="G20" i="10"/>
  <c r="F20" i="10"/>
  <c r="AJ19" i="10"/>
  <c r="AI19" i="10"/>
  <c r="AH19" i="10"/>
  <c r="AG19" i="10"/>
  <c r="AF19" i="10"/>
  <c r="AE19" i="10"/>
  <c r="AD19" i="10"/>
  <c r="AC19" i="10"/>
  <c r="AB19" i="10"/>
  <c r="AA19" i="10"/>
  <c r="Z19" i="10"/>
  <c r="Y19" i="10"/>
  <c r="X19" i="10"/>
  <c r="W19" i="10"/>
  <c r="V19" i="10"/>
  <c r="U19" i="10"/>
  <c r="T19" i="10"/>
  <c r="S19" i="10"/>
  <c r="R19" i="10"/>
  <c r="Q19" i="10"/>
  <c r="P19" i="10"/>
  <c r="O19" i="10"/>
  <c r="N19" i="10"/>
  <c r="M19" i="10"/>
  <c r="L19" i="10"/>
  <c r="K19" i="10"/>
  <c r="J19" i="10"/>
  <c r="I19" i="10"/>
  <c r="H19" i="10"/>
  <c r="G19" i="10"/>
  <c r="F19" i="10"/>
  <c r="AJ18" i="10"/>
  <c r="AI18" i="10"/>
  <c r="AH18" i="10"/>
  <c r="AG18" i="10"/>
  <c r="AF18" i="10"/>
  <c r="AE18" i="10"/>
  <c r="AD18" i="10"/>
  <c r="AC18" i="10"/>
  <c r="AB18" i="10"/>
  <c r="AA18" i="10"/>
  <c r="Z18" i="10"/>
  <c r="Y18" i="10"/>
  <c r="X18" i="10"/>
  <c r="W18" i="10"/>
  <c r="V18" i="10"/>
  <c r="U18" i="10"/>
  <c r="T18" i="10"/>
  <c r="S18" i="10"/>
  <c r="R18" i="10"/>
  <c r="Q18" i="10"/>
  <c r="P18" i="10"/>
  <c r="O18" i="10"/>
  <c r="N18" i="10"/>
  <c r="M18" i="10"/>
  <c r="L18" i="10"/>
  <c r="K18" i="10"/>
  <c r="J18" i="10"/>
  <c r="I18" i="10"/>
  <c r="H18" i="10"/>
  <c r="G18" i="10"/>
  <c r="F18" i="10"/>
  <c r="AJ17" i="10"/>
  <c r="AI17" i="10"/>
  <c r="AH17" i="10"/>
  <c r="AG17" i="10"/>
  <c r="AF17" i="10"/>
  <c r="AE17" i="10"/>
  <c r="AD17" i="10"/>
  <c r="AC17" i="10"/>
  <c r="AB17" i="10"/>
  <c r="AA17" i="10"/>
  <c r="Z17" i="10"/>
  <c r="Y17" i="10"/>
  <c r="X17" i="10"/>
  <c r="W17" i="10"/>
  <c r="V17" i="10"/>
  <c r="U17" i="10"/>
  <c r="T17" i="10"/>
  <c r="S17" i="10"/>
  <c r="R17" i="10"/>
  <c r="Q17" i="10"/>
  <c r="P17" i="10"/>
  <c r="O17" i="10"/>
  <c r="N17" i="10"/>
  <c r="M17" i="10"/>
  <c r="L17" i="10"/>
  <c r="K17" i="10"/>
  <c r="J17" i="10"/>
  <c r="I17" i="10"/>
  <c r="H17" i="10"/>
  <c r="G17" i="10"/>
  <c r="F17" i="10"/>
  <c r="AJ16" i="10"/>
  <c r="AI16" i="10"/>
  <c r="AH16" i="10"/>
  <c r="AG16" i="10"/>
  <c r="AF16" i="10"/>
  <c r="AE16" i="10"/>
  <c r="AD16" i="10"/>
  <c r="AC16" i="10"/>
  <c r="AB16" i="10"/>
  <c r="AA16" i="10"/>
  <c r="Z16" i="10"/>
  <c r="Y16" i="10"/>
  <c r="X16" i="10"/>
  <c r="W16" i="10"/>
  <c r="V16" i="10"/>
  <c r="U16" i="10"/>
  <c r="T16" i="10"/>
  <c r="S16" i="10"/>
  <c r="R16" i="10"/>
  <c r="Q16" i="10"/>
  <c r="P16" i="10"/>
  <c r="O16" i="10"/>
  <c r="N16" i="10"/>
  <c r="M16" i="10"/>
  <c r="L16" i="10"/>
  <c r="K16" i="10"/>
  <c r="J16" i="10"/>
  <c r="I16" i="10"/>
  <c r="H16" i="10"/>
  <c r="G16" i="10"/>
  <c r="F16" i="10"/>
  <c r="AJ15" i="10"/>
  <c r="AI15" i="10"/>
  <c r="AH15" i="10"/>
  <c r="AG15" i="10"/>
  <c r="AF15" i="10"/>
  <c r="AE15" i="10"/>
  <c r="AD15" i="10"/>
  <c r="AC15" i="10"/>
  <c r="AB15" i="10"/>
  <c r="AA15" i="10"/>
  <c r="Z15" i="10"/>
  <c r="Y15" i="10"/>
  <c r="X15" i="10"/>
  <c r="W15" i="10"/>
  <c r="V15" i="10"/>
  <c r="U15" i="10"/>
  <c r="T15" i="10"/>
  <c r="S15" i="10"/>
  <c r="R15" i="10"/>
  <c r="Q15" i="10"/>
  <c r="P15" i="10"/>
  <c r="O15" i="10"/>
  <c r="N15" i="10"/>
  <c r="M15" i="10"/>
  <c r="L15" i="10"/>
  <c r="K15" i="10"/>
  <c r="J15" i="10"/>
  <c r="I15" i="10"/>
  <c r="H15" i="10"/>
  <c r="G15" i="10"/>
  <c r="F15" i="10"/>
  <c r="AJ14" i="10"/>
  <c r="AI14" i="10"/>
  <c r="AH14" i="10"/>
  <c r="AG14" i="10"/>
  <c r="AF14" i="10"/>
  <c r="AE14" i="10"/>
  <c r="AD14" i="10"/>
  <c r="AC14" i="10"/>
  <c r="AB14" i="10"/>
  <c r="AA14" i="10"/>
  <c r="Z14" i="10"/>
  <c r="Y14" i="10"/>
  <c r="X14" i="10"/>
  <c r="W14" i="10"/>
  <c r="V14" i="10"/>
  <c r="U14" i="10"/>
  <c r="T14" i="10"/>
  <c r="S14" i="10"/>
  <c r="R14" i="10"/>
  <c r="Q14" i="10"/>
  <c r="P14" i="10"/>
  <c r="O14" i="10"/>
  <c r="N14" i="10"/>
  <c r="M14" i="10"/>
  <c r="L14" i="10"/>
  <c r="K14" i="10"/>
  <c r="J14" i="10"/>
  <c r="I14" i="10"/>
  <c r="H14" i="10"/>
  <c r="G14" i="10"/>
  <c r="F14" i="10"/>
  <c r="AJ13" i="10"/>
  <c r="AI13" i="10"/>
  <c r="AH13" i="10"/>
  <c r="AG13" i="10"/>
  <c r="AF13" i="10"/>
  <c r="AE13" i="10"/>
  <c r="AD13" i="10"/>
  <c r="AC13" i="10"/>
  <c r="AB13" i="10"/>
  <c r="AA13" i="10"/>
  <c r="Z13" i="10"/>
  <c r="Y13" i="10"/>
  <c r="X13" i="10"/>
  <c r="W13" i="10"/>
  <c r="V13" i="10"/>
  <c r="U13" i="10"/>
  <c r="T13" i="10"/>
  <c r="S13" i="10"/>
  <c r="R13" i="10"/>
  <c r="Q13" i="10"/>
  <c r="P13" i="10"/>
  <c r="O13" i="10"/>
  <c r="N13" i="10"/>
  <c r="M13" i="10"/>
  <c r="L13" i="10"/>
  <c r="K13" i="10"/>
  <c r="J13" i="10"/>
  <c r="I13" i="10"/>
  <c r="H13" i="10"/>
  <c r="G13" i="10"/>
  <c r="F13" i="10"/>
  <c r="AJ12" i="10"/>
  <c r="AI12" i="10"/>
  <c r="AH12" i="10"/>
  <c r="AG12" i="10"/>
  <c r="AF12" i="10"/>
  <c r="AE12" i="10"/>
  <c r="AD12" i="10"/>
  <c r="AC12" i="10"/>
  <c r="AB12" i="10"/>
  <c r="AA12" i="10"/>
  <c r="Z12" i="10"/>
  <c r="Y12" i="10"/>
  <c r="X12" i="10"/>
  <c r="W12" i="10"/>
  <c r="V12" i="10"/>
  <c r="U12" i="10"/>
  <c r="T12" i="10"/>
  <c r="S12" i="10"/>
  <c r="R12" i="10"/>
  <c r="Q12" i="10"/>
  <c r="P12" i="10"/>
  <c r="O12" i="10"/>
  <c r="N12" i="10"/>
  <c r="M12" i="10"/>
  <c r="L12" i="10"/>
  <c r="K12" i="10"/>
  <c r="J12" i="10"/>
  <c r="I12" i="10"/>
  <c r="H12" i="10"/>
  <c r="G12" i="10"/>
  <c r="F12" i="10"/>
  <c r="AJ11" i="10"/>
  <c r="AI11" i="10"/>
  <c r="AH11" i="10"/>
  <c r="AG11" i="10"/>
  <c r="AF11" i="10"/>
  <c r="AE11" i="10"/>
  <c r="AD11" i="10"/>
  <c r="AC11" i="10"/>
  <c r="AB11" i="10"/>
  <c r="AA11" i="10"/>
  <c r="Z11" i="10"/>
  <c r="Y11" i="10"/>
  <c r="X11" i="10"/>
  <c r="W11" i="10"/>
  <c r="V11" i="10"/>
  <c r="U11" i="10"/>
  <c r="T11" i="10"/>
  <c r="S11" i="10"/>
  <c r="R11" i="10"/>
  <c r="Q11" i="10"/>
  <c r="P11" i="10"/>
  <c r="O11" i="10"/>
  <c r="N11" i="10"/>
  <c r="M11" i="10"/>
  <c r="L11" i="10"/>
  <c r="K11" i="10"/>
  <c r="J11" i="10"/>
  <c r="I11" i="10"/>
  <c r="H11" i="10"/>
  <c r="G11" i="10"/>
  <c r="F11" i="10"/>
  <c r="AJ10" i="10"/>
  <c r="AI10" i="10"/>
  <c r="AH10" i="10"/>
  <c r="AG10" i="10"/>
  <c r="AF10" i="10"/>
  <c r="AE10" i="10"/>
  <c r="AD10" i="10"/>
  <c r="AC10" i="10"/>
  <c r="AB10" i="10"/>
  <c r="AA10" i="10"/>
  <c r="Z10" i="10"/>
  <c r="Y10" i="10"/>
  <c r="X10" i="10"/>
  <c r="W10" i="10"/>
  <c r="V10" i="10"/>
  <c r="U10" i="10"/>
  <c r="T10" i="10"/>
  <c r="S10" i="10"/>
  <c r="R10" i="10"/>
  <c r="Q10" i="10"/>
  <c r="P10" i="10"/>
  <c r="O10" i="10"/>
  <c r="N10" i="10"/>
  <c r="M10" i="10"/>
  <c r="L10" i="10"/>
  <c r="K10" i="10"/>
  <c r="J10" i="10"/>
  <c r="I10" i="10"/>
  <c r="H10" i="10"/>
  <c r="G10" i="10"/>
  <c r="F10" i="10"/>
  <c r="AJ9" i="10"/>
  <c r="AI9" i="10"/>
  <c r="AH9" i="10"/>
  <c r="AG9" i="10"/>
  <c r="AF9" i="10"/>
  <c r="AE9" i="10"/>
  <c r="AD9" i="10"/>
  <c r="AC9" i="10"/>
  <c r="AB9" i="10"/>
  <c r="AA9" i="10"/>
  <c r="Z9" i="10"/>
  <c r="Y9" i="10"/>
  <c r="X9" i="10"/>
  <c r="W9" i="10"/>
  <c r="V9" i="10"/>
  <c r="U9" i="10"/>
  <c r="T9" i="10"/>
  <c r="S9" i="10"/>
  <c r="R9" i="10"/>
  <c r="Q9" i="10"/>
  <c r="P9" i="10"/>
  <c r="O9" i="10"/>
  <c r="N9" i="10"/>
  <c r="M9" i="10"/>
  <c r="L9" i="10"/>
  <c r="K9" i="10"/>
  <c r="J9" i="10"/>
  <c r="I9" i="10"/>
  <c r="H9" i="10"/>
  <c r="G9" i="10"/>
  <c r="F9" i="10"/>
  <c r="AJ8" i="10"/>
  <c r="AI8" i="10"/>
  <c r="AH8" i="10"/>
  <c r="AG8" i="10"/>
  <c r="AF8" i="10"/>
  <c r="AE8" i="10"/>
  <c r="AD8" i="10"/>
  <c r="AC8" i="10"/>
  <c r="AB8" i="10"/>
  <c r="AA8" i="10"/>
  <c r="Z8" i="10"/>
  <c r="Y8" i="10"/>
  <c r="X8" i="10"/>
  <c r="W8" i="10"/>
  <c r="V8" i="10"/>
  <c r="U8" i="10"/>
  <c r="T8" i="10"/>
  <c r="S8" i="10"/>
  <c r="R8" i="10"/>
  <c r="Q8" i="10"/>
  <c r="P8" i="10"/>
  <c r="O8" i="10"/>
  <c r="N8" i="10"/>
  <c r="M8" i="10"/>
  <c r="L8" i="10"/>
  <c r="K8" i="10"/>
  <c r="J8" i="10"/>
  <c r="I8" i="10"/>
  <c r="H8" i="10"/>
  <c r="G8" i="10"/>
  <c r="F8" i="10"/>
  <c r="AI7" i="10"/>
  <c r="AH7" i="10"/>
  <c r="AG7" i="10"/>
  <c r="AF7" i="10"/>
  <c r="AE7" i="10"/>
  <c r="AD7" i="10"/>
  <c r="AC7" i="10"/>
  <c r="AB7" i="10"/>
  <c r="AA7" i="10"/>
  <c r="Z7" i="10"/>
  <c r="Y7" i="10"/>
  <c r="X7" i="10"/>
  <c r="W7" i="10"/>
  <c r="V7" i="10"/>
  <c r="U7" i="10"/>
  <c r="T7" i="10"/>
  <c r="S7" i="10"/>
  <c r="R7" i="10"/>
  <c r="Q7" i="10"/>
  <c r="P7" i="10"/>
  <c r="O7" i="10"/>
  <c r="N7" i="10"/>
  <c r="M7" i="10"/>
  <c r="L7" i="10"/>
  <c r="K7" i="10"/>
  <c r="J7" i="10"/>
  <c r="I7" i="10"/>
  <c r="H7" i="10"/>
  <c r="G7" i="10"/>
  <c r="F7" i="10"/>
  <c r="C24" i="8"/>
  <c r="D24" i="8"/>
  <c r="E24" i="8"/>
  <c r="F24" i="8"/>
  <c r="G24" i="8"/>
  <c r="H24" i="8"/>
  <c r="I24" i="8"/>
  <c r="J24" i="8"/>
  <c r="K24" i="8"/>
  <c r="L24" i="8"/>
  <c r="M24" i="8"/>
  <c r="O24" i="8"/>
  <c r="P24" i="8"/>
  <c r="Q24" i="8"/>
  <c r="R24" i="8"/>
  <c r="S24" i="8"/>
  <c r="T24" i="8"/>
  <c r="U24" i="8"/>
  <c r="W24" i="8"/>
  <c r="X24" i="8"/>
  <c r="Y24" i="8"/>
  <c r="Z24" i="8"/>
  <c r="AA24" i="8"/>
  <c r="AB24" i="8"/>
  <c r="AC24" i="8"/>
  <c r="AE24" i="8"/>
  <c r="AF24" i="8"/>
  <c r="AH24" i="8"/>
  <c r="AI24" i="8"/>
  <c r="AJ24" i="8"/>
  <c r="C7" i="8"/>
  <c r="D7" i="8"/>
  <c r="E7" i="8"/>
  <c r="F7" i="8"/>
  <c r="G7" i="8"/>
  <c r="H7" i="8"/>
  <c r="I7" i="8"/>
  <c r="J7" i="8"/>
  <c r="K7" i="8"/>
  <c r="L7" i="8"/>
  <c r="M7" i="8"/>
  <c r="N7" i="8"/>
  <c r="O7" i="8"/>
  <c r="P7" i="8"/>
  <c r="Q7" i="8"/>
  <c r="R7" i="8"/>
  <c r="S7" i="8"/>
  <c r="T7" i="8"/>
  <c r="U7" i="8"/>
  <c r="V7" i="8"/>
  <c r="W7" i="8"/>
  <c r="X7" i="8"/>
  <c r="Y7" i="8"/>
  <c r="Z7" i="8"/>
  <c r="AA7" i="8"/>
  <c r="AB7" i="8"/>
  <c r="AC7" i="8"/>
  <c r="AD7" i="8"/>
  <c r="AE7" i="8"/>
  <c r="AF7" i="8"/>
  <c r="AG7" i="8"/>
  <c r="AH7" i="8"/>
  <c r="AI7" i="8"/>
  <c r="AJ7" i="8"/>
  <c r="C8" i="8"/>
  <c r="D8" i="8"/>
  <c r="E8" i="8"/>
  <c r="F8" i="8"/>
  <c r="G8" i="8"/>
  <c r="H8" i="8"/>
  <c r="I8" i="8"/>
  <c r="J8" i="8"/>
  <c r="K8" i="8"/>
  <c r="L8" i="8"/>
  <c r="M8" i="8"/>
  <c r="N8" i="8"/>
  <c r="O8" i="8"/>
  <c r="P8" i="8"/>
  <c r="Q8" i="8"/>
  <c r="R8" i="8"/>
  <c r="S8" i="8"/>
  <c r="T8" i="8"/>
  <c r="U8" i="8"/>
  <c r="V8" i="8"/>
  <c r="W8" i="8"/>
  <c r="X8" i="8"/>
  <c r="Y8" i="8"/>
  <c r="Z8" i="8"/>
  <c r="AA8" i="8"/>
  <c r="AB8" i="8"/>
  <c r="AC8" i="8"/>
  <c r="AD8" i="8"/>
  <c r="AE8" i="8"/>
  <c r="AF8" i="8"/>
  <c r="AG8" i="8"/>
  <c r="AH8" i="8"/>
  <c r="AI8" i="8"/>
  <c r="AJ8" i="8"/>
  <c r="C9" i="8"/>
  <c r="D9" i="8"/>
  <c r="E9" i="8"/>
  <c r="F9" i="8"/>
  <c r="G9" i="8"/>
  <c r="H9" i="8"/>
  <c r="I9" i="8"/>
  <c r="J9" i="8"/>
  <c r="K9" i="8"/>
  <c r="L9" i="8"/>
  <c r="M9" i="8"/>
  <c r="N9" i="8"/>
  <c r="O9" i="8"/>
  <c r="P9" i="8"/>
  <c r="Q9" i="8"/>
  <c r="R9" i="8"/>
  <c r="S9" i="8"/>
  <c r="T9" i="8"/>
  <c r="U9" i="8"/>
  <c r="V9" i="8"/>
  <c r="W9" i="8"/>
  <c r="X9" i="8"/>
  <c r="Y9" i="8"/>
  <c r="Z9" i="8"/>
  <c r="AA9" i="8"/>
  <c r="AB9" i="8"/>
  <c r="AC9" i="8"/>
  <c r="AD9" i="8"/>
  <c r="AE9" i="8"/>
  <c r="AF9" i="8"/>
  <c r="AG9" i="8"/>
  <c r="AH9" i="8"/>
  <c r="AI9" i="8"/>
  <c r="AJ9" i="8"/>
  <c r="C10" i="8"/>
  <c r="D10" i="8"/>
  <c r="E10" i="8"/>
  <c r="F10" i="8"/>
  <c r="G10" i="8"/>
  <c r="H10" i="8"/>
  <c r="I10" i="8"/>
  <c r="J10" i="8"/>
  <c r="K10" i="8"/>
  <c r="L10" i="8"/>
  <c r="M10" i="8"/>
  <c r="N10" i="8"/>
  <c r="O10" i="8"/>
  <c r="P10" i="8"/>
  <c r="Q10" i="8"/>
  <c r="R10" i="8"/>
  <c r="S10" i="8"/>
  <c r="T10" i="8"/>
  <c r="U10" i="8"/>
  <c r="V10" i="8"/>
  <c r="W10" i="8"/>
  <c r="X10" i="8"/>
  <c r="Y10" i="8"/>
  <c r="Z10" i="8"/>
  <c r="AA10" i="8"/>
  <c r="AB10" i="8"/>
  <c r="AC10" i="8"/>
  <c r="AD10" i="8"/>
  <c r="AE10" i="8"/>
  <c r="AF10" i="8"/>
  <c r="AG10" i="8"/>
  <c r="AH10" i="8"/>
  <c r="AI10" i="8"/>
  <c r="AJ10" i="8"/>
  <c r="C11" i="8"/>
  <c r="D11" i="8"/>
  <c r="E11" i="8"/>
  <c r="F11" i="8"/>
  <c r="G11" i="8"/>
  <c r="H11" i="8"/>
  <c r="I11" i="8"/>
  <c r="J11" i="8"/>
  <c r="K11" i="8"/>
  <c r="L11" i="8"/>
  <c r="M11" i="8"/>
  <c r="N11" i="8"/>
  <c r="O11" i="8"/>
  <c r="P11" i="8"/>
  <c r="Q11" i="8"/>
  <c r="R11" i="8"/>
  <c r="S11" i="8"/>
  <c r="T11" i="8"/>
  <c r="U11" i="8"/>
  <c r="V11" i="8"/>
  <c r="W11" i="8"/>
  <c r="X11" i="8"/>
  <c r="Y11" i="8"/>
  <c r="Z11" i="8"/>
  <c r="AA11" i="8"/>
  <c r="AB11" i="8"/>
  <c r="AC11" i="8"/>
  <c r="AD11" i="8"/>
  <c r="AE11" i="8"/>
  <c r="AF11" i="8"/>
  <c r="AG11" i="8"/>
  <c r="AH11" i="8"/>
  <c r="AI11" i="8"/>
  <c r="AJ11" i="8"/>
  <c r="C12" i="8"/>
  <c r="D12" i="8"/>
  <c r="E12" i="8"/>
  <c r="F12" i="8"/>
  <c r="G12" i="8"/>
  <c r="H12" i="8"/>
  <c r="I12" i="8"/>
  <c r="J12" i="8"/>
  <c r="K12" i="8"/>
  <c r="L12" i="8"/>
  <c r="M12" i="8"/>
  <c r="N12" i="8"/>
  <c r="O12" i="8"/>
  <c r="P12" i="8"/>
  <c r="Q12" i="8"/>
  <c r="R12" i="8"/>
  <c r="S12" i="8"/>
  <c r="T12" i="8"/>
  <c r="U12" i="8"/>
  <c r="V12" i="8"/>
  <c r="W12" i="8"/>
  <c r="X12" i="8"/>
  <c r="Y12" i="8"/>
  <c r="Z12" i="8"/>
  <c r="AA12" i="8"/>
  <c r="AB12" i="8"/>
  <c r="AC12" i="8"/>
  <c r="AD12" i="8"/>
  <c r="AE12" i="8"/>
  <c r="AF12" i="8"/>
  <c r="AG12" i="8"/>
  <c r="AH12" i="8"/>
  <c r="AI12" i="8"/>
  <c r="AJ12" i="8"/>
  <c r="C13" i="8"/>
  <c r="D13" i="8"/>
  <c r="E13" i="8"/>
  <c r="F13" i="8"/>
  <c r="G13" i="8"/>
  <c r="H13" i="8"/>
  <c r="I13" i="8"/>
  <c r="J13" i="8"/>
  <c r="K13" i="8"/>
  <c r="L13" i="8"/>
  <c r="M13" i="8"/>
  <c r="N13" i="8"/>
  <c r="O13" i="8"/>
  <c r="P13" i="8"/>
  <c r="Q13" i="8"/>
  <c r="R13" i="8"/>
  <c r="S13" i="8"/>
  <c r="T13" i="8"/>
  <c r="U13" i="8"/>
  <c r="V13" i="8"/>
  <c r="W13" i="8"/>
  <c r="X13" i="8"/>
  <c r="Y13" i="8"/>
  <c r="Z13" i="8"/>
  <c r="AA13" i="8"/>
  <c r="AB13" i="8"/>
  <c r="AC13" i="8"/>
  <c r="AD13" i="8"/>
  <c r="AE13" i="8"/>
  <c r="AF13" i="8"/>
  <c r="AG13" i="8"/>
  <c r="AH13" i="8"/>
  <c r="AI13" i="8"/>
  <c r="AJ13" i="8"/>
  <c r="C14" i="8"/>
  <c r="D14" i="8"/>
  <c r="E14" i="8"/>
  <c r="F14" i="8"/>
  <c r="G14" i="8"/>
  <c r="H14" i="8"/>
  <c r="I14" i="8"/>
  <c r="J14" i="8"/>
  <c r="K14" i="8"/>
  <c r="L14" i="8"/>
  <c r="M14" i="8"/>
  <c r="N14" i="8"/>
  <c r="O14" i="8"/>
  <c r="P14" i="8"/>
  <c r="Q14" i="8"/>
  <c r="R14" i="8"/>
  <c r="S14" i="8"/>
  <c r="T14" i="8"/>
  <c r="U14" i="8"/>
  <c r="V14" i="8"/>
  <c r="W14" i="8"/>
  <c r="X14" i="8"/>
  <c r="Y14" i="8"/>
  <c r="Z14" i="8"/>
  <c r="AA14" i="8"/>
  <c r="AB14" i="8"/>
  <c r="AC14" i="8"/>
  <c r="AD14" i="8"/>
  <c r="AE14" i="8"/>
  <c r="AF14" i="8"/>
  <c r="AG14" i="8"/>
  <c r="AH14" i="8"/>
  <c r="AI14" i="8"/>
  <c r="AJ14" i="8"/>
  <c r="C15" i="8"/>
  <c r="D15" i="8"/>
  <c r="E15" i="8"/>
  <c r="F15" i="8"/>
  <c r="G15" i="8"/>
  <c r="H15" i="8"/>
  <c r="I15" i="8"/>
  <c r="J15" i="8"/>
  <c r="K15" i="8"/>
  <c r="L15" i="8"/>
  <c r="M15" i="8"/>
  <c r="N15" i="8"/>
  <c r="O15" i="8"/>
  <c r="P15" i="8"/>
  <c r="Q15" i="8"/>
  <c r="R15" i="8"/>
  <c r="S15" i="8"/>
  <c r="T15" i="8"/>
  <c r="U15" i="8"/>
  <c r="V15" i="8"/>
  <c r="W15" i="8"/>
  <c r="X15" i="8"/>
  <c r="Y15" i="8"/>
  <c r="Z15" i="8"/>
  <c r="AA15" i="8"/>
  <c r="AB15" i="8"/>
  <c r="AC15" i="8"/>
  <c r="AD15" i="8"/>
  <c r="AE15" i="8"/>
  <c r="AF15" i="8"/>
  <c r="AG15" i="8"/>
  <c r="AH15" i="8"/>
  <c r="AI15" i="8"/>
  <c r="AJ15" i="8"/>
  <c r="C16" i="8"/>
  <c r="D16" i="8"/>
  <c r="E16" i="8"/>
  <c r="F16" i="8"/>
  <c r="G16" i="8"/>
  <c r="H16" i="8"/>
  <c r="I16" i="8"/>
  <c r="J16" i="8"/>
  <c r="K16" i="8"/>
  <c r="L16" i="8"/>
  <c r="M16" i="8"/>
  <c r="N16" i="8"/>
  <c r="O16" i="8"/>
  <c r="P16" i="8"/>
  <c r="Q16" i="8"/>
  <c r="R16" i="8"/>
  <c r="S16" i="8"/>
  <c r="T16" i="8"/>
  <c r="U16" i="8"/>
  <c r="V16" i="8"/>
  <c r="W16" i="8"/>
  <c r="X16" i="8"/>
  <c r="Y16" i="8"/>
  <c r="Z16" i="8"/>
  <c r="AA16" i="8"/>
  <c r="AB16" i="8"/>
  <c r="AC16" i="8"/>
  <c r="AD16" i="8"/>
  <c r="AE16" i="8"/>
  <c r="AF16" i="8"/>
  <c r="AG16" i="8"/>
  <c r="AH16" i="8"/>
  <c r="AI16" i="8"/>
  <c r="AJ16" i="8"/>
  <c r="C17" i="8"/>
  <c r="D17" i="8"/>
  <c r="E17" i="8"/>
  <c r="F17" i="8"/>
  <c r="G17" i="8"/>
  <c r="H17" i="8"/>
  <c r="I17" i="8"/>
  <c r="J17" i="8"/>
  <c r="K17" i="8"/>
  <c r="L17" i="8"/>
  <c r="M17" i="8"/>
  <c r="N17" i="8"/>
  <c r="O17" i="8"/>
  <c r="P17" i="8"/>
  <c r="Q17" i="8"/>
  <c r="R17" i="8"/>
  <c r="S17" i="8"/>
  <c r="T17" i="8"/>
  <c r="U17" i="8"/>
  <c r="V17" i="8"/>
  <c r="W17" i="8"/>
  <c r="X17" i="8"/>
  <c r="Y17" i="8"/>
  <c r="Z17" i="8"/>
  <c r="AA17" i="8"/>
  <c r="AB17" i="8"/>
  <c r="AC17" i="8"/>
  <c r="AD17" i="8"/>
  <c r="AE17" i="8"/>
  <c r="AF17" i="8"/>
  <c r="AG17" i="8"/>
  <c r="AH17" i="8"/>
  <c r="AI17" i="8"/>
  <c r="AJ17" i="8"/>
  <c r="C18" i="8"/>
  <c r="D18" i="8"/>
  <c r="E18" i="8"/>
  <c r="F18" i="8"/>
  <c r="G18" i="8"/>
  <c r="H18" i="8"/>
  <c r="I18" i="8"/>
  <c r="J18" i="8"/>
  <c r="K18" i="8"/>
  <c r="L18" i="8"/>
  <c r="M18" i="8"/>
  <c r="N18" i="8"/>
  <c r="O18" i="8"/>
  <c r="P18" i="8"/>
  <c r="Q18" i="8"/>
  <c r="R18" i="8"/>
  <c r="S18" i="8"/>
  <c r="T18" i="8"/>
  <c r="U18" i="8"/>
  <c r="V18" i="8"/>
  <c r="W18" i="8"/>
  <c r="X18" i="8"/>
  <c r="Y18" i="8"/>
  <c r="Z18" i="8"/>
  <c r="AA18" i="8"/>
  <c r="AB18" i="8"/>
  <c r="AC18" i="8"/>
  <c r="AD18" i="8"/>
  <c r="AE18" i="8"/>
  <c r="AF18" i="8"/>
  <c r="AG18" i="8"/>
  <c r="AH18" i="8"/>
  <c r="AI18" i="8"/>
  <c r="AJ18" i="8"/>
  <c r="C19" i="8"/>
  <c r="D19" i="8"/>
  <c r="E19" i="8"/>
  <c r="F19" i="8"/>
  <c r="G19" i="8"/>
  <c r="H19" i="8"/>
  <c r="I19" i="8"/>
  <c r="J19" i="8"/>
  <c r="K19" i="8"/>
  <c r="L19" i="8"/>
  <c r="M19" i="8"/>
  <c r="N19" i="8"/>
  <c r="O19" i="8"/>
  <c r="P19" i="8"/>
  <c r="Q19" i="8"/>
  <c r="R19" i="8"/>
  <c r="S19" i="8"/>
  <c r="T19" i="8"/>
  <c r="U19" i="8"/>
  <c r="V19" i="8"/>
  <c r="W19" i="8"/>
  <c r="X19" i="8"/>
  <c r="Y19" i="8"/>
  <c r="Z19" i="8"/>
  <c r="AA19" i="8"/>
  <c r="AB19" i="8"/>
  <c r="AC19" i="8"/>
  <c r="AD19" i="8"/>
  <c r="AE19" i="8"/>
  <c r="AF19" i="8"/>
  <c r="AG19" i="8"/>
  <c r="AH19" i="8"/>
  <c r="AI19" i="8"/>
  <c r="AJ19" i="8"/>
  <c r="C20" i="8"/>
  <c r="D20" i="8"/>
  <c r="E20" i="8"/>
  <c r="F20" i="8"/>
  <c r="G20" i="8"/>
  <c r="H20" i="8"/>
  <c r="I20" i="8"/>
  <c r="J20" i="8"/>
  <c r="K20" i="8"/>
  <c r="L20" i="8"/>
  <c r="M20" i="8"/>
  <c r="N20" i="8"/>
  <c r="O20" i="8"/>
  <c r="P20" i="8"/>
  <c r="Q20" i="8"/>
  <c r="R20" i="8"/>
  <c r="S20" i="8"/>
  <c r="T20" i="8"/>
  <c r="U20" i="8"/>
  <c r="V20" i="8"/>
  <c r="W20" i="8"/>
  <c r="X20" i="8"/>
  <c r="Y20" i="8"/>
  <c r="Z20" i="8"/>
  <c r="AA20" i="8"/>
  <c r="AB20" i="8"/>
  <c r="AC20" i="8"/>
  <c r="AD20" i="8"/>
  <c r="AE20" i="8"/>
  <c r="AF20" i="8"/>
  <c r="AG20" i="8"/>
  <c r="AH20" i="8"/>
  <c r="AI20" i="8"/>
  <c r="AJ20" i="8"/>
  <c r="C21" i="8"/>
  <c r="D21" i="8"/>
  <c r="E21" i="8"/>
  <c r="F21" i="8"/>
  <c r="G21" i="8"/>
  <c r="H21" i="8"/>
  <c r="I21" i="8"/>
  <c r="J21" i="8"/>
  <c r="K21" i="8"/>
  <c r="L21" i="8"/>
  <c r="M21" i="8"/>
  <c r="N21" i="8"/>
  <c r="O21" i="8"/>
  <c r="P21" i="8"/>
  <c r="Q21" i="8"/>
  <c r="R21" i="8"/>
  <c r="S21" i="8"/>
  <c r="T21" i="8"/>
  <c r="U21" i="8"/>
  <c r="V21" i="8"/>
  <c r="W21" i="8"/>
  <c r="X21" i="8"/>
  <c r="Y21" i="8"/>
  <c r="Z21" i="8"/>
  <c r="AA21" i="8"/>
  <c r="AB21" i="8"/>
  <c r="AC21" i="8"/>
  <c r="AD21" i="8"/>
  <c r="AE21" i="8"/>
  <c r="AF21" i="8"/>
  <c r="AG21" i="8"/>
  <c r="AH21" i="8"/>
  <c r="AI21" i="8"/>
  <c r="AJ21" i="8"/>
  <c r="C22" i="8"/>
  <c r="D22" i="8"/>
  <c r="E22" i="8"/>
  <c r="F22" i="8"/>
  <c r="G22" i="8"/>
  <c r="H22" i="8"/>
  <c r="I22" i="8"/>
  <c r="J22" i="8"/>
  <c r="K22" i="8"/>
  <c r="L22" i="8"/>
  <c r="M22" i="8"/>
  <c r="N22" i="8"/>
  <c r="O22" i="8"/>
  <c r="P22" i="8"/>
  <c r="Q22" i="8"/>
  <c r="R22" i="8"/>
  <c r="S22" i="8"/>
  <c r="T22" i="8"/>
  <c r="U22" i="8"/>
  <c r="V22" i="8"/>
  <c r="W22" i="8"/>
  <c r="X22" i="8"/>
  <c r="Y22" i="8"/>
  <c r="Z22" i="8"/>
  <c r="AA22" i="8"/>
  <c r="AB22" i="8"/>
  <c r="AC22" i="8"/>
  <c r="AD22" i="8"/>
  <c r="AE22" i="8"/>
  <c r="AF22" i="8"/>
  <c r="AG22" i="8"/>
  <c r="AH22" i="8"/>
  <c r="AI22" i="8"/>
  <c r="AJ22" i="8"/>
  <c r="C23" i="8"/>
  <c r="D23" i="8"/>
  <c r="E23" i="8"/>
  <c r="F23" i="8"/>
  <c r="G23" i="8"/>
  <c r="H23" i="8"/>
  <c r="I23" i="8"/>
  <c r="J23" i="8"/>
  <c r="K23" i="8"/>
  <c r="L23" i="8"/>
  <c r="M23" i="8"/>
  <c r="N23" i="8"/>
  <c r="O23" i="8"/>
  <c r="P23" i="8"/>
  <c r="Q23" i="8"/>
  <c r="R23" i="8"/>
  <c r="S23" i="8"/>
  <c r="T23" i="8"/>
  <c r="U23" i="8"/>
  <c r="V23" i="8"/>
  <c r="W23" i="8"/>
  <c r="X23" i="8"/>
  <c r="Y23" i="8"/>
  <c r="Z23" i="8"/>
  <c r="AA23" i="8"/>
  <c r="AB23" i="8"/>
  <c r="AC23" i="8"/>
  <c r="AD23" i="8"/>
  <c r="AE23" i="8"/>
  <c r="AF23" i="8"/>
  <c r="AG23" i="8"/>
  <c r="AH23" i="8"/>
  <c r="AI23" i="8"/>
  <c r="AJ23" i="8"/>
  <c r="B7" i="8"/>
  <c r="B8" i="8"/>
  <c r="B9" i="8"/>
  <c r="B10" i="8"/>
  <c r="B11" i="8"/>
  <c r="B12" i="8"/>
  <c r="B13" i="8"/>
  <c r="B14" i="8"/>
  <c r="B15" i="8"/>
  <c r="B16" i="8"/>
  <c r="B17" i="8"/>
  <c r="B18" i="8"/>
  <c r="B19" i="8"/>
  <c r="B20" i="8"/>
  <c r="B21" i="8"/>
  <c r="B22" i="8"/>
  <c r="B23" i="8"/>
  <c r="B24" i="8"/>
  <c r="C6" i="8"/>
  <c r="D6" i="8"/>
  <c r="E6" i="8"/>
  <c r="F6" i="8"/>
  <c r="G6" i="8"/>
  <c r="H6" i="8"/>
  <c r="I6" i="8"/>
  <c r="J6" i="8"/>
  <c r="K6" i="8"/>
  <c r="L6" i="8"/>
  <c r="M6" i="8"/>
  <c r="N6" i="8"/>
  <c r="O6" i="8"/>
  <c r="P6" i="8"/>
  <c r="Q6" i="8"/>
  <c r="R6" i="8"/>
  <c r="S6" i="8"/>
  <c r="T6" i="8"/>
  <c r="U6" i="8"/>
  <c r="V6" i="8"/>
  <c r="W6" i="8"/>
  <c r="X6" i="8"/>
  <c r="Y6" i="8"/>
  <c r="Z6" i="8"/>
  <c r="AA6" i="8"/>
  <c r="AB6" i="8"/>
  <c r="AC6" i="8"/>
  <c r="AD6" i="8"/>
  <c r="AE6" i="8"/>
  <c r="AF6" i="8"/>
  <c r="AG6" i="8"/>
  <c r="AH6" i="8"/>
  <c r="AI6" i="8"/>
  <c r="AJ6" i="8"/>
  <c r="B6" i="8"/>
  <c r="AH25" i="10" l="1"/>
  <c r="V25" i="10"/>
  <c r="AH25" i="9"/>
  <c r="O25" i="9"/>
  <c r="N25" i="10"/>
  <c r="AG25" i="10"/>
  <c r="AG9" i="15"/>
  <c r="AK8" i="16" s="1"/>
  <c r="AL6" i="19"/>
  <c r="AO6" i="20"/>
  <c r="V9" i="15"/>
  <c r="V10" i="15" s="1"/>
  <c r="AD24" i="8"/>
  <c r="AK8" i="17"/>
  <c r="AN8" i="16"/>
  <c r="Z25" i="10"/>
  <c r="AD25" i="9"/>
  <c r="AK8" i="19"/>
  <c r="AN8" i="20"/>
  <c r="AE25" i="9"/>
  <c r="AD9" i="15"/>
  <c r="AH8" i="16" s="1"/>
  <c r="AK7" i="19"/>
  <c r="AN7" i="20"/>
  <c r="V24" i="8"/>
  <c r="V25" i="9"/>
  <c r="AK9" i="17"/>
  <c r="AN9" i="16"/>
  <c r="C7" i="17"/>
  <c r="AB7" i="17"/>
  <c r="AA7" i="17"/>
  <c r="K7" i="16"/>
  <c r="V7" i="17"/>
  <c r="U7" i="17"/>
  <c r="AK6" i="21"/>
  <c r="AK10" i="21" s="1"/>
  <c r="AA9" i="19"/>
  <c r="N8" i="20"/>
  <c r="AB9" i="20"/>
  <c r="I8" i="17"/>
  <c r="T9" i="17"/>
  <c r="AE7" i="17"/>
  <c r="W7" i="17"/>
  <c r="J7" i="19"/>
  <c r="R7" i="19"/>
  <c r="AH7" i="19"/>
  <c r="H8" i="19"/>
  <c r="AF8" i="19"/>
  <c r="N9" i="19"/>
  <c r="V9" i="19"/>
  <c r="L8" i="17"/>
  <c r="J7" i="17"/>
  <c r="X8" i="17"/>
  <c r="U7" i="20"/>
  <c r="K8" i="15"/>
  <c r="O9" i="16"/>
  <c r="C9" i="19"/>
  <c r="AD9" i="17"/>
  <c r="N9" i="17"/>
  <c r="F9" i="17"/>
  <c r="Y7" i="17"/>
  <c r="AG25" i="9"/>
  <c r="R8" i="17"/>
  <c r="AC9" i="17"/>
  <c r="P7" i="17"/>
  <c r="W8" i="19"/>
  <c r="M9" i="20"/>
  <c r="AG24" i="8"/>
  <c r="R25" i="10"/>
  <c r="O7" i="17"/>
  <c r="U8" i="20"/>
  <c r="O9" i="19"/>
  <c r="W9" i="19"/>
  <c r="M7" i="17"/>
  <c r="Z8" i="20"/>
  <c r="N9" i="15"/>
  <c r="N10" i="15" s="1"/>
  <c r="AK7" i="17"/>
  <c r="AJ8" i="15"/>
  <c r="N24" i="8"/>
  <c r="U8" i="17"/>
  <c r="W7" i="16"/>
  <c r="F7" i="19"/>
  <c r="V7" i="19"/>
  <c r="AD7" i="19"/>
  <c r="T8" i="19"/>
  <c r="AJ9" i="19"/>
  <c r="AK9" i="19"/>
  <c r="M7" i="20"/>
  <c r="Y7" i="20"/>
  <c r="AE9" i="19"/>
  <c r="E7" i="19"/>
  <c r="Q7" i="19"/>
  <c r="S9" i="19"/>
  <c r="J9" i="20"/>
  <c r="S7" i="20"/>
  <c r="K9" i="20"/>
  <c r="H7" i="20"/>
  <c r="AF7" i="20"/>
  <c r="AH8" i="19"/>
  <c r="G9" i="19"/>
  <c r="AI8" i="15"/>
  <c r="AC9" i="19"/>
  <c r="Y10" i="15"/>
  <c r="X9" i="17"/>
  <c r="K7" i="17"/>
  <c r="R9" i="19"/>
  <c r="AD9" i="19"/>
  <c r="V9" i="20"/>
  <c r="E9" i="19"/>
  <c r="AC8" i="20"/>
  <c r="X7" i="19"/>
  <c r="AB9" i="19"/>
  <c r="AA8" i="19"/>
  <c r="D7" i="19"/>
  <c r="P7" i="20"/>
  <c r="AB7" i="20"/>
  <c r="J8" i="17"/>
  <c r="U9" i="17"/>
  <c r="AF7" i="17"/>
  <c r="H7" i="17"/>
  <c r="AC7" i="20"/>
  <c r="G8" i="20"/>
  <c r="S8" i="20"/>
  <c r="AE8" i="20"/>
  <c r="Y7" i="19"/>
  <c r="D9" i="19"/>
  <c r="AF7" i="19"/>
  <c r="Q9" i="19"/>
  <c r="I8" i="20"/>
  <c r="G8" i="19"/>
  <c r="P9" i="19"/>
  <c r="O8" i="19"/>
  <c r="AC7" i="16"/>
  <c r="Q7" i="16"/>
  <c r="E8" i="15"/>
  <c r="T7" i="19"/>
  <c r="Q9" i="16"/>
  <c r="D7" i="17"/>
  <c r="Y9" i="19"/>
  <c r="Q7" i="20"/>
  <c r="C8" i="15"/>
  <c r="L7" i="19"/>
  <c r="Z9" i="19"/>
  <c r="T7" i="20"/>
  <c r="AA7" i="16"/>
  <c r="O7" i="16"/>
  <c r="AE10" i="15"/>
  <c r="S10" i="15"/>
  <c r="G10" i="15"/>
  <c r="R8" i="15"/>
  <c r="G7" i="16"/>
  <c r="Z8" i="17"/>
  <c r="X7" i="16"/>
  <c r="L7" i="16"/>
  <c r="J7" i="16"/>
  <c r="K9" i="16"/>
  <c r="W9" i="16"/>
  <c r="AH7" i="16"/>
  <c r="L7" i="17"/>
  <c r="E7" i="17"/>
  <c r="F8" i="19"/>
  <c r="R8" i="19"/>
  <c r="AD8" i="19"/>
  <c r="H9" i="19"/>
  <c r="T9" i="19"/>
  <c r="AF9" i="19"/>
  <c r="R7" i="20"/>
  <c r="Q8" i="20"/>
  <c r="W9" i="20"/>
  <c r="AB7" i="19"/>
  <c r="AE8" i="19"/>
  <c r="I9" i="19"/>
  <c r="U9" i="19"/>
  <c r="AG9" i="19"/>
  <c r="R8" i="20"/>
  <c r="Y9" i="20"/>
  <c r="AC7" i="19"/>
  <c r="AA10" i="15"/>
  <c r="O10" i="15"/>
  <c r="C10" i="15"/>
  <c r="Z8" i="15"/>
  <c r="G7" i="19"/>
  <c r="S7" i="19"/>
  <c r="AE7" i="19"/>
  <c r="U8" i="19"/>
  <c r="AG8" i="19"/>
  <c r="J9" i="19"/>
  <c r="Y8" i="15"/>
  <c r="J8" i="20"/>
  <c r="V8" i="20"/>
  <c r="L9" i="19"/>
  <c r="X9" i="19"/>
  <c r="X7" i="20"/>
  <c r="K9" i="19"/>
  <c r="Q7" i="17"/>
  <c r="B10" i="15"/>
  <c r="N7" i="16"/>
  <c r="X7" i="17"/>
  <c r="I7" i="19"/>
  <c r="U7" i="19"/>
  <c r="AG7" i="19"/>
  <c r="K8" i="20"/>
  <c r="W8" i="20"/>
  <c r="AI8" i="19"/>
  <c r="F8" i="20"/>
  <c r="AD8" i="20"/>
  <c r="I8" i="19"/>
  <c r="M9" i="19"/>
  <c r="S7" i="16"/>
  <c r="AC7" i="17"/>
  <c r="L8" i="20"/>
  <c r="X8" i="20"/>
  <c r="AJ8" i="20"/>
  <c r="F7" i="20"/>
  <c r="AD7" i="20"/>
  <c r="AG8" i="20"/>
  <c r="H7" i="19"/>
  <c r="J8" i="19"/>
  <c r="AG7" i="16"/>
  <c r="U7" i="16"/>
  <c r="I7" i="16"/>
  <c r="V7" i="16"/>
  <c r="K7" i="19"/>
  <c r="W7" i="19"/>
  <c r="M8" i="20"/>
  <c r="Y8" i="20"/>
  <c r="G7" i="20"/>
  <c r="AE7" i="20"/>
  <c r="M7" i="19"/>
  <c r="K8" i="19"/>
  <c r="AG9" i="16"/>
  <c r="I9" i="16"/>
  <c r="Z7" i="16"/>
  <c r="P7" i="19"/>
  <c r="S8" i="19"/>
  <c r="AF9" i="16"/>
  <c r="H9" i="16"/>
  <c r="AE7" i="16"/>
  <c r="C8" i="19"/>
  <c r="I7" i="20"/>
  <c r="AG7" i="20"/>
  <c r="AD7" i="16"/>
  <c r="R7" i="16"/>
  <c r="O8" i="16"/>
  <c r="C7" i="19"/>
  <c r="N7" i="20"/>
  <c r="Z7" i="20"/>
  <c r="E8" i="19"/>
  <c r="Q8" i="19"/>
  <c r="AC8" i="19"/>
  <c r="F9" i="20"/>
  <c r="L7" i="20"/>
  <c r="P9" i="20"/>
  <c r="V8" i="19"/>
  <c r="AI9" i="19"/>
  <c r="Q8" i="15"/>
  <c r="H7" i="16"/>
  <c r="T7" i="16"/>
  <c r="AF7" i="16"/>
  <c r="F7" i="17"/>
  <c r="R7" i="17"/>
  <c r="AD7" i="17"/>
  <c r="AF9" i="17"/>
  <c r="AI7" i="19"/>
  <c r="O8" i="20"/>
  <c r="AA8" i="20"/>
  <c r="N7" i="19"/>
  <c r="Z7" i="19"/>
  <c r="S8" i="15"/>
  <c r="AF8" i="17"/>
  <c r="T8" i="17"/>
  <c r="H8" i="17"/>
  <c r="AE9" i="16"/>
  <c r="G9" i="16"/>
  <c r="G7" i="17"/>
  <c r="S7" i="17"/>
  <c r="AJ7" i="19"/>
  <c r="P8" i="20"/>
  <c r="AB8" i="20"/>
  <c r="L9" i="20"/>
  <c r="X9" i="20"/>
  <c r="O7" i="19"/>
  <c r="AA7" i="19"/>
  <c r="T8" i="15"/>
  <c r="T7" i="17"/>
  <c r="F10" i="15"/>
  <c r="I7" i="17"/>
  <c r="AG7" i="17"/>
  <c r="N9" i="20"/>
  <c r="Z9" i="20"/>
  <c r="AA8" i="15"/>
  <c r="AC8" i="17"/>
  <c r="Q8" i="17"/>
  <c r="E8" i="17"/>
  <c r="AB9" i="17"/>
  <c r="P9" i="16"/>
  <c r="D9" i="17"/>
  <c r="W8" i="16"/>
  <c r="AH7" i="17"/>
  <c r="J7" i="20"/>
  <c r="V7" i="20"/>
  <c r="O9" i="20"/>
  <c r="AA9" i="20"/>
  <c r="L8" i="19"/>
  <c r="X8" i="19"/>
  <c r="AJ8" i="19"/>
  <c r="AD8" i="15"/>
  <c r="AB8" i="17"/>
  <c r="P8" i="17"/>
  <c r="D8" i="17"/>
  <c r="M7" i="16"/>
  <c r="Y7" i="16"/>
  <c r="AE8" i="16"/>
  <c r="G8" i="17"/>
  <c r="K7" i="20"/>
  <c r="W7" i="20"/>
  <c r="H8" i="20"/>
  <c r="T8" i="20"/>
  <c r="AF8" i="20"/>
  <c r="M8" i="19"/>
  <c r="Y8" i="19"/>
  <c r="Q9" i="20"/>
  <c r="AC9" i="20"/>
  <c r="N8" i="19"/>
  <c r="Z8" i="19"/>
  <c r="G8" i="16"/>
  <c r="D8" i="15"/>
  <c r="B8" i="15"/>
  <c r="Y9" i="16"/>
  <c r="M9" i="17"/>
  <c r="AJ7" i="16"/>
  <c r="Q10" i="15"/>
  <c r="S9" i="16"/>
  <c r="AH9" i="19"/>
  <c r="R9" i="20"/>
  <c r="AD9" i="20"/>
  <c r="F9" i="19"/>
  <c r="AG8" i="15"/>
  <c r="Y8" i="17"/>
  <c r="M8" i="17"/>
  <c r="AJ9" i="16"/>
  <c r="X9" i="16"/>
  <c r="L9" i="17"/>
  <c r="AI7" i="16"/>
  <c r="I10" i="15"/>
  <c r="P7" i="16"/>
  <c r="AB7" i="16"/>
  <c r="AA9" i="16"/>
  <c r="N7" i="17"/>
  <c r="Z7" i="17"/>
  <c r="G9" i="20"/>
  <c r="S9" i="20"/>
  <c r="AE9" i="20"/>
  <c r="D8" i="19"/>
  <c r="P8" i="19"/>
  <c r="AB8" i="19"/>
  <c r="F8" i="15"/>
  <c r="F7" i="16"/>
  <c r="H9" i="17"/>
  <c r="AH8" i="20"/>
  <c r="AJ9" i="20"/>
  <c r="O7" i="20"/>
  <c r="AA7" i="20"/>
  <c r="H9" i="20"/>
  <c r="T9" i="20"/>
  <c r="AF9" i="20"/>
  <c r="I8" i="15"/>
  <c r="W10" i="15"/>
  <c r="K10" i="15"/>
  <c r="V9" i="17"/>
  <c r="J8" i="15"/>
  <c r="F8" i="16"/>
  <c r="P9" i="17"/>
  <c r="AI8" i="20"/>
  <c r="I9" i="20"/>
  <c r="U9" i="20"/>
  <c r="AG9" i="20"/>
  <c r="AI7" i="17"/>
  <c r="AH8" i="15"/>
  <c r="AJ7" i="17"/>
  <c r="AH7" i="20"/>
  <c r="AH9" i="20"/>
  <c r="AI7" i="20"/>
  <c r="AI9" i="20"/>
  <c r="AJ10" i="15"/>
  <c r="AJ7" i="20"/>
  <c r="E7" i="21"/>
  <c r="E8" i="21"/>
  <c r="E9" i="21"/>
  <c r="E6" i="18"/>
  <c r="AA8" i="21"/>
  <c r="AA9" i="21"/>
  <c r="AA7" i="21"/>
  <c r="S8" i="21"/>
  <c r="S9" i="21"/>
  <c r="S7" i="21"/>
  <c r="K8" i="21"/>
  <c r="K9" i="21"/>
  <c r="K7" i="21"/>
  <c r="C8" i="21"/>
  <c r="C9" i="21"/>
  <c r="C7" i="21"/>
  <c r="AC10" i="18"/>
  <c r="AI8" i="16"/>
  <c r="AH10" i="15"/>
  <c r="Z10" i="15"/>
  <c r="R10" i="15"/>
  <c r="J10" i="15"/>
  <c r="J9" i="16"/>
  <c r="R9" i="16"/>
  <c r="Z9" i="16"/>
  <c r="AH9" i="16"/>
  <c r="F8" i="17"/>
  <c r="G9" i="17"/>
  <c r="O9" i="17"/>
  <c r="W9" i="17"/>
  <c r="AE9" i="17"/>
  <c r="D10" i="18"/>
  <c r="L10" i="18"/>
  <c r="L6" i="18" s="1"/>
  <c r="T10" i="18"/>
  <c r="T6" i="18" s="1"/>
  <c r="AB10" i="18"/>
  <c r="AB6" i="18" s="1"/>
  <c r="AC8" i="15"/>
  <c r="AF10" i="15"/>
  <c r="X10" i="15"/>
  <c r="P10" i="15"/>
  <c r="H10" i="15"/>
  <c r="F9" i="16"/>
  <c r="H8" i="16"/>
  <c r="P8" i="16"/>
  <c r="X8" i="16"/>
  <c r="AF8" i="16"/>
  <c r="L9" i="16"/>
  <c r="T9" i="16"/>
  <c r="AB9" i="16"/>
  <c r="I9" i="17"/>
  <c r="Q9" i="17"/>
  <c r="Y9" i="17"/>
  <c r="AG9" i="17"/>
  <c r="F10" i="18"/>
  <c r="F6" i="18" s="1"/>
  <c r="N10" i="18"/>
  <c r="V10" i="18"/>
  <c r="V6" i="18" s="1"/>
  <c r="AD10" i="18"/>
  <c r="AD6" i="18" s="1"/>
  <c r="U10" i="18"/>
  <c r="AI9" i="17"/>
  <c r="V8" i="15"/>
  <c r="N8" i="15"/>
  <c r="I8" i="16"/>
  <c r="Q8" i="16"/>
  <c r="Y8" i="16"/>
  <c r="M9" i="16"/>
  <c r="U9" i="16"/>
  <c r="AC9" i="16"/>
  <c r="C8" i="17"/>
  <c r="J9" i="17"/>
  <c r="R9" i="17"/>
  <c r="Z9" i="17"/>
  <c r="AH9" i="17"/>
  <c r="G10" i="18"/>
  <c r="O10" i="18"/>
  <c r="O6" i="18" s="1"/>
  <c r="W10" i="18"/>
  <c r="AA10" i="20" s="1"/>
  <c r="AE10" i="18"/>
  <c r="AE6" i="18" s="1"/>
  <c r="U8" i="15"/>
  <c r="M8" i="15"/>
  <c r="J8" i="16"/>
  <c r="N9" i="16"/>
  <c r="V9" i="16"/>
  <c r="AD9" i="16"/>
  <c r="C9" i="17"/>
  <c r="K9" i="17"/>
  <c r="S9" i="17"/>
  <c r="AA9" i="17"/>
  <c r="B10" i="18"/>
  <c r="C10" i="19" s="1"/>
  <c r="H10" i="18"/>
  <c r="P10" i="18"/>
  <c r="X10" i="18"/>
  <c r="AF10" i="18"/>
  <c r="AF6" i="18" s="1"/>
  <c r="M10" i="18"/>
  <c r="AB8" i="15"/>
  <c r="L8" i="15"/>
  <c r="AC10" i="15"/>
  <c r="U10" i="15"/>
  <c r="M10" i="15"/>
  <c r="E10" i="15"/>
  <c r="K8" i="16"/>
  <c r="S8" i="16"/>
  <c r="AA8" i="16"/>
  <c r="K8" i="17"/>
  <c r="S8" i="17"/>
  <c r="AA8" i="17"/>
  <c r="C6" i="18"/>
  <c r="K6" i="18"/>
  <c r="S6" i="18"/>
  <c r="AA6" i="18"/>
  <c r="I10" i="18"/>
  <c r="I6" i="18" s="1"/>
  <c r="Q10" i="18"/>
  <c r="Y10" i="18"/>
  <c r="Y6" i="18" s="1"/>
  <c r="AG10" i="18"/>
  <c r="AB10" i="15"/>
  <c r="T10" i="15"/>
  <c r="L10" i="15"/>
  <c r="D10" i="15"/>
  <c r="L8" i="16"/>
  <c r="T8" i="16"/>
  <c r="AB8" i="16"/>
  <c r="E9" i="17"/>
  <c r="J10" i="18"/>
  <c r="R10" i="18"/>
  <c r="Z10" i="18"/>
  <c r="AH10" i="18"/>
  <c r="M8" i="16"/>
  <c r="U8" i="16"/>
  <c r="AC8" i="16"/>
  <c r="AJ10" i="18"/>
  <c r="AN10" i="20" s="1"/>
  <c r="AJ8" i="16"/>
  <c r="AJ9" i="17"/>
  <c r="AI9" i="16"/>
  <c r="AI8" i="17"/>
  <c r="AJ8" i="17"/>
  <c r="AI10" i="18"/>
  <c r="AI10" i="15"/>
  <c r="AE8" i="15"/>
  <c r="W8" i="15"/>
  <c r="O8" i="15"/>
  <c r="G8" i="15"/>
  <c r="AF8" i="15"/>
  <c r="X8" i="15"/>
  <c r="P8" i="15"/>
  <c r="H8" i="15"/>
  <c r="V8" i="16" l="1"/>
  <c r="W8" i="17"/>
  <c r="V8" i="17"/>
  <c r="Z8" i="16"/>
  <c r="AH8" i="17"/>
  <c r="AE8" i="17"/>
  <c r="AG8" i="16"/>
  <c r="AD10" i="15"/>
  <c r="AG8" i="17"/>
  <c r="AG10" i="15"/>
  <c r="AD8" i="16"/>
  <c r="AD8" i="17"/>
  <c r="AI6" i="18"/>
  <c r="AM6" i="20" s="1"/>
  <c r="AM10" i="20"/>
  <c r="AH6" i="18"/>
  <c r="AL6" i="20" s="1"/>
  <c r="AL10" i="20"/>
  <c r="AG6" i="18"/>
  <c r="AK6" i="20" s="1"/>
  <c r="AK10" i="20"/>
  <c r="N8" i="17"/>
  <c r="N8" i="16"/>
  <c r="R8" i="16"/>
  <c r="O8" i="17"/>
  <c r="AJ8" i="21"/>
  <c r="AK10" i="19"/>
  <c r="AJ6" i="18"/>
  <c r="AJ9" i="21"/>
  <c r="O6" i="20"/>
  <c r="O6" i="21"/>
  <c r="V6" i="21"/>
  <c r="Y6" i="21"/>
  <c r="N7" i="21"/>
  <c r="N8" i="21"/>
  <c r="N9" i="21"/>
  <c r="N10" i="20"/>
  <c r="N10" i="19"/>
  <c r="Z9" i="21"/>
  <c r="Z7" i="21"/>
  <c r="Z10" i="20"/>
  <c r="Z6" i="18"/>
  <c r="AA6" i="19" s="1"/>
  <c r="Z10" i="19"/>
  <c r="Z8" i="21"/>
  <c r="N6" i="18"/>
  <c r="AG10" i="20"/>
  <c r="AG10" i="19"/>
  <c r="AG7" i="21"/>
  <c r="AG8" i="21"/>
  <c r="AG9" i="21"/>
  <c r="P10" i="20"/>
  <c r="P7" i="21"/>
  <c r="P10" i="19"/>
  <c r="P8" i="21"/>
  <c r="P9" i="21"/>
  <c r="AE7" i="21"/>
  <c r="AE8" i="21"/>
  <c r="AE10" i="20"/>
  <c r="AE9" i="21"/>
  <c r="AE10" i="19"/>
  <c r="F10" i="20"/>
  <c r="F7" i="21"/>
  <c r="F8" i="21"/>
  <c r="F9" i="21"/>
  <c r="F10" i="19"/>
  <c r="AD6" i="21"/>
  <c r="AH9" i="21"/>
  <c r="AH10" i="20"/>
  <c r="AH10" i="19"/>
  <c r="AH7" i="21"/>
  <c r="AH8" i="21"/>
  <c r="C6" i="21"/>
  <c r="X10" i="20"/>
  <c r="X7" i="21"/>
  <c r="X10" i="19"/>
  <c r="X8" i="21"/>
  <c r="X9" i="21"/>
  <c r="D7" i="21"/>
  <c r="D10" i="19"/>
  <c r="D8" i="21"/>
  <c r="D9" i="21"/>
  <c r="R9" i="21"/>
  <c r="R10" i="20"/>
  <c r="R10" i="19"/>
  <c r="R6" i="18"/>
  <c r="V6" i="20" s="1"/>
  <c r="R8" i="21"/>
  <c r="R7" i="21"/>
  <c r="F6" i="19"/>
  <c r="F6" i="21"/>
  <c r="Y8" i="21"/>
  <c r="Y10" i="20"/>
  <c r="Y10" i="19"/>
  <c r="Y7" i="21"/>
  <c r="Y9" i="21"/>
  <c r="H10" i="20"/>
  <c r="H7" i="21"/>
  <c r="H10" i="19"/>
  <c r="H9" i="21"/>
  <c r="H8" i="21"/>
  <c r="W7" i="21"/>
  <c r="W8" i="21"/>
  <c r="W10" i="20"/>
  <c r="W9" i="21"/>
  <c r="W10" i="19"/>
  <c r="S10" i="19"/>
  <c r="J9" i="21"/>
  <c r="J10" i="20"/>
  <c r="J10" i="19"/>
  <c r="J6" i="18"/>
  <c r="K6" i="19" s="1"/>
  <c r="J7" i="21"/>
  <c r="J8" i="21"/>
  <c r="Q10" i="20"/>
  <c r="Q10" i="19"/>
  <c r="Q8" i="21"/>
  <c r="Q7" i="21"/>
  <c r="Q9" i="21"/>
  <c r="E10" i="19"/>
  <c r="AB6" i="21"/>
  <c r="AB6" i="19"/>
  <c r="X6" i="18"/>
  <c r="Y6" i="19" s="1"/>
  <c r="I10" i="20"/>
  <c r="I10" i="19"/>
  <c r="I7" i="21"/>
  <c r="I9" i="21"/>
  <c r="I8" i="21"/>
  <c r="G7" i="21"/>
  <c r="G8" i="21"/>
  <c r="G10" i="20"/>
  <c r="G9" i="21"/>
  <c r="G10" i="19"/>
  <c r="U7" i="21"/>
  <c r="U10" i="20"/>
  <c r="U8" i="21"/>
  <c r="U6" i="18"/>
  <c r="V6" i="19" s="1"/>
  <c r="U9" i="21"/>
  <c r="U10" i="19"/>
  <c r="Q6" i="18"/>
  <c r="S10" i="20"/>
  <c r="E6" i="21"/>
  <c r="AF6" i="20"/>
  <c r="AF6" i="21"/>
  <c r="AF6" i="19"/>
  <c r="B9" i="21"/>
  <c r="B7" i="21"/>
  <c r="B8" i="21"/>
  <c r="B6" i="18"/>
  <c r="B6" i="21" s="1"/>
  <c r="T6" i="21"/>
  <c r="T6" i="19"/>
  <c r="P6" i="18"/>
  <c r="T6" i="20" s="1"/>
  <c r="AA6" i="21"/>
  <c r="M10" i="20"/>
  <c r="M7" i="21"/>
  <c r="M8" i="21"/>
  <c r="M9" i="21"/>
  <c r="M6" i="18"/>
  <c r="M10" i="19"/>
  <c r="AB7" i="21"/>
  <c r="AB10" i="19"/>
  <c r="AB8" i="21"/>
  <c r="AB9" i="21"/>
  <c r="AB10" i="20"/>
  <c r="K10" i="19"/>
  <c r="O7" i="21"/>
  <c r="O8" i="21"/>
  <c r="O10" i="20"/>
  <c r="O9" i="21"/>
  <c r="O10" i="19"/>
  <c r="L6" i="21"/>
  <c r="L6" i="19"/>
  <c r="H6" i="18"/>
  <c r="L6" i="20" s="1"/>
  <c r="S6" i="20"/>
  <c r="S6" i="21"/>
  <c r="I6" i="20"/>
  <c r="I6" i="21"/>
  <c r="AD7" i="21"/>
  <c r="AD8" i="21"/>
  <c r="AD9" i="21"/>
  <c r="AD10" i="19"/>
  <c r="AD10" i="20"/>
  <c r="T7" i="21"/>
  <c r="T10" i="19"/>
  <c r="T8" i="21"/>
  <c r="T9" i="21"/>
  <c r="T10" i="20"/>
  <c r="AC6" i="18"/>
  <c r="AC7" i="21"/>
  <c r="AC8" i="21"/>
  <c r="AC9" i="21"/>
  <c r="AC10" i="20"/>
  <c r="AC10" i="19"/>
  <c r="AJ7" i="21"/>
  <c r="AJ10" i="20"/>
  <c r="AE6" i="20"/>
  <c r="AE6" i="21"/>
  <c r="AE6" i="19"/>
  <c r="D6" i="18"/>
  <c r="W6" i="18"/>
  <c r="AA6" i="20" s="1"/>
  <c r="K6" i="21"/>
  <c r="AF10" i="20"/>
  <c r="AF7" i="21"/>
  <c r="AF10" i="19"/>
  <c r="AF9" i="21"/>
  <c r="AF8" i="21"/>
  <c r="V7" i="21"/>
  <c r="V8" i="21"/>
  <c r="V9" i="21"/>
  <c r="V10" i="20"/>
  <c r="V10" i="19"/>
  <c r="L7" i="21"/>
  <c r="L10" i="19"/>
  <c r="L8" i="21"/>
  <c r="L9" i="21"/>
  <c r="L10" i="20"/>
  <c r="G6" i="18"/>
  <c r="K10" i="20"/>
  <c r="AA10" i="19"/>
  <c r="AI9" i="21"/>
  <c r="AI10" i="20"/>
  <c r="AI7" i="21"/>
  <c r="AI8" i="21"/>
  <c r="AJ10" i="19"/>
  <c r="AI10" i="19"/>
  <c r="AK6" i="19" l="1"/>
  <c r="AN6" i="20"/>
  <c r="AD6" i="20"/>
  <c r="AJ6" i="21"/>
  <c r="S6" i="19"/>
  <c r="AJ6" i="20"/>
  <c r="Q6" i="20"/>
  <c r="Q6" i="19"/>
  <c r="Q6" i="21"/>
  <c r="G6" i="20"/>
  <c r="G6" i="21"/>
  <c r="G6" i="19"/>
  <c r="K6" i="20"/>
  <c r="AC6" i="19"/>
  <c r="AC6" i="21"/>
  <c r="AC6" i="20"/>
  <c r="X6" i="21"/>
  <c r="X6" i="20"/>
  <c r="X6" i="19"/>
  <c r="Y6" i="20"/>
  <c r="H6" i="19"/>
  <c r="H6" i="20"/>
  <c r="H6" i="21"/>
  <c r="M6" i="19"/>
  <c r="M6" i="21"/>
  <c r="M6" i="20"/>
  <c r="P6" i="20"/>
  <c r="P6" i="21"/>
  <c r="P6" i="19"/>
  <c r="AB6" i="20"/>
  <c r="F6" i="20"/>
  <c r="W6" i="20"/>
  <c r="W6" i="21"/>
  <c r="W6" i="19"/>
  <c r="C6" i="19"/>
  <c r="U6" i="19"/>
  <c r="U6" i="21"/>
  <c r="U6" i="20"/>
  <c r="N6" i="19"/>
  <c r="N6" i="20"/>
  <c r="N6" i="21"/>
  <c r="D6" i="21"/>
  <c r="D6" i="19"/>
  <c r="I6" i="19"/>
  <c r="O6" i="19"/>
  <c r="AG6" i="20"/>
  <c r="AG6" i="19"/>
  <c r="AG6" i="21"/>
  <c r="E6" i="19"/>
  <c r="J6" i="21"/>
  <c r="J6" i="19"/>
  <c r="J6" i="20"/>
  <c r="AH6" i="21"/>
  <c r="AH6" i="19"/>
  <c r="AH6" i="20"/>
  <c r="AD6" i="19"/>
  <c r="Z6" i="21"/>
  <c r="Z6" i="19"/>
  <c r="Z6" i="20"/>
  <c r="R6" i="21"/>
  <c r="R6" i="19"/>
  <c r="R6" i="20"/>
  <c r="AI6" i="20"/>
  <c r="AJ6" i="19"/>
  <c r="AI6" i="21"/>
  <c r="AI6" i="19"/>
</calcChain>
</file>

<file path=xl/sharedStrings.xml><?xml version="1.0" encoding="utf-8"?>
<sst xmlns="http://schemas.openxmlformats.org/spreadsheetml/2006/main" count="1010" uniqueCount="199">
  <si>
    <t>Million AED</t>
  </si>
  <si>
    <t>Q1 2019</t>
  </si>
  <si>
    <t>Q2 2019</t>
  </si>
  <si>
    <t>Q3 2019</t>
  </si>
  <si>
    <t>Q4 2019</t>
  </si>
  <si>
    <t>Q1 2020</t>
  </si>
  <si>
    <t>Q2 2020</t>
  </si>
  <si>
    <t>Q3 2020</t>
  </si>
  <si>
    <t xml:space="preserve">Q4 2020 </t>
  </si>
  <si>
    <t>Manufacturing</t>
  </si>
  <si>
    <t>الصناعات التحويلية</t>
  </si>
  <si>
    <t>Wholesale and retail trade; repair of motor vehicles and motorcycles</t>
  </si>
  <si>
    <t>تجارة الجملة والتجزئة؛ إصلاح المركبات ذات المحركات والدراجات النارية</t>
  </si>
  <si>
    <t>Human health and social work</t>
  </si>
  <si>
    <t xml:space="preserve">Total GDP </t>
  </si>
  <si>
    <t xml:space="preserve">إجمالي الناتج المحلي  </t>
  </si>
  <si>
    <t xml:space="preserve">Total Non -Oil GDP </t>
  </si>
  <si>
    <t xml:space="preserve"> الناتج المحلي الإجمالي غير النفطي </t>
  </si>
  <si>
    <t>%</t>
  </si>
  <si>
    <t>n/a</t>
  </si>
  <si>
    <t>أنشطة الصحة البشرية والخدمة الاجتماعية</t>
  </si>
  <si>
    <t>Percentage change from the same quarter of the previous year</t>
  </si>
  <si>
    <t>نسبة التغير في الربع مقارنة مع نفس الربع من العام السابق</t>
  </si>
  <si>
    <t>*Preliminary estimates</t>
  </si>
  <si>
    <t>* تقديرات أولية</t>
  </si>
  <si>
    <t>Percentage change from the previous quarter</t>
  </si>
  <si>
    <t>نسبة التغير في الربع مقارنة مع الربع السابق</t>
  </si>
  <si>
    <t>Agriculture, forestry and fishing</t>
  </si>
  <si>
    <t>الزراعة والحراجة وصيد الأسماك</t>
  </si>
  <si>
    <t>Electricity, gas, and water supply; waste management</t>
  </si>
  <si>
    <t>الكهرباء والغاز والمياه وأنشطة إدارة النفايات</t>
  </si>
  <si>
    <t>Construction</t>
  </si>
  <si>
    <t>Transportation and storage</t>
  </si>
  <si>
    <t>النقل والتخزين</t>
  </si>
  <si>
    <t>Accommodation and food services</t>
  </si>
  <si>
    <t>خدمات الإقامة والطعام</t>
  </si>
  <si>
    <t>Information and communication</t>
  </si>
  <si>
    <t>المعلومات والاتصالات</t>
  </si>
  <si>
    <t>Financial and insurance</t>
  </si>
  <si>
    <t>الأنشطة المالية وأنشطة التأمين</t>
  </si>
  <si>
    <t>Real estate</t>
  </si>
  <si>
    <t>الأنشطة العقارية</t>
  </si>
  <si>
    <t>Professional, scientific and technical&amp; Administrative and support services</t>
  </si>
  <si>
    <t>الأنشطة المهنية والعلمية والتقنية وأنشطة الخدمات الإدارية وخدمات الدعم</t>
  </si>
  <si>
    <t>Public administration and defence; compulsory social security</t>
  </si>
  <si>
    <t>الإدارة العامة والدفاع؛ الضمان الاجتماعي الإجباري</t>
  </si>
  <si>
    <t>Education</t>
  </si>
  <si>
    <t>التعليم</t>
  </si>
  <si>
    <t>Arts, recreation and other services</t>
  </si>
  <si>
    <t>الفنون والترفيه والترويح وأنشطة الخدمات الأخرى</t>
  </si>
  <si>
    <t>Activities of households as employers</t>
  </si>
  <si>
    <t>أنشطة الأسر المعيشية كصاحب عمل</t>
  </si>
  <si>
    <t>Source: Statistics Centre - Abu Dhabi</t>
  </si>
  <si>
    <t>المصدر: مركز الإحصاء - أبوظبي</t>
  </si>
  <si>
    <t>التشييد والبناء</t>
  </si>
  <si>
    <t xml:space="preserve">مليون درهم </t>
  </si>
  <si>
    <t>نسبة مساهمة القيمة المضافة للأنشطة غير النفطية في الناتج المحلي الإجمالي بأسعار عام 2014 الثابتة (%)</t>
  </si>
  <si>
    <t>Non-oil value added at constant 2014 prices (% contribution to total)</t>
  </si>
  <si>
    <t>القيمة المضافة للأنشطة غير النفطية بأسعار عام 2014 الثابتة لعام 2014</t>
  </si>
  <si>
    <t>Non-oil value added at constant 2014 prices</t>
  </si>
  <si>
    <t>الناتج المحلي الإجمالي بأسعار 2014 الثابتة</t>
  </si>
  <si>
    <t>GDP at constant 2014 prices</t>
  </si>
  <si>
    <t>الشركات غير المالية</t>
  </si>
  <si>
    <t xml:space="preserve">Non-financial </t>
  </si>
  <si>
    <t>الشركات المالية</t>
  </si>
  <si>
    <t>Financial companies</t>
  </si>
  <si>
    <t>الحكومة العامة</t>
  </si>
  <si>
    <t>General government</t>
  </si>
  <si>
    <t xml:space="preserve">الأسر المعيشية </t>
  </si>
  <si>
    <t>Households</t>
  </si>
  <si>
    <t xml:space="preserve">الناتج المحلي الإجمالي  </t>
  </si>
  <si>
    <t>GDP</t>
  </si>
  <si>
    <t xml:space="preserve"> Institutional sectors </t>
  </si>
  <si>
    <t>القطاعات المؤسسية</t>
  </si>
  <si>
    <t>القطاع</t>
  </si>
  <si>
    <t>Sector</t>
  </si>
  <si>
    <t>Link</t>
  </si>
  <si>
    <t>Table 1</t>
  </si>
  <si>
    <t>Table 2</t>
  </si>
  <si>
    <t>Table 3</t>
  </si>
  <si>
    <t>Table 4</t>
  </si>
  <si>
    <t>Table 5</t>
  </si>
  <si>
    <t>Table 6</t>
  </si>
  <si>
    <t>Table 7</t>
  </si>
  <si>
    <t>Table 8</t>
  </si>
  <si>
    <t>Table 9</t>
  </si>
  <si>
    <t>Table 10</t>
  </si>
  <si>
    <t>Table 11</t>
  </si>
  <si>
    <t>الناتج المحلي الإجمالي الربعي حسب النشاط الاقتصادي بالأسعار الثابتة لعام 2014</t>
  </si>
  <si>
    <t xml:space="preserve">Non-oil value added at constant 2014 prices </t>
  </si>
  <si>
    <t>مليون درهم</t>
  </si>
  <si>
    <t xml:space="preserve">الناتج المحلي الإجمالي بأسعار عام 2014 الثابتة </t>
  </si>
  <si>
    <t xml:space="preserve">القيمة المضافة للأنشطة غير النفطية بأسعار عام 2014 الثابتة </t>
  </si>
  <si>
    <t>Percentage contribution in Gross Domestic Product by institutional sectors at constant 2014 prices</t>
  </si>
  <si>
    <t xml:space="preserve"> الناتج المحلي الإجمالي حسب القطاعات المؤسسية بأسعار عام 2014 الثابتة</t>
  </si>
  <si>
    <t xml:space="preserve">نسبة التغير الربعي في الناتج المحلي الإجمالي الربعي حسب النشاط الاقتصادي بالأسعار الثابتة لعام 2014 </t>
  </si>
  <si>
    <t>نسبة التغير السنوي في الناتج المحلي الإجمالي الربعي حسب النشاط الاقتصادي بالأسعار الثابتة لعام 2014</t>
  </si>
  <si>
    <t xml:space="preserve">نسبة مساهمة الأنشطة الاقتصادية في الناتج المحلي الإجمالي  بالأسعار الثابتة لعام 2014 </t>
  </si>
  <si>
    <t>Quarterly percentage change in Gross Domestic Product by institutional sectors at constant 2014 prices</t>
  </si>
  <si>
    <t>Annual percentage change in Gross Domestic Product by institutional sectors at constant 2014 prices</t>
  </si>
  <si>
    <t xml:space="preserve"> نسبة التغير الربعي في الناتج المحلي الإجمالي حسب القطاعات المؤسسية بأسعار عام 2014 الثابتة</t>
  </si>
  <si>
    <t xml:space="preserve"> نسبة التغير السنوي في الناتج المحلي الإجمالي حسب القطاعات المؤسسية بأسعار عام 2014 الثابتة</t>
  </si>
  <si>
    <t>الجداول</t>
  </si>
  <si>
    <t>Tables</t>
  </si>
  <si>
    <t>Q1 2014</t>
  </si>
  <si>
    <t>Q2 2014</t>
  </si>
  <si>
    <t>Q3 2014</t>
  </si>
  <si>
    <t>Q4 2014</t>
  </si>
  <si>
    <t>Q1 2015</t>
  </si>
  <si>
    <t>Q2 2015</t>
  </si>
  <si>
    <t>Q3 2015</t>
  </si>
  <si>
    <t>Q4 2015</t>
  </si>
  <si>
    <t>Q1 2016</t>
  </si>
  <si>
    <t>Q2 2016</t>
  </si>
  <si>
    <t>Q3 2016</t>
  </si>
  <si>
    <t>Q4 2016</t>
  </si>
  <si>
    <t>Q1 2017</t>
  </si>
  <si>
    <t>Q2 2017</t>
  </si>
  <si>
    <t>Q3 2017</t>
  </si>
  <si>
    <t>Q4 2017</t>
  </si>
  <si>
    <t>Q1 2018</t>
  </si>
  <si>
    <t>Q2 2018</t>
  </si>
  <si>
    <t>Q3 2018</t>
  </si>
  <si>
    <t>Q4 2018</t>
  </si>
  <si>
    <t>Activities</t>
  </si>
  <si>
    <t>الأنشطة</t>
  </si>
  <si>
    <t xml:space="preserve">الأنشطة </t>
  </si>
  <si>
    <r>
      <rPr>
        <b/>
        <sz val="16"/>
        <color rgb="FFD6A461"/>
        <rFont val="Arial"/>
        <family val="2"/>
      </rPr>
      <t>الجدول 3:</t>
    </r>
    <r>
      <rPr>
        <b/>
        <sz val="16"/>
        <rFont val="Arial"/>
        <family val="2"/>
      </rPr>
      <t xml:space="preserve"> نسبة التغير السنوي في الناتج المحلي الإجمالي الربعي حسب النشاط الاقتصادي بالأسعار الثابتة لعام 2014</t>
    </r>
  </si>
  <si>
    <t>Quarterly Gross Domestic Product by economic activity at constant 2014 prices</t>
  </si>
  <si>
    <t>Percentage contribution of Quarterly Gross Domestic Product by economic activity at constant 2014 prices</t>
  </si>
  <si>
    <t>Annual percentage change in Quarterly Gross Domestic Product by economic activity at constant 2014 prices</t>
  </si>
  <si>
    <t>Quarterly percentage change of Quarterly Gross Domestic Product by economic activity at constant 2014 prices</t>
  </si>
  <si>
    <t>Gross Domestic Product by institutional sectors at constant 2014 prices</t>
  </si>
  <si>
    <r>
      <rPr>
        <b/>
        <sz val="14"/>
        <color rgb="FFD6A461"/>
        <rFont val="Ariel"/>
      </rPr>
      <t xml:space="preserve">Table 8: </t>
    </r>
    <r>
      <rPr>
        <b/>
        <sz val="14"/>
        <rFont val="Ariel"/>
      </rPr>
      <t>Gross Domestic Product by institutional sectors at constant 2014 prices</t>
    </r>
  </si>
  <si>
    <r>
      <rPr>
        <b/>
        <sz val="16"/>
        <color rgb="FFD6A461"/>
        <rFont val="Ariel"/>
      </rPr>
      <t xml:space="preserve">جدول 8: </t>
    </r>
    <r>
      <rPr>
        <b/>
        <sz val="16"/>
        <rFont val="Ariel"/>
      </rPr>
      <t>الناتج المحلي الإجمالي حسب القطاعات المؤسسية بأسعار عام 2014 الثابتة</t>
    </r>
  </si>
  <si>
    <r>
      <rPr>
        <b/>
        <sz val="14"/>
        <color rgb="FFD6A461"/>
        <rFont val="Arial"/>
        <family val="2"/>
      </rPr>
      <t xml:space="preserve">Table 9: </t>
    </r>
    <r>
      <rPr>
        <b/>
        <sz val="14"/>
        <color theme="1"/>
        <rFont val="Arial"/>
        <family val="2"/>
      </rPr>
      <t>Annual perce</t>
    </r>
    <r>
      <rPr>
        <b/>
        <sz val="14"/>
        <rFont val="Arial"/>
        <family val="2"/>
      </rPr>
      <t>ntage change in Gross Domestic Product by Institutional sectors at constant 2014 prices</t>
    </r>
  </si>
  <si>
    <r>
      <rPr>
        <b/>
        <sz val="14"/>
        <color rgb="FFD6A461"/>
        <rFont val="Ariel"/>
      </rPr>
      <t xml:space="preserve">Table 10: </t>
    </r>
    <r>
      <rPr>
        <b/>
        <sz val="14"/>
        <color theme="1"/>
        <rFont val="Ariel"/>
      </rPr>
      <t>Quarterly perce</t>
    </r>
    <r>
      <rPr>
        <b/>
        <sz val="14"/>
        <rFont val="Ariel"/>
      </rPr>
      <t xml:space="preserve">ntage change in Gross Domestic Product by institutional sectors at constant 2014 prices </t>
    </r>
  </si>
  <si>
    <r>
      <rPr>
        <b/>
        <sz val="16"/>
        <color rgb="FFD6A461"/>
        <rFont val="Ariel"/>
      </rPr>
      <t>جدول 10:</t>
    </r>
    <r>
      <rPr>
        <b/>
        <sz val="16"/>
        <rFont val="Ariel"/>
      </rPr>
      <t xml:space="preserve"> نسبة التغير الربعي في الناتج المحلي الإجمالي حسب القطاعات المؤسسية بأسعار عام 2014 الثابتة</t>
    </r>
  </si>
  <si>
    <r>
      <rPr>
        <b/>
        <sz val="14"/>
        <color rgb="FFD6A461"/>
        <rFont val="Ariel"/>
      </rPr>
      <t>Table 11:</t>
    </r>
    <r>
      <rPr>
        <b/>
        <sz val="14"/>
        <rFont val="Ariel"/>
      </rPr>
      <t xml:space="preserve"> Percentage contribution in Gross Domestic Product by institutional sectors at constant 2014 prices</t>
    </r>
  </si>
  <si>
    <r>
      <rPr>
        <b/>
        <sz val="16"/>
        <color rgb="FFD6A461"/>
        <rFont val="Arial"/>
        <family val="2"/>
      </rPr>
      <t xml:space="preserve">الجدول 4: </t>
    </r>
    <r>
      <rPr>
        <b/>
        <sz val="16"/>
        <rFont val="Arial"/>
        <family val="2"/>
      </rPr>
      <t xml:space="preserve">نسبة التغير الربعي في الناتج المحلي الإجمالي الربعي حسب النشاط الاقتصادي بالأسعار الثابتة لعام 2014 </t>
    </r>
  </si>
  <si>
    <r>
      <rPr>
        <b/>
        <sz val="14"/>
        <color rgb="FFD6A461"/>
        <rFont val="Arial"/>
        <family val="2"/>
      </rPr>
      <t>Table 3:</t>
    </r>
    <r>
      <rPr>
        <b/>
        <sz val="14"/>
        <rFont val="Arial"/>
        <family val="2"/>
      </rPr>
      <t xml:space="preserve"> Annual percentage change in Quarterly Gross Domestic Product by economic activity at constant 2014 prices</t>
    </r>
  </si>
  <si>
    <r>
      <rPr>
        <b/>
        <sz val="14"/>
        <color rgb="FFD6A461"/>
        <rFont val="Arial"/>
        <family val="2"/>
      </rPr>
      <t xml:space="preserve">Table 2: </t>
    </r>
    <r>
      <rPr>
        <b/>
        <sz val="14"/>
        <color theme="1"/>
        <rFont val="Arial"/>
        <family val="2"/>
      </rPr>
      <t>Percentage Contribution of Quarterly</t>
    </r>
    <r>
      <rPr>
        <b/>
        <sz val="14"/>
        <rFont val="Arial"/>
        <family val="2"/>
      </rPr>
      <t xml:space="preserve"> Gross Domestic Product by economic activity at constant 2014 prices</t>
    </r>
  </si>
  <si>
    <r>
      <rPr>
        <b/>
        <sz val="16"/>
        <color rgb="FFD6A461"/>
        <rFont val="Arial"/>
        <family val="2"/>
      </rPr>
      <t xml:space="preserve">الجدول 2: </t>
    </r>
    <r>
      <rPr>
        <b/>
        <sz val="16"/>
        <color theme="1"/>
        <rFont val="Arial"/>
        <family val="2"/>
      </rPr>
      <t>نسبة مساهمة الأنشطة الاقتصادية في الناتج المحلي الإجمالي بالأسعار الثابتة لعام 2014</t>
    </r>
  </si>
  <si>
    <r>
      <rPr>
        <b/>
        <sz val="14"/>
        <color rgb="FFD6A461"/>
        <rFont val="Arial"/>
        <family val="2"/>
      </rPr>
      <t xml:space="preserve">Table 1: </t>
    </r>
    <r>
      <rPr>
        <b/>
        <sz val="14"/>
        <rFont val="Arial"/>
        <family val="2"/>
      </rPr>
      <t>Quarterly Gross Domestic Product by economic activity at constant 2014 prices</t>
    </r>
  </si>
  <si>
    <r>
      <rPr>
        <b/>
        <sz val="16"/>
        <color rgb="FFD6A461"/>
        <rFont val="Arial"/>
        <family val="2"/>
      </rPr>
      <t>الجدول 1:</t>
    </r>
    <r>
      <rPr>
        <b/>
        <sz val="16"/>
        <rFont val="Arial"/>
        <family val="2"/>
      </rPr>
      <t xml:space="preserve"> الناتج المحلي الإجمالي الربعي حسب النشاط الاقتصادي بالأسعار الثابتة لعام 2014 </t>
    </r>
  </si>
  <si>
    <r>
      <rPr>
        <b/>
        <sz val="16"/>
        <color rgb="FFD6A461"/>
        <rFont val="Arial"/>
        <family val="2"/>
      </rPr>
      <t>جدول 9:</t>
    </r>
    <r>
      <rPr>
        <b/>
        <sz val="16"/>
        <rFont val="Arial"/>
        <family val="2"/>
      </rPr>
      <t xml:space="preserve"> نسبة التغيير السنوي في الناتج المحلي الإجمالي حسب القطاعات المؤسسية بأسعار عام 2014 الثابتة</t>
    </r>
  </si>
  <si>
    <r>
      <rPr>
        <b/>
        <sz val="16"/>
        <color rgb="FFD6A461"/>
        <rFont val="Ariel"/>
      </rPr>
      <t>جدول 11:</t>
    </r>
    <r>
      <rPr>
        <b/>
        <sz val="16"/>
        <rFont val="Ariel"/>
      </rPr>
      <t xml:space="preserve"> نسبة المساهمة في الناتج المحلي الإجمالي حسب القطاعات المؤسسية بأسعار عام 2014 الثابتة</t>
    </r>
  </si>
  <si>
    <t xml:space="preserve"> نسبة المساهمة في الناتج المحلي الإجمالي حسب القطاعات المؤسسية بأسعار عام 2014 الثابتة</t>
  </si>
  <si>
    <t>Back to main page</t>
  </si>
  <si>
    <r>
      <rPr>
        <b/>
        <sz val="14"/>
        <color rgb="FFD6A461"/>
        <rFont val="Arial"/>
        <family val="2"/>
      </rPr>
      <t>Table 4:</t>
    </r>
    <r>
      <rPr>
        <b/>
        <sz val="14"/>
        <rFont val="Arial"/>
        <family val="2"/>
      </rPr>
      <t xml:space="preserve"> Quarterly percentage change of Quarterly Gross Domestic Product by economic activity at constant 2014 prices</t>
    </r>
  </si>
  <si>
    <t>العودة الى الصفحة الرئيسية</t>
  </si>
  <si>
    <t>Q12021</t>
  </si>
  <si>
    <t>Q22021</t>
  </si>
  <si>
    <t>Q32021</t>
  </si>
  <si>
    <t>Q42021</t>
  </si>
  <si>
    <t>Q1 2021</t>
  </si>
  <si>
    <t>Q2 2021</t>
  </si>
  <si>
    <t>Q3 2021</t>
  </si>
  <si>
    <t>Q4 2021</t>
  </si>
  <si>
    <t>ENQUIRIES</t>
  </si>
  <si>
    <t>للاستفسارات</t>
  </si>
  <si>
    <t>Please visit: https://www.scad.gov.ae/en/pages/ServicesDataRequest.aspx?SrvID=1</t>
  </si>
  <si>
    <t>تفضل بزيارة: https://www.scad.gov.ae/en/pages/ServicesDataRequest.aspx?SrvID=1</t>
  </si>
  <si>
    <t>DISCLAIMER AND TERMS OF USE</t>
  </si>
  <si>
    <t>إخلاء المسؤولية وشروط الاستخدام</t>
  </si>
  <si>
    <t>SCAD produces official statistics to mee the needs of government, communities, individuals and enterprisees,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 year of publication, name of product, catalogue number, reference period and page(s).</t>
  </si>
  <si>
    <t>يقوم مركز الإحصاء- أبوظبي بإصدار الإحصاءات لتلبية احتياجات الجهات الحكومية والأفراد ومختلف فئات المجتمع ومؤسسات الأعمال. ولا يعد مركز الإحصاء- أبوظبي مسؤولاً عن أية خسائر أو أضرار تلحق بالمستخدمين جراء سوء استخدام الإحصاءات المقدمة بحسن نية من قبل المركز.  وعليه، فإن مسؤولية استخدام الإحصاءات الرسمية في أي وقت محدد أو لأية أغراض بعينها تقع على عاتق المستخدمين، ويُقر المستخدم بأنه يعفي ويُخْلِي مسؤولية المركز من الالتزامات القانونية المتعلقة بالأخطاء التي قد تحدث خارج نطاق سيطرة المركز أو دون علمه كما يتنازل عن حقه في الحصول على تعويضات مقابل الخسائر والأضرار التي قد تلحقه نتيجةً لذلك الخطأ.
تُعد الإحصاءات الرسمية الصادرة من مركز الإحصاء– أبوظبي محمية بموجب حقوق النشر والتأليف إلا عند الإشارة لغير ذلك، ويجوز للمستخدمين استنساخ محتويات إصدارات المركز كلياً أو جزئياً بمختلف الوسائل دون الحصول على إذن خاص من مركز الإحصاء، شريطة الإقرار بصدورها عن المركز، وذلك بإيضاح ما يلي: 
المصدر: مركز الإحصاء- أبوظبي، وسنة النشر، واسم المنتج، ورقم الفهرسة، فترة الإسناد ورقم الصفحة أو الصفحات.</t>
  </si>
  <si>
    <t>Q1 2022</t>
  </si>
  <si>
    <t>Q2 2022</t>
  </si>
  <si>
    <t>Q3 2022</t>
  </si>
  <si>
    <t>Q4 2022</t>
  </si>
  <si>
    <t>Q1 2024*</t>
  </si>
  <si>
    <t>Q2 2024*</t>
  </si>
  <si>
    <t>Gross Domestic Product, Q3 2024</t>
  </si>
  <si>
    <t>الناتج المحلي الإجمالي، الربع الثالث 2024</t>
  </si>
  <si>
    <t>Q3 2024*</t>
  </si>
  <si>
    <t xml:space="preserve"> الصناعات الاستخراجية (تشمل النفط الخام والغاز الطبيعي)</t>
  </si>
  <si>
    <t>Mining and quarrying (includes crude oil and natural gas)</t>
  </si>
  <si>
    <t>الصناعات الاستخراجية (تشمل النفط الخام والغاز الطبيعي)</t>
  </si>
  <si>
    <t xml:space="preserve">Mining and quarrying (includes crude oil and natural gas) value added at constant 2014 prices </t>
  </si>
  <si>
    <t>Mining and quarrying (includes crude oil and natural gas)  value added at constant 2014 prices (% contribution to total)</t>
  </si>
  <si>
    <t>القيمة المضافة للصناعات الاستخراجية (تشمل النفط الخام والغاز الطبيعي) بأسعار عام 2014 الثابتة</t>
  </si>
  <si>
    <t>نسبة مساهمة القيمة المضافة  للصناعات الاستخراجية (تشمل النفط الخام والغاز الطبيعي) في الناتج المحلي الإجمالي بأسعار عام 2014 الثابتة (%)</t>
  </si>
  <si>
    <r>
      <rPr>
        <b/>
        <sz val="16"/>
        <color rgb="FFD6A461"/>
        <rFont val="Arial"/>
        <family val="2"/>
      </rPr>
      <t>جدول 5</t>
    </r>
    <r>
      <rPr>
        <b/>
        <sz val="16"/>
        <color theme="3"/>
        <rFont val="Arial"/>
        <family val="2"/>
      </rPr>
      <t>:</t>
    </r>
    <r>
      <rPr>
        <b/>
        <sz val="16"/>
        <rFont val="Arial"/>
        <family val="2"/>
      </rPr>
      <t xml:space="preserve"> الناتج المحلي الإجمالي حسب القطاع الصناعات الاستخراجية وغير النفطي بأسعار عام 2014 الثابتة</t>
    </r>
  </si>
  <si>
    <r>
      <rPr>
        <b/>
        <sz val="16"/>
        <color rgb="FFD6A461"/>
        <rFont val="Ariel"/>
      </rPr>
      <t>الجدول 6:</t>
    </r>
    <r>
      <rPr>
        <b/>
        <sz val="16"/>
        <rFont val="Ariel"/>
      </rPr>
      <t xml:space="preserve"> نسبة التغير السنوي في الناتج المحلي الإجمالي  للصناعات الاستخراجية وغير النفطي بأسعار عام 2014 الثابتة</t>
    </r>
  </si>
  <si>
    <r>
      <rPr>
        <b/>
        <sz val="16"/>
        <color rgb="FFD6A461"/>
        <rFont val="Ariel"/>
      </rPr>
      <t xml:space="preserve">جدول 7: </t>
    </r>
    <r>
      <rPr>
        <b/>
        <sz val="16"/>
        <rFont val="Ariel"/>
      </rPr>
      <t>نسبة التغير الربعي في الناتج المحلي الإجمالي للصناعات الاستخراجية وغير النفطي بأسعار عام 2014 الثابتة</t>
    </r>
  </si>
  <si>
    <r>
      <rPr>
        <b/>
        <sz val="14"/>
        <color rgb="FFD6A461"/>
        <rFont val="Ariel"/>
      </rPr>
      <t>Table 7:</t>
    </r>
    <r>
      <rPr>
        <b/>
        <sz val="14"/>
        <rFont val="Ariel"/>
      </rPr>
      <t xml:space="preserve"> Quarterly percentage change in Mining and quarryin,  and Non-oil Gross Domestic Product at  constant 2014 prices</t>
    </r>
  </si>
  <si>
    <r>
      <rPr>
        <b/>
        <sz val="14"/>
        <color rgb="FFD6A461"/>
        <rFont val="Ariel"/>
      </rPr>
      <t xml:space="preserve">Table 6: </t>
    </r>
    <r>
      <rPr>
        <b/>
        <sz val="14"/>
        <rFont val="Ariel"/>
      </rPr>
      <t>Annual percentage change in Mining and quarrying, and Non-oil Gross Domestic Product at constant 2014 prices</t>
    </r>
  </si>
  <si>
    <r>
      <rPr>
        <b/>
        <sz val="14"/>
        <color rgb="FFD6A461"/>
        <rFont val="Arial"/>
        <family val="2"/>
      </rPr>
      <t xml:space="preserve">Table 5: </t>
    </r>
    <r>
      <rPr>
        <b/>
        <sz val="14"/>
        <rFont val="Arial"/>
        <family val="2"/>
      </rPr>
      <t>Gross Domestic Product by Mining and quarrying, and Non-oil sectors at constant 2014 prices</t>
    </r>
  </si>
  <si>
    <t>Gross Domestic Product by Mining and quarrying, and Non-oil sectors at constant 2014 prices</t>
  </si>
  <si>
    <t>Annual percentage change in Mining and quarrying, and Non-oil Gross Domestic Product at constant 2014 prices</t>
  </si>
  <si>
    <t>Quarterly percentage change in Mining and quarrying, and Non-oil Gross Domestic Product at constant 2014 prices</t>
  </si>
  <si>
    <t xml:space="preserve"> الناتج المحلي الإجمالي حسب القطاع  الصناعات الاستخراجية وغير النفطي بأسعار عام 2014 الثابتة</t>
  </si>
  <si>
    <t>نسبة التغير السنوي في الناتج المحلي الإجمالي  للصناعات الاستخراجية وغير النفطي بأسعار عام 2014 الثابتة</t>
  </si>
  <si>
    <t>نسبة التغير الربعي في الناتج المحلي الإجمالي  للصناعات الاستخراجية  وغير النفطي بأسعار عام 2014 الثابتة</t>
  </si>
  <si>
    <t>Q1 2023</t>
  </si>
  <si>
    <t>Q2 2023</t>
  </si>
  <si>
    <t>Q3 2023</t>
  </si>
  <si>
    <t>Q4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</si>
</sst>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_(* \(#,##0.00\);_(* &quot;-&quot;??_);_(@_)"/>
    <numFmt numFmtId="164" formatCode="_(* #,##0_);_(* \(#,##0\);_(* &quot;-&quot;??_);_(@_)"/>
    <numFmt numFmtId="165" formatCode="_(* #,##0.0_);_(* \(#,##0.0\);_(* &quot;-&quot;??_);_(@_)"/>
    <numFmt numFmtId="166" formatCode="0.0"/>
    <numFmt numFmtId="167" formatCode="0.000"/>
    <numFmt numFmtId="168" formatCode="#,##0.0"/>
    <numFmt numFmtId="169" formatCode="mmm\-yyyy"/>
    <numFmt numFmtId="170" formatCode="_(* #,##0.000_);_(* \(#,##0.000\);_(* &quot;-&quot;???_);_(@_)"/>
    <numFmt numFmtId="171" formatCode="_(* #,##0.0_);_(* \(#,##0.0\);_(* &quot;-&quot;?_);_(@_)"/>
    <numFmt numFmtId="172" formatCode="_(* #,##0.00000_);_(* \(#,##0.00000\);_(* &quot;-&quot;???_);_(@_)"/>
    <numFmt numFmtId="173" formatCode="_(* #,##0.000_);_(* \(#,##0.000\);_(* &quot;-&quot;?_);_(@_)"/>
    <numFmt numFmtId="174" formatCode="&quot;$&quot;#,##0.0000"/>
    <numFmt numFmtId="175" formatCode="0.0%"/>
  </numFmts>
  <fonts count="46">
    <font>
      <sz val="11"/>
      <color theme="1"/>
      <name val="Calibri"/>
      <family val="2"/>
      <scheme val="minor"/>
    </font>
    <font>
      <sz val="11"/>
      <color theme="1"/>
      <name val="Calibri"/>
      <family val="2"/>
      <scheme val="minor"/>
    </font>
    <font>
      <sz val="8"/>
      <color rgb="FF595959"/>
      <name val="Tahoma"/>
      <family val="2"/>
    </font>
    <font>
      <u/>
      <sz val="11"/>
      <color theme="10"/>
      <name val="Calibri"/>
      <family val="2"/>
      <scheme val="minor"/>
    </font>
    <font>
      <sz val="8"/>
      <color theme="1"/>
      <name val="Arial"/>
      <family val="2"/>
    </font>
    <font>
      <b/>
      <sz val="8"/>
      <name val="Arial"/>
      <family val="2"/>
    </font>
    <font>
      <b/>
      <sz val="16"/>
      <color theme="0"/>
      <name val="Arial"/>
      <family val="2"/>
    </font>
    <font>
      <b/>
      <sz val="8"/>
      <color theme="1"/>
      <name val="Arial"/>
      <family val="2"/>
    </font>
    <font>
      <sz val="11"/>
      <color theme="1"/>
      <name val="Calibri"/>
      <family val="2"/>
    </font>
    <font>
      <sz val="10"/>
      <name val="Arial"/>
      <family val="2"/>
    </font>
    <font>
      <b/>
      <sz val="10"/>
      <name val="Arial"/>
      <family val="2"/>
    </font>
    <font>
      <sz val="14"/>
      <name val="Ariel"/>
    </font>
    <font>
      <sz val="10"/>
      <name val="Ariel"/>
    </font>
    <font>
      <b/>
      <sz val="14"/>
      <name val="Ariel"/>
    </font>
    <font>
      <b/>
      <sz val="10"/>
      <color theme="0"/>
      <name val="Ariel"/>
    </font>
    <font>
      <b/>
      <sz val="10"/>
      <name val="Ariel"/>
    </font>
    <font>
      <sz val="10"/>
      <color rgb="FFC00000"/>
      <name val="Ariel"/>
    </font>
    <font>
      <sz val="14"/>
      <name val="Arial"/>
      <family val="2"/>
    </font>
    <font>
      <b/>
      <sz val="14"/>
      <name val="Arial"/>
      <family val="2"/>
    </font>
    <font>
      <b/>
      <sz val="14"/>
      <color rgb="FFD6A461"/>
      <name val="Arial"/>
      <family val="2"/>
    </font>
    <font>
      <b/>
      <sz val="14"/>
      <color theme="1"/>
      <name val="Arial"/>
      <family val="2"/>
    </font>
    <font>
      <b/>
      <sz val="10"/>
      <color theme="0"/>
      <name val="Arial"/>
      <family val="2"/>
    </font>
    <font>
      <sz val="10"/>
      <color rgb="FFC00000"/>
      <name val="Arial"/>
      <family val="2"/>
    </font>
    <font>
      <sz val="11"/>
      <name val="Arial"/>
      <family val="2"/>
    </font>
    <font>
      <sz val="11"/>
      <color theme="1"/>
      <name val="Ariel"/>
    </font>
    <font>
      <sz val="11"/>
      <name val="Ariel"/>
    </font>
    <font>
      <sz val="10"/>
      <color theme="0"/>
      <name val="Ariel"/>
    </font>
    <font>
      <b/>
      <sz val="14"/>
      <color rgb="FFD6A461"/>
      <name val="Ariel"/>
    </font>
    <font>
      <sz val="11"/>
      <color theme="1"/>
      <name val="Arial"/>
      <family val="2"/>
    </font>
    <font>
      <sz val="10"/>
      <color theme="0"/>
      <name val="Arial"/>
      <family val="2"/>
    </font>
    <font>
      <b/>
      <sz val="8"/>
      <color rgb="FFD6A461"/>
      <name val="Arial"/>
      <family val="2"/>
    </font>
    <font>
      <sz val="9"/>
      <color theme="1"/>
      <name val="Arial"/>
      <family val="2"/>
    </font>
    <font>
      <b/>
      <sz val="9"/>
      <color theme="1"/>
      <name val="Arial"/>
      <family val="2"/>
    </font>
    <font>
      <b/>
      <sz val="14"/>
      <color theme="1"/>
      <name val="Ariel"/>
    </font>
    <font>
      <b/>
      <sz val="16"/>
      <name val="Arial"/>
      <family val="2"/>
    </font>
    <font>
      <b/>
      <sz val="16"/>
      <color rgb="FFD6A461"/>
      <name val="Arial"/>
      <family val="2"/>
    </font>
    <font>
      <b/>
      <sz val="16"/>
      <color theme="1"/>
      <name val="Arial"/>
      <family val="2"/>
    </font>
    <font>
      <b/>
      <sz val="16"/>
      <name val="Ariel"/>
    </font>
    <font>
      <b/>
      <sz val="16"/>
      <color theme="3"/>
      <name val="Arial"/>
      <family val="2"/>
    </font>
    <font>
      <b/>
      <sz val="16"/>
      <color rgb="FFD6A461"/>
      <name val="Ariel"/>
    </font>
    <font>
      <sz val="10"/>
      <color theme="1"/>
      <name val="Arial"/>
      <family val="2"/>
    </font>
    <font>
      <b/>
      <sz val="10"/>
      <color rgb="FFD6A461"/>
      <name val="Arial"/>
      <family val="2"/>
    </font>
    <font>
      <b/>
      <sz val="10"/>
      <color theme="1"/>
      <name val="Arial"/>
      <family val="2"/>
    </font>
    <font>
      <u/>
      <sz val="10"/>
      <color theme="10"/>
      <name val="Calibri"/>
      <family val="2"/>
      <scheme val="minor"/>
    </font>
    <font>
      <sz val="10"/>
      <color theme="1"/>
      <name val="Calibri"/>
      <family val="2"/>
      <scheme val="minor"/>
    </font>
    <font>
      <u/>
      <sz val="8"/>
      <color theme="10"/>
      <name val="Arial"/>
      <family val="2"/>
    </font>
  </fonts>
  <fills count="8">
    <fill>
      <patternFill patternType="none"/>
    </fill>
    <fill>
      <patternFill patternType="gray125"/>
    </fill>
    <fill>
      <patternFill patternType="solid">
        <fgColor theme="0" tint="-0.14999847407452621"/>
        <bgColor indexed="64"/>
      </patternFill>
    </fill>
    <fill>
      <patternFill patternType="solid">
        <fgColor rgb="FFD9D9D9"/>
        <bgColor indexed="64"/>
      </patternFill>
    </fill>
    <fill>
      <patternFill patternType="solid">
        <fgColor rgb="FFDADDDF"/>
        <bgColor indexed="64"/>
      </patternFill>
    </fill>
    <fill>
      <patternFill patternType="solid">
        <fgColor rgb="FFFFFFFF"/>
        <bgColor indexed="64"/>
      </patternFill>
    </fill>
    <fill>
      <patternFill patternType="solid">
        <fgColor rgb="FFD6A461"/>
        <bgColor indexed="64"/>
      </patternFill>
    </fill>
    <fill>
      <patternFill patternType="solid">
        <fgColor rgb="FFF8F8F8"/>
        <bgColor indexed="64"/>
      </patternFill>
    </fill>
  </fills>
  <borders count="3">
    <border>
      <left/>
      <right/>
      <top/>
      <bottom/>
      <diagonal/>
    </border>
    <border>
      <left/>
      <right/>
      <top/>
      <bottom style="thin">
        <color indexed="64"/>
      </bottom>
      <diagonal/>
    </border>
    <border>
      <left/>
      <right/>
      <top/>
      <bottom style="thin">
        <color rgb="FFD6A461"/>
      </bottom>
      <diagonal/>
    </border>
  </borders>
  <cellStyleXfs count="15">
    <xf numFmtId="0" fontId="0" fillId="0" borderId="0"/>
    <xf numFmtId="43" fontId="1" fillId="0" borderId="0" applyFont="0" applyFill="0" applyBorder="0" applyAlignment="0" applyProtection="0"/>
    <xf numFmtId="0" fontId="1" fillId="0" borderId="0"/>
    <xf numFmtId="0" fontId="2" fillId="0" borderId="0">
      <alignment horizontal="right" vertical="center" readingOrder="2"/>
    </xf>
    <xf numFmtId="0" fontId="1" fillId="0" borderId="0"/>
    <xf numFmtId="43" fontId="1" fillId="0" borderId="0" applyFont="0" applyFill="0" applyBorder="0" applyAlignment="0" applyProtection="0"/>
    <xf numFmtId="0" fontId="1" fillId="0" borderId="0"/>
    <xf numFmtId="0" fontId="3" fillId="0" borderId="0" applyNumberFormat="0" applyFill="0" applyBorder="0" applyAlignment="0" applyProtection="0"/>
    <xf numFmtId="0" fontId="1" fillId="0" borderId="0"/>
    <xf numFmtId="0" fontId="8" fillId="0" borderId="0"/>
    <xf numFmtId="0" fontId="1" fillId="0" borderId="0"/>
    <xf numFmtId="9" fontId="1" fillId="0" borderId="0" applyFont="0" applyFill="0" applyBorder="0" applyAlignment="0" applyProtection="0"/>
    <xf numFmtId="0" fontId="1" fillId="0" borderId="0"/>
    <xf numFmtId="0" fontId="44" fillId="0" borderId="0">
      <alignment vertical="center"/>
    </xf>
    <xf numFmtId="0" fontId="3" fillId="0" borderId="0" applyNumberFormat="0" applyFill="0" applyBorder="0" applyAlignment="0" applyProtection="0"/>
  </cellStyleXfs>
  <cellXfs count="219">
    <xf numFmtId="0" fontId="0" fillId="0" borderId="0" xfId="0"/>
    <xf numFmtId="0" fontId="4" fillId="0" borderId="0" xfId="0" applyFont="1"/>
    <xf numFmtId="0" fontId="4" fillId="0" borderId="0" xfId="0" applyFont="1" applyAlignment="1">
      <alignment horizontal="left"/>
    </xf>
    <xf numFmtId="0" fontId="5" fillId="0" borderId="0" xfId="0" applyFont="1" applyAlignment="1">
      <alignment vertical="center"/>
    </xf>
    <xf numFmtId="0" fontId="4" fillId="0" borderId="1" xfId="0" applyFont="1" applyBorder="1"/>
    <xf numFmtId="0" fontId="4" fillId="0" borderId="1" xfId="0" applyFont="1" applyBorder="1" applyAlignment="1">
      <alignment horizontal="left"/>
    </xf>
    <xf numFmtId="0" fontId="7" fillId="0" borderId="0" xfId="0" applyFont="1" applyAlignment="1">
      <alignment horizontal="left" wrapText="1"/>
    </xf>
    <xf numFmtId="169" fontId="4" fillId="0" borderId="0" xfId="0" applyNumberFormat="1" applyFont="1" applyAlignment="1">
      <alignment horizontal="left"/>
    </xf>
    <xf numFmtId="0" fontId="1" fillId="0" borderId="0" xfId="8"/>
    <xf numFmtId="0" fontId="11" fillId="0" borderId="0" xfId="2" applyFont="1" applyAlignment="1">
      <alignment vertical="center"/>
    </xf>
    <xf numFmtId="0" fontId="12" fillId="0" borderId="0" xfId="2" applyFont="1" applyAlignment="1">
      <alignment horizontal="right" vertical="center"/>
    </xf>
    <xf numFmtId="0" fontId="12" fillId="0" borderId="0" xfId="2" applyFont="1" applyAlignment="1">
      <alignment horizontal="right" vertical="center" readingOrder="2"/>
    </xf>
    <xf numFmtId="0" fontId="11" fillId="0" borderId="0" xfId="2" applyFont="1" applyAlignment="1">
      <alignment horizontal="right" vertical="center"/>
    </xf>
    <xf numFmtId="0" fontId="12" fillId="0" borderId="0" xfId="2" applyFont="1"/>
    <xf numFmtId="0" fontId="17" fillId="0" borderId="0" xfId="2" applyFont="1" applyAlignment="1">
      <alignment vertical="center"/>
    </xf>
    <xf numFmtId="0" fontId="9" fillId="0" borderId="0" xfId="2" applyFont="1" applyAlignment="1">
      <alignment horizontal="right" vertical="center"/>
    </xf>
    <xf numFmtId="0" fontId="9" fillId="0" borderId="0" xfId="2" applyFont="1" applyAlignment="1">
      <alignment horizontal="right" vertical="center" readingOrder="2"/>
    </xf>
    <xf numFmtId="0" fontId="17" fillId="0" borderId="0" xfId="2" applyFont="1" applyAlignment="1">
      <alignment horizontal="right" vertical="center"/>
    </xf>
    <xf numFmtId="0" fontId="9" fillId="0" borderId="0" xfId="2" applyFont="1"/>
    <xf numFmtId="0" fontId="9" fillId="0" borderId="0" xfId="2" applyFont="1" applyAlignment="1">
      <alignment horizontal="left" vertical="center"/>
    </xf>
    <xf numFmtId="0" fontId="10" fillId="0" borderId="0" xfId="2" applyFont="1" applyAlignment="1">
      <alignment horizontal="right" vertical="center"/>
    </xf>
    <xf numFmtId="0" fontId="10" fillId="0" borderId="0" xfId="2" applyFont="1" applyAlignment="1">
      <alignment horizontal="right" vertical="center" readingOrder="2"/>
    </xf>
    <xf numFmtId="43" fontId="9" fillId="0" borderId="0" xfId="2" applyNumberFormat="1" applyFont="1" applyAlignment="1">
      <alignment horizontal="right" vertical="center"/>
    </xf>
    <xf numFmtId="0" fontId="9" fillId="0" borderId="0" xfId="2" applyFont="1" applyAlignment="1">
      <alignment horizontal="center" vertical="center"/>
    </xf>
    <xf numFmtId="0" fontId="21" fillId="6" borderId="0" xfId="2" applyFont="1" applyFill="1" applyAlignment="1">
      <alignment horizontal="left" vertical="center" wrapText="1"/>
    </xf>
    <xf numFmtId="0" fontId="21" fillId="6" borderId="0" xfId="2" applyFont="1" applyFill="1" applyAlignment="1">
      <alignment horizontal="right" vertical="center" wrapText="1"/>
    </xf>
    <xf numFmtId="165" fontId="9" fillId="7" borderId="0" xfId="1" applyNumberFormat="1" applyFont="1" applyFill="1" applyBorder="1" applyAlignment="1">
      <alignment horizontal="right" vertical="center"/>
    </xf>
    <xf numFmtId="164" fontId="9" fillId="7" borderId="0" xfId="1" applyNumberFormat="1" applyFont="1" applyFill="1" applyBorder="1" applyAlignment="1">
      <alignment horizontal="right" vertical="center"/>
    </xf>
    <xf numFmtId="0" fontId="9" fillId="7" borderId="0" xfId="2" applyFont="1" applyFill="1" applyAlignment="1">
      <alignment horizontal="right" vertical="center"/>
    </xf>
    <xf numFmtId="165" fontId="9" fillId="0" borderId="0" xfId="1" applyNumberFormat="1" applyFont="1" applyFill="1" applyBorder="1" applyAlignment="1">
      <alignment horizontal="right" vertical="center"/>
    </xf>
    <xf numFmtId="164" fontId="9" fillId="0" borderId="0" xfId="1" applyNumberFormat="1" applyFont="1" applyFill="1" applyBorder="1" applyAlignment="1">
      <alignment horizontal="right" vertical="center"/>
    </xf>
    <xf numFmtId="3" fontId="9" fillId="0" borderId="0" xfId="2" applyNumberFormat="1" applyFont="1" applyAlignment="1">
      <alignment horizontal="right" vertical="center"/>
    </xf>
    <xf numFmtId="165" fontId="9" fillId="0" borderId="0" xfId="1" applyNumberFormat="1" applyFont="1" applyFill="1" applyBorder="1" applyAlignment="1">
      <alignment vertical="center"/>
    </xf>
    <xf numFmtId="0" fontId="22" fillId="0" borderId="0" xfId="2" applyFont="1" applyAlignment="1">
      <alignment horizontal="right" vertical="center"/>
    </xf>
    <xf numFmtId="1" fontId="9" fillId="0" borderId="0" xfId="2" applyNumberFormat="1" applyFont="1" applyAlignment="1">
      <alignment horizontal="right" vertical="center"/>
    </xf>
    <xf numFmtId="0" fontId="21" fillId="6" borderId="0" xfId="2" applyFont="1" applyFill="1" applyAlignment="1">
      <alignment horizontal="right" vertical="center"/>
    </xf>
    <xf numFmtId="167" fontId="9" fillId="0" borderId="0" xfId="2" applyNumberFormat="1" applyFont="1" applyAlignment="1">
      <alignment horizontal="right" vertical="center"/>
    </xf>
    <xf numFmtId="0" fontId="23" fillId="0" borderId="0" xfId="2" applyFont="1" applyAlignment="1">
      <alignment horizontal="right" vertical="center"/>
    </xf>
    <xf numFmtId="0" fontId="9" fillId="0" borderId="0" xfId="2" applyFont="1" applyAlignment="1">
      <alignment horizontal="left" vertical="center" readingOrder="2"/>
    </xf>
    <xf numFmtId="168" fontId="9" fillId="0" borderId="0" xfId="2" applyNumberFormat="1" applyFont="1" applyAlignment="1">
      <alignment horizontal="right" vertical="center"/>
    </xf>
    <xf numFmtId="0" fontId="9" fillId="0" borderId="0" xfId="2" applyFont="1" applyAlignment="1">
      <alignment horizontal="left"/>
    </xf>
    <xf numFmtId="0" fontId="9" fillId="5" borderId="0" xfId="2" applyFont="1" applyFill="1"/>
    <xf numFmtId="43" fontId="9" fillId="0" borderId="0" xfId="2" applyNumberFormat="1" applyFont="1"/>
    <xf numFmtId="0" fontId="9" fillId="0" borderId="0" xfId="2" applyFont="1" applyAlignment="1">
      <alignment vertical="center"/>
    </xf>
    <xf numFmtId="0" fontId="23" fillId="0" borderId="0" xfId="2" applyFont="1" applyAlignment="1">
      <alignment horizontal="right" vertical="center" readingOrder="2"/>
    </xf>
    <xf numFmtId="0" fontId="24" fillId="0" borderId="0" xfId="0" applyFont="1"/>
    <xf numFmtId="0" fontId="14" fillId="6" borderId="0" xfId="4" applyFont="1" applyFill="1" applyAlignment="1">
      <alignment horizontal="left" vertical="center" wrapText="1" readingOrder="1"/>
    </xf>
    <xf numFmtId="0" fontId="14" fillId="6" borderId="0" xfId="4" applyFont="1" applyFill="1" applyAlignment="1">
      <alignment horizontal="right" vertical="center" wrapText="1"/>
    </xf>
    <xf numFmtId="0" fontId="12" fillId="0" borderId="0" xfId="4" applyFont="1" applyAlignment="1">
      <alignment horizontal="left" vertical="center" readingOrder="1"/>
    </xf>
    <xf numFmtId="0" fontId="12" fillId="0" borderId="0" xfId="4" applyFont="1" applyAlignment="1">
      <alignment horizontal="right" vertical="center" wrapText="1" readingOrder="2"/>
    </xf>
    <xf numFmtId="43" fontId="12" fillId="0" borderId="0" xfId="4" applyNumberFormat="1" applyFont="1"/>
    <xf numFmtId="3" fontId="12" fillId="0" borderId="0" xfId="4" applyNumberFormat="1" applyFont="1"/>
    <xf numFmtId="165" fontId="12" fillId="0" borderId="0" xfId="1" applyNumberFormat="1" applyFont="1" applyBorder="1" applyAlignment="1"/>
    <xf numFmtId="0" fontId="12" fillId="0" borderId="0" xfId="4" applyFont="1" applyAlignment="1">
      <alignment horizontal="right" vertical="center" readingOrder="2"/>
    </xf>
    <xf numFmtId="0" fontId="16" fillId="0" borderId="0" xfId="4" applyFont="1" applyAlignment="1">
      <alignment horizontal="left" vertical="center" readingOrder="1"/>
    </xf>
    <xf numFmtId="0" fontId="16" fillId="0" borderId="0" xfId="4" applyFont="1" applyAlignment="1">
      <alignment horizontal="right" vertical="center" readingOrder="2"/>
    </xf>
    <xf numFmtId="0" fontId="11" fillId="0" borderId="0" xfId="4" applyFont="1"/>
    <xf numFmtId="0" fontId="13" fillId="0" borderId="0" xfId="4" applyFont="1" applyAlignment="1">
      <alignment vertical="center" wrapText="1"/>
    </xf>
    <xf numFmtId="0" fontId="12" fillId="0" borderId="0" xfId="4" applyFont="1"/>
    <xf numFmtId="0" fontId="12" fillId="0" borderId="0" xfId="4" applyFont="1" applyAlignment="1">
      <alignment vertical="center" readingOrder="1"/>
    </xf>
    <xf numFmtId="166" fontId="12" fillId="0" borderId="0" xfId="4" applyNumberFormat="1" applyFont="1"/>
    <xf numFmtId="0" fontId="12" fillId="0" borderId="0" xfId="4" applyFont="1" applyAlignment="1">
      <alignment vertical="center" wrapText="1" readingOrder="1"/>
    </xf>
    <xf numFmtId="165" fontId="12" fillId="0" borderId="0" xfId="5" applyNumberFormat="1" applyFont="1" applyBorder="1" applyAlignment="1">
      <alignment vertical="center" readingOrder="1"/>
    </xf>
    <xf numFmtId="165" fontId="12" fillId="0" borderId="0" xfId="5" applyNumberFormat="1" applyFont="1" applyBorder="1" applyAlignment="1"/>
    <xf numFmtId="0" fontId="26" fillId="0" borderId="0" xfId="4" applyFont="1"/>
    <xf numFmtId="0" fontId="15" fillId="3" borderId="2" xfId="4" applyFont="1" applyFill="1" applyBorder="1" applyAlignment="1">
      <alignment horizontal="left" vertical="center" readingOrder="1"/>
    </xf>
    <xf numFmtId="0" fontId="15" fillId="3" borderId="2" xfId="4" applyFont="1" applyFill="1" applyBorder="1" applyAlignment="1">
      <alignment horizontal="right" vertical="center" readingOrder="2"/>
    </xf>
    <xf numFmtId="166" fontId="12" fillId="0" borderId="0" xfId="4" applyNumberFormat="1" applyFont="1" applyAlignment="1">
      <alignment vertical="center" readingOrder="1"/>
    </xf>
    <xf numFmtId="166" fontId="12" fillId="0" borderId="0" xfId="4" applyNumberFormat="1" applyFont="1" applyAlignment="1">
      <alignment vertical="center" wrapText="1" readingOrder="2"/>
    </xf>
    <xf numFmtId="0" fontId="13" fillId="0" borderId="0" xfId="4" applyFont="1" applyAlignment="1">
      <alignment vertical="center" wrapText="1" readingOrder="2"/>
    </xf>
    <xf numFmtId="0" fontId="13" fillId="0" borderId="0" xfId="4" applyFont="1" applyAlignment="1">
      <alignment vertical="center" wrapText="1" readingOrder="1"/>
    </xf>
    <xf numFmtId="0" fontId="15" fillId="4" borderId="2" xfId="4" applyFont="1" applyFill="1" applyBorder="1" applyAlignment="1">
      <alignment horizontal="left" vertical="center" readingOrder="1"/>
    </xf>
    <xf numFmtId="0" fontId="12" fillId="7" borderId="0" xfId="4" applyFont="1" applyFill="1" applyAlignment="1">
      <alignment horizontal="left" vertical="center" readingOrder="1"/>
    </xf>
    <xf numFmtId="0" fontId="12" fillId="7" borderId="0" xfId="4" applyFont="1" applyFill="1" applyAlignment="1">
      <alignment horizontal="right" vertical="center" wrapText="1" readingOrder="2"/>
    </xf>
    <xf numFmtId="0" fontId="12" fillId="7" borderId="0" xfId="4" applyFont="1" applyFill="1" applyAlignment="1">
      <alignment horizontal="right" wrapText="1"/>
    </xf>
    <xf numFmtId="0" fontId="12" fillId="0" borderId="0" xfId="4" applyFont="1" applyAlignment="1">
      <alignment horizontal="right" wrapText="1"/>
    </xf>
    <xf numFmtId="0" fontId="15" fillId="3" borderId="2" xfId="4" applyFont="1" applyFill="1" applyBorder="1" applyAlignment="1">
      <alignment horizontal="right"/>
    </xf>
    <xf numFmtId="0" fontId="12" fillId="0" borderId="0" xfId="4" applyFont="1" applyAlignment="1">
      <alignment horizontal="right"/>
    </xf>
    <xf numFmtId="0" fontId="12" fillId="7" borderId="0" xfId="4" applyFont="1" applyFill="1" applyAlignment="1">
      <alignment horizontal="right"/>
    </xf>
    <xf numFmtId="0" fontId="13" fillId="0" borderId="0" xfId="4" applyFont="1"/>
    <xf numFmtId="0" fontId="25" fillId="0" borderId="0" xfId="4" applyFont="1" applyAlignment="1">
      <alignment horizontal="right" vertical="center" readingOrder="2"/>
    </xf>
    <xf numFmtId="0" fontId="28" fillId="0" borderId="0" xfId="0" applyFont="1"/>
    <xf numFmtId="168" fontId="9" fillId="0" borderId="0" xfId="4" applyNumberFormat="1" applyFont="1"/>
    <xf numFmtId="0" fontId="9" fillId="0" borderId="0" xfId="4" applyFont="1"/>
    <xf numFmtId="0" fontId="9" fillId="0" borderId="0" xfId="4" applyFont="1" applyAlignment="1">
      <alignment horizontal="left" vertical="center" readingOrder="1"/>
    </xf>
    <xf numFmtId="0" fontId="9" fillId="0" borderId="0" xfId="4" applyFont="1" applyAlignment="1">
      <alignment horizontal="right" vertical="center" readingOrder="2"/>
    </xf>
    <xf numFmtId="0" fontId="21" fillId="6" borderId="0" xfId="4" applyFont="1" applyFill="1" applyAlignment="1">
      <alignment horizontal="left" vertical="center" wrapText="1" readingOrder="1"/>
    </xf>
    <xf numFmtId="0" fontId="21" fillId="6" borderId="0" xfId="4" applyFont="1" applyFill="1" applyAlignment="1">
      <alignment horizontal="right" vertical="center" wrapText="1"/>
    </xf>
    <xf numFmtId="0" fontId="29" fillId="0" borderId="0" xfId="4" applyFont="1"/>
    <xf numFmtId="0" fontId="9" fillId="7" borderId="0" xfId="4" applyFont="1" applyFill="1" applyAlignment="1">
      <alignment horizontal="left" vertical="center" readingOrder="1"/>
    </xf>
    <xf numFmtId="0" fontId="9" fillId="7" borderId="0" xfId="4" applyFont="1" applyFill="1" applyAlignment="1">
      <alignment horizontal="right" wrapText="1"/>
    </xf>
    <xf numFmtId="43" fontId="9" fillId="0" borderId="0" xfId="4" applyNumberFormat="1" applyFont="1"/>
    <xf numFmtId="166" fontId="9" fillId="0" borderId="0" xfId="4" applyNumberFormat="1" applyFont="1" applyAlignment="1">
      <alignment vertical="center" wrapText="1" readingOrder="2"/>
    </xf>
    <xf numFmtId="0" fontId="9" fillId="0" borderId="0" xfId="4" applyFont="1" applyAlignment="1">
      <alignment horizontal="right"/>
    </xf>
    <xf numFmtId="0" fontId="9" fillId="7" borderId="0" xfId="4" applyFont="1" applyFill="1" applyAlignment="1">
      <alignment horizontal="right"/>
    </xf>
    <xf numFmtId="0" fontId="9" fillId="0" borderId="0" xfId="4" applyFont="1" applyAlignment="1">
      <alignment horizontal="right" wrapText="1"/>
    </xf>
    <xf numFmtId="0" fontId="10" fillId="4" borderId="2" xfId="4" applyFont="1" applyFill="1" applyBorder="1" applyAlignment="1">
      <alignment horizontal="left" vertical="center" readingOrder="1"/>
    </xf>
    <xf numFmtId="0" fontId="10" fillId="3" borderId="2" xfId="4" applyFont="1" applyFill="1" applyBorder="1" applyAlignment="1">
      <alignment horizontal="right"/>
    </xf>
    <xf numFmtId="166" fontId="9" fillId="0" borderId="0" xfId="4" applyNumberFormat="1" applyFont="1" applyAlignment="1">
      <alignment vertical="center" readingOrder="1"/>
    </xf>
    <xf numFmtId="0" fontId="22" fillId="0" borderId="0" xfId="4" applyFont="1" applyAlignment="1">
      <alignment horizontal="left" vertical="center" readingOrder="1"/>
    </xf>
    <xf numFmtId="0" fontId="9" fillId="0" borderId="0" xfId="4" applyFont="1" applyAlignment="1">
      <alignment vertical="center" readingOrder="1"/>
    </xf>
    <xf numFmtId="0" fontId="22" fillId="0" borderId="0" xfId="4" applyFont="1" applyAlignment="1">
      <alignment horizontal="right" vertical="center" readingOrder="2"/>
    </xf>
    <xf numFmtId="0" fontId="18" fillId="0" borderId="0" xfId="4" applyFont="1" applyAlignment="1">
      <alignment vertical="center"/>
    </xf>
    <xf numFmtId="0" fontId="17" fillId="0" borderId="0" xfId="4" applyFont="1"/>
    <xf numFmtId="0" fontId="10" fillId="2" borderId="0" xfId="2" applyFont="1" applyFill="1" applyAlignment="1">
      <alignment horizontal="left" vertical="center" wrapText="1"/>
    </xf>
    <xf numFmtId="165" fontId="10" fillId="2" borderId="0" xfId="1" applyNumberFormat="1" applyFont="1" applyFill="1" applyBorder="1" applyAlignment="1">
      <alignment horizontal="right" vertical="center"/>
    </xf>
    <xf numFmtId="0" fontId="10" fillId="2" borderId="0" xfId="2" applyFont="1" applyFill="1" applyAlignment="1">
      <alignment horizontal="right" vertical="center" wrapText="1"/>
    </xf>
    <xf numFmtId="164" fontId="10" fillId="2" borderId="0" xfId="1" applyNumberFormat="1" applyFont="1" applyFill="1" applyBorder="1" applyAlignment="1">
      <alignment horizontal="right" vertical="center"/>
    </xf>
    <xf numFmtId="0" fontId="10" fillId="2" borderId="0" xfId="2" applyFont="1" applyFill="1" applyAlignment="1">
      <alignment horizontal="right" vertical="center"/>
    </xf>
    <xf numFmtId="164" fontId="10" fillId="2" borderId="2" xfId="1" applyNumberFormat="1" applyFont="1" applyFill="1" applyBorder="1" applyAlignment="1">
      <alignment horizontal="right" vertical="center"/>
    </xf>
    <xf numFmtId="0" fontId="10" fillId="2" borderId="2" xfId="2" applyFont="1" applyFill="1" applyBorder="1" applyAlignment="1">
      <alignment horizontal="right" vertical="center"/>
    </xf>
    <xf numFmtId="166" fontId="10" fillId="2" borderId="0" xfId="1" applyNumberFormat="1" applyFont="1" applyFill="1" applyBorder="1" applyAlignment="1">
      <alignment horizontal="right" vertical="center"/>
    </xf>
    <xf numFmtId="166" fontId="10" fillId="2" borderId="0" xfId="2" applyNumberFormat="1" applyFont="1" applyFill="1" applyAlignment="1">
      <alignment horizontal="right" vertical="center"/>
    </xf>
    <xf numFmtId="166" fontId="10" fillId="2" borderId="2" xfId="2" applyNumberFormat="1" applyFont="1" applyFill="1" applyBorder="1" applyAlignment="1">
      <alignment horizontal="right" vertical="center"/>
    </xf>
    <xf numFmtId="165" fontId="10" fillId="2" borderId="2" xfId="1" applyNumberFormat="1" applyFont="1" applyFill="1" applyBorder="1" applyAlignment="1">
      <alignment horizontal="right" vertical="center"/>
    </xf>
    <xf numFmtId="0" fontId="12" fillId="7" borderId="0" xfId="4" applyFont="1" applyFill="1" applyAlignment="1">
      <alignment vertical="center" wrapText="1" readingOrder="1"/>
    </xf>
    <xf numFmtId="0" fontId="12" fillId="7" borderId="0" xfId="4" applyFont="1" applyFill="1" applyAlignment="1">
      <alignment vertical="center" readingOrder="1"/>
    </xf>
    <xf numFmtId="0" fontId="15" fillId="3" borderId="2" xfId="4" applyFont="1" applyFill="1" applyBorder="1" applyAlignment="1">
      <alignment vertical="center" wrapText="1" readingOrder="2"/>
    </xf>
    <xf numFmtId="0" fontId="15" fillId="3" borderId="2" xfId="4" applyFont="1" applyFill="1" applyBorder="1" applyAlignment="1">
      <alignment horizontal="right" vertical="center" wrapText="1" readingOrder="2"/>
    </xf>
    <xf numFmtId="0" fontId="13" fillId="0" borderId="0" xfId="4" applyFont="1" applyAlignment="1">
      <alignment vertical="center"/>
    </xf>
    <xf numFmtId="0" fontId="13" fillId="0" borderId="0" xfId="4" applyFont="1" applyAlignment="1">
      <alignment vertical="center" readingOrder="2"/>
    </xf>
    <xf numFmtId="0" fontId="13" fillId="0" borderId="0" xfId="4" applyFont="1" applyAlignment="1">
      <alignment vertical="center" readingOrder="1"/>
    </xf>
    <xf numFmtId="0" fontId="18" fillId="0" borderId="0" xfId="4" applyFont="1" applyAlignment="1">
      <alignment vertical="center" wrapText="1" readingOrder="2"/>
    </xf>
    <xf numFmtId="0" fontId="18" fillId="0" borderId="0" xfId="4" applyFont="1" applyAlignment="1">
      <alignment vertical="center" wrapText="1"/>
    </xf>
    <xf numFmtId="0" fontId="18" fillId="0" borderId="0" xfId="4" applyFont="1" applyAlignment="1">
      <alignment vertical="center" wrapText="1" readingOrder="1"/>
    </xf>
    <xf numFmtId="0" fontId="18" fillId="0" borderId="0" xfId="4" applyFont="1" applyAlignment="1">
      <alignment vertical="center" readingOrder="2"/>
    </xf>
    <xf numFmtId="0" fontId="18" fillId="0" borderId="0" xfId="4" applyFont="1"/>
    <xf numFmtId="0" fontId="18" fillId="0" borderId="0" xfId="4" applyFont="1" applyAlignment="1">
      <alignment vertical="center" readingOrder="1"/>
    </xf>
    <xf numFmtId="0" fontId="10" fillId="4" borderId="0" xfId="4" applyFont="1" applyFill="1" applyAlignment="1">
      <alignment horizontal="left" vertical="center" readingOrder="1"/>
    </xf>
    <xf numFmtId="0" fontId="10" fillId="3" borderId="0" xfId="4" applyFont="1" applyFill="1" applyAlignment="1">
      <alignment horizontal="right" vertical="center" wrapText="1" readingOrder="2"/>
    </xf>
    <xf numFmtId="0" fontId="9" fillId="0" borderId="0" xfId="4" applyFont="1" applyAlignment="1">
      <alignment horizontal="left" vertical="center" wrapText="1" readingOrder="1"/>
    </xf>
    <xf numFmtId="0" fontId="9" fillId="0" borderId="0" xfId="4" applyFont="1" applyAlignment="1">
      <alignment horizontal="right" vertical="center" wrapText="1" readingOrder="2"/>
    </xf>
    <xf numFmtId="0" fontId="9" fillId="7" borderId="0" xfId="4" applyFont="1" applyFill="1" applyAlignment="1">
      <alignment horizontal="left" vertical="center" wrapText="1" readingOrder="1"/>
    </xf>
    <xf numFmtId="0" fontId="9" fillId="7" borderId="0" xfId="4" applyFont="1" applyFill="1" applyAlignment="1">
      <alignment horizontal="right" vertical="center" wrapText="1" readingOrder="2"/>
    </xf>
    <xf numFmtId="0" fontId="9" fillId="7" borderId="2" xfId="4" applyFont="1" applyFill="1" applyBorder="1" applyAlignment="1">
      <alignment horizontal="left" vertical="center" wrapText="1" readingOrder="1"/>
    </xf>
    <xf numFmtId="0" fontId="9" fillId="7" borderId="2" xfId="4" applyFont="1" applyFill="1" applyBorder="1" applyAlignment="1">
      <alignment horizontal="right" vertical="center" wrapText="1" readingOrder="2"/>
    </xf>
    <xf numFmtId="0" fontId="31" fillId="0" borderId="0" xfId="0" applyFont="1"/>
    <xf numFmtId="0" fontId="32" fillId="0" borderId="0" xfId="0" applyFont="1" applyAlignment="1">
      <alignment horizontal="right" wrapText="1"/>
    </xf>
    <xf numFmtId="0" fontId="30" fillId="6" borderId="0" xfId="10" applyFont="1" applyFill="1" applyAlignment="1">
      <alignment vertical="center"/>
    </xf>
    <xf numFmtId="0" fontId="6" fillId="6" borderId="0" xfId="10" applyFont="1" applyFill="1" applyAlignment="1">
      <alignment horizontal="right" vertical="center" indent="1"/>
    </xf>
    <xf numFmtId="0" fontId="6" fillId="6" borderId="0" xfId="10" applyFont="1" applyFill="1" applyAlignment="1">
      <alignment horizontal="left" vertical="center" indent="1"/>
    </xf>
    <xf numFmtId="164" fontId="9" fillId="5" borderId="0" xfId="1" applyNumberFormat="1" applyFont="1" applyFill="1" applyBorder="1" applyAlignment="1">
      <alignment horizontal="right" vertical="center"/>
    </xf>
    <xf numFmtId="3" fontId="10" fillId="3" borderId="0" xfId="4" applyNumberFormat="1" applyFont="1" applyFill="1" applyAlignment="1">
      <alignment horizontal="right" vertical="center" wrapText="1" readingOrder="2"/>
    </xf>
    <xf numFmtId="3" fontId="9" fillId="0" borderId="0" xfId="4" applyNumberFormat="1" applyFont="1" applyAlignment="1">
      <alignment horizontal="right" vertical="center" wrapText="1" readingOrder="1"/>
    </xf>
    <xf numFmtId="168" fontId="9" fillId="7" borderId="0" xfId="4" applyNumberFormat="1" applyFont="1" applyFill="1" applyAlignment="1">
      <alignment horizontal="right" vertical="center" wrapText="1" readingOrder="1"/>
    </xf>
    <xf numFmtId="168" fontId="9" fillId="7" borderId="2" xfId="4" applyNumberFormat="1" applyFont="1" applyFill="1" applyBorder="1" applyAlignment="1">
      <alignment horizontal="right" vertical="center" wrapText="1" readingOrder="1"/>
    </xf>
    <xf numFmtId="3" fontId="12" fillId="7" borderId="0" xfId="4" applyNumberFormat="1" applyFont="1" applyFill="1" applyAlignment="1">
      <alignment horizontal="right" vertical="center" wrapText="1" readingOrder="1"/>
    </xf>
    <xf numFmtId="3" fontId="12" fillId="0" borderId="0" xfId="4" applyNumberFormat="1" applyFont="1" applyAlignment="1">
      <alignment horizontal="right" vertical="center" wrapText="1" readingOrder="1"/>
    </xf>
    <xf numFmtId="3" fontId="15" fillId="3" borderId="2" xfId="4" applyNumberFormat="1" applyFont="1" applyFill="1" applyBorder="1" applyAlignment="1">
      <alignment horizontal="right" vertical="center" wrapText="1" readingOrder="1"/>
    </xf>
    <xf numFmtId="165" fontId="9" fillId="2" borderId="2" xfId="1" applyNumberFormat="1" applyFont="1" applyFill="1" applyBorder="1" applyAlignment="1">
      <alignment horizontal="right" vertical="center"/>
    </xf>
    <xf numFmtId="164" fontId="12" fillId="7" borderId="0" xfId="1" applyNumberFormat="1" applyFont="1" applyFill="1" applyBorder="1" applyAlignment="1">
      <alignment horizontal="right" vertical="center"/>
    </xf>
    <xf numFmtId="0" fontId="1" fillId="0" borderId="0" xfId="8" applyAlignment="1">
      <alignment wrapText="1"/>
    </xf>
    <xf numFmtId="0" fontId="17" fillId="0" borderId="0" xfId="2" applyFont="1" applyAlignment="1">
      <alignment vertical="center" wrapText="1"/>
    </xf>
    <xf numFmtId="0" fontId="9" fillId="0" borderId="0" xfId="2" applyFont="1" applyAlignment="1">
      <alignment horizontal="left" vertical="center" wrapText="1"/>
    </xf>
    <xf numFmtId="0" fontId="9" fillId="5" borderId="0" xfId="2" applyFont="1" applyFill="1" applyAlignment="1">
      <alignment horizontal="left" vertical="center" wrapText="1"/>
    </xf>
    <xf numFmtId="0" fontId="9" fillId="7" borderId="0" xfId="2" applyFont="1" applyFill="1" applyAlignment="1">
      <alignment horizontal="left" vertical="center" wrapText="1"/>
    </xf>
    <xf numFmtId="0" fontId="12" fillId="0" borderId="0" xfId="2" applyFont="1" applyAlignment="1">
      <alignment horizontal="left" vertical="center" wrapText="1"/>
    </xf>
    <xf numFmtId="0" fontId="10" fillId="2" borderId="2" xfId="2" applyFont="1" applyFill="1" applyBorder="1" applyAlignment="1">
      <alignment horizontal="left" vertical="center" wrapText="1"/>
    </xf>
    <xf numFmtId="0" fontId="22" fillId="0" borderId="0" xfId="2" applyFont="1" applyAlignment="1">
      <alignment vertical="center" wrapText="1"/>
    </xf>
    <xf numFmtId="0" fontId="0" fillId="0" borderId="0" xfId="0" applyAlignment="1">
      <alignment wrapText="1"/>
    </xf>
    <xf numFmtId="0" fontId="17" fillId="0" borderId="0" xfId="2" applyFont="1" applyAlignment="1">
      <alignment horizontal="right" vertical="center" wrapText="1"/>
    </xf>
    <xf numFmtId="0" fontId="23" fillId="0" borderId="0" xfId="2" applyFont="1" applyAlignment="1">
      <alignment horizontal="right" vertical="center" wrapText="1"/>
    </xf>
    <xf numFmtId="0" fontId="9" fillId="5" borderId="0" xfId="2" applyFont="1" applyFill="1" applyAlignment="1">
      <alignment horizontal="right" vertical="center" wrapText="1"/>
    </xf>
    <xf numFmtId="0" fontId="9" fillId="7" borderId="0" xfId="2" applyFont="1" applyFill="1" applyAlignment="1">
      <alignment horizontal="right" vertical="center" wrapText="1"/>
    </xf>
    <xf numFmtId="0" fontId="9" fillId="0" borderId="0" xfId="2" applyFont="1" applyAlignment="1">
      <alignment horizontal="right" vertical="center" wrapText="1"/>
    </xf>
    <xf numFmtId="0" fontId="10" fillId="2" borderId="2" xfId="2" applyFont="1" applyFill="1" applyBorder="1" applyAlignment="1">
      <alignment horizontal="right" vertical="center" wrapText="1"/>
    </xf>
    <xf numFmtId="0" fontId="22" fillId="0" borderId="0" xfId="2" applyFont="1" applyAlignment="1">
      <alignment horizontal="right" vertical="center" wrapText="1"/>
    </xf>
    <xf numFmtId="0" fontId="9" fillId="0" borderId="0" xfId="2" applyFont="1" applyAlignment="1">
      <alignment horizontal="left" vertical="center" wrapText="1" readingOrder="2"/>
    </xf>
    <xf numFmtId="0" fontId="23" fillId="0" borderId="0" xfId="2" applyFont="1" applyAlignment="1">
      <alignment horizontal="right" vertical="center" wrapText="1" readingOrder="2"/>
    </xf>
    <xf numFmtId="0" fontId="28" fillId="0" borderId="0" xfId="0" applyFont="1" applyAlignment="1">
      <alignment wrapText="1"/>
    </xf>
    <xf numFmtId="0" fontId="37" fillId="0" borderId="0" xfId="4" applyFont="1" applyAlignment="1">
      <alignment vertical="center" wrapText="1"/>
    </xf>
    <xf numFmtId="0" fontId="37" fillId="0" borderId="0" xfId="4" applyFont="1" applyAlignment="1">
      <alignment vertical="center"/>
    </xf>
    <xf numFmtId="0" fontId="34" fillId="0" borderId="0" xfId="4" applyFont="1" applyAlignment="1">
      <alignment vertical="center"/>
    </xf>
    <xf numFmtId="0" fontId="18" fillId="0" borderId="0" xfId="4" applyFont="1" applyAlignment="1">
      <alignment horizontal="left" vertical="center" wrapText="1" readingOrder="1"/>
    </xf>
    <xf numFmtId="0" fontId="13" fillId="0" borderId="0" xfId="4" applyFont="1" applyAlignment="1">
      <alignment horizontal="left" vertical="center" wrapText="1" readingOrder="1"/>
    </xf>
    <xf numFmtId="0" fontId="3" fillId="0" borderId="0" xfId="7" applyBorder="1" applyAlignment="1">
      <alignment wrapText="1"/>
    </xf>
    <xf numFmtId="0" fontId="3" fillId="0" borderId="0" xfId="7"/>
    <xf numFmtId="170" fontId="0" fillId="0" borderId="0" xfId="0" applyNumberFormat="1"/>
    <xf numFmtId="172" fontId="0" fillId="0" borderId="0" xfId="0" applyNumberFormat="1"/>
    <xf numFmtId="171" fontId="0" fillId="0" borderId="0" xfId="0" applyNumberFormat="1"/>
    <xf numFmtId="171" fontId="28" fillId="0" borderId="0" xfId="0" applyNumberFormat="1" applyFont="1"/>
    <xf numFmtId="3" fontId="28" fillId="0" borderId="0" xfId="0" applyNumberFormat="1" applyFont="1"/>
    <xf numFmtId="3" fontId="0" fillId="0" borderId="0" xfId="0" applyNumberFormat="1"/>
    <xf numFmtId="0" fontId="34" fillId="0" borderId="0" xfId="4" applyFont="1" applyAlignment="1">
      <alignment vertical="center" wrapText="1"/>
    </xf>
    <xf numFmtId="3" fontId="24" fillId="0" borderId="0" xfId="0" applyNumberFormat="1" applyFont="1"/>
    <xf numFmtId="171" fontId="24" fillId="0" borderId="0" xfId="0" applyNumberFormat="1" applyFont="1"/>
    <xf numFmtId="173" fontId="24" fillId="0" borderId="0" xfId="0" applyNumberFormat="1" applyFont="1"/>
    <xf numFmtId="165" fontId="24" fillId="0" borderId="0" xfId="1" applyNumberFormat="1" applyFont="1"/>
    <xf numFmtId="165" fontId="0" fillId="0" borderId="0" xfId="1" applyNumberFormat="1" applyFont="1" applyBorder="1"/>
    <xf numFmtId="0" fontId="37" fillId="0" borderId="0" xfId="4" applyFont="1" applyAlignment="1">
      <alignment horizontal="center" vertical="center" wrapText="1"/>
    </xf>
    <xf numFmtId="0" fontId="34" fillId="0" borderId="0" xfId="4" applyFont="1" applyAlignment="1">
      <alignment horizontal="center" vertical="center" wrapText="1"/>
    </xf>
    <xf numFmtId="0" fontId="34" fillId="0" borderId="0" xfId="4" applyFont="1" applyAlignment="1">
      <alignment horizontal="right" vertical="center" wrapText="1"/>
    </xf>
    <xf numFmtId="0" fontId="40" fillId="0" borderId="0" xfId="0" applyFont="1" applyAlignment="1">
      <alignment horizontal="left"/>
    </xf>
    <xf numFmtId="0" fontId="41" fillId="6" borderId="0" xfId="10" applyFont="1" applyFill="1" applyAlignment="1">
      <alignment vertical="center"/>
    </xf>
    <xf numFmtId="0" fontId="10" fillId="0" borderId="0" xfId="0" applyFont="1" applyAlignment="1">
      <alignment vertical="center"/>
    </xf>
    <xf numFmtId="0" fontId="40" fillId="0" borderId="1" xfId="0" applyFont="1" applyBorder="1"/>
    <xf numFmtId="0" fontId="42" fillId="0" borderId="0" xfId="0" applyFont="1" applyAlignment="1">
      <alignment horizontal="left" wrapText="1"/>
    </xf>
    <xf numFmtId="0" fontId="43" fillId="0" borderId="0" xfId="7" applyFont="1" applyFill="1"/>
    <xf numFmtId="174" fontId="9" fillId="0" borderId="0" xfId="4" applyNumberFormat="1" applyFont="1"/>
    <xf numFmtId="166" fontId="10" fillId="2" borderId="0" xfId="2" applyNumberFormat="1" applyFont="1" applyFill="1" applyAlignment="1">
      <alignment horizontal="right" vertical="center" wrapText="1"/>
    </xf>
    <xf numFmtId="164" fontId="10" fillId="2" borderId="0" xfId="1" applyNumberFormat="1" applyFont="1" applyFill="1" applyAlignment="1">
      <alignment horizontal="right" vertical="center"/>
    </xf>
    <xf numFmtId="175" fontId="9" fillId="0" borderId="0" xfId="11" applyNumberFormat="1" applyFont="1" applyAlignment="1">
      <alignment horizontal="right" vertical="center"/>
    </xf>
    <xf numFmtId="164" fontId="9" fillId="5" borderId="0" xfId="2" applyNumberFormat="1" applyFont="1" applyFill="1"/>
    <xf numFmtId="0" fontId="4" fillId="0" borderId="0" xfId="12" applyFont="1"/>
    <xf numFmtId="0" fontId="4" fillId="0" borderId="0" xfId="12" applyFont="1" applyAlignment="1">
      <alignment horizontal="left"/>
    </xf>
    <xf numFmtId="0" fontId="7" fillId="0" borderId="0" xfId="12" applyFont="1" applyAlignment="1">
      <alignment horizontal="left"/>
    </xf>
    <xf numFmtId="0" fontId="4" fillId="0" borderId="1" xfId="12" applyFont="1" applyBorder="1"/>
    <xf numFmtId="0" fontId="4" fillId="0" borderId="1" xfId="12" applyFont="1" applyBorder="1" applyAlignment="1">
      <alignment horizontal="left"/>
    </xf>
    <xf numFmtId="0" fontId="7" fillId="0" borderId="0" xfId="13" applyFont="1" applyAlignment="1">
      <alignment horizontal="right"/>
    </xf>
    <xf numFmtId="0" fontId="45" fillId="0" borderId="0" xfId="14" applyFont="1" applyFill="1" applyBorder="1" applyAlignment="1">
      <alignment horizontal="left"/>
    </xf>
    <xf numFmtId="0" fontId="45" fillId="0" borderId="0" xfId="14" applyFont="1" applyFill="1" applyBorder="1" applyAlignment="1">
      <alignment horizontal="right" readingOrder="2"/>
    </xf>
    <xf numFmtId="0" fontId="4" fillId="0" borderId="0" xfId="13" applyFont="1" applyAlignment="1"/>
    <xf numFmtId="0" fontId="4" fillId="0" borderId="0" xfId="12" applyFont="1" applyAlignment="1">
      <alignment horizontal="left" wrapText="1"/>
    </xf>
    <xf numFmtId="0" fontId="4" fillId="0" borderId="0" xfId="13" applyFont="1" applyAlignment="1">
      <alignment horizontal="right" vertical="center" wrapText="1"/>
    </xf>
    <xf numFmtId="166" fontId="9" fillId="7" borderId="0" xfId="2" applyNumberFormat="1" applyFont="1" applyFill="1" applyAlignment="1">
      <alignment horizontal="right" vertical="center" wrapText="1"/>
    </xf>
    <xf numFmtId="166" fontId="9" fillId="0" borderId="0" xfId="2" applyNumberFormat="1" applyFont="1" applyAlignment="1">
      <alignment horizontal="right" vertical="center" wrapText="1"/>
    </xf>
    <xf numFmtId="166" fontId="12" fillId="0" borderId="0" xfId="4" applyNumberFormat="1" applyFont="1" applyAlignment="1">
      <alignment vertical="center"/>
    </xf>
    <xf numFmtId="166" fontId="12" fillId="7" borderId="0" xfId="4" applyNumberFormat="1" applyFont="1" applyFill="1" applyAlignment="1">
      <alignment vertical="center"/>
    </xf>
    <xf numFmtId="166" fontId="12" fillId="4" borderId="2" xfId="4" applyNumberFormat="1" applyFont="1" applyFill="1" applyBorder="1" applyAlignment="1">
      <alignment horizontal="right" vertical="center" readingOrder="1"/>
    </xf>
  </cellXfs>
  <cellStyles count="15">
    <cellStyle name="Comma" xfId="1" builtinId="3"/>
    <cellStyle name="Comma 2 2" xfId="5" xr:uid="{D4FEEAED-0761-4A47-98E4-DFF03B8B4743}"/>
    <cellStyle name="Hyperlink" xfId="7" builtinId="8"/>
    <cellStyle name="Hyperlink 2" xfId="14" xr:uid="{431D17DA-F6FC-4D25-B1E8-A09E41B01447}"/>
    <cellStyle name="Normal" xfId="0" builtinId="0"/>
    <cellStyle name="Normal 2" xfId="2" xr:uid="{9BB3E1BA-7E89-4D41-A5B7-FE8CDC1BD08E}"/>
    <cellStyle name="Normal 2 2" xfId="9" xr:uid="{F8E2DB4C-FCE1-4E8C-9EB4-ECDD84ECE02B}"/>
    <cellStyle name="Normal 2 2 2" xfId="4" xr:uid="{8181C863-81DC-4F05-80B3-AC27506FF81D}"/>
    <cellStyle name="Normal 2 2 2 2" xfId="6" xr:uid="{214AB93A-96FF-4504-AC12-CC5E54FEFF56}"/>
    <cellStyle name="Normal 2 2 4" xfId="12" xr:uid="{5F0EC18D-593B-440F-BE9A-9265991EC3A8}"/>
    <cellStyle name="Normal 3" xfId="8" xr:uid="{E1258B6E-0EA1-4ADF-91E6-0762948867F4}"/>
    <cellStyle name="Normal 4" xfId="10" xr:uid="{F6CBEF57-5AAB-4F27-BDB7-B7FCD2D026F4}"/>
    <cellStyle name="Normal 5" xfId="13" xr:uid="{37142671-F222-4C91-B8C5-43882F5CDF02}"/>
    <cellStyle name="Percent" xfId="11" builtinId="5"/>
    <cellStyle name="Source" xfId="3" xr:uid="{1665D044-6B06-4E29-A5EB-474D64E6C0BD}"/>
  </cellStyles>
  <dxfs count="0"/>
  <tableStyles count="0" defaultTableStyle="TableStyleMedium2" defaultPivotStyle="PivotStyleLight16"/>
  <colors>
    <mruColors>
      <color rgb="FFD6A461"/>
      <color rgb="FFF8F8F8"/>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0</xdr:col>
      <xdr:colOff>445770</xdr:colOff>
      <xdr:row>1</xdr:row>
      <xdr:rowOff>0</xdr:rowOff>
    </xdr:from>
    <xdr:ext cx="2238777" cy="743585"/>
    <xdr:pic>
      <xdr:nvPicPr>
        <xdr:cNvPr id="2" name="Picture 1">
          <a:extLst>
            <a:ext uri="{FF2B5EF4-FFF2-40B4-BE49-F238E27FC236}">
              <a16:creationId xmlns:a16="http://schemas.microsoft.com/office/drawing/2014/main" id="{0309A4B5-904D-4868-BFB3-13E63010B04C}"/>
            </a:ext>
          </a:extLst>
        </xdr:cNvPr>
        <xdr:cNvPicPr>
          <a:picLocks noChangeAspect="1"/>
        </xdr:cNvPicPr>
      </xdr:nvPicPr>
      <xdr:blipFill rotWithShape="1">
        <a:blip xmlns:r="http://schemas.openxmlformats.org/officeDocument/2006/relationships" r:embed="rId1"/>
        <a:srcRect t="20352" b="20343"/>
        <a:stretch/>
      </xdr:blipFill>
      <xdr:spPr>
        <a:xfrm>
          <a:off x="443865" y="180975"/>
          <a:ext cx="2238777" cy="743585"/>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1583054</xdr:colOff>
      <xdr:row>1</xdr:row>
      <xdr:rowOff>0</xdr:rowOff>
    </xdr:to>
    <xdr:pic>
      <xdr:nvPicPr>
        <xdr:cNvPr id="2" name="Picture 1">
          <a:extLst>
            <a:ext uri="{FF2B5EF4-FFF2-40B4-BE49-F238E27FC236}">
              <a16:creationId xmlns:a16="http://schemas.microsoft.com/office/drawing/2014/main" id="{92FDEE53-D247-40F2-BD98-BCA3EA1F91C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43049" cy="1390650"/>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1543049</xdr:colOff>
      <xdr:row>0</xdr:row>
      <xdr:rowOff>1390650</xdr:rowOff>
    </xdr:to>
    <xdr:pic>
      <xdr:nvPicPr>
        <xdr:cNvPr id="2" name="Picture 1">
          <a:extLst>
            <a:ext uri="{FF2B5EF4-FFF2-40B4-BE49-F238E27FC236}">
              <a16:creationId xmlns:a16="http://schemas.microsoft.com/office/drawing/2014/main" id="{60CD424A-1594-4206-9CFE-2828E4D54EB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43049" cy="1390650"/>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1584324</xdr:colOff>
      <xdr:row>0</xdr:row>
      <xdr:rowOff>1387475</xdr:rowOff>
    </xdr:to>
    <xdr:pic>
      <xdr:nvPicPr>
        <xdr:cNvPr id="3" name="Picture 2">
          <a:extLst>
            <a:ext uri="{FF2B5EF4-FFF2-40B4-BE49-F238E27FC236}">
              <a16:creationId xmlns:a16="http://schemas.microsoft.com/office/drawing/2014/main" id="{D4DCBCE9-C5B1-46BA-B9B6-57486D6EEF6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572259" cy="138684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1104648</xdr:colOff>
      <xdr:row>1</xdr:row>
      <xdr:rowOff>30443</xdr:rowOff>
    </xdr:from>
    <xdr:to>
      <xdr:col>1</xdr:col>
      <xdr:colOff>2055</xdr:colOff>
      <xdr:row>3</xdr:row>
      <xdr:rowOff>107868</xdr:rowOff>
    </xdr:to>
    <xdr:pic>
      <xdr:nvPicPr>
        <xdr:cNvPr id="2" name="Picture 1">
          <a:extLst>
            <a:ext uri="{FF2B5EF4-FFF2-40B4-BE49-F238E27FC236}">
              <a16:creationId xmlns:a16="http://schemas.microsoft.com/office/drawing/2014/main" id="{4D422043-C755-41DF-8977-D71825610CEA}"/>
            </a:ext>
          </a:extLst>
        </xdr:cNvPr>
        <xdr:cNvPicPr>
          <a:picLocks noChangeAspect="1"/>
        </xdr:cNvPicPr>
      </xdr:nvPicPr>
      <xdr:blipFill rotWithShape="1">
        <a:blip xmlns:r="http://schemas.openxmlformats.org/officeDocument/2006/relationships" r:embed="rId1"/>
        <a:srcRect t="20352" b="20343"/>
        <a:stretch/>
      </xdr:blipFill>
      <xdr:spPr>
        <a:xfrm>
          <a:off x="1104648" y="173318"/>
          <a:ext cx="1935882" cy="6965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1545589</xdr:colOff>
      <xdr:row>1</xdr:row>
      <xdr:rowOff>0</xdr:rowOff>
    </xdr:to>
    <xdr:pic>
      <xdr:nvPicPr>
        <xdr:cNvPr id="3" name="Picture 2">
          <a:extLst>
            <a:ext uri="{FF2B5EF4-FFF2-40B4-BE49-F238E27FC236}">
              <a16:creationId xmlns:a16="http://schemas.microsoft.com/office/drawing/2014/main" id="{D5219F93-E930-4E82-9322-D04456FE686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52574" cy="13811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1543049</xdr:colOff>
      <xdr:row>1</xdr:row>
      <xdr:rowOff>0</xdr:rowOff>
    </xdr:to>
    <xdr:pic>
      <xdr:nvPicPr>
        <xdr:cNvPr id="3" name="Picture 2">
          <a:extLst>
            <a:ext uri="{FF2B5EF4-FFF2-40B4-BE49-F238E27FC236}">
              <a16:creationId xmlns:a16="http://schemas.microsoft.com/office/drawing/2014/main" id="{CE5D6186-0FD7-4EAC-A348-0A81B7D2724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43049" cy="139065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1546224</xdr:colOff>
      <xdr:row>1</xdr:row>
      <xdr:rowOff>0</xdr:rowOff>
    </xdr:to>
    <xdr:pic>
      <xdr:nvPicPr>
        <xdr:cNvPr id="2" name="Picture 1">
          <a:extLst>
            <a:ext uri="{FF2B5EF4-FFF2-40B4-BE49-F238E27FC236}">
              <a16:creationId xmlns:a16="http://schemas.microsoft.com/office/drawing/2014/main" id="{5F307E4A-84EE-432F-BE25-77E36A60D08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43049" cy="139065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1546224</xdr:colOff>
      <xdr:row>1</xdr:row>
      <xdr:rowOff>1905</xdr:rowOff>
    </xdr:to>
    <xdr:pic>
      <xdr:nvPicPr>
        <xdr:cNvPr id="2" name="Picture 1">
          <a:extLst>
            <a:ext uri="{FF2B5EF4-FFF2-40B4-BE49-F238E27FC236}">
              <a16:creationId xmlns:a16="http://schemas.microsoft.com/office/drawing/2014/main" id="{9FFC431B-98A8-4B41-9E7F-F61639D5D81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46859" cy="139255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1546224</xdr:colOff>
      <xdr:row>1</xdr:row>
      <xdr:rowOff>0</xdr:rowOff>
    </xdr:to>
    <xdr:pic>
      <xdr:nvPicPr>
        <xdr:cNvPr id="2" name="Picture 1">
          <a:extLst>
            <a:ext uri="{FF2B5EF4-FFF2-40B4-BE49-F238E27FC236}">
              <a16:creationId xmlns:a16="http://schemas.microsoft.com/office/drawing/2014/main" id="{93E95628-84B7-4D27-B51F-85EEDA70A65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43049" cy="139065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1543049</xdr:colOff>
      <xdr:row>1</xdr:row>
      <xdr:rowOff>0</xdr:rowOff>
    </xdr:to>
    <xdr:pic>
      <xdr:nvPicPr>
        <xdr:cNvPr id="2" name="Picture 1">
          <a:extLst>
            <a:ext uri="{FF2B5EF4-FFF2-40B4-BE49-F238E27FC236}">
              <a16:creationId xmlns:a16="http://schemas.microsoft.com/office/drawing/2014/main" id="{EE2CB26C-029B-412D-B16A-A84FE2D36D4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43049" cy="1390650"/>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1546859</xdr:colOff>
      <xdr:row>0</xdr:row>
      <xdr:rowOff>1392555</xdr:rowOff>
    </xdr:to>
    <xdr:pic>
      <xdr:nvPicPr>
        <xdr:cNvPr id="4" name="Picture 3">
          <a:extLst>
            <a:ext uri="{FF2B5EF4-FFF2-40B4-BE49-F238E27FC236}">
              <a16:creationId xmlns:a16="http://schemas.microsoft.com/office/drawing/2014/main" id="{07BF629C-5A81-4C51-B155-55032881EDA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46859" cy="139255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1562099</xdr:colOff>
      <xdr:row>1</xdr:row>
      <xdr:rowOff>1905</xdr:rowOff>
    </xdr:to>
    <xdr:pic>
      <xdr:nvPicPr>
        <xdr:cNvPr id="2" name="Picture 1">
          <a:extLst>
            <a:ext uri="{FF2B5EF4-FFF2-40B4-BE49-F238E27FC236}">
              <a16:creationId xmlns:a16="http://schemas.microsoft.com/office/drawing/2014/main" id="{5BB8F6B8-DA98-4219-9D4E-3BA9015B3C5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43049" cy="13906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scad.gov.ae/en/pages/ServicesDataRequest.aspx?SrvID=1" TargetMode="External"/><Relationship Id="rId1" Type="http://schemas.openxmlformats.org/officeDocument/2006/relationships/hyperlink" Target="https://www.scad.gov.ae/en/pages/ServicesDataRequest.aspx?SrvID=1" TargetMode="External"/><Relationship Id="rId4"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D495B-1D48-44F0-8464-D14D9DA40CC3}">
  <dimension ref="A1:YV48"/>
  <sheetViews>
    <sheetView showGridLines="0" zoomScaleNormal="100" workbookViewId="0">
      <selection activeCell="I19" sqref="I19"/>
    </sheetView>
  </sheetViews>
  <sheetFormatPr defaultColWidth="7.85546875" defaultRowHeight="12.75"/>
  <cols>
    <col min="1" max="1" width="45.85546875" style="2" customWidth="1"/>
    <col min="2" max="2" width="79" style="2" customWidth="1"/>
    <col min="3" max="3" width="9.85546875" style="192" customWidth="1"/>
    <col min="4" max="4" width="79" style="2" customWidth="1"/>
    <col min="5" max="5" width="8.5703125" style="2" customWidth="1"/>
    <col min="6" max="6" width="7.85546875" style="2"/>
    <col min="7" max="7" width="8.5703125" style="2" customWidth="1"/>
    <col min="8" max="8" width="9.85546875" style="2" customWidth="1"/>
    <col min="9" max="16384" width="7.85546875" style="2"/>
  </cols>
  <sheetData>
    <row r="1" spans="1:672">
      <c r="A1" s="1"/>
    </row>
    <row r="2" spans="1:672">
      <c r="A2" s="1"/>
      <c r="B2" s="138"/>
      <c r="C2" s="193"/>
      <c r="D2" s="138"/>
    </row>
    <row r="3" spans="1:672" ht="36" customHeight="1">
      <c r="A3" s="1"/>
      <c r="B3" s="140" t="s">
        <v>173</v>
      </c>
      <c r="C3" s="193"/>
      <c r="D3" s="139" t="s">
        <v>174</v>
      </c>
    </row>
    <row r="4" spans="1:672">
      <c r="A4" s="1"/>
      <c r="B4" s="138"/>
      <c r="C4" s="193"/>
      <c r="D4" s="138"/>
    </row>
    <row r="5" spans="1:672">
      <c r="A5" s="1"/>
      <c r="B5" s="3"/>
      <c r="C5" s="194"/>
      <c r="D5" s="3"/>
    </row>
    <row r="6" spans="1:672" s="5" customFormat="1">
      <c r="A6" s="4"/>
      <c r="B6" s="4"/>
      <c r="C6" s="195"/>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4"/>
      <c r="NH6" s="4"/>
      <c r="NI6" s="4"/>
      <c r="NJ6" s="4"/>
      <c r="NK6" s="4"/>
      <c r="NL6" s="4"/>
      <c r="NM6" s="4"/>
      <c r="NN6" s="4"/>
      <c r="NO6" s="4"/>
      <c r="NP6" s="4"/>
      <c r="NQ6" s="4"/>
      <c r="NR6" s="4"/>
      <c r="NS6" s="4"/>
      <c r="NT6" s="4"/>
      <c r="NU6" s="4"/>
      <c r="NV6" s="4"/>
      <c r="NW6" s="4"/>
      <c r="NX6" s="4"/>
      <c r="NY6" s="4"/>
      <c r="NZ6" s="4"/>
      <c r="OA6" s="4"/>
      <c r="OB6" s="4"/>
      <c r="OC6" s="4"/>
      <c r="OD6" s="4"/>
      <c r="OE6" s="4"/>
      <c r="OF6" s="4"/>
      <c r="OG6" s="4"/>
      <c r="OH6" s="4"/>
      <c r="OI6" s="4"/>
      <c r="OJ6" s="4"/>
      <c r="OK6" s="4"/>
      <c r="OL6" s="4"/>
      <c r="OM6" s="4"/>
      <c r="ON6" s="4"/>
      <c r="OO6" s="4"/>
      <c r="OP6" s="4"/>
      <c r="OQ6" s="4"/>
      <c r="OR6" s="4"/>
      <c r="OS6" s="4"/>
      <c r="OT6" s="4"/>
      <c r="OU6" s="4"/>
      <c r="OV6" s="4"/>
      <c r="OW6" s="4"/>
      <c r="OX6" s="4"/>
      <c r="OY6" s="4"/>
      <c r="OZ6" s="4"/>
      <c r="PA6" s="4"/>
      <c r="PB6" s="4"/>
      <c r="PC6" s="4"/>
      <c r="PD6" s="4"/>
      <c r="PE6" s="4"/>
      <c r="PF6" s="4"/>
      <c r="PG6" s="4"/>
      <c r="PH6" s="4"/>
      <c r="PI6" s="4"/>
      <c r="PJ6" s="4"/>
      <c r="PK6" s="4"/>
      <c r="PL6" s="4"/>
      <c r="PM6" s="4"/>
      <c r="PN6" s="4"/>
      <c r="PO6" s="4"/>
      <c r="PP6" s="4"/>
      <c r="PQ6" s="4"/>
      <c r="PR6" s="4"/>
      <c r="PS6" s="4"/>
      <c r="PT6" s="4"/>
      <c r="PU6" s="4"/>
      <c r="PV6" s="4"/>
      <c r="PW6" s="4"/>
      <c r="PX6" s="4"/>
      <c r="PY6" s="4"/>
      <c r="PZ6" s="4"/>
      <c r="QA6" s="4"/>
      <c r="QB6" s="4"/>
      <c r="QC6" s="4"/>
      <c r="QD6" s="4"/>
      <c r="QE6" s="4"/>
      <c r="QF6" s="4"/>
      <c r="QG6" s="4"/>
      <c r="QH6" s="4"/>
      <c r="QI6" s="4"/>
      <c r="QJ6" s="4"/>
      <c r="QK6" s="4"/>
      <c r="QL6" s="4"/>
      <c r="QM6" s="4"/>
      <c r="QN6" s="4"/>
      <c r="QO6" s="4"/>
      <c r="QP6" s="4"/>
      <c r="QQ6" s="4"/>
      <c r="QR6" s="4"/>
      <c r="QS6" s="4"/>
      <c r="QT6" s="4"/>
      <c r="QU6" s="4"/>
      <c r="QV6" s="4"/>
      <c r="QW6" s="4"/>
      <c r="QX6" s="4"/>
      <c r="QY6" s="4"/>
      <c r="QZ6" s="4"/>
      <c r="RA6" s="4"/>
      <c r="RB6" s="4"/>
      <c r="RC6" s="4"/>
      <c r="RD6" s="4"/>
      <c r="RE6" s="4"/>
      <c r="RF6" s="4"/>
      <c r="RG6" s="4"/>
      <c r="RH6" s="4"/>
      <c r="RI6" s="4"/>
      <c r="RJ6" s="4"/>
      <c r="RK6" s="4"/>
      <c r="RL6" s="4"/>
      <c r="RM6" s="4"/>
      <c r="RN6" s="4"/>
      <c r="RO6" s="4"/>
      <c r="RP6" s="4"/>
      <c r="RQ6" s="4"/>
      <c r="RR6" s="4"/>
      <c r="RS6" s="4"/>
      <c r="RT6" s="4"/>
      <c r="RU6" s="4"/>
      <c r="RV6" s="4"/>
      <c r="RW6" s="4"/>
      <c r="RX6" s="4"/>
      <c r="RY6" s="4"/>
      <c r="RZ6" s="4"/>
      <c r="SA6" s="4"/>
      <c r="SB6" s="4"/>
      <c r="SC6" s="4"/>
      <c r="SD6" s="4"/>
      <c r="SE6" s="4"/>
      <c r="SF6" s="4"/>
      <c r="SG6" s="4"/>
      <c r="SH6" s="4"/>
      <c r="SI6" s="4"/>
      <c r="SJ6" s="4"/>
      <c r="SK6" s="4"/>
      <c r="SL6" s="4"/>
      <c r="SM6" s="4"/>
      <c r="SN6" s="4"/>
      <c r="SO6" s="4"/>
      <c r="SP6" s="4"/>
      <c r="SQ6" s="4"/>
      <c r="SR6" s="4"/>
      <c r="SS6" s="4"/>
      <c r="ST6" s="4"/>
      <c r="SU6" s="4"/>
      <c r="SV6" s="4"/>
      <c r="SW6" s="4"/>
      <c r="SX6" s="4"/>
      <c r="SY6" s="4"/>
      <c r="SZ6" s="4"/>
      <c r="TA6" s="4"/>
      <c r="TB6" s="4"/>
      <c r="TC6" s="4"/>
      <c r="TD6" s="4"/>
      <c r="TE6" s="4"/>
      <c r="TF6" s="4"/>
      <c r="TG6" s="4"/>
      <c r="TH6" s="4"/>
      <c r="TI6" s="4"/>
      <c r="TJ6" s="4"/>
      <c r="TK6" s="4"/>
      <c r="TL6" s="4"/>
      <c r="TM6" s="4"/>
      <c r="TN6" s="4"/>
      <c r="TO6" s="4"/>
      <c r="TP6" s="4"/>
      <c r="TQ6" s="4"/>
      <c r="TR6" s="4"/>
      <c r="TS6" s="4"/>
      <c r="TT6" s="4"/>
      <c r="TU6" s="4"/>
      <c r="TV6" s="4"/>
      <c r="TW6" s="4"/>
      <c r="TX6" s="4"/>
      <c r="TY6" s="4"/>
      <c r="TZ6" s="4"/>
      <c r="UA6" s="4"/>
      <c r="UB6" s="4"/>
      <c r="UC6" s="4"/>
      <c r="UD6" s="4"/>
      <c r="UE6" s="4"/>
      <c r="UF6" s="4"/>
      <c r="UG6" s="4"/>
      <c r="UH6" s="4"/>
      <c r="UI6" s="4"/>
      <c r="UJ6" s="4"/>
      <c r="UK6" s="4"/>
      <c r="UL6" s="4"/>
      <c r="UM6" s="4"/>
      <c r="UN6" s="4"/>
      <c r="UO6" s="4"/>
      <c r="UP6" s="4"/>
      <c r="UQ6" s="4"/>
      <c r="UR6" s="4"/>
      <c r="US6" s="4"/>
      <c r="UT6" s="4"/>
      <c r="UU6" s="4"/>
      <c r="UV6" s="4"/>
      <c r="UW6" s="4"/>
      <c r="UX6" s="4"/>
      <c r="UY6" s="4"/>
      <c r="UZ6" s="4"/>
      <c r="VA6" s="4"/>
      <c r="VB6" s="4"/>
      <c r="VC6" s="4"/>
      <c r="VD6" s="4"/>
      <c r="VE6" s="4"/>
      <c r="VF6" s="4"/>
      <c r="VG6" s="4"/>
      <c r="VH6" s="4"/>
      <c r="VI6" s="4"/>
      <c r="VJ6" s="4"/>
      <c r="VK6" s="4"/>
      <c r="VL6" s="4"/>
      <c r="VM6" s="4"/>
      <c r="VN6" s="4"/>
      <c r="VO6" s="4"/>
      <c r="VP6" s="4"/>
      <c r="VQ6" s="4"/>
      <c r="VR6" s="4"/>
      <c r="VS6" s="4"/>
      <c r="VT6" s="4"/>
      <c r="VU6" s="4"/>
      <c r="VV6" s="4"/>
      <c r="VW6" s="4"/>
      <c r="VX6" s="4"/>
      <c r="VY6" s="4"/>
      <c r="VZ6" s="4"/>
      <c r="WA6" s="4"/>
      <c r="WB6" s="4"/>
      <c r="WC6" s="4"/>
      <c r="WD6" s="4"/>
      <c r="WE6" s="4"/>
      <c r="WF6" s="4"/>
      <c r="WG6" s="4"/>
      <c r="WH6" s="4"/>
      <c r="WI6" s="4"/>
      <c r="WJ6" s="4"/>
      <c r="WK6" s="4"/>
      <c r="WL6" s="4"/>
      <c r="WM6" s="4"/>
      <c r="WN6" s="4"/>
      <c r="WO6" s="4"/>
      <c r="WP6" s="4"/>
      <c r="WQ6" s="4"/>
      <c r="WR6" s="4"/>
      <c r="WS6" s="4"/>
      <c r="WT6" s="4"/>
      <c r="WU6" s="4"/>
      <c r="WV6" s="4"/>
      <c r="WW6" s="4"/>
      <c r="WX6" s="4"/>
      <c r="WY6" s="4"/>
      <c r="WZ6" s="4"/>
      <c r="XA6" s="4"/>
      <c r="XB6" s="4"/>
      <c r="XC6" s="4"/>
      <c r="XD6" s="4"/>
      <c r="XE6" s="4"/>
      <c r="XF6" s="4"/>
      <c r="XG6" s="4"/>
      <c r="XH6" s="4"/>
      <c r="XI6" s="4"/>
      <c r="XJ6" s="4"/>
      <c r="XK6" s="4"/>
      <c r="XL6" s="4"/>
      <c r="XM6" s="4"/>
      <c r="XN6" s="4"/>
      <c r="XO6" s="4"/>
      <c r="XP6" s="4"/>
      <c r="XQ6" s="4"/>
      <c r="XR6" s="4"/>
      <c r="XS6" s="4"/>
      <c r="XT6" s="4"/>
      <c r="XU6" s="4"/>
      <c r="XV6" s="4"/>
      <c r="XW6" s="4"/>
      <c r="XX6" s="4"/>
      <c r="XY6" s="4"/>
      <c r="XZ6" s="4"/>
      <c r="YA6" s="4"/>
      <c r="YB6" s="4"/>
      <c r="YC6" s="4"/>
      <c r="YD6" s="4"/>
      <c r="YE6" s="4"/>
      <c r="YF6" s="4"/>
      <c r="YG6" s="4"/>
      <c r="YH6" s="4"/>
      <c r="YI6" s="4"/>
      <c r="YJ6" s="4"/>
      <c r="YK6" s="4"/>
      <c r="YL6" s="4"/>
      <c r="YM6" s="4"/>
      <c r="YN6" s="4"/>
      <c r="YO6" s="4"/>
      <c r="YP6" s="4"/>
      <c r="YQ6" s="4"/>
      <c r="YR6" s="4"/>
      <c r="YS6" s="4"/>
      <c r="YT6" s="4"/>
      <c r="YU6" s="4"/>
      <c r="YV6" s="4"/>
    </row>
    <row r="7" spans="1:672" ht="22.5" customHeight="1">
      <c r="B7" s="6" t="s">
        <v>103</v>
      </c>
      <c r="C7" s="196" t="s">
        <v>76</v>
      </c>
      <c r="D7" s="137" t="s">
        <v>102</v>
      </c>
    </row>
    <row r="8" spans="1:672" ht="14.85" customHeight="1">
      <c r="A8" s="7"/>
      <c r="C8" s="196"/>
    </row>
    <row r="9" spans="1:672" ht="16.350000000000001" customHeight="1">
      <c r="A9" s="7"/>
      <c r="B9" s="2" t="s">
        <v>128</v>
      </c>
      <c r="C9" s="197" t="s">
        <v>77</v>
      </c>
      <c r="D9" s="136" t="s">
        <v>88</v>
      </c>
    </row>
    <row r="10" spans="1:672" ht="20.100000000000001" customHeight="1">
      <c r="A10" s="7"/>
      <c r="B10" s="2" t="s">
        <v>129</v>
      </c>
      <c r="C10" s="197" t="s">
        <v>78</v>
      </c>
      <c r="D10" s="136" t="s">
        <v>97</v>
      </c>
    </row>
    <row r="11" spans="1:672" ht="20.100000000000001" customHeight="1">
      <c r="B11" s="2" t="s">
        <v>130</v>
      </c>
      <c r="C11" s="197" t="s">
        <v>79</v>
      </c>
      <c r="D11" s="136" t="s">
        <v>96</v>
      </c>
    </row>
    <row r="12" spans="1:672" ht="20.100000000000001" customHeight="1">
      <c r="A12" s="7"/>
      <c r="B12" s="2" t="s">
        <v>131</v>
      </c>
      <c r="C12" s="197" t="s">
        <v>80</v>
      </c>
      <c r="D12" s="136" t="s">
        <v>95</v>
      </c>
      <c r="E12" s="1"/>
      <c r="F12" s="1"/>
      <c r="G12" s="1"/>
      <c r="H12" s="1"/>
    </row>
    <row r="13" spans="1:672" ht="20.100000000000001" customHeight="1">
      <c r="B13" s="2" t="s">
        <v>189</v>
      </c>
      <c r="C13" s="197" t="s">
        <v>81</v>
      </c>
      <c r="D13" s="136" t="s">
        <v>192</v>
      </c>
      <c r="E13" s="1"/>
      <c r="F13" s="1"/>
      <c r="G13" s="1"/>
      <c r="H13" s="1"/>
    </row>
    <row r="14" spans="1:672" ht="20.100000000000001" customHeight="1">
      <c r="A14" s="7"/>
      <c r="B14" s="2" t="s">
        <v>190</v>
      </c>
      <c r="C14" s="197" t="s">
        <v>82</v>
      </c>
      <c r="D14" s="136" t="s">
        <v>193</v>
      </c>
    </row>
    <row r="15" spans="1:672" ht="20.100000000000001" customHeight="1">
      <c r="A15" s="7"/>
      <c r="B15" s="2" t="s">
        <v>191</v>
      </c>
      <c r="C15" s="197" t="s">
        <v>83</v>
      </c>
      <c r="D15" s="136" t="s">
        <v>194</v>
      </c>
    </row>
    <row r="16" spans="1:672" ht="20.100000000000001" customHeight="1">
      <c r="A16" s="7"/>
      <c r="B16" s="2" t="s">
        <v>132</v>
      </c>
      <c r="C16" s="197" t="s">
        <v>84</v>
      </c>
      <c r="D16" s="136" t="s">
        <v>94</v>
      </c>
    </row>
    <row r="17" spans="1:4" ht="20.100000000000001" customHeight="1">
      <c r="A17" s="7"/>
      <c r="B17" s="2" t="s">
        <v>99</v>
      </c>
      <c r="C17" s="197" t="s">
        <v>85</v>
      </c>
      <c r="D17" s="136" t="s">
        <v>101</v>
      </c>
    </row>
    <row r="18" spans="1:4" ht="20.100000000000001" customHeight="1">
      <c r="A18" s="7"/>
      <c r="B18" s="2" t="s">
        <v>98</v>
      </c>
      <c r="C18" s="197" t="s">
        <v>86</v>
      </c>
      <c r="D18" s="136" t="s">
        <v>100</v>
      </c>
    </row>
    <row r="19" spans="1:4" ht="20.100000000000001" customHeight="1">
      <c r="A19" s="7"/>
      <c r="B19" s="2" t="s">
        <v>93</v>
      </c>
      <c r="C19" s="197" t="s">
        <v>87</v>
      </c>
      <c r="D19" s="136" t="s">
        <v>147</v>
      </c>
    </row>
    <row r="20" spans="1:4">
      <c r="A20" s="7"/>
    </row>
    <row r="21" spans="1:4">
      <c r="A21" s="7"/>
    </row>
    <row r="22" spans="1:4">
      <c r="A22" s="7"/>
    </row>
    <row r="23" spans="1:4">
      <c r="A23" s="7"/>
    </row>
    <row r="24" spans="1:4">
      <c r="A24" s="7"/>
    </row>
    <row r="25" spans="1:4">
      <c r="A25" s="7"/>
    </row>
    <row r="26" spans="1:4">
      <c r="A26" s="7"/>
    </row>
    <row r="27" spans="1:4">
      <c r="A27" s="7"/>
    </row>
    <row r="28" spans="1:4">
      <c r="A28" s="7"/>
    </row>
    <row r="29" spans="1:4">
      <c r="A29" s="7"/>
    </row>
    <row r="30" spans="1:4">
      <c r="A30" s="7"/>
    </row>
    <row r="31" spans="1:4">
      <c r="A31" s="7"/>
    </row>
    <row r="32" spans="1:4">
      <c r="A32" s="7"/>
    </row>
    <row r="33" spans="1:1">
      <c r="A33" s="7"/>
    </row>
    <row r="34" spans="1:1">
      <c r="A34" s="7"/>
    </row>
    <row r="35" spans="1:1">
      <c r="A35" s="7"/>
    </row>
    <row r="36" spans="1:1">
      <c r="A36" s="7"/>
    </row>
    <row r="37" spans="1:1">
      <c r="A37" s="7"/>
    </row>
    <row r="38" spans="1:1">
      <c r="A38" s="7"/>
    </row>
    <row r="39" spans="1:1">
      <c r="A39" s="7"/>
    </row>
    <row r="40" spans="1:1">
      <c r="A40" s="7"/>
    </row>
    <row r="41" spans="1:1">
      <c r="A41" s="7"/>
    </row>
    <row r="42" spans="1:1">
      <c r="A42" s="7"/>
    </row>
    <row r="43" spans="1:1">
      <c r="A43" s="7"/>
    </row>
    <row r="44" spans="1:1">
      <c r="A44" s="7"/>
    </row>
    <row r="45" spans="1:1">
      <c r="A45" s="7"/>
    </row>
    <row r="46" spans="1:1">
      <c r="A46" s="7"/>
    </row>
    <row r="47" spans="1:1">
      <c r="A47" s="7"/>
    </row>
    <row r="48" spans="1:1">
      <c r="A48" s="7"/>
    </row>
  </sheetData>
  <hyperlinks>
    <hyperlink ref="C9" location="'Real QGDP VA'!A1" display="Table 1" xr:uid="{6968A756-EA74-4F0C-8BC3-56A8C27BDBDC}"/>
    <hyperlink ref="C11" location="'Real GDP annual mvt'!A1" display="Table 3" xr:uid="{859A14ED-3870-4652-B7FF-5554FAD9026C}"/>
    <hyperlink ref="C12" location="'Real QGDP quarterly mvt'!A1" display="Table 4" xr:uid="{E82B50E7-4549-43E1-B08E-AA2D9216028F}"/>
    <hyperlink ref="C14" location="'Real oil, non-oil annual mvt'!A1" display="Table 6" xr:uid="{EF7C23BE-0A36-4AE8-8185-4B6A9750862F}"/>
    <hyperlink ref="C15" location="'Real oil, non-oil quarterly mvt'!A1" display="Table 7" xr:uid="{BD5DE25C-667A-4C96-A22B-729BE1D51DF9}"/>
    <hyperlink ref="C16" location="'Real QGDP by sector VA'!A1" display="Table 8" xr:uid="{46014739-FDA9-4570-B03E-95CD2C1A0942}"/>
    <hyperlink ref="C10" location="'Real QGDP contribution'!A1" display="Table 2" xr:uid="{EEF6DA94-6A7F-4317-AD43-8B393A53DA00}"/>
    <hyperlink ref="C13" location="'Real QGDP oil, non-oil VA'!A1" display="Table 5" xr:uid="{48A87C7F-9CE4-4141-B766-1EB09E64A13E}"/>
    <hyperlink ref="C17" location="'Real QGDP by sector annual mvt'!A1" display="Table 9" xr:uid="{8C6B202D-0EEE-4EBE-8369-33C9C305AB57}"/>
    <hyperlink ref="C18" location="'Real QGDP by sector qrtr mvt'!A1" display="Table 10" xr:uid="{1E1F3C7F-5FF5-4D90-80A9-B036EB6526DC}"/>
    <hyperlink ref="C6" location="Enquiries!A1" display="Enquiries" xr:uid="{5E61F943-EC07-4032-8A65-B43F03B869A8}"/>
    <hyperlink ref="C19" location="'Real QGDP by sector VA'!A1" display="Table 11" xr:uid="{F88E036C-3F7C-40F3-B8C5-24C7C3B23604}"/>
  </hyperlinks>
  <pageMargins left="0.7" right="0.7" top="0.75" bottom="0.75" header="0.3" footer="0.3"/>
  <pageSetup orientation="portrait" r:id="rId1"/>
  <headerFooter>
    <oddFooter>&amp;L_x000D_&amp;1#&amp;"Calibri"&amp;11&amp;K000000 This document is classified as Open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D6751-CEF4-429C-B34D-53759526A116}">
  <dimension ref="A1:XEA26"/>
  <sheetViews>
    <sheetView showGridLines="0" zoomScale="80" zoomScaleNormal="80" workbookViewId="0">
      <pane xSplit="1" topLeftCell="AA1" activePane="topRight" state="frozen"/>
      <selection activeCell="AH27" sqref="AH27"/>
      <selection pane="topRight" activeCell="AL5" sqref="AL5:AO5"/>
    </sheetView>
  </sheetViews>
  <sheetFormatPr defaultColWidth="9.140625" defaultRowHeight="14.25"/>
  <cols>
    <col min="1" max="1" width="50.5703125" style="81" customWidth="1"/>
    <col min="2" max="44" width="9.140625" style="81"/>
    <col min="45" max="45" width="50.5703125" style="81" customWidth="1"/>
    <col min="46" max="16384" width="9.140625" style="81"/>
  </cols>
  <sheetData>
    <row r="1" spans="1:990 1025:2040 2075:3055 3090:4070 4105:5120 5155:6135 6170:7150 7185:8165 8200:9215 9250:10230 10265:11245 11280:12260 12295:13310 13345:14325 14360:15340 15375:16355" ht="109.35" customHeight="1"/>
    <row r="2" spans="1:990 1025:2040 2075:3055 3090:4070 4105:5120 5155:6135 6170:7150 7185:8165 8200:9215 9250:10230 10265:11245 11280:12260 12295:13310 13345:14325 14360:15340 15375:16355" s="18" customFormat="1" ht="18.75" customHeight="1">
      <c r="A2" s="14"/>
      <c r="B2" s="15"/>
      <c r="C2" s="15"/>
      <c r="D2" s="15"/>
      <c r="E2" s="15"/>
      <c r="F2" s="15"/>
      <c r="G2" s="15"/>
      <c r="H2" s="15"/>
      <c r="I2" s="15"/>
      <c r="J2" s="15"/>
      <c r="K2" s="15"/>
      <c r="L2" s="15"/>
      <c r="M2" s="15"/>
      <c r="N2" s="16"/>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7"/>
    </row>
    <row r="3" spans="1:990 1025:2040 2075:3055 3090:4070 4105:5120 5155:6135 6170:7150 7185:8165 8200:9215 9250:10230 10265:11245 11280:12260 12295:13310 13345:14325 14360:15340 15375:16355" s="56" customFormat="1" ht="77.25" customHeight="1">
      <c r="A3" s="173" t="s">
        <v>135</v>
      </c>
      <c r="B3" s="69"/>
      <c r="D3" s="69"/>
      <c r="E3" s="69"/>
      <c r="G3" s="69"/>
      <c r="I3" s="57"/>
      <c r="J3" s="57"/>
      <c r="K3" s="57"/>
      <c r="L3" s="57"/>
      <c r="M3" s="57"/>
      <c r="N3" s="69"/>
      <c r="O3" s="69"/>
      <c r="P3" s="69"/>
      <c r="Q3" s="69"/>
      <c r="S3" s="69"/>
      <c r="U3" s="70"/>
      <c r="V3" s="70"/>
      <c r="W3" s="70"/>
      <c r="X3" s="70"/>
      <c r="Y3" s="70"/>
      <c r="Z3" s="70"/>
      <c r="AA3" s="70"/>
      <c r="AB3" s="70"/>
      <c r="AC3" s="70"/>
      <c r="AE3" s="172"/>
      <c r="AF3" s="172"/>
      <c r="AG3" s="172"/>
      <c r="AH3" s="172"/>
      <c r="AI3" s="172"/>
      <c r="AJ3" s="172"/>
      <c r="AK3" s="172"/>
      <c r="AL3" s="172"/>
      <c r="AM3" s="172"/>
      <c r="AN3" s="172"/>
      <c r="AO3" s="172"/>
      <c r="AP3" s="172"/>
      <c r="AQ3" s="172"/>
      <c r="AR3" s="172"/>
      <c r="AS3" s="191" t="s">
        <v>145</v>
      </c>
    </row>
    <row r="4" spans="1:990 1025:2040 2075:3055 3090:4070 4105:5120 5155:6135 6170:7150 7185:8165 8200:9215 9250:10230 10265:11245 11280:12260 12295:13310 13345:14325 14360:15340 15375:16355" s="83" customFormat="1" ht="12.75">
      <c r="A4" s="84" t="s">
        <v>21</v>
      </c>
      <c r="AI4" s="82"/>
      <c r="AJ4" s="82"/>
      <c r="AK4" s="82"/>
      <c r="AL4" s="82"/>
      <c r="AM4" s="82"/>
      <c r="AN4" s="82"/>
      <c r="AO4" s="82"/>
      <c r="AP4" s="82"/>
      <c r="AQ4" s="82"/>
      <c r="AR4" s="82"/>
      <c r="AS4" s="85" t="s">
        <v>22</v>
      </c>
    </row>
    <row r="5" spans="1:990 1025:2040 2075:3055 3090:4070 4105:5120 5155:6135 6170:7150 7185:8165 8200:9215 9250:10230 10265:11245 11280:12260 12295:13310 13345:14325 14360:15340 15375:16355" s="88" customFormat="1" ht="12.75">
      <c r="A5" s="86" t="s">
        <v>72</v>
      </c>
      <c r="B5" s="25" t="s">
        <v>104</v>
      </c>
      <c r="C5" s="25" t="s">
        <v>105</v>
      </c>
      <c r="D5" s="25" t="s">
        <v>106</v>
      </c>
      <c r="E5" s="25" t="s">
        <v>107</v>
      </c>
      <c r="F5" s="25" t="s">
        <v>108</v>
      </c>
      <c r="G5" s="25" t="s">
        <v>109</v>
      </c>
      <c r="H5" s="25" t="s">
        <v>110</v>
      </c>
      <c r="I5" s="25" t="s">
        <v>111</v>
      </c>
      <c r="J5" s="25" t="s">
        <v>112</v>
      </c>
      <c r="K5" s="25" t="s">
        <v>113</v>
      </c>
      <c r="L5" s="25" t="s">
        <v>114</v>
      </c>
      <c r="M5" s="25" t="s">
        <v>115</v>
      </c>
      <c r="N5" s="25" t="s">
        <v>116</v>
      </c>
      <c r="O5" s="25" t="s">
        <v>117</v>
      </c>
      <c r="P5" s="25" t="s">
        <v>118</v>
      </c>
      <c r="Q5" s="25" t="s">
        <v>119</v>
      </c>
      <c r="R5" s="25" t="s">
        <v>120</v>
      </c>
      <c r="S5" s="25" t="s">
        <v>121</v>
      </c>
      <c r="T5" s="25" t="s">
        <v>122</v>
      </c>
      <c r="U5" s="25" t="s">
        <v>123</v>
      </c>
      <c r="V5" s="25" t="s">
        <v>1</v>
      </c>
      <c r="W5" s="25" t="s">
        <v>2</v>
      </c>
      <c r="X5" s="25" t="s">
        <v>3</v>
      </c>
      <c r="Y5" s="25" t="s">
        <v>4</v>
      </c>
      <c r="Z5" s="25" t="s">
        <v>5</v>
      </c>
      <c r="AA5" s="25" t="s">
        <v>6</v>
      </c>
      <c r="AB5" s="25" t="s">
        <v>7</v>
      </c>
      <c r="AC5" s="25" t="s">
        <v>8</v>
      </c>
      <c r="AD5" s="35" t="s">
        <v>151</v>
      </c>
      <c r="AE5" s="35" t="s">
        <v>152</v>
      </c>
      <c r="AF5" s="35" t="s">
        <v>153</v>
      </c>
      <c r="AG5" s="35" t="s">
        <v>154</v>
      </c>
      <c r="AH5" s="35" t="s">
        <v>167</v>
      </c>
      <c r="AI5" s="35" t="s">
        <v>168</v>
      </c>
      <c r="AJ5" s="35" t="s">
        <v>169</v>
      </c>
      <c r="AK5" s="35" t="s">
        <v>170</v>
      </c>
      <c r="AL5" s="35" t="s">
        <v>195</v>
      </c>
      <c r="AM5" s="35" t="s">
        <v>196</v>
      </c>
      <c r="AN5" s="35" t="s">
        <v>197</v>
      </c>
      <c r="AO5" s="35" t="s">
        <v>198</v>
      </c>
      <c r="AP5" s="35" t="s">
        <v>171</v>
      </c>
      <c r="AQ5" s="35" t="s">
        <v>172</v>
      </c>
      <c r="AR5" s="35" t="s">
        <v>175</v>
      </c>
      <c r="AS5" s="87" t="s">
        <v>73</v>
      </c>
    </row>
    <row r="6" spans="1:990 1025:2040 2075:3055 3090:4070 4105:5120 5155:6135 6170:7150 7185:8165 8200:9215 9250:10230 10265:11245 11280:12260 12295:13310 13345:14325 14360:15340 15375:16355" s="83" customFormat="1" ht="12.75">
      <c r="A6" s="89" t="s">
        <v>63</v>
      </c>
      <c r="B6" s="26" t="s">
        <v>19</v>
      </c>
      <c r="C6" s="26" t="s">
        <v>19</v>
      </c>
      <c r="D6" s="26" t="s">
        <v>19</v>
      </c>
      <c r="E6" s="26" t="s">
        <v>19</v>
      </c>
      <c r="F6" s="26">
        <f>('Real QGDP by sector VA'!F6/'Real QGDP by sector VA'!B6-1)*100</f>
        <v>4.8195703607947893</v>
      </c>
      <c r="G6" s="26">
        <f>('Real QGDP by sector VA'!G6/'Real QGDP by sector VA'!C6-1)*100</f>
        <v>3.0196717007325624</v>
      </c>
      <c r="H6" s="26">
        <f>('Real QGDP by sector VA'!H6/'Real QGDP by sector VA'!D6-1)*100</f>
        <v>4.1650301254991362</v>
      </c>
      <c r="I6" s="26">
        <f>('Real QGDP by sector VA'!I6/'Real QGDP by sector VA'!E6-1)*100</f>
        <v>21.323496264533979</v>
      </c>
      <c r="J6" s="26">
        <f>('Real QGDP by sector VA'!J6/'Real QGDP by sector VA'!F6-1)*100</f>
        <v>4.6727063032897309</v>
      </c>
      <c r="K6" s="26">
        <f>('Real QGDP by sector VA'!K6/'Real QGDP by sector VA'!G6-1)*100</f>
        <v>4.7975255993668808</v>
      </c>
      <c r="L6" s="26">
        <f>('Real QGDP by sector VA'!L6/'Real QGDP by sector VA'!H6-1)*100</f>
        <v>5.7354143525271351</v>
      </c>
      <c r="M6" s="26">
        <f>('Real QGDP by sector VA'!M6/'Real QGDP by sector VA'!I6-1)*100</f>
        <v>5.3766863242491247</v>
      </c>
      <c r="N6" s="26">
        <f>('Real QGDP by sector VA'!N6/'Real QGDP by sector VA'!J6-1)*100</f>
        <v>-0.28982018337870841</v>
      </c>
      <c r="O6" s="26">
        <f>('Real QGDP by sector VA'!O6/'Real QGDP by sector VA'!K6-1)*100</f>
        <v>-3.1217815620460221</v>
      </c>
      <c r="P6" s="26">
        <f>('Real QGDP by sector VA'!P6/'Real QGDP by sector VA'!L6-1)*100</f>
        <v>-5.5996773722416844</v>
      </c>
      <c r="Q6" s="26">
        <f>('Real QGDP by sector VA'!Q6/'Real QGDP by sector VA'!M6-1)*100</f>
        <v>-5.0569720858402949</v>
      </c>
      <c r="R6" s="26">
        <f>('Real QGDP by sector VA'!R6/'Real QGDP by sector VA'!N6-1)*100</f>
        <v>-1.2159106056145674</v>
      </c>
      <c r="S6" s="26">
        <f>('Real QGDP by sector VA'!S6/'Real QGDP by sector VA'!O6-1)*100</f>
        <v>1.4992182057666392</v>
      </c>
      <c r="T6" s="26">
        <f>('Real QGDP by sector VA'!T6/'Real QGDP by sector VA'!P6-1)*100</f>
        <v>3.6388276525533891</v>
      </c>
      <c r="U6" s="26">
        <f>('Real QGDP by sector VA'!U6/'Real QGDP by sector VA'!Q6-1)*100</f>
        <v>7.5722727098803455</v>
      </c>
      <c r="V6" s="26">
        <f>('Real QGDP by sector VA'!V6/'Real QGDP by sector VA'!R6-1)*100</f>
        <v>6.0229229679586993E-2</v>
      </c>
      <c r="W6" s="26">
        <f>('Real QGDP by sector VA'!W6/'Real QGDP by sector VA'!S6-1)*100</f>
        <v>0.23101360790456216</v>
      </c>
      <c r="X6" s="26">
        <f>('Real QGDP by sector VA'!X6/'Real QGDP by sector VA'!T6-1)*100</f>
        <v>-1.1082079781791543</v>
      </c>
      <c r="Y6" s="26">
        <f>('Real QGDP by sector VA'!Y6/'Real QGDP by sector VA'!U6-1)*100</f>
        <v>-6.1512168275318135</v>
      </c>
      <c r="Z6" s="26">
        <f>('Real QGDP by sector VA'!Z6/'Real QGDP by sector VA'!V6-1)*100</f>
        <v>-0.97684629043707227</v>
      </c>
      <c r="AA6" s="26">
        <f>('Real QGDP by sector VA'!AA6/'Real QGDP by sector VA'!W6-1)*100</f>
        <v>-6.3131313673064238</v>
      </c>
      <c r="AB6" s="26">
        <f>('Real QGDP by sector VA'!AB6/'Real QGDP by sector VA'!X6-1)*100</f>
        <v>-12.226080534077543</v>
      </c>
      <c r="AC6" s="26">
        <f>('Real QGDP by sector VA'!AC6/'Real QGDP by sector VA'!Y6-1)*100</f>
        <v>-12.082907468871307</v>
      </c>
      <c r="AD6" s="26">
        <f>('Real QGDP by sector VA'!AD6/'Real QGDP by sector VA'!Z6-1)*100</f>
        <v>-6.4985553380208056</v>
      </c>
      <c r="AE6" s="26">
        <f>('Real QGDP by sector VA'!AE6/'Real QGDP by sector VA'!AA6-1)*100</f>
        <v>0.82713282824953271</v>
      </c>
      <c r="AF6" s="26">
        <f>('Real QGDP by sector VA'!AF6/'Real QGDP by sector VA'!AB6-1)*100</f>
        <v>9.1458873756361534</v>
      </c>
      <c r="AG6" s="26">
        <f>('Real QGDP by sector VA'!AG6/'Real QGDP by sector VA'!AC6-1)*100</f>
        <v>12.186376272944234</v>
      </c>
      <c r="AH6" s="26">
        <f>('Real QGDP by sector VA'!AH6/'Real QGDP by sector VA'!AD6-1)*100</f>
        <v>10.849038446648574</v>
      </c>
      <c r="AI6" s="26">
        <f>('Real QGDP by sector VA'!AI6/'Real QGDP by sector VA'!AE6-1)*100</f>
        <v>11.544620031441299</v>
      </c>
      <c r="AJ6" s="26">
        <f>('Real QGDP by sector VA'!AJ6/'Real QGDP by sector VA'!AF6-1)*100</f>
        <v>12.213275299578719</v>
      </c>
      <c r="AK6" s="26">
        <f>('Real QGDP by sector VA'!AK6/'Real QGDP by sector VA'!AG6-1)*100</f>
        <v>5.7851339693174575</v>
      </c>
      <c r="AL6" s="26">
        <f>('Real QGDP by sector VA'!AL6/'Real QGDP by sector VA'!AH6-1)*100</f>
        <v>3.4073197448266868</v>
      </c>
      <c r="AM6" s="26">
        <f>('Real QGDP by sector VA'!AM6/'Real QGDP by sector VA'!AI6-1)*100</f>
        <v>1.5650886743588721</v>
      </c>
      <c r="AN6" s="26">
        <f>('Real QGDP by sector VA'!AN6/'Real QGDP by sector VA'!AJ6-1)*100</f>
        <v>-0.1177817433238193</v>
      </c>
      <c r="AO6" s="26">
        <f>('Real QGDP by sector VA'!AO6/'Real QGDP by sector VA'!AK6-1)*100</f>
        <v>2.7886823110282677</v>
      </c>
      <c r="AP6" s="26">
        <f>('Real QGDP by sector VA'!AP6/'Real QGDP by sector VA'!AL6-1)*100</f>
        <v>2.9214879593933096</v>
      </c>
      <c r="AQ6" s="26">
        <f>('Real QGDP by sector VA'!AQ6/'Real QGDP by sector VA'!AM6-1)*100</f>
        <v>3.4370273198417678</v>
      </c>
      <c r="AR6" s="26">
        <f>('Real QGDP by sector VA'!AR6/'Real QGDP by sector VA'!AN6-1)*100</f>
        <v>4.0369583479342719</v>
      </c>
      <c r="AS6" s="90" t="s">
        <v>62</v>
      </c>
      <c r="CB6" s="91"/>
      <c r="CC6" s="91"/>
      <c r="CD6" s="91"/>
      <c r="CE6" s="91"/>
      <c r="CF6" s="91"/>
      <c r="CG6" s="91"/>
      <c r="CH6" s="91"/>
      <c r="CI6" s="91"/>
      <c r="CJ6" s="91"/>
      <c r="CK6" s="91"/>
      <c r="CL6" s="91"/>
      <c r="CM6" s="91"/>
      <c r="CN6" s="91"/>
      <c r="CO6" s="91"/>
      <c r="CP6" s="91"/>
      <c r="CQ6" s="91"/>
      <c r="CR6" s="91"/>
      <c r="CS6" s="91"/>
      <c r="CT6" s="91"/>
      <c r="CU6" s="91"/>
      <c r="CV6" s="91"/>
      <c r="CW6" s="91"/>
      <c r="CX6" s="91"/>
      <c r="CY6" s="91"/>
      <c r="CZ6" s="91"/>
      <c r="DA6" s="91"/>
      <c r="DB6" s="91"/>
      <c r="DC6" s="91"/>
      <c r="DD6" s="91"/>
      <c r="DE6" s="91"/>
      <c r="DF6" s="91"/>
      <c r="DG6" s="91"/>
      <c r="DH6" s="91"/>
      <c r="DI6" s="91"/>
    </row>
    <row r="7" spans="1:990 1025:2040 2075:3055 3090:4070 4105:5120 5155:6135 6170:7150 7185:8165 8200:9215 9250:10230 10265:11245 11280:12260 12295:13310 13345:14325 14360:15340 15375:16355" s="92" customFormat="1" ht="16.5" customHeight="1">
      <c r="A7" s="84" t="s">
        <v>65</v>
      </c>
      <c r="B7" s="29" t="s">
        <v>19</v>
      </c>
      <c r="C7" s="29" t="s">
        <v>19</v>
      </c>
      <c r="D7" s="29" t="s">
        <v>19</v>
      </c>
      <c r="E7" s="29" t="s">
        <v>19</v>
      </c>
      <c r="F7" s="29">
        <f>('Real QGDP by sector VA'!F7/'Real QGDP by sector VA'!B7-1)*100</f>
        <v>23.309552125071686</v>
      </c>
      <c r="G7" s="29">
        <f>('Real QGDP by sector VA'!G7/'Real QGDP by sector VA'!C7-1)*100</f>
        <v>10.241667703600598</v>
      </c>
      <c r="H7" s="29">
        <f>('Real QGDP by sector VA'!H7/'Real QGDP by sector VA'!D7-1)*100</f>
        <v>12.603859724227483</v>
      </c>
      <c r="I7" s="29">
        <f>('Real QGDP by sector VA'!I7/'Real QGDP by sector VA'!E7-1)*100</f>
        <v>5.8104398304108518</v>
      </c>
      <c r="J7" s="29">
        <f>('Real QGDP by sector VA'!J7/'Real QGDP by sector VA'!F7-1)*100</f>
        <v>6.6953134175210094</v>
      </c>
      <c r="K7" s="29">
        <f>('Real QGDP by sector VA'!K7/'Real QGDP by sector VA'!G7-1)*100</f>
        <v>12.806253926063604</v>
      </c>
      <c r="L7" s="29">
        <f>('Real QGDP by sector VA'!L7/'Real QGDP by sector VA'!H7-1)*100</f>
        <v>8.464421213948059</v>
      </c>
      <c r="M7" s="29">
        <f>('Real QGDP by sector VA'!M7/'Real QGDP by sector VA'!I7-1)*100</f>
        <v>13.49978392402582</v>
      </c>
      <c r="N7" s="29">
        <f>('Real QGDP by sector VA'!N7/'Real QGDP by sector VA'!J7-1)*100</f>
        <v>-1.415203307235624</v>
      </c>
      <c r="O7" s="29">
        <f>('Real QGDP by sector VA'!O7/'Real QGDP by sector VA'!K7-1)*100</f>
        <v>-1.3330734485249129</v>
      </c>
      <c r="P7" s="29">
        <f>('Real QGDP by sector VA'!P7/'Real QGDP by sector VA'!L7-1)*100</f>
        <v>-1.0454838638810027</v>
      </c>
      <c r="Q7" s="29">
        <f>('Real QGDP by sector VA'!Q7/'Real QGDP by sector VA'!M7-1)*100</f>
        <v>-2.6203469797658863</v>
      </c>
      <c r="R7" s="29">
        <f>('Real QGDP by sector VA'!R7/'Real QGDP by sector VA'!N7-1)*100</f>
        <v>-7.9848691044388742</v>
      </c>
      <c r="S7" s="29">
        <f>('Real QGDP by sector VA'!S7/'Real QGDP by sector VA'!O7-1)*100</f>
        <v>-7.2786016214632099</v>
      </c>
      <c r="T7" s="29">
        <f>('Real QGDP by sector VA'!T7/'Real QGDP by sector VA'!P7-1)*100</f>
        <v>-9.986198827699134</v>
      </c>
      <c r="U7" s="29">
        <f>('Real QGDP by sector VA'!U7/'Real QGDP by sector VA'!Q7-1)*100</f>
        <v>-11.698588017879475</v>
      </c>
      <c r="V7" s="29">
        <f>('Real QGDP by sector VA'!V7/'Real QGDP by sector VA'!R7-1)*100</f>
        <v>-1.7998894216519679</v>
      </c>
      <c r="W7" s="29">
        <f>('Real QGDP by sector VA'!W7/'Real QGDP by sector VA'!S7-1)*100</f>
        <v>0.90916114378192248</v>
      </c>
      <c r="X7" s="29">
        <f>('Real QGDP by sector VA'!X7/'Real QGDP by sector VA'!T7-1)*100</f>
        <v>2.5178618978886513</v>
      </c>
      <c r="Y7" s="29">
        <f>('Real QGDP by sector VA'!Y7/'Real QGDP by sector VA'!U7-1)*100</f>
        <v>8.7916485381236864</v>
      </c>
      <c r="Z7" s="29">
        <f>('Real QGDP by sector VA'!Z7/'Real QGDP by sector VA'!V7-1)*100</f>
        <v>-19.21757785151279</v>
      </c>
      <c r="AA7" s="29">
        <f>('Real QGDP by sector VA'!AA7/'Real QGDP by sector VA'!W7-1)*100</f>
        <v>-17.33932099444484</v>
      </c>
      <c r="AB7" s="29">
        <f>('Real QGDP by sector VA'!AB7/'Real QGDP by sector VA'!X7-1)*100</f>
        <v>-19.510325389527171</v>
      </c>
      <c r="AC7" s="29">
        <f>('Real QGDP by sector VA'!AC7/'Real QGDP by sector VA'!Y7-1)*100</f>
        <v>-23.948884731136168</v>
      </c>
      <c r="AD7" s="29">
        <f>('Real QGDP by sector VA'!AD7/'Real QGDP by sector VA'!Z7-1)*100</f>
        <v>-5.1155042927961247</v>
      </c>
      <c r="AE7" s="29">
        <f>('Real QGDP by sector VA'!AE7/'Real QGDP by sector VA'!AA7-1)*100</f>
        <v>-1.788479434013357</v>
      </c>
      <c r="AF7" s="29">
        <f>('Real QGDP by sector VA'!AF7/'Real QGDP by sector VA'!AB7-1)*100</f>
        <v>10.468993947293214</v>
      </c>
      <c r="AG7" s="29">
        <f>('Real QGDP by sector VA'!AG7/'Real QGDP by sector VA'!AC7-1)*100</f>
        <v>12.461841483549364</v>
      </c>
      <c r="AH7" s="29">
        <f>('Real QGDP by sector VA'!AH7/'Real QGDP by sector VA'!AD7-1)*100</f>
        <v>20.912021157721504</v>
      </c>
      <c r="AI7" s="29">
        <f>('Real QGDP by sector VA'!AI7/'Real QGDP by sector VA'!AE7-1)*100</f>
        <v>1.5042803297611984</v>
      </c>
      <c r="AJ7" s="29">
        <f>('Real QGDP by sector VA'!AJ7/'Real QGDP by sector VA'!AF7-1)*100</f>
        <v>5.005723301858267</v>
      </c>
      <c r="AK7" s="29">
        <f>('Real QGDP by sector VA'!AK7/'Real QGDP by sector VA'!AG7-1)*100</f>
        <v>6.2244531554425553</v>
      </c>
      <c r="AL7" s="29">
        <f>('Real QGDP by sector VA'!AL7/'Real QGDP by sector VA'!AH7-1)*100</f>
        <v>4.0908485491593982</v>
      </c>
      <c r="AM7" s="29">
        <f>('Real QGDP by sector VA'!AM7/'Real QGDP by sector VA'!AI7-1)*100</f>
        <v>21.087413684209587</v>
      </c>
      <c r="AN7" s="29">
        <f>('Real QGDP by sector VA'!AN7/'Real QGDP by sector VA'!AJ7-1)*100</f>
        <v>6.7939061895433195</v>
      </c>
      <c r="AO7" s="29">
        <f>('Real QGDP by sector VA'!AO7/'Real QGDP by sector VA'!AK7-1)*100</f>
        <v>16.590113104268323</v>
      </c>
      <c r="AP7" s="29">
        <f>('Real QGDP by sector VA'!AP7/'Real QGDP by sector VA'!AL7-1)*100</f>
        <v>9.6616045649008608</v>
      </c>
      <c r="AQ7" s="29">
        <f>('Real QGDP by sector VA'!AQ7/'Real QGDP by sector VA'!AM7-1)*100</f>
        <v>13.368027593947772</v>
      </c>
      <c r="AR7" s="29">
        <f>('Real QGDP by sector VA'!AR7/'Real QGDP by sector VA'!AN7-1)*100</f>
        <v>11.583457342323001</v>
      </c>
      <c r="AS7" s="93" t="s">
        <v>64</v>
      </c>
      <c r="CB7" s="84"/>
      <c r="DK7" s="84"/>
      <c r="ET7" s="84"/>
      <c r="GC7" s="84"/>
      <c r="HL7" s="84"/>
      <c r="IU7" s="84"/>
      <c r="KD7" s="84"/>
      <c r="LM7" s="84"/>
      <c r="MV7" s="84"/>
      <c r="OE7" s="84"/>
      <c r="PN7" s="84"/>
      <c r="QW7" s="84"/>
      <c r="SF7" s="84"/>
      <c r="TO7" s="84"/>
      <c r="UX7" s="84"/>
      <c r="WG7" s="84"/>
      <c r="XP7" s="84"/>
      <c r="YY7" s="84"/>
      <c r="AAH7" s="84"/>
      <c r="ABQ7" s="84"/>
      <c r="ACZ7" s="84"/>
      <c r="AEI7" s="84"/>
      <c r="AFR7" s="84"/>
      <c r="AHA7" s="84"/>
      <c r="AIJ7" s="84"/>
      <c r="AJS7" s="84"/>
      <c r="ALB7" s="84"/>
      <c r="AMK7" s="84"/>
      <c r="ANT7" s="84"/>
      <c r="APC7" s="84"/>
      <c r="AQL7" s="84"/>
      <c r="ARU7" s="84"/>
      <c r="ATD7" s="84"/>
      <c r="AUM7" s="84"/>
      <c r="AVV7" s="84"/>
      <c r="AXE7" s="84"/>
      <c r="AYN7" s="84"/>
      <c r="AZW7" s="84"/>
      <c r="BBF7" s="84"/>
      <c r="BCO7" s="84"/>
      <c r="BDX7" s="84"/>
      <c r="BFG7" s="84"/>
      <c r="BGP7" s="84"/>
      <c r="BHY7" s="84"/>
      <c r="BJH7" s="84"/>
      <c r="BKQ7" s="84"/>
      <c r="BLZ7" s="84"/>
      <c r="BNI7" s="84"/>
      <c r="BOR7" s="84"/>
      <c r="BQA7" s="84"/>
      <c r="BRJ7" s="84"/>
      <c r="BSS7" s="84"/>
      <c r="BUB7" s="84"/>
      <c r="BVK7" s="84"/>
      <c r="BWT7" s="84"/>
      <c r="BYC7" s="84"/>
      <c r="BZL7" s="84"/>
      <c r="CAU7" s="84"/>
      <c r="CCD7" s="84"/>
      <c r="CDM7" s="84"/>
      <c r="CEV7" s="84"/>
      <c r="CGE7" s="84"/>
      <c r="CHN7" s="84"/>
      <c r="CIW7" s="84"/>
      <c r="CKF7" s="84"/>
      <c r="CLO7" s="84"/>
      <c r="CMX7" s="84"/>
      <c r="COG7" s="84"/>
      <c r="CPP7" s="84"/>
      <c r="CQY7" s="84"/>
      <c r="CSH7" s="84"/>
      <c r="CTQ7" s="84"/>
      <c r="CUZ7" s="84"/>
      <c r="CWI7" s="84"/>
      <c r="CXR7" s="84"/>
      <c r="CZA7" s="84"/>
      <c r="DAJ7" s="84"/>
      <c r="DBS7" s="84"/>
      <c r="DDB7" s="84"/>
      <c r="DEK7" s="84"/>
      <c r="DFT7" s="84"/>
      <c r="DHC7" s="84"/>
      <c r="DIL7" s="84"/>
      <c r="DJU7" s="84"/>
      <c r="DLD7" s="84"/>
      <c r="DMM7" s="84"/>
      <c r="DNV7" s="84"/>
      <c r="DPE7" s="84"/>
      <c r="DQN7" s="84"/>
      <c r="DRW7" s="84"/>
      <c r="DTF7" s="84"/>
      <c r="DUO7" s="84"/>
      <c r="DVX7" s="84"/>
      <c r="DXG7" s="84"/>
      <c r="DYP7" s="84"/>
      <c r="DZY7" s="84"/>
      <c r="EBH7" s="84"/>
      <c r="ECQ7" s="84"/>
      <c r="EDZ7" s="84"/>
      <c r="EFI7" s="84"/>
      <c r="EGR7" s="84"/>
      <c r="EIA7" s="84"/>
      <c r="EJJ7" s="84"/>
      <c r="EKS7" s="84"/>
      <c r="EMB7" s="84"/>
      <c r="ENK7" s="84"/>
      <c r="EOT7" s="84"/>
      <c r="EQC7" s="84"/>
      <c r="ERL7" s="84"/>
      <c r="ESU7" s="84"/>
      <c r="EUD7" s="84"/>
      <c r="EVM7" s="84"/>
      <c r="EWV7" s="84"/>
      <c r="EYE7" s="84"/>
      <c r="EZN7" s="84"/>
      <c r="FAW7" s="84"/>
      <c r="FCF7" s="84"/>
      <c r="FDO7" s="84"/>
      <c r="FEX7" s="84"/>
      <c r="FGG7" s="84"/>
      <c r="FHP7" s="84"/>
      <c r="FIY7" s="84"/>
      <c r="FKH7" s="84"/>
      <c r="FLQ7" s="84"/>
      <c r="FMZ7" s="84"/>
      <c r="FOI7" s="84"/>
      <c r="FPR7" s="84"/>
      <c r="FRA7" s="84"/>
      <c r="FSJ7" s="84"/>
      <c r="FTS7" s="84"/>
      <c r="FVB7" s="84"/>
      <c r="FWK7" s="84"/>
      <c r="FXT7" s="84"/>
      <c r="FZC7" s="84"/>
      <c r="GAL7" s="84"/>
      <c r="GBU7" s="84"/>
      <c r="GDD7" s="84"/>
      <c r="GEM7" s="84"/>
      <c r="GFV7" s="84"/>
      <c r="GHE7" s="84"/>
      <c r="GIN7" s="84"/>
      <c r="GJW7" s="84"/>
      <c r="GLF7" s="84"/>
      <c r="GMO7" s="84"/>
      <c r="GNX7" s="84"/>
      <c r="GPG7" s="84"/>
      <c r="GQP7" s="84"/>
      <c r="GRY7" s="84"/>
      <c r="GTH7" s="84"/>
      <c r="GUQ7" s="84"/>
      <c r="GVZ7" s="84"/>
      <c r="GXI7" s="84"/>
      <c r="GYR7" s="84"/>
      <c r="HAA7" s="84"/>
      <c r="HBJ7" s="84"/>
      <c r="HCS7" s="84"/>
      <c r="HEB7" s="84"/>
      <c r="HFK7" s="84"/>
      <c r="HGT7" s="84"/>
      <c r="HIC7" s="84"/>
      <c r="HJL7" s="84"/>
      <c r="HKU7" s="84"/>
      <c r="HMD7" s="84"/>
      <c r="HNM7" s="84"/>
      <c r="HOV7" s="84"/>
      <c r="HQE7" s="84"/>
      <c r="HRN7" s="84"/>
      <c r="HSW7" s="84"/>
      <c r="HUF7" s="84"/>
      <c r="HVO7" s="84"/>
      <c r="HWX7" s="84"/>
      <c r="HYG7" s="84"/>
      <c r="HZP7" s="84"/>
      <c r="IAY7" s="84"/>
      <c r="ICH7" s="84"/>
      <c r="IDQ7" s="84"/>
      <c r="IEZ7" s="84"/>
      <c r="IGI7" s="84"/>
      <c r="IHR7" s="84"/>
      <c r="IJA7" s="84"/>
      <c r="IKJ7" s="84"/>
      <c r="ILS7" s="84"/>
      <c r="INB7" s="84"/>
      <c r="IOK7" s="84"/>
      <c r="IPT7" s="84"/>
      <c r="IRC7" s="84"/>
      <c r="ISL7" s="84"/>
      <c r="ITU7" s="84"/>
      <c r="IVD7" s="84"/>
      <c r="IWM7" s="84"/>
      <c r="IXV7" s="84"/>
      <c r="IZE7" s="84"/>
      <c r="JAN7" s="84"/>
      <c r="JBW7" s="84"/>
      <c r="JDF7" s="84"/>
      <c r="JEO7" s="84"/>
      <c r="JFX7" s="84"/>
      <c r="JHG7" s="84"/>
      <c r="JIP7" s="84"/>
      <c r="JJY7" s="84"/>
      <c r="JLH7" s="84"/>
      <c r="JMQ7" s="84"/>
      <c r="JNZ7" s="84"/>
      <c r="JPI7" s="84"/>
      <c r="JQR7" s="84"/>
      <c r="JSA7" s="84"/>
      <c r="JTJ7" s="84"/>
      <c r="JUS7" s="84"/>
      <c r="JWB7" s="84"/>
      <c r="JXK7" s="84"/>
      <c r="JYT7" s="84"/>
      <c r="KAC7" s="84"/>
      <c r="KBL7" s="84"/>
      <c r="KCU7" s="84"/>
      <c r="KED7" s="84"/>
      <c r="KFM7" s="84"/>
      <c r="KGV7" s="84"/>
      <c r="KIE7" s="84"/>
      <c r="KJN7" s="84"/>
      <c r="KKW7" s="84"/>
      <c r="KMF7" s="84"/>
      <c r="KNO7" s="84"/>
      <c r="KOX7" s="84"/>
      <c r="KQG7" s="84"/>
      <c r="KRP7" s="84"/>
      <c r="KSY7" s="84"/>
      <c r="KUH7" s="84"/>
      <c r="KVQ7" s="84"/>
      <c r="KWZ7" s="84"/>
      <c r="KYI7" s="84"/>
      <c r="KZR7" s="84"/>
      <c r="LBA7" s="84"/>
      <c r="LCJ7" s="84"/>
      <c r="LDS7" s="84"/>
      <c r="LFB7" s="84"/>
      <c r="LGK7" s="84"/>
      <c r="LHT7" s="84"/>
      <c r="LJC7" s="84"/>
      <c r="LKL7" s="84"/>
      <c r="LLU7" s="84"/>
      <c r="LND7" s="84"/>
      <c r="LOM7" s="84"/>
      <c r="LPV7" s="84"/>
      <c r="LRE7" s="84"/>
      <c r="LSN7" s="84"/>
      <c r="LTW7" s="84"/>
      <c r="LVF7" s="84"/>
      <c r="LWO7" s="84"/>
      <c r="LXX7" s="84"/>
      <c r="LZG7" s="84"/>
      <c r="MAP7" s="84"/>
      <c r="MBY7" s="84"/>
      <c r="MDH7" s="84"/>
      <c r="MEQ7" s="84"/>
      <c r="MFZ7" s="84"/>
      <c r="MHI7" s="84"/>
      <c r="MIR7" s="84"/>
      <c r="MKA7" s="84"/>
      <c r="MLJ7" s="84"/>
      <c r="MMS7" s="84"/>
      <c r="MOB7" s="84"/>
      <c r="MPK7" s="84"/>
      <c r="MQT7" s="84"/>
      <c r="MSC7" s="84"/>
      <c r="MTL7" s="84"/>
      <c r="MUU7" s="84"/>
      <c r="MWD7" s="84"/>
      <c r="MXM7" s="84"/>
      <c r="MYV7" s="84"/>
      <c r="NAE7" s="84"/>
      <c r="NBN7" s="84"/>
      <c r="NCW7" s="84"/>
      <c r="NEF7" s="84"/>
      <c r="NFO7" s="84"/>
      <c r="NGX7" s="84"/>
      <c r="NIG7" s="84"/>
      <c r="NJP7" s="84"/>
      <c r="NKY7" s="84"/>
      <c r="NMH7" s="84"/>
      <c r="NNQ7" s="84"/>
      <c r="NOZ7" s="84"/>
      <c r="NQI7" s="84"/>
      <c r="NRR7" s="84"/>
      <c r="NTA7" s="84"/>
      <c r="NUJ7" s="84"/>
      <c r="NVS7" s="84"/>
      <c r="NXB7" s="84"/>
      <c r="NYK7" s="84"/>
      <c r="NZT7" s="84"/>
      <c r="OBC7" s="84"/>
      <c r="OCL7" s="84"/>
      <c r="ODU7" s="84"/>
      <c r="OFD7" s="84"/>
      <c r="OGM7" s="84"/>
      <c r="OHV7" s="84"/>
      <c r="OJE7" s="84"/>
      <c r="OKN7" s="84"/>
      <c r="OLW7" s="84"/>
      <c r="ONF7" s="84"/>
      <c r="OOO7" s="84"/>
      <c r="OPX7" s="84"/>
      <c r="ORG7" s="84"/>
      <c r="OSP7" s="84"/>
      <c r="OTY7" s="84"/>
      <c r="OVH7" s="84"/>
      <c r="OWQ7" s="84"/>
      <c r="OXZ7" s="84"/>
      <c r="OZI7" s="84"/>
      <c r="PAR7" s="84"/>
      <c r="PCA7" s="84"/>
      <c r="PDJ7" s="84"/>
      <c r="PES7" s="84"/>
      <c r="PGB7" s="84"/>
      <c r="PHK7" s="84"/>
      <c r="PIT7" s="84"/>
      <c r="PKC7" s="84"/>
      <c r="PLL7" s="84"/>
      <c r="PMU7" s="84"/>
      <c r="POD7" s="84"/>
      <c r="PPM7" s="84"/>
      <c r="PQV7" s="84"/>
      <c r="PSE7" s="84"/>
      <c r="PTN7" s="84"/>
      <c r="PUW7" s="84"/>
      <c r="PWF7" s="84"/>
      <c r="PXO7" s="84"/>
      <c r="PYX7" s="84"/>
      <c r="QAG7" s="84"/>
      <c r="QBP7" s="84"/>
      <c r="QCY7" s="84"/>
      <c r="QEH7" s="84"/>
      <c r="QFQ7" s="84"/>
      <c r="QGZ7" s="84"/>
      <c r="QII7" s="84"/>
      <c r="QJR7" s="84"/>
      <c r="QLA7" s="84"/>
      <c r="QMJ7" s="84"/>
      <c r="QNS7" s="84"/>
      <c r="QPB7" s="84"/>
      <c r="QQK7" s="84"/>
      <c r="QRT7" s="84"/>
      <c r="QTC7" s="84"/>
      <c r="QUL7" s="84"/>
      <c r="QVU7" s="84"/>
      <c r="QXD7" s="84"/>
      <c r="QYM7" s="84"/>
      <c r="QZV7" s="84"/>
      <c r="RBE7" s="84"/>
      <c r="RCN7" s="84"/>
      <c r="RDW7" s="84"/>
      <c r="RFF7" s="84"/>
      <c r="RGO7" s="84"/>
      <c r="RHX7" s="84"/>
      <c r="RJG7" s="84"/>
      <c r="RKP7" s="84"/>
      <c r="RLY7" s="84"/>
      <c r="RNH7" s="84"/>
      <c r="ROQ7" s="84"/>
      <c r="RPZ7" s="84"/>
      <c r="RRI7" s="84"/>
      <c r="RSR7" s="84"/>
      <c r="RUA7" s="84"/>
      <c r="RVJ7" s="84"/>
      <c r="RWS7" s="84"/>
      <c r="RYB7" s="84"/>
      <c r="RZK7" s="84"/>
      <c r="SAT7" s="84"/>
      <c r="SCC7" s="84"/>
      <c r="SDL7" s="84"/>
      <c r="SEU7" s="84"/>
      <c r="SGD7" s="84"/>
      <c r="SHM7" s="84"/>
      <c r="SIV7" s="84"/>
      <c r="SKE7" s="84"/>
      <c r="SLN7" s="84"/>
      <c r="SMW7" s="84"/>
      <c r="SOF7" s="84"/>
      <c r="SPO7" s="84"/>
      <c r="SQX7" s="84"/>
      <c r="SSG7" s="84"/>
      <c r="STP7" s="84"/>
      <c r="SUY7" s="84"/>
      <c r="SWH7" s="84"/>
      <c r="SXQ7" s="84"/>
      <c r="SYZ7" s="84"/>
      <c r="TAI7" s="84"/>
      <c r="TBR7" s="84"/>
      <c r="TDA7" s="84"/>
      <c r="TEJ7" s="84"/>
      <c r="TFS7" s="84"/>
      <c r="THB7" s="84"/>
      <c r="TIK7" s="84"/>
      <c r="TJT7" s="84"/>
      <c r="TLC7" s="84"/>
      <c r="TML7" s="84"/>
      <c r="TNU7" s="84"/>
      <c r="TPD7" s="84"/>
      <c r="TQM7" s="84"/>
      <c r="TRV7" s="84"/>
      <c r="TTE7" s="84"/>
      <c r="TUN7" s="84"/>
      <c r="TVW7" s="84"/>
      <c r="TXF7" s="84"/>
      <c r="TYO7" s="84"/>
      <c r="TZX7" s="84"/>
      <c r="UBG7" s="84"/>
      <c r="UCP7" s="84"/>
      <c r="UDY7" s="84"/>
      <c r="UFH7" s="84"/>
      <c r="UGQ7" s="84"/>
      <c r="UHZ7" s="84"/>
      <c r="UJI7" s="84"/>
      <c r="UKR7" s="84"/>
      <c r="UMA7" s="84"/>
      <c r="UNJ7" s="84"/>
      <c r="UOS7" s="84"/>
      <c r="UQB7" s="84"/>
      <c r="URK7" s="84"/>
      <c r="UST7" s="84"/>
      <c r="UUC7" s="84"/>
      <c r="UVL7" s="84"/>
      <c r="UWU7" s="84"/>
      <c r="UYD7" s="84"/>
      <c r="UZM7" s="84"/>
      <c r="VAV7" s="84"/>
      <c r="VCE7" s="84"/>
      <c r="VDN7" s="84"/>
      <c r="VEW7" s="84"/>
      <c r="VGF7" s="84"/>
      <c r="VHO7" s="84"/>
      <c r="VIX7" s="84"/>
      <c r="VKG7" s="84"/>
      <c r="VLP7" s="84"/>
      <c r="VMY7" s="84"/>
      <c r="VOH7" s="84"/>
      <c r="VPQ7" s="84"/>
      <c r="VQZ7" s="84"/>
      <c r="VSI7" s="84"/>
      <c r="VTR7" s="84"/>
      <c r="VVA7" s="84"/>
      <c r="VWJ7" s="84"/>
      <c r="VXS7" s="84"/>
      <c r="VZB7" s="84"/>
      <c r="WAK7" s="84"/>
      <c r="WBT7" s="84"/>
      <c r="WDC7" s="84"/>
      <c r="WEL7" s="84"/>
      <c r="WFU7" s="84"/>
      <c r="WHD7" s="84"/>
      <c r="WIM7" s="84"/>
      <c r="WJV7" s="84"/>
      <c r="WLE7" s="84"/>
      <c r="WMN7" s="84"/>
      <c r="WNW7" s="84"/>
      <c r="WPF7" s="84"/>
      <c r="WQO7" s="84"/>
      <c r="WRX7" s="84"/>
      <c r="WTG7" s="84"/>
      <c r="WUP7" s="84"/>
      <c r="WVY7" s="84"/>
      <c r="WXH7" s="84"/>
      <c r="WYQ7" s="84"/>
      <c r="WZZ7" s="84"/>
      <c r="XBI7" s="84"/>
      <c r="XCR7" s="84"/>
      <c r="XEA7" s="84"/>
    </row>
    <row r="8" spans="1:990 1025:2040 2075:3055 3090:4070 4105:5120 5155:6135 6170:7150 7185:8165 8200:9215 9250:10230 10265:11245 11280:12260 12295:13310 13345:14325 14360:15340 15375:16355" s="92" customFormat="1" ht="12.75">
      <c r="A8" s="89" t="s">
        <v>67</v>
      </c>
      <c r="B8" s="26" t="s">
        <v>19</v>
      </c>
      <c r="C8" s="26" t="s">
        <v>19</v>
      </c>
      <c r="D8" s="26" t="s">
        <v>19</v>
      </c>
      <c r="E8" s="26" t="s">
        <v>19</v>
      </c>
      <c r="F8" s="26">
        <f>('Real QGDP by sector VA'!F8/'Real QGDP by sector VA'!B8-1)*100</f>
        <v>-5.5074352753400895</v>
      </c>
      <c r="G8" s="26">
        <f>('Real QGDP by sector VA'!G8/'Real QGDP by sector VA'!C8-1)*100</f>
        <v>-9.5363188818993532</v>
      </c>
      <c r="H8" s="26">
        <f>('Real QGDP by sector VA'!H8/'Real QGDP by sector VA'!D8-1)*100</f>
        <v>4.7528121278392454</v>
      </c>
      <c r="I8" s="26">
        <f>('Real QGDP by sector VA'!I8/'Real QGDP by sector VA'!E8-1)*100</f>
        <v>9.6488790070461405</v>
      </c>
      <c r="J8" s="26">
        <f>('Real QGDP by sector VA'!J8/'Real QGDP by sector VA'!F8-1)*100</f>
        <v>19.295891773147879</v>
      </c>
      <c r="K8" s="26">
        <f>('Real QGDP by sector VA'!K8/'Real QGDP by sector VA'!G8-1)*100</f>
        <v>20.193842618513646</v>
      </c>
      <c r="L8" s="26">
        <f>('Real QGDP by sector VA'!L8/'Real QGDP by sector VA'!H8-1)*100</f>
        <v>26.175195131589636</v>
      </c>
      <c r="M8" s="26">
        <f>('Real QGDP by sector VA'!M8/'Real QGDP by sector VA'!I8-1)*100</f>
        <v>33.555851504315171</v>
      </c>
      <c r="N8" s="26">
        <f>('Real QGDP by sector VA'!N8/'Real QGDP by sector VA'!J8-1)*100</f>
        <v>-6.9129786838523888</v>
      </c>
      <c r="O8" s="26">
        <f>('Real QGDP by sector VA'!O8/'Real QGDP by sector VA'!K8-1)*100</f>
        <v>-7.5451305620181985</v>
      </c>
      <c r="P8" s="26">
        <f>('Real QGDP by sector VA'!P8/'Real QGDP by sector VA'!L8-1)*100</f>
        <v>-9.3390769178091304</v>
      </c>
      <c r="Q8" s="26">
        <f>('Real QGDP by sector VA'!Q8/'Real QGDP by sector VA'!M8-1)*100</f>
        <v>-3.8342061143615269</v>
      </c>
      <c r="R8" s="26">
        <f>('Real QGDP by sector VA'!R8/'Real QGDP by sector VA'!N8-1)*100</f>
        <v>-2.5788807534667169</v>
      </c>
      <c r="S8" s="26">
        <f>('Real QGDP by sector VA'!S8/'Real QGDP by sector VA'!O8-1)*100</f>
        <v>-3.2402018248394171</v>
      </c>
      <c r="T8" s="26">
        <f>('Real QGDP by sector VA'!T8/'Real QGDP by sector VA'!P8-1)*100</f>
        <v>-2.966420934287517</v>
      </c>
      <c r="U8" s="26">
        <f>('Real QGDP by sector VA'!U8/'Real QGDP by sector VA'!Q8-1)*100</f>
        <v>-7.6700926957749882</v>
      </c>
      <c r="V8" s="26">
        <f>('Real QGDP by sector VA'!V8/'Real QGDP by sector VA'!R8-1)*100</f>
        <v>-1.161267325245452</v>
      </c>
      <c r="W8" s="26">
        <f>('Real QGDP by sector VA'!W8/'Real QGDP by sector VA'!S8-1)*100</f>
        <v>-1.6790057903414923</v>
      </c>
      <c r="X8" s="26">
        <f>('Real QGDP by sector VA'!X8/'Real QGDP by sector VA'!T8-1)*100</f>
        <v>-5.8076606902729537</v>
      </c>
      <c r="Y8" s="26">
        <f>('Real QGDP by sector VA'!Y8/'Real QGDP by sector VA'!U8-1)*100</f>
        <v>-4.3044027769729372</v>
      </c>
      <c r="Z8" s="26">
        <f>('Real QGDP by sector VA'!Z8/'Real QGDP by sector VA'!V8-1)*100</f>
        <v>8.3425116911608033</v>
      </c>
      <c r="AA8" s="26">
        <f>('Real QGDP by sector VA'!AA8/'Real QGDP by sector VA'!W8-1)*100</f>
        <v>7.0327054225623575</v>
      </c>
      <c r="AB8" s="26">
        <f>('Real QGDP by sector VA'!AB8/'Real QGDP by sector VA'!X8-1)*100</f>
        <v>13.668207137460797</v>
      </c>
      <c r="AC8" s="26">
        <f>('Real QGDP by sector VA'!AC8/'Real QGDP by sector VA'!Y8-1)*100</f>
        <v>10.106601260683611</v>
      </c>
      <c r="AD8" s="26">
        <f>('Real QGDP by sector VA'!AD8/'Real QGDP by sector VA'!Z8-1)*100</f>
        <v>-2.1212673243164559</v>
      </c>
      <c r="AE8" s="26">
        <f>('Real QGDP by sector VA'!AE8/'Real QGDP by sector VA'!AA8-1)*100</f>
        <v>2.390358401502235</v>
      </c>
      <c r="AF8" s="26">
        <f>('Real QGDP by sector VA'!AF8/'Real QGDP by sector VA'!AB8-1)*100</f>
        <v>-1.0023099849588823</v>
      </c>
      <c r="AG8" s="26">
        <f>('Real QGDP by sector VA'!AG8/'Real QGDP by sector VA'!AC8-1)*100</f>
        <v>5.642377820196387E-2</v>
      </c>
      <c r="AH8" s="26">
        <f>('Real QGDP by sector VA'!AH8/'Real QGDP by sector VA'!AD8-1)*100</f>
        <v>1.4759315269480933</v>
      </c>
      <c r="AI8" s="26">
        <f>('Real QGDP by sector VA'!AI8/'Real QGDP by sector VA'!AE8-1)*100</f>
        <v>-4.7800483840234165</v>
      </c>
      <c r="AJ8" s="26">
        <f>('Real QGDP by sector VA'!AJ8/'Real QGDP by sector VA'!AF8-1)*100</f>
        <v>-4.0366092721032976</v>
      </c>
      <c r="AK8" s="26">
        <f>('Real QGDP by sector VA'!AK8/'Real QGDP by sector VA'!AG8-1)*100</f>
        <v>0.93943568669121458</v>
      </c>
      <c r="AL8" s="26">
        <f>('Real QGDP by sector VA'!AL8/'Real QGDP by sector VA'!AH8-1)*100</f>
        <v>1.6201789961916901</v>
      </c>
      <c r="AM8" s="26">
        <f>('Real QGDP by sector VA'!AM8/'Real QGDP by sector VA'!AI8-1)*100</f>
        <v>3.1656655298092806</v>
      </c>
      <c r="AN8" s="26">
        <f>('Real QGDP by sector VA'!AN8/'Real QGDP by sector VA'!AJ8-1)*100</f>
        <v>2.8393442138728853</v>
      </c>
      <c r="AO8" s="26">
        <f>('Real QGDP by sector VA'!AO8/'Real QGDP by sector VA'!AK8-1)*100</f>
        <v>0.82847070255565036</v>
      </c>
      <c r="AP8" s="26">
        <f>('Real QGDP by sector VA'!AP8/'Real QGDP by sector VA'!AL8-1)*100</f>
        <v>1.0000000000000009</v>
      </c>
      <c r="AQ8" s="26">
        <f>('Real QGDP by sector VA'!AQ8/'Real QGDP by sector VA'!AM8-1)*100</f>
        <v>2.4965858168040533</v>
      </c>
      <c r="AR8" s="26">
        <f>('Real QGDP by sector VA'!AR8/'Real QGDP by sector VA'!AN8-1)*100</f>
        <v>4.1583466286271964</v>
      </c>
      <c r="AS8" s="94" t="s">
        <v>66</v>
      </c>
      <c r="CB8" s="84"/>
      <c r="DK8" s="84"/>
      <c r="ET8" s="84"/>
      <c r="GC8" s="84"/>
      <c r="HL8" s="84"/>
      <c r="IU8" s="84"/>
      <c r="KD8" s="84"/>
      <c r="LM8" s="84"/>
      <c r="MV8" s="84"/>
      <c r="OE8" s="84"/>
      <c r="PN8" s="84"/>
      <c r="QW8" s="84"/>
      <c r="SF8" s="84"/>
      <c r="TO8" s="84"/>
      <c r="UX8" s="84"/>
      <c r="WG8" s="84"/>
      <c r="XP8" s="84"/>
      <c r="YY8" s="84"/>
      <c r="AAH8" s="84"/>
      <c r="ABQ8" s="84"/>
      <c r="ACZ8" s="84"/>
      <c r="AEI8" s="84"/>
      <c r="AFR8" s="84"/>
      <c r="AHA8" s="84"/>
      <c r="AIJ8" s="84"/>
      <c r="AJS8" s="84"/>
      <c r="ALB8" s="84"/>
      <c r="AMK8" s="84"/>
      <c r="ANT8" s="84"/>
      <c r="APC8" s="84"/>
      <c r="AQL8" s="84"/>
      <c r="ARU8" s="84"/>
      <c r="ATD8" s="84"/>
      <c r="AUM8" s="84"/>
      <c r="AVV8" s="84"/>
      <c r="AXE8" s="84"/>
      <c r="AYN8" s="84"/>
      <c r="AZW8" s="84"/>
      <c r="BBF8" s="84"/>
      <c r="BCO8" s="84"/>
      <c r="BDX8" s="84"/>
      <c r="BFG8" s="84"/>
      <c r="BGP8" s="84"/>
      <c r="BHY8" s="84"/>
      <c r="BJH8" s="84"/>
      <c r="BKQ8" s="84"/>
      <c r="BLZ8" s="84"/>
      <c r="BNI8" s="84"/>
      <c r="BOR8" s="84"/>
      <c r="BQA8" s="84"/>
      <c r="BRJ8" s="84"/>
      <c r="BSS8" s="84"/>
      <c r="BUB8" s="84"/>
      <c r="BVK8" s="84"/>
      <c r="BWT8" s="84"/>
      <c r="BYC8" s="84"/>
      <c r="BZL8" s="84"/>
      <c r="CAU8" s="84"/>
      <c r="CCD8" s="84"/>
      <c r="CDM8" s="84"/>
      <c r="CEV8" s="84"/>
      <c r="CGE8" s="84"/>
      <c r="CHN8" s="84"/>
      <c r="CIW8" s="84"/>
      <c r="CKF8" s="84"/>
      <c r="CLO8" s="84"/>
      <c r="CMX8" s="84"/>
      <c r="COG8" s="84"/>
      <c r="CPP8" s="84"/>
      <c r="CQY8" s="84"/>
      <c r="CSH8" s="84"/>
      <c r="CTQ8" s="84"/>
      <c r="CUZ8" s="84"/>
      <c r="CWI8" s="84"/>
      <c r="CXR8" s="84"/>
      <c r="CZA8" s="84"/>
      <c r="DAJ8" s="84"/>
      <c r="DBS8" s="84"/>
      <c r="DDB8" s="84"/>
      <c r="DEK8" s="84"/>
      <c r="DFT8" s="84"/>
      <c r="DHC8" s="84"/>
      <c r="DIL8" s="84"/>
      <c r="DJU8" s="84"/>
      <c r="DLD8" s="84"/>
      <c r="DMM8" s="84"/>
      <c r="DNV8" s="84"/>
      <c r="DPE8" s="84"/>
      <c r="DQN8" s="84"/>
      <c r="DRW8" s="84"/>
      <c r="DTF8" s="84"/>
      <c r="DUO8" s="84"/>
      <c r="DVX8" s="84"/>
      <c r="DXG8" s="84"/>
      <c r="DYP8" s="84"/>
      <c r="DZY8" s="84"/>
      <c r="EBH8" s="84"/>
      <c r="ECQ8" s="84"/>
      <c r="EDZ8" s="84"/>
      <c r="EFI8" s="84"/>
      <c r="EGR8" s="84"/>
      <c r="EIA8" s="84"/>
      <c r="EJJ8" s="84"/>
      <c r="EKS8" s="84"/>
      <c r="EMB8" s="84"/>
      <c r="ENK8" s="84"/>
      <c r="EOT8" s="84"/>
      <c r="EQC8" s="84"/>
      <c r="ERL8" s="84"/>
      <c r="ESU8" s="84"/>
      <c r="EUD8" s="84"/>
      <c r="EVM8" s="84"/>
      <c r="EWV8" s="84"/>
      <c r="EYE8" s="84"/>
      <c r="EZN8" s="84"/>
      <c r="FAW8" s="84"/>
      <c r="FCF8" s="84"/>
      <c r="FDO8" s="84"/>
      <c r="FEX8" s="84"/>
      <c r="FGG8" s="84"/>
      <c r="FHP8" s="84"/>
      <c r="FIY8" s="84"/>
      <c r="FKH8" s="84"/>
      <c r="FLQ8" s="84"/>
      <c r="FMZ8" s="84"/>
      <c r="FOI8" s="84"/>
      <c r="FPR8" s="84"/>
      <c r="FRA8" s="84"/>
      <c r="FSJ8" s="84"/>
      <c r="FTS8" s="84"/>
      <c r="FVB8" s="84"/>
      <c r="FWK8" s="84"/>
      <c r="FXT8" s="84"/>
      <c r="FZC8" s="84"/>
      <c r="GAL8" s="84"/>
      <c r="GBU8" s="84"/>
      <c r="GDD8" s="84"/>
      <c r="GEM8" s="84"/>
      <c r="GFV8" s="84"/>
      <c r="GHE8" s="84"/>
      <c r="GIN8" s="84"/>
      <c r="GJW8" s="84"/>
      <c r="GLF8" s="84"/>
      <c r="GMO8" s="84"/>
      <c r="GNX8" s="84"/>
      <c r="GPG8" s="84"/>
      <c r="GQP8" s="84"/>
      <c r="GRY8" s="84"/>
      <c r="GTH8" s="84"/>
      <c r="GUQ8" s="84"/>
      <c r="GVZ8" s="84"/>
      <c r="GXI8" s="84"/>
      <c r="GYR8" s="84"/>
      <c r="HAA8" s="84"/>
      <c r="HBJ8" s="84"/>
      <c r="HCS8" s="84"/>
      <c r="HEB8" s="84"/>
      <c r="HFK8" s="84"/>
      <c r="HGT8" s="84"/>
      <c r="HIC8" s="84"/>
      <c r="HJL8" s="84"/>
      <c r="HKU8" s="84"/>
      <c r="HMD8" s="84"/>
      <c r="HNM8" s="84"/>
      <c r="HOV8" s="84"/>
      <c r="HQE8" s="84"/>
      <c r="HRN8" s="84"/>
      <c r="HSW8" s="84"/>
      <c r="HUF8" s="84"/>
      <c r="HVO8" s="84"/>
      <c r="HWX8" s="84"/>
      <c r="HYG8" s="84"/>
      <c r="HZP8" s="84"/>
      <c r="IAY8" s="84"/>
      <c r="ICH8" s="84"/>
      <c r="IDQ8" s="84"/>
      <c r="IEZ8" s="84"/>
      <c r="IGI8" s="84"/>
      <c r="IHR8" s="84"/>
      <c r="IJA8" s="84"/>
      <c r="IKJ8" s="84"/>
      <c r="ILS8" s="84"/>
      <c r="INB8" s="84"/>
      <c r="IOK8" s="84"/>
      <c r="IPT8" s="84"/>
      <c r="IRC8" s="84"/>
      <c r="ISL8" s="84"/>
      <c r="ITU8" s="84"/>
      <c r="IVD8" s="84"/>
      <c r="IWM8" s="84"/>
      <c r="IXV8" s="84"/>
      <c r="IZE8" s="84"/>
      <c r="JAN8" s="84"/>
      <c r="JBW8" s="84"/>
      <c r="JDF8" s="84"/>
      <c r="JEO8" s="84"/>
      <c r="JFX8" s="84"/>
      <c r="JHG8" s="84"/>
      <c r="JIP8" s="84"/>
      <c r="JJY8" s="84"/>
      <c r="JLH8" s="84"/>
      <c r="JMQ8" s="84"/>
      <c r="JNZ8" s="84"/>
      <c r="JPI8" s="84"/>
      <c r="JQR8" s="84"/>
      <c r="JSA8" s="84"/>
      <c r="JTJ8" s="84"/>
      <c r="JUS8" s="84"/>
      <c r="JWB8" s="84"/>
      <c r="JXK8" s="84"/>
      <c r="JYT8" s="84"/>
      <c r="KAC8" s="84"/>
      <c r="KBL8" s="84"/>
      <c r="KCU8" s="84"/>
      <c r="KED8" s="84"/>
      <c r="KFM8" s="84"/>
      <c r="KGV8" s="84"/>
      <c r="KIE8" s="84"/>
      <c r="KJN8" s="84"/>
      <c r="KKW8" s="84"/>
      <c r="KMF8" s="84"/>
      <c r="KNO8" s="84"/>
      <c r="KOX8" s="84"/>
      <c r="KQG8" s="84"/>
      <c r="KRP8" s="84"/>
      <c r="KSY8" s="84"/>
      <c r="KUH8" s="84"/>
      <c r="KVQ8" s="84"/>
      <c r="KWZ8" s="84"/>
      <c r="KYI8" s="84"/>
      <c r="KZR8" s="84"/>
      <c r="LBA8" s="84"/>
      <c r="LCJ8" s="84"/>
      <c r="LDS8" s="84"/>
      <c r="LFB8" s="84"/>
      <c r="LGK8" s="84"/>
      <c r="LHT8" s="84"/>
      <c r="LJC8" s="84"/>
      <c r="LKL8" s="84"/>
      <c r="LLU8" s="84"/>
      <c r="LND8" s="84"/>
      <c r="LOM8" s="84"/>
      <c r="LPV8" s="84"/>
      <c r="LRE8" s="84"/>
      <c r="LSN8" s="84"/>
      <c r="LTW8" s="84"/>
      <c r="LVF8" s="84"/>
      <c r="LWO8" s="84"/>
      <c r="LXX8" s="84"/>
      <c r="LZG8" s="84"/>
      <c r="MAP8" s="84"/>
      <c r="MBY8" s="84"/>
      <c r="MDH8" s="84"/>
      <c r="MEQ8" s="84"/>
      <c r="MFZ8" s="84"/>
      <c r="MHI8" s="84"/>
      <c r="MIR8" s="84"/>
      <c r="MKA8" s="84"/>
      <c r="MLJ8" s="84"/>
      <c r="MMS8" s="84"/>
      <c r="MOB8" s="84"/>
      <c r="MPK8" s="84"/>
      <c r="MQT8" s="84"/>
      <c r="MSC8" s="84"/>
      <c r="MTL8" s="84"/>
      <c r="MUU8" s="84"/>
      <c r="MWD8" s="84"/>
      <c r="MXM8" s="84"/>
      <c r="MYV8" s="84"/>
      <c r="NAE8" s="84"/>
      <c r="NBN8" s="84"/>
      <c r="NCW8" s="84"/>
      <c r="NEF8" s="84"/>
      <c r="NFO8" s="84"/>
      <c r="NGX8" s="84"/>
      <c r="NIG8" s="84"/>
      <c r="NJP8" s="84"/>
      <c r="NKY8" s="84"/>
      <c r="NMH8" s="84"/>
      <c r="NNQ8" s="84"/>
      <c r="NOZ8" s="84"/>
      <c r="NQI8" s="84"/>
      <c r="NRR8" s="84"/>
      <c r="NTA8" s="84"/>
      <c r="NUJ8" s="84"/>
      <c r="NVS8" s="84"/>
      <c r="NXB8" s="84"/>
      <c r="NYK8" s="84"/>
      <c r="NZT8" s="84"/>
      <c r="OBC8" s="84"/>
      <c r="OCL8" s="84"/>
      <c r="ODU8" s="84"/>
      <c r="OFD8" s="84"/>
      <c r="OGM8" s="84"/>
      <c r="OHV8" s="84"/>
      <c r="OJE8" s="84"/>
      <c r="OKN8" s="84"/>
      <c r="OLW8" s="84"/>
      <c r="ONF8" s="84"/>
      <c r="OOO8" s="84"/>
      <c r="OPX8" s="84"/>
      <c r="ORG8" s="84"/>
      <c r="OSP8" s="84"/>
      <c r="OTY8" s="84"/>
      <c r="OVH8" s="84"/>
      <c r="OWQ8" s="84"/>
      <c r="OXZ8" s="84"/>
      <c r="OZI8" s="84"/>
      <c r="PAR8" s="84"/>
      <c r="PCA8" s="84"/>
      <c r="PDJ8" s="84"/>
      <c r="PES8" s="84"/>
      <c r="PGB8" s="84"/>
      <c r="PHK8" s="84"/>
      <c r="PIT8" s="84"/>
      <c r="PKC8" s="84"/>
      <c r="PLL8" s="84"/>
      <c r="PMU8" s="84"/>
      <c r="POD8" s="84"/>
      <c r="PPM8" s="84"/>
      <c r="PQV8" s="84"/>
      <c r="PSE8" s="84"/>
      <c r="PTN8" s="84"/>
      <c r="PUW8" s="84"/>
      <c r="PWF8" s="84"/>
      <c r="PXO8" s="84"/>
      <c r="PYX8" s="84"/>
      <c r="QAG8" s="84"/>
      <c r="QBP8" s="84"/>
      <c r="QCY8" s="84"/>
      <c r="QEH8" s="84"/>
      <c r="QFQ8" s="84"/>
      <c r="QGZ8" s="84"/>
      <c r="QII8" s="84"/>
      <c r="QJR8" s="84"/>
      <c r="QLA8" s="84"/>
      <c r="QMJ8" s="84"/>
      <c r="QNS8" s="84"/>
      <c r="QPB8" s="84"/>
      <c r="QQK8" s="84"/>
      <c r="QRT8" s="84"/>
      <c r="QTC8" s="84"/>
      <c r="QUL8" s="84"/>
      <c r="QVU8" s="84"/>
      <c r="QXD8" s="84"/>
      <c r="QYM8" s="84"/>
      <c r="QZV8" s="84"/>
      <c r="RBE8" s="84"/>
      <c r="RCN8" s="84"/>
      <c r="RDW8" s="84"/>
      <c r="RFF8" s="84"/>
      <c r="RGO8" s="84"/>
      <c r="RHX8" s="84"/>
      <c r="RJG8" s="84"/>
      <c r="RKP8" s="84"/>
      <c r="RLY8" s="84"/>
      <c r="RNH8" s="84"/>
      <c r="ROQ8" s="84"/>
      <c r="RPZ8" s="84"/>
      <c r="RRI8" s="84"/>
      <c r="RSR8" s="84"/>
      <c r="RUA8" s="84"/>
      <c r="RVJ8" s="84"/>
      <c r="RWS8" s="84"/>
      <c r="RYB8" s="84"/>
      <c r="RZK8" s="84"/>
      <c r="SAT8" s="84"/>
      <c r="SCC8" s="84"/>
      <c r="SDL8" s="84"/>
      <c r="SEU8" s="84"/>
      <c r="SGD8" s="84"/>
      <c r="SHM8" s="84"/>
      <c r="SIV8" s="84"/>
      <c r="SKE8" s="84"/>
      <c r="SLN8" s="84"/>
      <c r="SMW8" s="84"/>
      <c r="SOF8" s="84"/>
      <c r="SPO8" s="84"/>
      <c r="SQX8" s="84"/>
      <c r="SSG8" s="84"/>
      <c r="STP8" s="84"/>
      <c r="SUY8" s="84"/>
      <c r="SWH8" s="84"/>
      <c r="SXQ8" s="84"/>
      <c r="SYZ8" s="84"/>
      <c r="TAI8" s="84"/>
      <c r="TBR8" s="84"/>
      <c r="TDA8" s="84"/>
      <c r="TEJ8" s="84"/>
      <c r="TFS8" s="84"/>
      <c r="THB8" s="84"/>
      <c r="TIK8" s="84"/>
      <c r="TJT8" s="84"/>
      <c r="TLC8" s="84"/>
      <c r="TML8" s="84"/>
      <c r="TNU8" s="84"/>
      <c r="TPD8" s="84"/>
      <c r="TQM8" s="84"/>
      <c r="TRV8" s="84"/>
      <c r="TTE8" s="84"/>
      <c r="TUN8" s="84"/>
      <c r="TVW8" s="84"/>
      <c r="TXF8" s="84"/>
      <c r="TYO8" s="84"/>
      <c r="TZX8" s="84"/>
      <c r="UBG8" s="84"/>
      <c r="UCP8" s="84"/>
      <c r="UDY8" s="84"/>
      <c r="UFH8" s="84"/>
      <c r="UGQ8" s="84"/>
      <c r="UHZ8" s="84"/>
      <c r="UJI8" s="84"/>
      <c r="UKR8" s="84"/>
      <c r="UMA8" s="84"/>
      <c r="UNJ8" s="84"/>
      <c r="UOS8" s="84"/>
      <c r="UQB8" s="84"/>
      <c r="URK8" s="84"/>
      <c r="UST8" s="84"/>
      <c r="UUC8" s="84"/>
      <c r="UVL8" s="84"/>
      <c r="UWU8" s="84"/>
      <c r="UYD8" s="84"/>
      <c r="UZM8" s="84"/>
      <c r="VAV8" s="84"/>
      <c r="VCE8" s="84"/>
      <c r="VDN8" s="84"/>
      <c r="VEW8" s="84"/>
      <c r="VGF8" s="84"/>
      <c r="VHO8" s="84"/>
      <c r="VIX8" s="84"/>
      <c r="VKG8" s="84"/>
      <c r="VLP8" s="84"/>
      <c r="VMY8" s="84"/>
      <c r="VOH8" s="84"/>
      <c r="VPQ8" s="84"/>
      <c r="VQZ8" s="84"/>
      <c r="VSI8" s="84"/>
      <c r="VTR8" s="84"/>
      <c r="VVA8" s="84"/>
      <c r="VWJ8" s="84"/>
      <c r="VXS8" s="84"/>
      <c r="VZB8" s="84"/>
      <c r="WAK8" s="84"/>
      <c r="WBT8" s="84"/>
      <c r="WDC8" s="84"/>
      <c r="WEL8" s="84"/>
      <c r="WFU8" s="84"/>
      <c r="WHD8" s="84"/>
      <c r="WIM8" s="84"/>
      <c r="WJV8" s="84"/>
      <c r="WLE8" s="84"/>
      <c r="WMN8" s="84"/>
      <c r="WNW8" s="84"/>
      <c r="WPF8" s="84"/>
      <c r="WQO8" s="84"/>
      <c r="WRX8" s="84"/>
      <c r="WTG8" s="84"/>
      <c r="WUP8" s="84"/>
      <c r="WVY8" s="84"/>
      <c r="WXH8" s="84"/>
      <c r="WYQ8" s="84"/>
      <c r="WZZ8" s="84"/>
      <c r="XBI8" s="84"/>
      <c r="XCR8" s="84"/>
      <c r="XEA8" s="84"/>
    </row>
    <row r="9" spans="1:990 1025:2040 2075:3055 3090:4070 4105:5120 5155:6135 6170:7150 7185:8165 8200:9215 9250:10230 10265:11245 11280:12260 12295:13310 13345:14325 14360:15340 15375:16355" s="83" customFormat="1" ht="12.75">
      <c r="A9" s="84" t="s">
        <v>69</v>
      </c>
      <c r="B9" s="29" t="s">
        <v>19</v>
      </c>
      <c r="C9" s="29" t="s">
        <v>19</v>
      </c>
      <c r="D9" s="29" t="s">
        <v>19</v>
      </c>
      <c r="E9" s="29" t="s">
        <v>19</v>
      </c>
      <c r="F9" s="29">
        <f>('Real QGDP by sector VA'!F9/'Real QGDP by sector VA'!B9-1)*100</f>
        <v>-8.1024435425668511</v>
      </c>
      <c r="G9" s="29">
        <f>('Real QGDP by sector VA'!G9/'Real QGDP by sector VA'!C9-1)*100</f>
        <v>-4.7819638356955458</v>
      </c>
      <c r="H9" s="29">
        <f>('Real QGDP by sector VA'!H9/'Real QGDP by sector VA'!D9-1)*100</f>
        <v>-2.0819075098012618</v>
      </c>
      <c r="I9" s="29">
        <f>('Real QGDP by sector VA'!I9/'Real QGDP by sector VA'!E9-1)*100</f>
        <v>0.15982128732885403</v>
      </c>
      <c r="J9" s="29">
        <f>('Real QGDP by sector VA'!J9/'Real QGDP by sector VA'!F9-1)*100</f>
        <v>11.735931906521202</v>
      </c>
      <c r="K9" s="29">
        <f>('Real QGDP by sector VA'!K9/'Real QGDP by sector VA'!G9-1)*100</f>
        <v>9.7876828700479646</v>
      </c>
      <c r="L9" s="29">
        <f>('Real QGDP by sector VA'!L9/'Real QGDP by sector VA'!H9-1)*100</f>
        <v>8.2740048555981716</v>
      </c>
      <c r="M9" s="29">
        <f>('Real QGDP by sector VA'!M9/'Real QGDP by sector VA'!I9-1)*100</f>
        <v>7.0623365860976728</v>
      </c>
      <c r="N9" s="29">
        <f>('Real QGDP by sector VA'!N9/'Real QGDP by sector VA'!J9-1)*100</f>
        <v>15.734204866391455</v>
      </c>
      <c r="O9" s="29">
        <f>('Real QGDP by sector VA'!O9/'Real QGDP by sector VA'!K9-1)*100</f>
        <v>7.1836080195715857</v>
      </c>
      <c r="P9" s="29">
        <f>('Real QGDP by sector VA'!P9/'Real QGDP by sector VA'!L9-1)*100</f>
        <v>0.28750437176277011</v>
      </c>
      <c r="Q9" s="29">
        <f>('Real QGDP by sector VA'!Q9/'Real QGDP by sector VA'!M9-1)*100</f>
        <v>-5.4062003718292733</v>
      </c>
      <c r="R9" s="29">
        <f>('Real QGDP by sector VA'!R9/'Real QGDP by sector VA'!N9-1)*100</f>
        <v>8.7321379744270455</v>
      </c>
      <c r="S9" s="29">
        <f>('Real QGDP by sector VA'!S9/'Real QGDP by sector VA'!O9-1)*100</f>
        <v>13.069203563515753</v>
      </c>
      <c r="T9" s="29">
        <f>('Real QGDP by sector VA'!T9/'Real QGDP by sector VA'!P9-1)*100</f>
        <v>16.956711543865598</v>
      </c>
      <c r="U9" s="29">
        <f>('Real QGDP by sector VA'!U9/'Real QGDP by sector VA'!Q9-1)*100</f>
        <v>20.476588036457176</v>
      </c>
      <c r="V9" s="29">
        <f>('Real QGDP by sector VA'!V9/'Real QGDP by sector VA'!R9-1)*100</f>
        <v>25.663348750433524</v>
      </c>
      <c r="W9" s="29">
        <f>('Real QGDP by sector VA'!W9/'Real QGDP by sector VA'!S9-1)*100</f>
        <v>23.253275235725312</v>
      </c>
      <c r="X9" s="29">
        <f>('Real QGDP by sector VA'!X9/'Real QGDP by sector VA'!T9-1)*100</f>
        <v>21.20487594013025</v>
      </c>
      <c r="Y9" s="29">
        <f>('Real QGDP by sector VA'!Y9/'Real QGDP by sector VA'!U9-1)*100</f>
        <v>19.434298765915937</v>
      </c>
      <c r="Z9" s="29">
        <f>('Real QGDP by sector VA'!Z9/'Real QGDP by sector VA'!V9-1)*100</f>
        <v>16.366957414015282</v>
      </c>
      <c r="AA9" s="29">
        <f>('Real QGDP by sector VA'!AA9/'Real QGDP by sector VA'!W9-1)*100</f>
        <v>11.215507200356246</v>
      </c>
      <c r="AB9" s="29">
        <f>('Real QGDP by sector VA'!AB9/'Real QGDP by sector VA'!X9-1)*100</f>
        <v>5.5073941587911124</v>
      </c>
      <c r="AC9" s="29">
        <f>('Real QGDP by sector VA'!AC9/'Real QGDP by sector VA'!Y9-1)*100</f>
        <v>-0.59789704037008784</v>
      </c>
      <c r="AD9" s="29">
        <f>('Real QGDP by sector VA'!AD9/'Real QGDP by sector VA'!Z9-1)*100</f>
        <v>-0.20120300198066543</v>
      </c>
      <c r="AE9" s="29">
        <f>('Real QGDP by sector VA'!AE9/'Real QGDP by sector VA'!AA9-1)*100</f>
        <v>1.2694650814427444</v>
      </c>
      <c r="AF9" s="29">
        <f>('Real QGDP by sector VA'!AF9/'Real QGDP by sector VA'!AB9-1)*100</f>
        <v>5.0698111945169044</v>
      </c>
      <c r="AG9" s="29">
        <f>('Real QGDP by sector VA'!AG9/'Real QGDP by sector VA'!AC9-1)*100</f>
        <v>9.9681919084812165</v>
      </c>
      <c r="AH9" s="29">
        <f>('Real QGDP by sector VA'!AH9/'Real QGDP by sector VA'!AD9-1)*100</f>
        <v>11.744548002022315</v>
      </c>
      <c r="AI9" s="29">
        <f>('Real QGDP by sector VA'!AI9/'Real QGDP by sector VA'!AE9-1)*100</f>
        <v>9.7666179846425329</v>
      </c>
      <c r="AJ9" s="29">
        <f>('Real QGDP by sector VA'!AJ9/'Real QGDP by sector VA'!AF9-1)*100</f>
        <v>9.4487963993834079</v>
      </c>
      <c r="AK9" s="29">
        <f>('Real QGDP by sector VA'!AK9/'Real QGDP by sector VA'!AG9-1)*100</f>
        <v>6.4639570944225122</v>
      </c>
      <c r="AL9" s="29">
        <f>('Real QGDP by sector VA'!AL9/'Real QGDP by sector VA'!AH9-1)*100</f>
        <v>2.2934358763323281</v>
      </c>
      <c r="AM9" s="29">
        <f>('Real QGDP by sector VA'!AM9/'Real QGDP by sector VA'!AI9-1)*100</f>
        <v>2.3862398429374654</v>
      </c>
      <c r="AN9" s="29">
        <f>('Real QGDP by sector VA'!AN9/'Real QGDP by sector VA'!AJ9-1)*100</f>
        <v>3.7485314575946838E-2</v>
      </c>
      <c r="AO9" s="29">
        <f>('Real QGDP by sector VA'!AO9/'Real QGDP by sector VA'!AK9-1)*100</f>
        <v>0.15184130448000488</v>
      </c>
      <c r="AP9" s="29">
        <f>('Real QGDP by sector VA'!AP9/'Real QGDP by sector VA'!AL9-1)*100</f>
        <v>1.7785774532295573</v>
      </c>
      <c r="AQ9" s="29">
        <f>('Real QGDP by sector VA'!AQ9/'Real QGDP by sector VA'!AM9-1)*100</f>
        <v>3.1632581970140849</v>
      </c>
      <c r="AR9" s="29">
        <f>('Real QGDP by sector VA'!AR9/'Real QGDP by sector VA'!AN9-1)*100</f>
        <v>3.6879504903868376</v>
      </c>
      <c r="AS9" s="95" t="s">
        <v>68</v>
      </c>
      <c r="CB9" s="91"/>
      <c r="CC9" s="91"/>
      <c r="CD9" s="91"/>
      <c r="CE9" s="91"/>
      <c r="CF9" s="91"/>
      <c r="CG9" s="91"/>
      <c r="CH9" s="91"/>
      <c r="CI9" s="91"/>
      <c r="CJ9" s="91"/>
      <c r="CK9" s="91"/>
      <c r="CL9" s="91"/>
      <c r="CM9" s="91"/>
      <c r="CN9" s="91"/>
      <c r="CO9" s="91"/>
      <c r="CP9" s="91"/>
      <c r="CQ9" s="91"/>
      <c r="CR9" s="91"/>
      <c r="CS9" s="91"/>
      <c r="CT9" s="91"/>
      <c r="CU9" s="91"/>
      <c r="CV9" s="91"/>
      <c r="CW9" s="91"/>
      <c r="CX9" s="91"/>
      <c r="CY9" s="91"/>
      <c r="CZ9" s="91"/>
      <c r="DA9" s="91"/>
      <c r="DB9" s="91"/>
      <c r="DC9" s="91"/>
      <c r="DD9" s="91"/>
      <c r="DE9" s="91"/>
      <c r="DF9" s="91"/>
      <c r="DG9" s="91"/>
      <c r="DH9" s="91"/>
      <c r="DI9" s="91"/>
    </row>
    <row r="10" spans="1:990 1025:2040 2075:3055 3090:4070 4105:5120 5155:6135 6170:7150 7185:8165 8200:9215 9250:10230 10265:11245 11280:12260 12295:13310 13345:14325 14360:15340 15375:16355" s="83" customFormat="1" ht="12.75">
      <c r="A10" s="96" t="s">
        <v>71</v>
      </c>
      <c r="B10" s="149" t="s">
        <v>19</v>
      </c>
      <c r="C10" s="149" t="s">
        <v>19</v>
      </c>
      <c r="D10" s="149" t="s">
        <v>19</v>
      </c>
      <c r="E10" s="149" t="s">
        <v>19</v>
      </c>
      <c r="F10" s="149">
        <f>('Real QGDP by sector VA'!F10/'Real QGDP by sector VA'!B10-1)*100</f>
        <v>5.2889148112094553</v>
      </c>
      <c r="G10" s="149">
        <f>('Real QGDP by sector VA'!G10/'Real QGDP by sector VA'!C10-1)*100</f>
        <v>2.6941321846168709</v>
      </c>
      <c r="H10" s="149">
        <f>('Real QGDP by sector VA'!H10/'Real QGDP by sector VA'!D10-1)*100</f>
        <v>4.6933262412343302</v>
      </c>
      <c r="I10" s="149">
        <f>('Real QGDP by sector VA'!I10/'Real QGDP by sector VA'!E10-1)*100</f>
        <v>19.473187317511218</v>
      </c>
      <c r="J10" s="149">
        <f>('Real QGDP by sector VA'!J10/'Real QGDP by sector VA'!F10-1)*100</f>
        <v>5.5891446959920765</v>
      </c>
      <c r="K10" s="149">
        <f>('Real QGDP by sector VA'!K10/'Real QGDP by sector VA'!G10-1)*100</f>
        <v>6.1228016570533228</v>
      </c>
      <c r="L10" s="149">
        <f>('Real QGDP by sector VA'!L10/'Real QGDP by sector VA'!H10-1)*100</f>
        <v>6.9254886412899452</v>
      </c>
      <c r="M10" s="149">
        <f>('Real QGDP by sector VA'!M10/'Real QGDP by sector VA'!I10-1)*100</f>
        <v>7.2261385875281414</v>
      </c>
      <c r="N10" s="149">
        <f>('Real QGDP by sector VA'!N10/'Real QGDP by sector VA'!J10-1)*100</f>
        <v>-0.6995255979302728</v>
      </c>
      <c r="O10" s="149">
        <f>('Real QGDP by sector VA'!O10/'Real QGDP by sector VA'!K10-1)*100</f>
        <v>-3.2170893647108456</v>
      </c>
      <c r="P10" s="149">
        <f>('Real QGDP by sector VA'!P10/'Real QGDP by sector VA'!L10-1)*100</f>
        <v>-5.4819604577428738</v>
      </c>
      <c r="Q10" s="149">
        <f>('Real QGDP by sector VA'!Q10/'Real QGDP by sector VA'!M10-1)*100</f>
        <v>-4.8185105078099033</v>
      </c>
      <c r="R10" s="149">
        <f>('Real QGDP by sector VA'!R10/'Real QGDP by sector VA'!N10-1)*100</f>
        <v>-1.7273078523877494</v>
      </c>
      <c r="S10" s="149">
        <f>('Real QGDP by sector VA'!S10/'Real QGDP by sector VA'!O10-1)*100</f>
        <v>0.66870135971262012</v>
      </c>
      <c r="T10" s="149">
        <f>('Real QGDP by sector VA'!T10/'Real QGDP by sector VA'!P10-1)*100</f>
        <v>2.3604372119440553</v>
      </c>
      <c r="U10" s="149">
        <f>('Real QGDP by sector VA'!U10/'Real QGDP by sector VA'!Q10-1)*100</f>
        <v>5.3676882451276109</v>
      </c>
      <c r="V10" s="149">
        <f>('Real QGDP by sector VA'!V10/'Real QGDP by sector VA'!R10-1)*100</f>
        <v>-1.5558800007386964E-2</v>
      </c>
      <c r="W10" s="149">
        <f>('Real QGDP by sector VA'!W10/'Real QGDP by sector VA'!S10-1)*100</f>
        <v>0.27979509659090684</v>
      </c>
      <c r="X10" s="149">
        <f>('Real QGDP by sector VA'!X10/'Real QGDP by sector VA'!T10-1)*100</f>
        <v>-1.0198051589399681</v>
      </c>
      <c r="Y10" s="149">
        <f>('Real QGDP by sector VA'!Y10/'Real QGDP by sector VA'!U10-1)*100</f>
        <v>-5.0402447465380913</v>
      </c>
      <c r="Z10" s="149">
        <f>('Real QGDP by sector VA'!Z10/'Real QGDP by sector VA'!V10-1)*100</f>
        <v>-1.5652644551528483</v>
      </c>
      <c r="AA10" s="149">
        <f>('Real QGDP by sector VA'!AA10/'Real QGDP by sector VA'!W10-1)*100</f>
        <v>-6.2323622919489789</v>
      </c>
      <c r="AB10" s="149">
        <f>('Real QGDP by sector VA'!AB10/'Real QGDP by sector VA'!X10-1)*100</f>
        <v>-11.303771630788207</v>
      </c>
      <c r="AC10" s="149">
        <f>('Real QGDP by sector VA'!AC10/'Real QGDP by sector VA'!Y10-1)*100</f>
        <v>-11.67538295479198</v>
      </c>
      <c r="AD10" s="149">
        <f>('Real QGDP by sector VA'!AD10/'Real QGDP by sector VA'!Z10-1)*100</f>
        <v>-6.1267817778156486</v>
      </c>
      <c r="AE10" s="149">
        <f>('Real QGDP by sector VA'!AE10/'Real QGDP by sector VA'!AA10-1)*100</f>
        <v>0.77352008807280992</v>
      </c>
      <c r="AF10" s="149">
        <f>('Real QGDP by sector VA'!AF10/'Real QGDP by sector VA'!AB10-1)*100</f>
        <v>8.5472554829019831</v>
      </c>
      <c r="AG10" s="149">
        <f>('Real QGDP by sector VA'!AG10/'Real QGDP by sector VA'!AC10-1)*100</f>
        <v>11.406364518404089</v>
      </c>
      <c r="AH10" s="149">
        <f>('Real QGDP by sector VA'!AH10/'Real QGDP by sector VA'!AD10-1)*100</f>
        <v>10.822172063527091</v>
      </c>
      <c r="AI10" s="149">
        <f>('Real QGDP by sector VA'!AI10/'Real QGDP by sector VA'!AE10-1)*100</f>
        <v>9.9825597402099611</v>
      </c>
      <c r="AJ10" s="149">
        <f>('Real QGDP by sector VA'!AJ10/'Real QGDP by sector VA'!AF10-1)*100</f>
        <v>10.816833219898502</v>
      </c>
      <c r="AK10" s="149">
        <f>('Real QGDP by sector VA'!AK10/'Real QGDP by sector VA'!AG10-1)*100</f>
        <v>5.5357879712263136</v>
      </c>
      <c r="AL10" s="149">
        <f>('Real QGDP by sector VA'!AL10/'Real QGDP by sector VA'!AH10-1)*100</f>
        <v>3.3393915532456742</v>
      </c>
      <c r="AM10" s="149">
        <f>('Real QGDP by sector VA'!AM10/'Real QGDP by sector VA'!AI10-1)*100</f>
        <v>2.6606259154022371</v>
      </c>
      <c r="AN10" s="149">
        <f>('Real QGDP by sector VA'!AN10/'Real QGDP by sector VA'!AJ10-1)*100</f>
        <v>0.42446836522125331</v>
      </c>
      <c r="AO10" s="149">
        <f>('Real QGDP by sector VA'!AO10/'Real QGDP by sector VA'!AK10-1)*100</f>
        <v>3.4856482362489727</v>
      </c>
      <c r="AP10" s="149">
        <f>('Real QGDP by sector VA'!AP10/'Real QGDP by sector VA'!AL10-1)*100</f>
        <v>3.2056555196861236</v>
      </c>
      <c r="AQ10" s="149">
        <f>('Real QGDP by sector VA'!AQ10/'Real QGDP by sector VA'!AM10-1)*100</f>
        <v>3.9891836413810777</v>
      </c>
      <c r="AR10" s="149">
        <f>('Real QGDP by sector VA'!AR10/'Real QGDP by sector VA'!AN10-1)*100</f>
        <v>4.4961701178762858</v>
      </c>
      <c r="AS10" s="97" t="s">
        <v>70</v>
      </c>
      <c r="CB10" s="91"/>
      <c r="CC10" s="91"/>
      <c r="CD10" s="91"/>
      <c r="CE10" s="91"/>
      <c r="CF10" s="91"/>
      <c r="CG10" s="91"/>
      <c r="CH10" s="91"/>
      <c r="CI10" s="91"/>
      <c r="CJ10" s="91"/>
      <c r="CK10" s="91"/>
      <c r="CL10" s="91"/>
      <c r="CM10" s="91"/>
      <c r="CN10" s="91"/>
      <c r="CO10" s="91"/>
      <c r="CP10" s="91"/>
      <c r="CQ10" s="91"/>
      <c r="CR10" s="91"/>
      <c r="CS10" s="91"/>
      <c r="CT10" s="91"/>
      <c r="CU10" s="91"/>
      <c r="CV10" s="91"/>
      <c r="CW10" s="91"/>
      <c r="CX10" s="91"/>
      <c r="CY10" s="91"/>
      <c r="CZ10" s="91"/>
      <c r="DA10" s="91"/>
      <c r="DB10" s="91"/>
      <c r="DC10" s="91"/>
      <c r="DD10" s="91"/>
      <c r="DE10" s="91"/>
      <c r="DF10" s="91"/>
      <c r="DG10" s="91"/>
      <c r="DH10" s="91"/>
      <c r="DI10" s="91"/>
    </row>
    <row r="11" spans="1:990 1025:2040 2075:3055 3090:4070 4105:5120 5155:6135 6170:7150 7185:8165 8200:9215 9250:10230 10265:11245 11280:12260 12295:13310 13345:14325 14360:15340 15375:16355" s="83" customFormat="1" ht="12.75">
      <c r="A11" s="84" t="s">
        <v>52</v>
      </c>
      <c r="D11" s="98"/>
      <c r="F11" s="98"/>
      <c r="G11" s="98"/>
      <c r="H11" s="98"/>
      <c r="I11" s="98"/>
      <c r="J11" s="98"/>
      <c r="K11" s="98"/>
      <c r="L11" s="98"/>
      <c r="M11" s="98"/>
      <c r="N11" s="98"/>
      <c r="O11" s="98"/>
      <c r="P11" s="98"/>
      <c r="Q11" s="98"/>
      <c r="R11" s="98"/>
      <c r="S11" s="98"/>
      <c r="T11" s="98"/>
      <c r="U11" s="98"/>
      <c r="V11" s="98"/>
      <c r="W11" s="98"/>
      <c r="X11" s="98"/>
      <c r="Y11" s="98"/>
      <c r="Z11" s="98"/>
      <c r="AA11" s="98"/>
      <c r="AB11" s="98"/>
      <c r="AC11" s="98"/>
      <c r="AD11" s="98"/>
      <c r="AE11" s="98"/>
      <c r="AF11" s="98"/>
      <c r="AG11" s="98"/>
      <c r="AH11" s="98"/>
      <c r="AI11" s="98"/>
      <c r="AJ11" s="98"/>
      <c r="AK11" s="98"/>
      <c r="AL11" s="98"/>
      <c r="AM11" s="98"/>
      <c r="AN11" s="98"/>
      <c r="AO11" s="98"/>
      <c r="AP11" s="98"/>
      <c r="AQ11" s="98"/>
      <c r="AR11" s="98"/>
      <c r="AS11" s="85" t="s">
        <v>53</v>
      </c>
    </row>
    <row r="12" spans="1:990 1025:2040 2075:3055 3090:4070 4105:5120 5155:6135 6170:7150 7185:8165 8200:9215 9250:10230 10265:11245 11280:12260 12295:13310 13345:14325 14360:15340 15375:16355" s="83" customFormat="1" ht="12.75">
      <c r="A12" s="99" t="s">
        <v>23</v>
      </c>
      <c r="D12" s="100"/>
      <c r="E12" s="92"/>
      <c r="F12" s="98"/>
      <c r="G12" s="98"/>
      <c r="H12" s="98"/>
      <c r="I12" s="98"/>
      <c r="J12" s="98"/>
      <c r="K12" s="98"/>
      <c r="L12" s="98"/>
      <c r="M12" s="98"/>
      <c r="N12" s="98"/>
      <c r="O12" s="98"/>
      <c r="P12" s="98"/>
      <c r="Q12" s="98"/>
      <c r="R12" s="98"/>
      <c r="S12" s="98"/>
      <c r="T12" s="98"/>
      <c r="U12" s="98"/>
      <c r="V12" s="98"/>
      <c r="W12" s="98"/>
      <c r="X12" s="98"/>
      <c r="Y12" s="98"/>
      <c r="Z12" s="98"/>
      <c r="AA12" s="98"/>
      <c r="AB12" s="98"/>
      <c r="AC12" s="98"/>
      <c r="AD12" s="98"/>
      <c r="AE12" s="98"/>
      <c r="AF12" s="98"/>
      <c r="AG12" s="98"/>
      <c r="AH12" s="98"/>
      <c r="AI12" s="98"/>
      <c r="AJ12" s="98"/>
      <c r="AK12" s="98"/>
      <c r="AL12" s="98"/>
      <c r="AM12" s="98"/>
      <c r="AN12" s="98"/>
      <c r="AO12" s="98"/>
      <c r="AP12" s="98"/>
      <c r="AQ12" s="98"/>
      <c r="AR12" s="98"/>
      <c r="AS12" s="101" t="s">
        <v>24</v>
      </c>
    </row>
    <row r="13" spans="1:990 1025:2040 2075:3055 3090:4070 4105:5120 5155:6135 6170:7150 7185:8165 8200:9215 9250:10230 10265:11245 11280:12260 12295:13310 13345:14325 14360:15340 15375:16355">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row>
    <row r="14" spans="1:990 1025:2040 2075:3055 3090:4070 4105:5120 5155:6135 6170:7150 7185:8165 8200:9215 9250:10230 10265:11245 11280:12260 12295:13310 13345:14325 14360:15340 15375:16355" customFormat="1" ht="15">
      <c r="A14" s="176" t="s">
        <v>148</v>
      </c>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175" t="s">
        <v>150</v>
      </c>
    </row>
    <row r="15" spans="1:990 1025:2040 2075:3055 3090:4070 4105:5120 5155:6135 6170:7150 7185:8165 8200:9215 9250:10230 10265:11245 11280:12260 12295:13310 13345:14325 14360:15340 15375:16355">
      <c r="F15" s="98"/>
      <c r="G15" s="98"/>
      <c r="H15" s="98"/>
      <c r="I15" s="98"/>
      <c r="J15" s="98"/>
      <c r="K15" s="98"/>
      <c r="L15" s="98"/>
      <c r="M15" s="98"/>
      <c r="N15" s="98"/>
      <c r="O15" s="98"/>
      <c r="P15" s="98"/>
      <c r="Q15" s="98"/>
      <c r="R15" s="98"/>
      <c r="S15" s="98"/>
      <c r="T15" s="98"/>
      <c r="U15" s="98"/>
      <c r="V15" s="98"/>
      <c r="W15" s="98"/>
      <c r="X15" s="98"/>
      <c r="Y15" s="98"/>
      <c r="Z15" s="98"/>
      <c r="AA15" s="98"/>
      <c r="AB15" s="98"/>
      <c r="AC15" s="98"/>
      <c r="AD15" s="98"/>
      <c r="AE15" s="98"/>
      <c r="AF15" s="98"/>
      <c r="AG15" s="98"/>
      <c r="AH15" s="98"/>
      <c r="AI15" s="98"/>
      <c r="AJ15" s="98"/>
      <c r="AK15" s="98"/>
      <c r="AL15" s="98"/>
      <c r="AM15" s="98"/>
      <c r="AN15" s="98"/>
      <c r="AO15" s="98"/>
      <c r="AP15" s="98"/>
      <c r="AQ15" s="98"/>
      <c r="AR15" s="98"/>
    </row>
    <row r="16" spans="1:990 1025:2040 2075:3055 3090:4070 4105:5120 5155:6135 6170:7150 7185:8165 8200:9215 9250:10230 10265:11245 11280:12260 12295:13310 13345:14325 14360:15340 15375:16355">
      <c r="F16" s="98"/>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row>
    <row r="17" spans="6:44">
      <c r="F17" s="98"/>
      <c r="G17" s="98"/>
      <c r="H17" s="98"/>
      <c r="I17" s="98"/>
      <c r="J17" s="98"/>
      <c r="K17" s="98"/>
      <c r="L17" s="98"/>
      <c r="M17" s="98"/>
      <c r="N17" s="98"/>
      <c r="O17" s="98"/>
      <c r="P17" s="98"/>
      <c r="Q17" s="98"/>
      <c r="R17" s="98"/>
      <c r="S17" s="98"/>
      <c r="T17" s="98"/>
      <c r="U17" s="98"/>
      <c r="V17" s="98"/>
      <c r="W17" s="98"/>
      <c r="X17" s="98"/>
      <c r="Y17" s="98"/>
      <c r="Z17" s="98"/>
      <c r="AA17" s="98"/>
      <c r="AB17" s="98"/>
      <c r="AC17" s="98"/>
      <c r="AD17" s="98"/>
      <c r="AE17" s="98"/>
      <c r="AF17" s="98"/>
      <c r="AG17" s="98"/>
      <c r="AH17" s="98"/>
      <c r="AI17" s="98"/>
      <c r="AJ17" s="98"/>
      <c r="AK17" s="98"/>
      <c r="AL17" s="98"/>
      <c r="AM17" s="98"/>
      <c r="AN17" s="98"/>
      <c r="AO17" s="98"/>
      <c r="AP17" s="98"/>
      <c r="AQ17" s="98"/>
      <c r="AR17" s="98"/>
    </row>
    <row r="18" spans="6:44">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row>
    <row r="19" spans="6:44">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row>
    <row r="20" spans="6:44">
      <c r="F20" s="98"/>
      <c r="G20" s="98"/>
      <c r="H20" s="98"/>
      <c r="I20" s="98"/>
      <c r="J20" s="98"/>
      <c r="K20" s="98"/>
      <c r="L20" s="98"/>
      <c r="M20" s="98"/>
      <c r="N20" s="98"/>
      <c r="O20" s="98"/>
      <c r="P20" s="98"/>
      <c r="Q20" s="98"/>
      <c r="R20" s="98"/>
      <c r="S20" s="98"/>
      <c r="T20" s="98"/>
      <c r="U20" s="98"/>
      <c r="V20" s="98"/>
      <c r="W20" s="98"/>
      <c r="X20" s="98"/>
      <c r="Y20" s="98"/>
      <c r="Z20" s="98"/>
      <c r="AA20" s="98"/>
      <c r="AB20" s="98"/>
      <c r="AC20" s="98"/>
      <c r="AD20" s="98"/>
      <c r="AE20" s="98"/>
      <c r="AF20" s="98"/>
      <c r="AG20" s="98"/>
      <c r="AH20" s="98"/>
      <c r="AI20" s="98"/>
      <c r="AJ20" s="98"/>
      <c r="AK20" s="98"/>
      <c r="AL20" s="98"/>
      <c r="AM20" s="98"/>
      <c r="AN20" s="98"/>
      <c r="AO20" s="98"/>
      <c r="AP20" s="98"/>
      <c r="AQ20" s="98"/>
      <c r="AR20" s="98"/>
    </row>
    <row r="21" spans="6:44">
      <c r="F21" s="98"/>
      <c r="G21" s="98"/>
      <c r="H21" s="98"/>
      <c r="I21" s="98"/>
      <c r="J21" s="98"/>
      <c r="K21" s="98"/>
      <c r="L21" s="98"/>
      <c r="M21" s="98"/>
      <c r="N21" s="98"/>
      <c r="O21" s="98"/>
      <c r="P21" s="98"/>
      <c r="Q21" s="98"/>
      <c r="R21" s="98"/>
      <c r="S21" s="98"/>
      <c r="T21" s="98"/>
      <c r="U21" s="98"/>
      <c r="V21" s="98"/>
      <c r="W21" s="98"/>
      <c r="X21" s="98"/>
      <c r="Y21" s="98"/>
      <c r="Z21" s="98"/>
      <c r="AA21" s="98"/>
      <c r="AB21" s="98"/>
      <c r="AC21" s="98"/>
      <c r="AD21" s="98"/>
      <c r="AE21" s="98"/>
      <c r="AF21" s="98"/>
      <c r="AG21" s="98"/>
      <c r="AH21" s="98"/>
      <c r="AI21" s="98"/>
      <c r="AJ21" s="98"/>
      <c r="AK21" s="98"/>
      <c r="AL21" s="98"/>
      <c r="AM21" s="98"/>
      <c r="AN21" s="98"/>
      <c r="AO21" s="98"/>
      <c r="AP21" s="98"/>
      <c r="AQ21" s="98"/>
      <c r="AR21" s="98"/>
    </row>
    <row r="22" spans="6:44">
      <c r="F22" s="98"/>
      <c r="G22" s="98"/>
      <c r="H22" s="98"/>
      <c r="I22" s="98"/>
      <c r="J22" s="98"/>
      <c r="K22" s="98"/>
      <c r="L22" s="98"/>
      <c r="M22" s="98"/>
      <c r="N22" s="98"/>
      <c r="O22" s="98"/>
      <c r="P22" s="98"/>
      <c r="Q22" s="98"/>
      <c r="R22" s="98"/>
      <c r="S22" s="98"/>
      <c r="T22" s="98"/>
      <c r="U22" s="98"/>
      <c r="V22" s="98"/>
      <c r="W22" s="98"/>
      <c r="X22" s="98"/>
      <c r="Y22" s="98"/>
      <c r="Z22" s="98"/>
      <c r="AA22" s="98"/>
      <c r="AB22" s="98"/>
      <c r="AC22" s="98"/>
      <c r="AD22" s="98"/>
      <c r="AE22" s="98"/>
      <c r="AF22" s="98"/>
      <c r="AG22" s="98"/>
      <c r="AH22" s="98"/>
      <c r="AI22" s="98"/>
      <c r="AJ22" s="98"/>
      <c r="AK22" s="98"/>
      <c r="AL22" s="98"/>
      <c r="AM22" s="98"/>
      <c r="AN22" s="98"/>
      <c r="AO22" s="98"/>
      <c r="AP22" s="98"/>
      <c r="AQ22" s="98"/>
      <c r="AR22" s="98"/>
    </row>
    <row r="23" spans="6:44">
      <c r="F23" s="98"/>
      <c r="G23" s="98"/>
      <c r="H23" s="98"/>
      <c r="I23" s="98"/>
      <c r="J23" s="98"/>
      <c r="K23" s="98"/>
      <c r="L23" s="98"/>
      <c r="M23" s="98"/>
      <c r="N23" s="98"/>
      <c r="O23" s="98"/>
      <c r="P23" s="98"/>
      <c r="Q23" s="98"/>
      <c r="R23" s="98"/>
      <c r="S23" s="98"/>
      <c r="T23" s="98"/>
      <c r="U23" s="98"/>
      <c r="V23" s="98"/>
      <c r="W23" s="98"/>
      <c r="X23" s="98"/>
      <c r="Y23" s="98"/>
      <c r="Z23" s="98"/>
      <c r="AA23" s="98"/>
      <c r="AB23" s="98"/>
      <c r="AC23" s="98"/>
      <c r="AD23" s="98"/>
      <c r="AE23" s="98"/>
      <c r="AF23" s="98"/>
      <c r="AG23" s="98"/>
      <c r="AH23" s="98"/>
      <c r="AI23" s="98"/>
      <c r="AJ23" s="98"/>
      <c r="AK23" s="98"/>
      <c r="AL23" s="98"/>
      <c r="AM23" s="98"/>
      <c r="AN23" s="98"/>
      <c r="AO23" s="98"/>
      <c r="AP23" s="98"/>
      <c r="AQ23" s="98"/>
      <c r="AR23" s="98"/>
    </row>
    <row r="24" spans="6:44">
      <c r="F24" s="98"/>
    </row>
    <row r="25" spans="6:44">
      <c r="F25" s="98"/>
    </row>
    <row r="26" spans="6:44">
      <c r="F26" s="98"/>
    </row>
  </sheetData>
  <hyperlinks>
    <hyperlink ref="A14" location="Index!A1" display="Back to main page" xr:uid="{D7AFE291-7166-44E2-AD6B-29FB5F4D5143}"/>
    <hyperlink ref="AS14" location="Index!A1" display="العودة الى الصفحة الرئيسية" xr:uid="{6FA2AE42-38DA-4595-8193-595B6F313B39}"/>
  </hyperlinks>
  <pageMargins left="0.7" right="0.7" top="0.75" bottom="0.75" header="0.3" footer="0.3"/>
  <headerFooter>
    <oddFooter>&amp;L_x000D_&amp;1#&amp;"Calibri"&amp;11&amp;K000000 This document is classified as Open</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EEA61-018B-4C69-AC93-3F4A978E5CD9}">
  <dimension ref="A1:XEA30"/>
  <sheetViews>
    <sheetView showGridLines="0" zoomScale="95" zoomScaleNormal="95" workbookViewId="0">
      <pane xSplit="1" topLeftCell="AD1" activePane="topRight" state="frozen"/>
      <selection activeCell="AH27" sqref="AH27"/>
      <selection pane="topRight" activeCell="AL5" sqref="AL5:AO5"/>
    </sheetView>
  </sheetViews>
  <sheetFormatPr defaultColWidth="8.85546875" defaultRowHeight="14.25"/>
  <cols>
    <col min="1" max="1" width="50.5703125" style="45" customWidth="1"/>
    <col min="2" max="44" width="8.85546875" style="45"/>
    <col min="45" max="45" width="50.5703125" style="45" customWidth="1"/>
    <col min="46" max="16384" width="8.85546875" style="45"/>
  </cols>
  <sheetData>
    <row r="1" spans="1:990 1025:2040 2075:3055 3090:4070 4105:5120 5155:6135 6170:7150 7185:8165 8200:9215 9250:10230 10265:11245 11280:12260 12295:13310 13345:14325 14360:15340 15375:16355" ht="110.45" customHeight="1"/>
    <row r="2" spans="1:990 1025:2040 2075:3055 3090:4070 4105:5120 5155:6135 6170:7150 7185:8165 8200:9215 9250:10230 10265:11245 11280:12260 12295:13310 13345:14325 14360:15340 15375:16355" s="13" customFormat="1" ht="18.75" customHeight="1">
      <c r="A2" s="9"/>
      <c r="B2" s="10"/>
      <c r="C2" s="10"/>
      <c r="D2" s="10"/>
      <c r="E2" s="10"/>
      <c r="F2" s="10"/>
      <c r="G2" s="10"/>
      <c r="H2" s="10"/>
      <c r="I2" s="10"/>
      <c r="J2" s="10"/>
      <c r="K2" s="10"/>
      <c r="L2" s="10"/>
      <c r="M2" s="10"/>
      <c r="N2" s="11"/>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2"/>
    </row>
    <row r="3" spans="1:990 1025:2040 2075:3055 3090:4070 4105:5120 5155:6135 6170:7150 7185:8165 8200:9215 9250:10230 10265:11245 11280:12260 12295:13310 13345:14325 14360:15340 15375:16355" s="56" customFormat="1" ht="80.25" customHeight="1">
      <c r="A3" s="174" t="s">
        <v>136</v>
      </c>
      <c r="B3" s="120"/>
      <c r="D3" s="120"/>
      <c r="E3" s="120"/>
      <c r="G3" s="120"/>
      <c r="I3" s="119"/>
      <c r="J3" s="119"/>
      <c r="K3" s="119"/>
      <c r="L3" s="119"/>
      <c r="M3" s="119"/>
      <c r="N3" s="120"/>
      <c r="O3" s="120"/>
      <c r="P3" s="120"/>
      <c r="Q3" s="120"/>
      <c r="S3" s="120"/>
      <c r="U3" s="121"/>
      <c r="V3" s="121"/>
      <c r="W3" s="121"/>
      <c r="X3" s="121"/>
      <c r="Y3" s="121"/>
      <c r="Z3" s="121"/>
      <c r="AA3" s="121"/>
      <c r="AB3" s="121"/>
      <c r="AD3" s="171"/>
      <c r="AE3" s="171"/>
      <c r="AF3" s="171"/>
      <c r="AG3" s="171"/>
      <c r="AH3" s="171"/>
      <c r="AI3" s="171"/>
      <c r="AJ3" s="171"/>
      <c r="AK3" s="171"/>
      <c r="AL3" s="171"/>
      <c r="AM3" s="171"/>
      <c r="AN3" s="171"/>
      <c r="AO3" s="171"/>
      <c r="AP3" s="171"/>
      <c r="AQ3" s="171"/>
      <c r="AR3" s="171"/>
      <c r="AS3" s="189" t="s">
        <v>137</v>
      </c>
    </row>
    <row r="4" spans="1:990 1025:2040 2075:3055 3090:4070 4105:5120 5155:6135 6170:7150 7185:8165 8200:9215 9250:10230 10265:11245 11280:12260 12295:13310 13345:14325 14360:15340 15375:16355" s="58" customFormat="1">
      <c r="A4" s="48" t="s">
        <v>25</v>
      </c>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80" t="s">
        <v>26</v>
      </c>
    </row>
    <row r="5" spans="1:990 1025:2040 2075:3055 3090:4070 4105:5120 5155:6135 6170:7150 7185:8165 8200:9215 9250:10230 10265:11245 11280:12260 12295:13310 13345:14325 14360:15340 15375:16355" s="64" customFormat="1" ht="12.75">
      <c r="A5" s="46" t="s">
        <v>72</v>
      </c>
      <c r="B5" s="25" t="s">
        <v>104</v>
      </c>
      <c r="C5" s="25" t="s">
        <v>105</v>
      </c>
      <c r="D5" s="25" t="s">
        <v>106</v>
      </c>
      <c r="E5" s="25" t="s">
        <v>107</v>
      </c>
      <c r="F5" s="25" t="s">
        <v>108</v>
      </c>
      <c r="G5" s="25" t="s">
        <v>109</v>
      </c>
      <c r="H5" s="25" t="s">
        <v>110</v>
      </c>
      <c r="I5" s="25" t="s">
        <v>111</v>
      </c>
      <c r="J5" s="25" t="s">
        <v>112</v>
      </c>
      <c r="K5" s="25" t="s">
        <v>113</v>
      </c>
      <c r="L5" s="25" t="s">
        <v>114</v>
      </c>
      <c r="M5" s="25" t="s">
        <v>115</v>
      </c>
      <c r="N5" s="25" t="s">
        <v>116</v>
      </c>
      <c r="O5" s="25" t="s">
        <v>117</v>
      </c>
      <c r="P5" s="25" t="s">
        <v>118</v>
      </c>
      <c r="Q5" s="25" t="s">
        <v>119</v>
      </c>
      <c r="R5" s="25" t="s">
        <v>120</v>
      </c>
      <c r="S5" s="25" t="s">
        <v>121</v>
      </c>
      <c r="T5" s="25" t="s">
        <v>122</v>
      </c>
      <c r="U5" s="25" t="s">
        <v>123</v>
      </c>
      <c r="V5" s="25" t="s">
        <v>1</v>
      </c>
      <c r="W5" s="25" t="s">
        <v>2</v>
      </c>
      <c r="X5" s="25" t="s">
        <v>3</v>
      </c>
      <c r="Y5" s="25" t="s">
        <v>4</v>
      </c>
      <c r="Z5" s="25" t="s">
        <v>5</v>
      </c>
      <c r="AA5" s="25" t="s">
        <v>6</v>
      </c>
      <c r="AB5" s="25" t="s">
        <v>7</v>
      </c>
      <c r="AC5" s="25" t="s">
        <v>8</v>
      </c>
      <c r="AD5" s="35" t="s">
        <v>151</v>
      </c>
      <c r="AE5" s="35" t="s">
        <v>152</v>
      </c>
      <c r="AF5" s="35" t="s">
        <v>153</v>
      </c>
      <c r="AG5" s="35" t="s">
        <v>154</v>
      </c>
      <c r="AH5" s="35" t="s">
        <v>167</v>
      </c>
      <c r="AI5" s="35" t="s">
        <v>168</v>
      </c>
      <c r="AJ5" s="35" t="s">
        <v>169</v>
      </c>
      <c r="AK5" s="35" t="s">
        <v>170</v>
      </c>
      <c r="AL5" s="35" t="s">
        <v>195</v>
      </c>
      <c r="AM5" s="35" t="s">
        <v>196</v>
      </c>
      <c r="AN5" s="35" t="s">
        <v>197</v>
      </c>
      <c r="AO5" s="35" t="s">
        <v>198</v>
      </c>
      <c r="AP5" s="35" t="s">
        <v>171</v>
      </c>
      <c r="AQ5" s="35" t="s">
        <v>172</v>
      </c>
      <c r="AR5" s="35" t="s">
        <v>175</v>
      </c>
      <c r="AS5" s="47" t="s">
        <v>73</v>
      </c>
    </row>
    <row r="6" spans="1:990 1025:2040 2075:3055 3090:4070 4105:5120 5155:6135 6170:7150 7185:8165 8200:9215 9250:10230 10265:11245 11280:12260 12295:13310 13345:14325 14360:15340 15375:16355" s="58" customFormat="1" ht="12.75">
      <c r="A6" s="72" t="s">
        <v>63</v>
      </c>
      <c r="B6" s="26" t="s">
        <v>19</v>
      </c>
      <c r="C6" s="26">
        <f>('Real QGDP by sector VA'!C6/'Real QGDP by sector VA'!B6-1)*100</f>
        <v>3.9616277367122033</v>
      </c>
      <c r="D6" s="26">
        <f>('Real QGDP by sector VA'!D6/'Real QGDP by sector VA'!C6-1)*100</f>
        <v>1.4745013582226241</v>
      </c>
      <c r="E6" s="26">
        <f>('Real QGDP by sector VA'!E6/'Real QGDP by sector VA'!D6-1)*100</f>
        <v>-14.40181376878119</v>
      </c>
      <c r="F6" s="26">
        <f>('Real QGDP by sector VA'!F6/'Real QGDP by sector VA'!E6-1)*100</f>
        <v>16.077438621706762</v>
      </c>
      <c r="G6" s="26">
        <f>('Real QGDP by sector VA'!G6/'Real QGDP by sector VA'!F6-1)*100</f>
        <v>2.1764611517212762</v>
      </c>
      <c r="H6" s="26">
        <f>('Real QGDP by sector VA'!H6/'Real QGDP by sector VA'!G6-1)*100</f>
        <v>2.6026807933818841</v>
      </c>
      <c r="I6" s="26">
        <f>('Real QGDP by sector VA'!I6/'Real QGDP by sector VA'!H6-1)*100</f>
        <v>-0.30174987745775761</v>
      </c>
      <c r="J6" s="26">
        <f>('Real QGDP by sector VA'!J6/'Real QGDP by sector VA'!I6-1)*100</f>
        <v>0.14663288960834464</v>
      </c>
      <c r="K6" s="26">
        <f>('Real QGDP by sector VA'!K6/'Real QGDP by sector VA'!J6-1)*100</f>
        <v>2.2983037447622756</v>
      </c>
      <c r="L6" s="26">
        <f>('Real QGDP by sector VA'!L6/'Real QGDP by sector VA'!K6-1)*100</f>
        <v>3.5209267138827549</v>
      </c>
      <c r="M6" s="26">
        <f>('Real QGDP by sector VA'!M6/'Real QGDP by sector VA'!L6-1)*100</f>
        <v>-0.63999564788606023</v>
      </c>
      <c r="N6" s="26">
        <f>('Real QGDP by sector VA'!N6/'Real QGDP by sector VA'!M6-1)*100</f>
        <v>-5.2386336886157459</v>
      </c>
      <c r="O6" s="26">
        <f>('Real QGDP by sector VA'!O6/'Real QGDP by sector VA'!N6-1)*100</f>
        <v>-0.60716534416270784</v>
      </c>
      <c r="P6" s="26">
        <f>('Real QGDP by sector VA'!P6/'Real QGDP by sector VA'!O6-1)*100</f>
        <v>0.87312750052099819</v>
      </c>
      <c r="Q6" s="26">
        <f>('Real QGDP by sector VA'!Q6/'Real QGDP by sector VA'!P6-1)*100</f>
        <v>-6.8777265175767877E-2</v>
      </c>
      <c r="R6" s="26">
        <f>('Real QGDP by sector VA'!R6/'Real QGDP by sector VA'!Q6-1)*100</f>
        <v>-1.4049215988632957</v>
      </c>
      <c r="S6" s="26">
        <f>('Real QGDP by sector VA'!S6/'Real QGDP by sector VA'!R6-1)*100</f>
        <v>2.1246951272286596</v>
      </c>
      <c r="T6" s="26">
        <f>('Real QGDP by sector VA'!T6/'Real QGDP by sector VA'!S6-1)*100</f>
        <v>2.999538918680833</v>
      </c>
      <c r="U6" s="26">
        <f>('Real QGDP by sector VA'!U6/'Real QGDP by sector VA'!T6-1)*100</f>
        <v>3.7239516091482905</v>
      </c>
      <c r="V6" s="26">
        <f>('Real QGDP by sector VA'!V6/'Real QGDP by sector VA'!U6-1)*100</f>
        <v>-8.2900649283219714</v>
      </c>
      <c r="W6" s="26">
        <f>('Real QGDP by sector VA'!W6/'Real QGDP by sector VA'!V6-1)*100</f>
        <v>2.2990031684253509</v>
      </c>
      <c r="X6" s="26">
        <f>('Real QGDP by sector VA'!X6/'Real QGDP by sector VA'!W6-1)*100</f>
        <v>1.6233260988028242</v>
      </c>
      <c r="Y6" s="26">
        <f>('Real QGDP by sector VA'!Y6/'Real QGDP by sector VA'!X6-1)*100</f>
        <v>-1.5654742892047602</v>
      </c>
      <c r="Z6" s="26">
        <f>('Real QGDP by sector VA'!Z6/'Real QGDP by sector VA'!Y6-1)*100</f>
        <v>-3.2336201886849492</v>
      </c>
      <c r="AA6" s="26">
        <f>('Real QGDP by sector VA'!AA6/'Real QGDP by sector VA'!Z6-1)*100</f>
        <v>-3.2138150315221603</v>
      </c>
      <c r="AB6" s="26">
        <f>('Real QGDP by sector VA'!AB6/'Real QGDP by sector VA'!AA6-1)*100</f>
        <v>-4.7905243174841683</v>
      </c>
      <c r="AC6" s="26">
        <f>('Real QGDP by sector VA'!AC6/'Real QGDP by sector VA'!AB6-1)*100</f>
        <v>-1.4049120988196218</v>
      </c>
      <c r="AD6" s="26">
        <f>('Real QGDP by sector VA'!AD6/'Real QGDP by sector VA'!AC6-1)*100</f>
        <v>2.9128244188033392</v>
      </c>
      <c r="AE6" s="26">
        <f>('Real QGDP by sector VA'!AE6/'Real QGDP by sector VA'!AD6-1)*100</f>
        <v>4.3692272673990562</v>
      </c>
      <c r="AF6" s="26">
        <f>('Real QGDP by sector VA'!AF6/'Real QGDP by sector VA'!AE6-1)*100</f>
        <v>3.0647447611017675</v>
      </c>
      <c r="AG6" s="26">
        <f>('Real QGDP by sector VA'!AG6/'Real QGDP by sector VA'!AF6-1)*100</f>
        <v>1.3416620259656842</v>
      </c>
      <c r="AH6" s="26">
        <f>('Real QGDP by sector VA'!AH6/'Real QGDP by sector VA'!AG6-1)*100</f>
        <v>1.6860336312005675</v>
      </c>
      <c r="AI6" s="26">
        <f>('Real QGDP by sector VA'!AI6/'Real QGDP by sector VA'!AH6-1)*100</f>
        <v>5.0241478109019022</v>
      </c>
      <c r="AJ6" s="26">
        <f>('Real QGDP by sector VA'!AJ6/'Real QGDP by sector VA'!AI6-1)*100</f>
        <v>3.68256733761263</v>
      </c>
      <c r="AK6" s="26">
        <f>('Real QGDP by sector VA'!AK6/'Real QGDP by sector VA'!AJ6-1)*100</f>
        <v>-4.4636985644574745</v>
      </c>
      <c r="AL6" s="26">
        <f>('Real QGDP by sector VA'!AL6/'Real QGDP by sector VA'!AK6-1)*100</f>
        <v>-0.59964194652707414</v>
      </c>
      <c r="AM6" s="26">
        <f>('Real QGDP by sector VA'!AM6/'Real QGDP by sector VA'!AL6-1)*100</f>
        <v>3.1531124845431302</v>
      </c>
      <c r="AN6" s="26">
        <f>('Real QGDP by sector VA'!AN6/'Real QGDP by sector VA'!AM6-1)*100</f>
        <v>1.9646116140539238</v>
      </c>
      <c r="AO6" s="26">
        <f>('Real QGDP by sector VA'!AO6/'Real QGDP by sector VA'!AN6-1)*100</f>
        <v>-1.6836959688544373</v>
      </c>
      <c r="AP6" s="26">
        <f>('Real QGDP by sector VA'!AP6/'Real QGDP by sector VA'!AO6-1)*100</f>
        <v>-0.47121410114362439</v>
      </c>
      <c r="AQ6" s="26">
        <f>('Real QGDP by sector VA'!AQ6/'Real QGDP by sector VA'!AP6-1)*100</f>
        <v>3.6698120649022004</v>
      </c>
      <c r="AR6" s="26">
        <f>('Real QGDP by sector VA'!AR6/'Real QGDP by sector VA'!AQ6-1)*100</f>
        <v>2.5560026841542127</v>
      </c>
      <c r="AS6" s="74" t="s">
        <v>62</v>
      </c>
      <c r="CB6" s="50"/>
      <c r="CC6" s="50"/>
      <c r="CD6" s="50"/>
      <c r="CE6" s="50"/>
      <c r="CF6" s="50"/>
      <c r="CG6" s="50"/>
      <c r="CH6" s="50"/>
      <c r="CI6" s="50"/>
      <c r="CJ6" s="50"/>
      <c r="CK6" s="50"/>
      <c r="CL6" s="50"/>
      <c r="CM6" s="50"/>
      <c r="CN6" s="50"/>
      <c r="CO6" s="50"/>
      <c r="CP6" s="50"/>
      <c r="CQ6" s="50"/>
      <c r="CR6" s="50"/>
      <c r="CS6" s="50"/>
      <c r="CT6" s="50"/>
      <c r="CU6" s="50"/>
      <c r="CV6" s="50"/>
      <c r="CW6" s="50"/>
      <c r="CX6" s="50"/>
      <c r="CY6" s="50"/>
      <c r="CZ6" s="50"/>
      <c r="DA6" s="50"/>
      <c r="DB6" s="50"/>
      <c r="DC6" s="50"/>
      <c r="DD6" s="50"/>
      <c r="DE6" s="50"/>
      <c r="DF6" s="50"/>
      <c r="DG6" s="50"/>
      <c r="DH6" s="50"/>
      <c r="DI6" s="50"/>
    </row>
    <row r="7" spans="1:990 1025:2040 2075:3055 3090:4070 4105:5120 5155:6135 6170:7150 7185:8165 8200:9215 9250:10230 10265:11245 11280:12260 12295:13310 13345:14325 14360:15340 15375:16355" s="68" customFormat="1" ht="16.5" customHeight="1">
      <c r="A7" s="48" t="s">
        <v>65</v>
      </c>
      <c r="B7" s="29" t="s">
        <v>19</v>
      </c>
      <c r="C7" s="29">
        <f>('Real QGDP by sector VA'!C7/'Real QGDP by sector VA'!B7-1)*100</f>
        <v>4.6830296378245873</v>
      </c>
      <c r="D7" s="29">
        <f>('Real QGDP by sector VA'!D7/'Real QGDP by sector VA'!C7-1)*100</f>
        <v>4.0641800406459927</v>
      </c>
      <c r="E7" s="29">
        <f>('Real QGDP by sector VA'!E7/'Real QGDP by sector VA'!D7-1)*100</f>
        <v>3.483001767166094</v>
      </c>
      <c r="F7" s="29">
        <f>('Real QGDP by sector VA'!F7/'Real QGDP by sector VA'!E7-1)*100</f>
        <v>9.3830811699703975</v>
      </c>
      <c r="G7" s="29">
        <f>('Real QGDP by sector VA'!G7/'Real QGDP by sector VA'!F7-1)*100</f>
        <v>-6.4108857046704664</v>
      </c>
      <c r="H7" s="29">
        <f>('Real QGDP by sector VA'!H7/'Real QGDP by sector VA'!G7-1)*100</f>
        <v>6.294004578369905</v>
      </c>
      <c r="I7" s="29">
        <f>('Real QGDP by sector VA'!I7/'Real QGDP by sector VA'!H7-1)*100</f>
        <v>-2.7601544141461321</v>
      </c>
      <c r="J7" s="29">
        <f>('Real QGDP by sector VA'!J7/'Real QGDP by sector VA'!I7-1)*100</f>
        <v>10.297832110984961</v>
      </c>
      <c r="K7" s="29">
        <f>('Real QGDP by sector VA'!K7/'Real QGDP by sector VA'!J7-1)*100</f>
        <v>-1.0505986275059831</v>
      </c>
      <c r="L7" s="29">
        <f>('Real QGDP by sector VA'!L7/'Real QGDP by sector VA'!K7-1)*100</f>
        <v>2.2028237252000649</v>
      </c>
      <c r="M7" s="29">
        <f>('Real QGDP by sector VA'!M7/'Real QGDP by sector VA'!L7-1)*100</f>
        <v>1.7541175186834401</v>
      </c>
      <c r="N7" s="29">
        <f>('Real QGDP by sector VA'!N7/'Real QGDP by sector VA'!M7-1)*100</f>
        <v>-4.1963871790918095</v>
      </c>
      <c r="O7" s="29">
        <f>('Real QGDP by sector VA'!O7/'Real QGDP by sector VA'!N7-1)*100</f>
        <v>-0.96816502083578726</v>
      </c>
      <c r="P7" s="29">
        <f>('Real QGDP by sector VA'!P7/'Real QGDP by sector VA'!O7-1)*100</f>
        <v>2.5007195718820929</v>
      </c>
      <c r="Q7" s="29">
        <f>('Real QGDP by sector VA'!Q7/'Real QGDP by sector VA'!P7-1)*100</f>
        <v>0.13469869044968608</v>
      </c>
      <c r="R7" s="29">
        <f>('Real QGDP by sector VA'!R7/'Real QGDP by sector VA'!Q7-1)*100</f>
        <v>-9.4740872392324764</v>
      </c>
      <c r="S7" s="29">
        <f>('Real QGDP by sector VA'!S7/'Real QGDP by sector VA'!R7-1)*100</f>
        <v>-0.20804041801821826</v>
      </c>
      <c r="T7" s="29">
        <f>('Real QGDP by sector VA'!T7/'Real QGDP by sector VA'!S7-1)*100</f>
        <v>-0.49244777463458567</v>
      </c>
      <c r="U7" s="29">
        <f>('Real QGDP by sector VA'!U7/'Real QGDP by sector VA'!T7-1)*100</f>
        <v>-1.7702267028382845</v>
      </c>
      <c r="V7" s="29">
        <f>('Real QGDP by sector VA'!V7/'Real QGDP by sector VA'!U7-1)*100</f>
        <v>0.67398067330175504</v>
      </c>
      <c r="W7" s="29">
        <f>('Real QGDP by sector VA'!W7/'Real QGDP by sector VA'!V7-1)*100</f>
        <v>2.5449245525826614</v>
      </c>
      <c r="X7" s="29">
        <f>('Real QGDP by sector VA'!X7/'Real QGDP by sector VA'!W7-1)*100</f>
        <v>1.0939084341557104</v>
      </c>
      <c r="Y7" s="29">
        <f>('Real QGDP by sector VA'!Y7/'Real QGDP by sector VA'!X7-1)*100</f>
        <v>4.2411417355600722</v>
      </c>
      <c r="Z7" s="29">
        <f>('Real QGDP by sector VA'!Z7/'Real QGDP by sector VA'!Y7-1)*100</f>
        <v>-25.245291202022923</v>
      </c>
      <c r="AA7" s="29">
        <f>('Real QGDP by sector VA'!AA7/'Real QGDP by sector VA'!Z7-1)*100</f>
        <v>4.9291772473628814</v>
      </c>
      <c r="AB7" s="29">
        <f>('Real QGDP by sector VA'!AB7/'Real QGDP by sector VA'!AA7-1)*100</f>
        <v>-1.5612272623687806</v>
      </c>
      <c r="AC7" s="29">
        <f>('Real QGDP by sector VA'!AC7/'Real QGDP by sector VA'!AB7-1)*100</f>
        <v>-1.5071793462368643</v>
      </c>
      <c r="AD7" s="29">
        <f>('Real QGDP by sector VA'!AD7/'Real QGDP by sector VA'!AC7-1)*100</f>
        <v>-6.7329542642629807</v>
      </c>
      <c r="AE7" s="29">
        <f>('Real QGDP by sector VA'!AE7/'Real QGDP by sector VA'!AD7-1)*100</f>
        <v>8.6084082799107406</v>
      </c>
      <c r="AF7" s="29">
        <f>('Real QGDP by sector VA'!AF7/'Real QGDP by sector VA'!AE7-1)*100</f>
        <v>10.724608753267484</v>
      </c>
      <c r="AG7" s="29">
        <f>('Real QGDP by sector VA'!AG7/'Real QGDP by sector VA'!AF7-1)*100</f>
        <v>0.26961944557997164</v>
      </c>
      <c r="AH7" s="29">
        <f>('Real QGDP by sector VA'!AH7/'Real QGDP by sector VA'!AG7-1)*100</f>
        <v>0.27496312131081169</v>
      </c>
      <c r="AI7" s="29">
        <f>('Real QGDP by sector VA'!AI7/'Real QGDP by sector VA'!AH7-1)*100</f>
        <v>-8.8244641462665303</v>
      </c>
      <c r="AJ7" s="29">
        <f>('Real QGDP by sector VA'!AJ7/'Real QGDP by sector VA'!AI7-1)*100</f>
        <v>14.544111752528233</v>
      </c>
      <c r="AK7" s="29">
        <f>('Real QGDP by sector VA'!AK7/'Real QGDP by sector VA'!AJ7-1)*100</f>
        <v>1.433380570052889</v>
      </c>
      <c r="AL7" s="29">
        <f>('Real QGDP by sector VA'!AL7/'Real QGDP by sector VA'!AK7-1)*100</f>
        <v>-1.739141134866673</v>
      </c>
      <c r="AM7" s="29">
        <f>('Real QGDP by sector VA'!AM7/'Real QGDP by sector VA'!AL7-1)*100</f>
        <v>6.0632128729981805</v>
      </c>
      <c r="AN7" s="29">
        <f>('Real QGDP by sector VA'!AN7/'Real QGDP by sector VA'!AM7-1)*100</f>
        <v>1.0229944869923679</v>
      </c>
      <c r="AO7" s="29">
        <f>('Real QGDP by sector VA'!AO7/'Real QGDP by sector VA'!AN7-1)*100</f>
        <v>10.737866374333539</v>
      </c>
      <c r="AP7" s="29">
        <f>('Real QGDP by sector VA'!AP7/'Real QGDP by sector VA'!AO7-1)*100</f>
        <v>-7.5784115636019722</v>
      </c>
      <c r="AQ7" s="29">
        <f>('Real QGDP by sector VA'!AQ7/'Real QGDP by sector VA'!AP7-1)*100</f>
        <v>9.6480148306836711</v>
      </c>
      <c r="AR7" s="29">
        <f>('Real QGDP by sector VA'!AR7/'Real QGDP by sector VA'!AQ7-1)*100</f>
        <v>-0.56724779310852735</v>
      </c>
      <c r="AS7" s="77" t="s">
        <v>64</v>
      </c>
      <c r="CB7" s="48"/>
      <c r="DK7" s="48"/>
      <c r="ET7" s="48"/>
      <c r="GC7" s="48"/>
      <c r="HL7" s="48"/>
      <c r="IU7" s="48"/>
      <c r="KD7" s="48"/>
      <c r="LM7" s="48"/>
      <c r="MV7" s="48"/>
      <c r="OE7" s="48"/>
      <c r="PN7" s="48"/>
      <c r="QW7" s="48"/>
      <c r="SF7" s="48"/>
      <c r="TO7" s="48"/>
      <c r="UX7" s="48"/>
      <c r="WG7" s="48"/>
      <c r="XP7" s="48"/>
      <c r="YY7" s="48"/>
      <c r="AAH7" s="48"/>
      <c r="ABQ7" s="48"/>
      <c r="ACZ7" s="48"/>
      <c r="AEI7" s="48"/>
      <c r="AFR7" s="48"/>
      <c r="AHA7" s="48"/>
      <c r="AIJ7" s="48"/>
      <c r="AJS7" s="48"/>
      <c r="ALB7" s="48"/>
      <c r="AMK7" s="48"/>
      <c r="ANT7" s="48"/>
      <c r="APC7" s="48"/>
      <c r="AQL7" s="48"/>
      <c r="ARU7" s="48"/>
      <c r="ATD7" s="48"/>
      <c r="AUM7" s="48"/>
      <c r="AVV7" s="48"/>
      <c r="AXE7" s="48"/>
      <c r="AYN7" s="48"/>
      <c r="AZW7" s="48"/>
      <c r="BBF7" s="48"/>
      <c r="BCO7" s="48"/>
      <c r="BDX7" s="48"/>
      <c r="BFG7" s="48"/>
      <c r="BGP7" s="48"/>
      <c r="BHY7" s="48"/>
      <c r="BJH7" s="48"/>
      <c r="BKQ7" s="48"/>
      <c r="BLZ7" s="48"/>
      <c r="BNI7" s="48"/>
      <c r="BOR7" s="48"/>
      <c r="BQA7" s="48"/>
      <c r="BRJ7" s="48"/>
      <c r="BSS7" s="48"/>
      <c r="BUB7" s="48"/>
      <c r="BVK7" s="48"/>
      <c r="BWT7" s="48"/>
      <c r="BYC7" s="48"/>
      <c r="BZL7" s="48"/>
      <c r="CAU7" s="48"/>
      <c r="CCD7" s="48"/>
      <c r="CDM7" s="48"/>
      <c r="CEV7" s="48"/>
      <c r="CGE7" s="48"/>
      <c r="CHN7" s="48"/>
      <c r="CIW7" s="48"/>
      <c r="CKF7" s="48"/>
      <c r="CLO7" s="48"/>
      <c r="CMX7" s="48"/>
      <c r="COG7" s="48"/>
      <c r="CPP7" s="48"/>
      <c r="CQY7" s="48"/>
      <c r="CSH7" s="48"/>
      <c r="CTQ7" s="48"/>
      <c r="CUZ7" s="48"/>
      <c r="CWI7" s="48"/>
      <c r="CXR7" s="48"/>
      <c r="CZA7" s="48"/>
      <c r="DAJ7" s="48"/>
      <c r="DBS7" s="48"/>
      <c r="DDB7" s="48"/>
      <c r="DEK7" s="48"/>
      <c r="DFT7" s="48"/>
      <c r="DHC7" s="48"/>
      <c r="DIL7" s="48"/>
      <c r="DJU7" s="48"/>
      <c r="DLD7" s="48"/>
      <c r="DMM7" s="48"/>
      <c r="DNV7" s="48"/>
      <c r="DPE7" s="48"/>
      <c r="DQN7" s="48"/>
      <c r="DRW7" s="48"/>
      <c r="DTF7" s="48"/>
      <c r="DUO7" s="48"/>
      <c r="DVX7" s="48"/>
      <c r="DXG7" s="48"/>
      <c r="DYP7" s="48"/>
      <c r="DZY7" s="48"/>
      <c r="EBH7" s="48"/>
      <c r="ECQ7" s="48"/>
      <c r="EDZ7" s="48"/>
      <c r="EFI7" s="48"/>
      <c r="EGR7" s="48"/>
      <c r="EIA7" s="48"/>
      <c r="EJJ7" s="48"/>
      <c r="EKS7" s="48"/>
      <c r="EMB7" s="48"/>
      <c r="ENK7" s="48"/>
      <c r="EOT7" s="48"/>
      <c r="EQC7" s="48"/>
      <c r="ERL7" s="48"/>
      <c r="ESU7" s="48"/>
      <c r="EUD7" s="48"/>
      <c r="EVM7" s="48"/>
      <c r="EWV7" s="48"/>
      <c r="EYE7" s="48"/>
      <c r="EZN7" s="48"/>
      <c r="FAW7" s="48"/>
      <c r="FCF7" s="48"/>
      <c r="FDO7" s="48"/>
      <c r="FEX7" s="48"/>
      <c r="FGG7" s="48"/>
      <c r="FHP7" s="48"/>
      <c r="FIY7" s="48"/>
      <c r="FKH7" s="48"/>
      <c r="FLQ7" s="48"/>
      <c r="FMZ7" s="48"/>
      <c r="FOI7" s="48"/>
      <c r="FPR7" s="48"/>
      <c r="FRA7" s="48"/>
      <c r="FSJ7" s="48"/>
      <c r="FTS7" s="48"/>
      <c r="FVB7" s="48"/>
      <c r="FWK7" s="48"/>
      <c r="FXT7" s="48"/>
      <c r="FZC7" s="48"/>
      <c r="GAL7" s="48"/>
      <c r="GBU7" s="48"/>
      <c r="GDD7" s="48"/>
      <c r="GEM7" s="48"/>
      <c r="GFV7" s="48"/>
      <c r="GHE7" s="48"/>
      <c r="GIN7" s="48"/>
      <c r="GJW7" s="48"/>
      <c r="GLF7" s="48"/>
      <c r="GMO7" s="48"/>
      <c r="GNX7" s="48"/>
      <c r="GPG7" s="48"/>
      <c r="GQP7" s="48"/>
      <c r="GRY7" s="48"/>
      <c r="GTH7" s="48"/>
      <c r="GUQ7" s="48"/>
      <c r="GVZ7" s="48"/>
      <c r="GXI7" s="48"/>
      <c r="GYR7" s="48"/>
      <c r="HAA7" s="48"/>
      <c r="HBJ7" s="48"/>
      <c r="HCS7" s="48"/>
      <c r="HEB7" s="48"/>
      <c r="HFK7" s="48"/>
      <c r="HGT7" s="48"/>
      <c r="HIC7" s="48"/>
      <c r="HJL7" s="48"/>
      <c r="HKU7" s="48"/>
      <c r="HMD7" s="48"/>
      <c r="HNM7" s="48"/>
      <c r="HOV7" s="48"/>
      <c r="HQE7" s="48"/>
      <c r="HRN7" s="48"/>
      <c r="HSW7" s="48"/>
      <c r="HUF7" s="48"/>
      <c r="HVO7" s="48"/>
      <c r="HWX7" s="48"/>
      <c r="HYG7" s="48"/>
      <c r="HZP7" s="48"/>
      <c r="IAY7" s="48"/>
      <c r="ICH7" s="48"/>
      <c r="IDQ7" s="48"/>
      <c r="IEZ7" s="48"/>
      <c r="IGI7" s="48"/>
      <c r="IHR7" s="48"/>
      <c r="IJA7" s="48"/>
      <c r="IKJ7" s="48"/>
      <c r="ILS7" s="48"/>
      <c r="INB7" s="48"/>
      <c r="IOK7" s="48"/>
      <c r="IPT7" s="48"/>
      <c r="IRC7" s="48"/>
      <c r="ISL7" s="48"/>
      <c r="ITU7" s="48"/>
      <c r="IVD7" s="48"/>
      <c r="IWM7" s="48"/>
      <c r="IXV7" s="48"/>
      <c r="IZE7" s="48"/>
      <c r="JAN7" s="48"/>
      <c r="JBW7" s="48"/>
      <c r="JDF7" s="48"/>
      <c r="JEO7" s="48"/>
      <c r="JFX7" s="48"/>
      <c r="JHG7" s="48"/>
      <c r="JIP7" s="48"/>
      <c r="JJY7" s="48"/>
      <c r="JLH7" s="48"/>
      <c r="JMQ7" s="48"/>
      <c r="JNZ7" s="48"/>
      <c r="JPI7" s="48"/>
      <c r="JQR7" s="48"/>
      <c r="JSA7" s="48"/>
      <c r="JTJ7" s="48"/>
      <c r="JUS7" s="48"/>
      <c r="JWB7" s="48"/>
      <c r="JXK7" s="48"/>
      <c r="JYT7" s="48"/>
      <c r="KAC7" s="48"/>
      <c r="KBL7" s="48"/>
      <c r="KCU7" s="48"/>
      <c r="KED7" s="48"/>
      <c r="KFM7" s="48"/>
      <c r="KGV7" s="48"/>
      <c r="KIE7" s="48"/>
      <c r="KJN7" s="48"/>
      <c r="KKW7" s="48"/>
      <c r="KMF7" s="48"/>
      <c r="KNO7" s="48"/>
      <c r="KOX7" s="48"/>
      <c r="KQG7" s="48"/>
      <c r="KRP7" s="48"/>
      <c r="KSY7" s="48"/>
      <c r="KUH7" s="48"/>
      <c r="KVQ7" s="48"/>
      <c r="KWZ7" s="48"/>
      <c r="KYI7" s="48"/>
      <c r="KZR7" s="48"/>
      <c r="LBA7" s="48"/>
      <c r="LCJ7" s="48"/>
      <c r="LDS7" s="48"/>
      <c r="LFB7" s="48"/>
      <c r="LGK7" s="48"/>
      <c r="LHT7" s="48"/>
      <c r="LJC7" s="48"/>
      <c r="LKL7" s="48"/>
      <c r="LLU7" s="48"/>
      <c r="LND7" s="48"/>
      <c r="LOM7" s="48"/>
      <c r="LPV7" s="48"/>
      <c r="LRE7" s="48"/>
      <c r="LSN7" s="48"/>
      <c r="LTW7" s="48"/>
      <c r="LVF7" s="48"/>
      <c r="LWO7" s="48"/>
      <c r="LXX7" s="48"/>
      <c r="LZG7" s="48"/>
      <c r="MAP7" s="48"/>
      <c r="MBY7" s="48"/>
      <c r="MDH7" s="48"/>
      <c r="MEQ7" s="48"/>
      <c r="MFZ7" s="48"/>
      <c r="MHI7" s="48"/>
      <c r="MIR7" s="48"/>
      <c r="MKA7" s="48"/>
      <c r="MLJ7" s="48"/>
      <c r="MMS7" s="48"/>
      <c r="MOB7" s="48"/>
      <c r="MPK7" s="48"/>
      <c r="MQT7" s="48"/>
      <c r="MSC7" s="48"/>
      <c r="MTL7" s="48"/>
      <c r="MUU7" s="48"/>
      <c r="MWD7" s="48"/>
      <c r="MXM7" s="48"/>
      <c r="MYV7" s="48"/>
      <c r="NAE7" s="48"/>
      <c r="NBN7" s="48"/>
      <c r="NCW7" s="48"/>
      <c r="NEF7" s="48"/>
      <c r="NFO7" s="48"/>
      <c r="NGX7" s="48"/>
      <c r="NIG7" s="48"/>
      <c r="NJP7" s="48"/>
      <c r="NKY7" s="48"/>
      <c r="NMH7" s="48"/>
      <c r="NNQ7" s="48"/>
      <c r="NOZ7" s="48"/>
      <c r="NQI7" s="48"/>
      <c r="NRR7" s="48"/>
      <c r="NTA7" s="48"/>
      <c r="NUJ7" s="48"/>
      <c r="NVS7" s="48"/>
      <c r="NXB7" s="48"/>
      <c r="NYK7" s="48"/>
      <c r="NZT7" s="48"/>
      <c r="OBC7" s="48"/>
      <c r="OCL7" s="48"/>
      <c r="ODU7" s="48"/>
      <c r="OFD7" s="48"/>
      <c r="OGM7" s="48"/>
      <c r="OHV7" s="48"/>
      <c r="OJE7" s="48"/>
      <c r="OKN7" s="48"/>
      <c r="OLW7" s="48"/>
      <c r="ONF7" s="48"/>
      <c r="OOO7" s="48"/>
      <c r="OPX7" s="48"/>
      <c r="ORG7" s="48"/>
      <c r="OSP7" s="48"/>
      <c r="OTY7" s="48"/>
      <c r="OVH7" s="48"/>
      <c r="OWQ7" s="48"/>
      <c r="OXZ7" s="48"/>
      <c r="OZI7" s="48"/>
      <c r="PAR7" s="48"/>
      <c r="PCA7" s="48"/>
      <c r="PDJ7" s="48"/>
      <c r="PES7" s="48"/>
      <c r="PGB7" s="48"/>
      <c r="PHK7" s="48"/>
      <c r="PIT7" s="48"/>
      <c r="PKC7" s="48"/>
      <c r="PLL7" s="48"/>
      <c r="PMU7" s="48"/>
      <c r="POD7" s="48"/>
      <c r="PPM7" s="48"/>
      <c r="PQV7" s="48"/>
      <c r="PSE7" s="48"/>
      <c r="PTN7" s="48"/>
      <c r="PUW7" s="48"/>
      <c r="PWF7" s="48"/>
      <c r="PXO7" s="48"/>
      <c r="PYX7" s="48"/>
      <c r="QAG7" s="48"/>
      <c r="QBP7" s="48"/>
      <c r="QCY7" s="48"/>
      <c r="QEH7" s="48"/>
      <c r="QFQ7" s="48"/>
      <c r="QGZ7" s="48"/>
      <c r="QII7" s="48"/>
      <c r="QJR7" s="48"/>
      <c r="QLA7" s="48"/>
      <c r="QMJ7" s="48"/>
      <c r="QNS7" s="48"/>
      <c r="QPB7" s="48"/>
      <c r="QQK7" s="48"/>
      <c r="QRT7" s="48"/>
      <c r="QTC7" s="48"/>
      <c r="QUL7" s="48"/>
      <c r="QVU7" s="48"/>
      <c r="QXD7" s="48"/>
      <c r="QYM7" s="48"/>
      <c r="QZV7" s="48"/>
      <c r="RBE7" s="48"/>
      <c r="RCN7" s="48"/>
      <c r="RDW7" s="48"/>
      <c r="RFF7" s="48"/>
      <c r="RGO7" s="48"/>
      <c r="RHX7" s="48"/>
      <c r="RJG7" s="48"/>
      <c r="RKP7" s="48"/>
      <c r="RLY7" s="48"/>
      <c r="RNH7" s="48"/>
      <c r="ROQ7" s="48"/>
      <c r="RPZ7" s="48"/>
      <c r="RRI7" s="48"/>
      <c r="RSR7" s="48"/>
      <c r="RUA7" s="48"/>
      <c r="RVJ7" s="48"/>
      <c r="RWS7" s="48"/>
      <c r="RYB7" s="48"/>
      <c r="RZK7" s="48"/>
      <c r="SAT7" s="48"/>
      <c r="SCC7" s="48"/>
      <c r="SDL7" s="48"/>
      <c r="SEU7" s="48"/>
      <c r="SGD7" s="48"/>
      <c r="SHM7" s="48"/>
      <c r="SIV7" s="48"/>
      <c r="SKE7" s="48"/>
      <c r="SLN7" s="48"/>
      <c r="SMW7" s="48"/>
      <c r="SOF7" s="48"/>
      <c r="SPO7" s="48"/>
      <c r="SQX7" s="48"/>
      <c r="SSG7" s="48"/>
      <c r="STP7" s="48"/>
      <c r="SUY7" s="48"/>
      <c r="SWH7" s="48"/>
      <c r="SXQ7" s="48"/>
      <c r="SYZ7" s="48"/>
      <c r="TAI7" s="48"/>
      <c r="TBR7" s="48"/>
      <c r="TDA7" s="48"/>
      <c r="TEJ7" s="48"/>
      <c r="TFS7" s="48"/>
      <c r="THB7" s="48"/>
      <c r="TIK7" s="48"/>
      <c r="TJT7" s="48"/>
      <c r="TLC7" s="48"/>
      <c r="TML7" s="48"/>
      <c r="TNU7" s="48"/>
      <c r="TPD7" s="48"/>
      <c r="TQM7" s="48"/>
      <c r="TRV7" s="48"/>
      <c r="TTE7" s="48"/>
      <c r="TUN7" s="48"/>
      <c r="TVW7" s="48"/>
      <c r="TXF7" s="48"/>
      <c r="TYO7" s="48"/>
      <c r="TZX7" s="48"/>
      <c r="UBG7" s="48"/>
      <c r="UCP7" s="48"/>
      <c r="UDY7" s="48"/>
      <c r="UFH7" s="48"/>
      <c r="UGQ7" s="48"/>
      <c r="UHZ7" s="48"/>
      <c r="UJI7" s="48"/>
      <c r="UKR7" s="48"/>
      <c r="UMA7" s="48"/>
      <c r="UNJ7" s="48"/>
      <c r="UOS7" s="48"/>
      <c r="UQB7" s="48"/>
      <c r="URK7" s="48"/>
      <c r="UST7" s="48"/>
      <c r="UUC7" s="48"/>
      <c r="UVL7" s="48"/>
      <c r="UWU7" s="48"/>
      <c r="UYD7" s="48"/>
      <c r="UZM7" s="48"/>
      <c r="VAV7" s="48"/>
      <c r="VCE7" s="48"/>
      <c r="VDN7" s="48"/>
      <c r="VEW7" s="48"/>
      <c r="VGF7" s="48"/>
      <c r="VHO7" s="48"/>
      <c r="VIX7" s="48"/>
      <c r="VKG7" s="48"/>
      <c r="VLP7" s="48"/>
      <c r="VMY7" s="48"/>
      <c r="VOH7" s="48"/>
      <c r="VPQ7" s="48"/>
      <c r="VQZ7" s="48"/>
      <c r="VSI7" s="48"/>
      <c r="VTR7" s="48"/>
      <c r="VVA7" s="48"/>
      <c r="VWJ7" s="48"/>
      <c r="VXS7" s="48"/>
      <c r="VZB7" s="48"/>
      <c r="WAK7" s="48"/>
      <c r="WBT7" s="48"/>
      <c r="WDC7" s="48"/>
      <c r="WEL7" s="48"/>
      <c r="WFU7" s="48"/>
      <c r="WHD7" s="48"/>
      <c r="WIM7" s="48"/>
      <c r="WJV7" s="48"/>
      <c r="WLE7" s="48"/>
      <c r="WMN7" s="48"/>
      <c r="WNW7" s="48"/>
      <c r="WPF7" s="48"/>
      <c r="WQO7" s="48"/>
      <c r="WRX7" s="48"/>
      <c r="WTG7" s="48"/>
      <c r="WUP7" s="48"/>
      <c r="WVY7" s="48"/>
      <c r="WXH7" s="48"/>
      <c r="WYQ7" s="48"/>
      <c r="WZZ7" s="48"/>
      <c r="XBI7" s="48"/>
      <c r="XCR7" s="48"/>
      <c r="XEA7" s="48"/>
    </row>
    <row r="8" spans="1:990 1025:2040 2075:3055 3090:4070 4105:5120 5155:6135 6170:7150 7185:8165 8200:9215 9250:10230 10265:11245 11280:12260 12295:13310 13345:14325 14360:15340 15375:16355" s="68" customFormat="1" ht="12.75">
      <c r="A8" s="72" t="s">
        <v>67</v>
      </c>
      <c r="B8" s="26" t="s">
        <v>19</v>
      </c>
      <c r="C8" s="26">
        <f>('Real QGDP by sector VA'!C8/'Real QGDP by sector VA'!B8-1)*100</f>
        <v>5.7835073024659289</v>
      </c>
      <c r="D8" s="26">
        <f>('Real QGDP by sector VA'!D8/'Real QGDP by sector VA'!C8-1)*100</f>
        <v>-15.635901316528876</v>
      </c>
      <c r="E8" s="26">
        <f>('Real QGDP by sector VA'!E8/'Real QGDP by sector VA'!D8-1)*100</f>
        <v>-9.6427040546924854</v>
      </c>
      <c r="F8" s="26">
        <f>('Real QGDP by sector VA'!F8/'Real QGDP by sector VA'!E8-1)*100</f>
        <v>17.181425804337568</v>
      </c>
      <c r="G8" s="26">
        <f>('Real QGDP by sector VA'!G8/'Real QGDP by sector VA'!F8-1)*100</f>
        <v>1.2732112843917953</v>
      </c>
      <c r="H8" s="26">
        <f>('Real QGDP by sector VA'!H8/'Real QGDP by sector VA'!G8-1)*100</f>
        <v>-2.3102258221516014</v>
      </c>
      <c r="I8" s="26">
        <f>('Real QGDP by sector VA'!I8/'Real QGDP by sector VA'!H8-1)*100</f>
        <v>-5.4194726684780425</v>
      </c>
      <c r="J8" s="26">
        <f>('Real QGDP by sector VA'!J8/'Real QGDP by sector VA'!I8-1)*100</f>
        <v>27.491159209015635</v>
      </c>
      <c r="K8" s="26">
        <f>('Real QGDP by sector VA'!K8/'Real QGDP by sector VA'!J8-1)*100</f>
        <v>2.0355038020474225</v>
      </c>
      <c r="L8" s="26">
        <f>('Real QGDP by sector VA'!L8/'Real QGDP by sector VA'!K8-1)*100</f>
        <v>2.5512293368707972</v>
      </c>
      <c r="M8" s="26">
        <f>('Real QGDP by sector VA'!M8/'Real QGDP by sector VA'!L8-1)*100</f>
        <v>0.1130440124521348</v>
      </c>
      <c r="N8" s="26">
        <f>('Real QGDP by sector VA'!N8/'Real QGDP by sector VA'!M8-1)*100</f>
        <v>-11.140005314356728</v>
      </c>
      <c r="O8" s="26">
        <f>('Real QGDP by sector VA'!O8/'Real QGDP by sector VA'!N8-1)*100</f>
        <v>1.3425829796161803</v>
      </c>
      <c r="P8" s="26">
        <f>('Real QGDP by sector VA'!P8/'Real QGDP by sector VA'!O8-1)*100</f>
        <v>0.5613784477927819</v>
      </c>
      <c r="Q8" s="26">
        <f>('Real QGDP by sector VA'!Q8/'Real QGDP by sector VA'!P8-1)*100</f>
        <v>6.1918412967991276</v>
      </c>
      <c r="R8" s="26">
        <f>('Real QGDP by sector VA'!R8/'Real QGDP by sector VA'!Q8-1)*100</f>
        <v>-9.9800481155369543</v>
      </c>
      <c r="S8" s="26">
        <f>('Real QGDP by sector VA'!S8/'Real QGDP by sector VA'!R8-1)*100</f>
        <v>0.65464194516597907</v>
      </c>
      <c r="T8" s="26">
        <f>('Real QGDP by sector VA'!T8/'Real QGDP by sector VA'!S8-1)*100</f>
        <v>0.84591587207227814</v>
      </c>
      <c r="U8" s="26">
        <f>('Real QGDP by sector VA'!U8/'Real QGDP by sector VA'!T8-1)*100</f>
        <v>1.0442256979779074</v>
      </c>
      <c r="V8" s="26">
        <f>('Real QGDP by sector VA'!V8/'Real QGDP by sector VA'!U8-1)*100</f>
        <v>-3.6340637667296449</v>
      </c>
      <c r="W8" s="26">
        <f>('Real QGDP by sector VA'!W8/'Real QGDP by sector VA'!V8-1)*100</f>
        <v>0.12739135812165348</v>
      </c>
      <c r="X8" s="26">
        <f>('Real QGDP by sector VA'!X8/'Real QGDP by sector VA'!W8-1)*100</f>
        <v>-3.3887645036720038</v>
      </c>
      <c r="Y8" s="26">
        <f>('Real QGDP by sector VA'!Y8/'Real QGDP by sector VA'!X8-1)*100</f>
        <v>2.656835948311409</v>
      </c>
      <c r="Z8" s="26">
        <f>('Real QGDP by sector VA'!Z8/'Real QGDP by sector VA'!Y8-1)*100</f>
        <v>9.1014411943129971</v>
      </c>
      <c r="AA8" s="26">
        <f>('Real QGDP by sector VA'!AA8/'Real QGDP by sector VA'!Z8-1)*100</f>
        <v>-1.0830982531319755</v>
      </c>
      <c r="AB8" s="26">
        <f>('Real QGDP by sector VA'!AB8/'Real QGDP by sector VA'!AA8-1)*100</f>
        <v>2.600657292996944</v>
      </c>
      <c r="AC8" s="26">
        <f>('Real QGDP by sector VA'!AC8/'Real QGDP by sector VA'!AB8-1)*100</f>
        <v>-0.55974676564573</v>
      </c>
      <c r="AD8" s="26">
        <f>('Real QGDP by sector VA'!AD8/'Real QGDP by sector VA'!AC8-1)*100</f>
        <v>-3.0147995222600921</v>
      </c>
      <c r="AE8" s="26">
        <f>('Real QGDP by sector VA'!AE8/'Real QGDP by sector VA'!AD8-1)*100</f>
        <v>3.4763808741485436</v>
      </c>
      <c r="AF8" s="26">
        <f>('Real QGDP by sector VA'!AF8/'Real QGDP by sector VA'!AE8-1)*100</f>
        <v>-0.79897927300784932</v>
      </c>
      <c r="AG8" s="26">
        <f>('Real QGDP by sector VA'!AG8/'Real QGDP by sector VA'!AF8-1)*100</f>
        <v>0.50372000312917109</v>
      </c>
      <c r="AH8" s="26">
        <f>('Real QGDP by sector VA'!AH8/'Real QGDP by sector VA'!AG8-1)*100</f>
        <v>-1.6388634414640335</v>
      </c>
      <c r="AI8" s="26">
        <f>('Real QGDP by sector VA'!AI8/'Real QGDP by sector VA'!AH8-1)*100</f>
        <v>-2.9029265169523644</v>
      </c>
      <c r="AJ8" s="26">
        <f>('Real QGDP by sector VA'!AJ8/'Real QGDP by sector VA'!AI8-1)*100</f>
        <v>-2.4457573519076625E-2</v>
      </c>
      <c r="AK8" s="26">
        <f>('Real QGDP by sector VA'!AK8/'Real QGDP by sector VA'!AJ8-1)*100</f>
        <v>5.7151972703270992</v>
      </c>
      <c r="AL8" s="26">
        <f>('Real QGDP by sector VA'!AL8/'Real QGDP by sector VA'!AK8-1)*100</f>
        <v>-0.97550837937592227</v>
      </c>
      <c r="AM8" s="26">
        <f>('Real QGDP by sector VA'!AM8/'Real QGDP by sector VA'!AL8-1)*100</f>
        <v>-1.4262294573324175</v>
      </c>
      <c r="AN8" s="26">
        <f>('Real QGDP by sector VA'!AN8/'Real QGDP by sector VA'!AM8-1)*100</f>
        <v>-0.34068827293368686</v>
      </c>
      <c r="AO8" s="26">
        <f>('Real QGDP by sector VA'!AO8/'Real QGDP by sector VA'!AN8-1)*100</f>
        <v>3.6480906433879356</v>
      </c>
      <c r="AP8" s="26">
        <f>('Real QGDP by sector VA'!AP8/'Real QGDP by sector VA'!AO8-1)*100</f>
        <v>-0.80704800941179267</v>
      </c>
      <c r="AQ8" s="26">
        <f>('Real QGDP by sector VA'!AQ8/'Real QGDP by sector VA'!AP8-1)*100</f>
        <v>3.4405264479997477E-2</v>
      </c>
      <c r="AR8" s="26">
        <f>('Real QGDP by sector VA'!AR8/'Real QGDP by sector VA'!AQ8-1)*100</f>
        <v>1.2750722662252079</v>
      </c>
      <c r="AS8" s="78" t="s">
        <v>66</v>
      </c>
      <c r="CB8" s="48"/>
      <c r="DK8" s="48"/>
      <c r="ET8" s="48"/>
      <c r="GC8" s="48"/>
      <c r="HL8" s="48"/>
      <c r="IU8" s="48"/>
      <c r="KD8" s="48"/>
      <c r="LM8" s="48"/>
      <c r="MV8" s="48"/>
      <c r="OE8" s="48"/>
      <c r="PN8" s="48"/>
      <c r="QW8" s="48"/>
      <c r="SF8" s="48"/>
      <c r="TO8" s="48"/>
      <c r="UX8" s="48"/>
      <c r="WG8" s="48"/>
      <c r="XP8" s="48"/>
      <c r="YY8" s="48"/>
      <c r="AAH8" s="48"/>
      <c r="ABQ8" s="48"/>
      <c r="ACZ8" s="48"/>
      <c r="AEI8" s="48"/>
      <c r="AFR8" s="48"/>
      <c r="AHA8" s="48"/>
      <c r="AIJ8" s="48"/>
      <c r="AJS8" s="48"/>
      <c r="ALB8" s="48"/>
      <c r="AMK8" s="48"/>
      <c r="ANT8" s="48"/>
      <c r="APC8" s="48"/>
      <c r="AQL8" s="48"/>
      <c r="ARU8" s="48"/>
      <c r="ATD8" s="48"/>
      <c r="AUM8" s="48"/>
      <c r="AVV8" s="48"/>
      <c r="AXE8" s="48"/>
      <c r="AYN8" s="48"/>
      <c r="AZW8" s="48"/>
      <c r="BBF8" s="48"/>
      <c r="BCO8" s="48"/>
      <c r="BDX8" s="48"/>
      <c r="BFG8" s="48"/>
      <c r="BGP8" s="48"/>
      <c r="BHY8" s="48"/>
      <c r="BJH8" s="48"/>
      <c r="BKQ8" s="48"/>
      <c r="BLZ8" s="48"/>
      <c r="BNI8" s="48"/>
      <c r="BOR8" s="48"/>
      <c r="BQA8" s="48"/>
      <c r="BRJ8" s="48"/>
      <c r="BSS8" s="48"/>
      <c r="BUB8" s="48"/>
      <c r="BVK8" s="48"/>
      <c r="BWT8" s="48"/>
      <c r="BYC8" s="48"/>
      <c r="BZL8" s="48"/>
      <c r="CAU8" s="48"/>
      <c r="CCD8" s="48"/>
      <c r="CDM8" s="48"/>
      <c r="CEV8" s="48"/>
      <c r="CGE8" s="48"/>
      <c r="CHN8" s="48"/>
      <c r="CIW8" s="48"/>
      <c r="CKF8" s="48"/>
      <c r="CLO8" s="48"/>
      <c r="CMX8" s="48"/>
      <c r="COG8" s="48"/>
      <c r="CPP8" s="48"/>
      <c r="CQY8" s="48"/>
      <c r="CSH8" s="48"/>
      <c r="CTQ8" s="48"/>
      <c r="CUZ8" s="48"/>
      <c r="CWI8" s="48"/>
      <c r="CXR8" s="48"/>
      <c r="CZA8" s="48"/>
      <c r="DAJ8" s="48"/>
      <c r="DBS8" s="48"/>
      <c r="DDB8" s="48"/>
      <c r="DEK8" s="48"/>
      <c r="DFT8" s="48"/>
      <c r="DHC8" s="48"/>
      <c r="DIL8" s="48"/>
      <c r="DJU8" s="48"/>
      <c r="DLD8" s="48"/>
      <c r="DMM8" s="48"/>
      <c r="DNV8" s="48"/>
      <c r="DPE8" s="48"/>
      <c r="DQN8" s="48"/>
      <c r="DRW8" s="48"/>
      <c r="DTF8" s="48"/>
      <c r="DUO8" s="48"/>
      <c r="DVX8" s="48"/>
      <c r="DXG8" s="48"/>
      <c r="DYP8" s="48"/>
      <c r="DZY8" s="48"/>
      <c r="EBH8" s="48"/>
      <c r="ECQ8" s="48"/>
      <c r="EDZ8" s="48"/>
      <c r="EFI8" s="48"/>
      <c r="EGR8" s="48"/>
      <c r="EIA8" s="48"/>
      <c r="EJJ8" s="48"/>
      <c r="EKS8" s="48"/>
      <c r="EMB8" s="48"/>
      <c r="ENK8" s="48"/>
      <c r="EOT8" s="48"/>
      <c r="EQC8" s="48"/>
      <c r="ERL8" s="48"/>
      <c r="ESU8" s="48"/>
      <c r="EUD8" s="48"/>
      <c r="EVM8" s="48"/>
      <c r="EWV8" s="48"/>
      <c r="EYE8" s="48"/>
      <c r="EZN8" s="48"/>
      <c r="FAW8" s="48"/>
      <c r="FCF8" s="48"/>
      <c r="FDO8" s="48"/>
      <c r="FEX8" s="48"/>
      <c r="FGG8" s="48"/>
      <c r="FHP8" s="48"/>
      <c r="FIY8" s="48"/>
      <c r="FKH8" s="48"/>
      <c r="FLQ8" s="48"/>
      <c r="FMZ8" s="48"/>
      <c r="FOI8" s="48"/>
      <c r="FPR8" s="48"/>
      <c r="FRA8" s="48"/>
      <c r="FSJ8" s="48"/>
      <c r="FTS8" s="48"/>
      <c r="FVB8" s="48"/>
      <c r="FWK8" s="48"/>
      <c r="FXT8" s="48"/>
      <c r="FZC8" s="48"/>
      <c r="GAL8" s="48"/>
      <c r="GBU8" s="48"/>
      <c r="GDD8" s="48"/>
      <c r="GEM8" s="48"/>
      <c r="GFV8" s="48"/>
      <c r="GHE8" s="48"/>
      <c r="GIN8" s="48"/>
      <c r="GJW8" s="48"/>
      <c r="GLF8" s="48"/>
      <c r="GMO8" s="48"/>
      <c r="GNX8" s="48"/>
      <c r="GPG8" s="48"/>
      <c r="GQP8" s="48"/>
      <c r="GRY8" s="48"/>
      <c r="GTH8" s="48"/>
      <c r="GUQ8" s="48"/>
      <c r="GVZ8" s="48"/>
      <c r="GXI8" s="48"/>
      <c r="GYR8" s="48"/>
      <c r="HAA8" s="48"/>
      <c r="HBJ8" s="48"/>
      <c r="HCS8" s="48"/>
      <c r="HEB8" s="48"/>
      <c r="HFK8" s="48"/>
      <c r="HGT8" s="48"/>
      <c r="HIC8" s="48"/>
      <c r="HJL8" s="48"/>
      <c r="HKU8" s="48"/>
      <c r="HMD8" s="48"/>
      <c r="HNM8" s="48"/>
      <c r="HOV8" s="48"/>
      <c r="HQE8" s="48"/>
      <c r="HRN8" s="48"/>
      <c r="HSW8" s="48"/>
      <c r="HUF8" s="48"/>
      <c r="HVO8" s="48"/>
      <c r="HWX8" s="48"/>
      <c r="HYG8" s="48"/>
      <c r="HZP8" s="48"/>
      <c r="IAY8" s="48"/>
      <c r="ICH8" s="48"/>
      <c r="IDQ8" s="48"/>
      <c r="IEZ8" s="48"/>
      <c r="IGI8" s="48"/>
      <c r="IHR8" s="48"/>
      <c r="IJA8" s="48"/>
      <c r="IKJ8" s="48"/>
      <c r="ILS8" s="48"/>
      <c r="INB8" s="48"/>
      <c r="IOK8" s="48"/>
      <c r="IPT8" s="48"/>
      <c r="IRC8" s="48"/>
      <c r="ISL8" s="48"/>
      <c r="ITU8" s="48"/>
      <c r="IVD8" s="48"/>
      <c r="IWM8" s="48"/>
      <c r="IXV8" s="48"/>
      <c r="IZE8" s="48"/>
      <c r="JAN8" s="48"/>
      <c r="JBW8" s="48"/>
      <c r="JDF8" s="48"/>
      <c r="JEO8" s="48"/>
      <c r="JFX8" s="48"/>
      <c r="JHG8" s="48"/>
      <c r="JIP8" s="48"/>
      <c r="JJY8" s="48"/>
      <c r="JLH8" s="48"/>
      <c r="JMQ8" s="48"/>
      <c r="JNZ8" s="48"/>
      <c r="JPI8" s="48"/>
      <c r="JQR8" s="48"/>
      <c r="JSA8" s="48"/>
      <c r="JTJ8" s="48"/>
      <c r="JUS8" s="48"/>
      <c r="JWB8" s="48"/>
      <c r="JXK8" s="48"/>
      <c r="JYT8" s="48"/>
      <c r="KAC8" s="48"/>
      <c r="KBL8" s="48"/>
      <c r="KCU8" s="48"/>
      <c r="KED8" s="48"/>
      <c r="KFM8" s="48"/>
      <c r="KGV8" s="48"/>
      <c r="KIE8" s="48"/>
      <c r="KJN8" s="48"/>
      <c r="KKW8" s="48"/>
      <c r="KMF8" s="48"/>
      <c r="KNO8" s="48"/>
      <c r="KOX8" s="48"/>
      <c r="KQG8" s="48"/>
      <c r="KRP8" s="48"/>
      <c r="KSY8" s="48"/>
      <c r="KUH8" s="48"/>
      <c r="KVQ8" s="48"/>
      <c r="KWZ8" s="48"/>
      <c r="KYI8" s="48"/>
      <c r="KZR8" s="48"/>
      <c r="LBA8" s="48"/>
      <c r="LCJ8" s="48"/>
      <c r="LDS8" s="48"/>
      <c r="LFB8" s="48"/>
      <c r="LGK8" s="48"/>
      <c r="LHT8" s="48"/>
      <c r="LJC8" s="48"/>
      <c r="LKL8" s="48"/>
      <c r="LLU8" s="48"/>
      <c r="LND8" s="48"/>
      <c r="LOM8" s="48"/>
      <c r="LPV8" s="48"/>
      <c r="LRE8" s="48"/>
      <c r="LSN8" s="48"/>
      <c r="LTW8" s="48"/>
      <c r="LVF8" s="48"/>
      <c r="LWO8" s="48"/>
      <c r="LXX8" s="48"/>
      <c r="LZG8" s="48"/>
      <c r="MAP8" s="48"/>
      <c r="MBY8" s="48"/>
      <c r="MDH8" s="48"/>
      <c r="MEQ8" s="48"/>
      <c r="MFZ8" s="48"/>
      <c r="MHI8" s="48"/>
      <c r="MIR8" s="48"/>
      <c r="MKA8" s="48"/>
      <c r="MLJ8" s="48"/>
      <c r="MMS8" s="48"/>
      <c r="MOB8" s="48"/>
      <c r="MPK8" s="48"/>
      <c r="MQT8" s="48"/>
      <c r="MSC8" s="48"/>
      <c r="MTL8" s="48"/>
      <c r="MUU8" s="48"/>
      <c r="MWD8" s="48"/>
      <c r="MXM8" s="48"/>
      <c r="MYV8" s="48"/>
      <c r="NAE8" s="48"/>
      <c r="NBN8" s="48"/>
      <c r="NCW8" s="48"/>
      <c r="NEF8" s="48"/>
      <c r="NFO8" s="48"/>
      <c r="NGX8" s="48"/>
      <c r="NIG8" s="48"/>
      <c r="NJP8" s="48"/>
      <c r="NKY8" s="48"/>
      <c r="NMH8" s="48"/>
      <c r="NNQ8" s="48"/>
      <c r="NOZ8" s="48"/>
      <c r="NQI8" s="48"/>
      <c r="NRR8" s="48"/>
      <c r="NTA8" s="48"/>
      <c r="NUJ8" s="48"/>
      <c r="NVS8" s="48"/>
      <c r="NXB8" s="48"/>
      <c r="NYK8" s="48"/>
      <c r="NZT8" s="48"/>
      <c r="OBC8" s="48"/>
      <c r="OCL8" s="48"/>
      <c r="ODU8" s="48"/>
      <c r="OFD8" s="48"/>
      <c r="OGM8" s="48"/>
      <c r="OHV8" s="48"/>
      <c r="OJE8" s="48"/>
      <c r="OKN8" s="48"/>
      <c r="OLW8" s="48"/>
      <c r="ONF8" s="48"/>
      <c r="OOO8" s="48"/>
      <c r="OPX8" s="48"/>
      <c r="ORG8" s="48"/>
      <c r="OSP8" s="48"/>
      <c r="OTY8" s="48"/>
      <c r="OVH8" s="48"/>
      <c r="OWQ8" s="48"/>
      <c r="OXZ8" s="48"/>
      <c r="OZI8" s="48"/>
      <c r="PAR8" s="48"/>
      <c r="PCA8" s="48"/>
      <c r="PDJ8" s="48"/>
      <c r="PES8" s="48"/>
      <c r="PGB8" s="48"/>
      <c r="PHK8" s="48"/>
      <c r="PIT8" s="48"/>
      <c r="PKC8" s="48"/>
      <c r="PLL8" s="48"/>
      <c r="PMU8" s="48"/>
      <c r="POD8" s="48"/>
      <c r="PPM8" s="48"/>
      <c r="PQV8" s="48"/>
      <c r="PSE8" s="48"/>
      <c r="PTN8" s="48"/>
      <c r="PUW8" s="48"/>
      <c r="PWF8" s="48"/>
      <c r="PXO8" s="48"/>
      <c r="PYX8" s="48"/>
      <c r="QAG8" s="48"/>
      <c r="QBP8" s="48"/>
      <c r="QCY8" s="48"/>
      <c r="QEH8" s="48"/>
      <c r="QFQ8" s="48"/>
      <c r="QGZ8" s="48"/>
      <c r="QII8" s="48"/>
      <c r="QJR8" s="48"/>
      <c r="QLA8" s="48"/>
      <c r="QMJ8" s="48"/>
      <c r="QNS8" s="48"/>
      <c r="QPB8" s="48"/>
      <c r="QQK8" s="48"/>
      <c r="QRT8" s="48"/>
      <c r="QTC8" s="48"/>
      <c r="QUL8" s="48"/>
      <c r="QVU8" s="48"/>
      <c r="QXD8" s="48"/>
      <c r="QYM8" s="48"/>
      <c r="QZV8" s="48"/>
      <c r="RBE8" s="48"/>
      <c r="RCN8" s="48"/>
      <c r="RDW8" s="48"/>
      <c r="RFF8" s="48"/>
      <c r="RGO8" s="48"/>
      <c r="RHX8" s="48"/>
      <c r="RJG8" s="48"/>
      <c r="RKP8" s="48"/>
      <c r="RLY8" s="48"/>
      <c r="RNH8" s="48"/>
      <c r="ROQ8" s="48"/>
      <c r="RPZ8" s="48"/>
      <c r="RRI8" s="48"/>
      <c r="RSR8" s="48"/>
      <c r="RUA8" s="48"/>
      <c r="RVJ8" s="48"/>
      <c r="RWS8" s="48"/>
      <c r="RYB8" s="48"/>
      <c r="RZK8" s="48"/>
      <c r="SAT8" s="48"/>
      <c r="SCC8" s="48"/>
      <c r="SDL8" s="48"/>
      <c r="SEU8" s="48"/>
      <c r="SGD8" s="48"/>
      <c r="SHM8" s="48"/>
      <c r="SIV8" s="48"/>
      <c r="SKE8" s="48"/>
      <c r="SLN8" s="48"/>
      <c r="SMW8" s="48"/>
      <c r="SOF8" s="48"/>
      <c r="SPO8" s="48"/>
      <c r="SQX8" s="48"/>
      <c r="SSG8" s="48"/>
      <c r="STP8" s="48"/>
      <c r="SUY8" s="48"/>
      <c r="SWH8" s="48"/>
      <c r="SXQ8" s="48"/>
      <c r="SYZ8" s="48"/>
      <c r="TAI8" s="48"/>
      <c r="TBR8" s="48"/>
      <c r="TDA8" s="48"/>
      <c r="TEJ8" s="48"/>
      <c r="TFS8" s="48"/>
      <c r="THB8" s="48"/>
      <c r="TIK8" s="48"/>
      <c r="TJT8" s="48"/>
      <c r="TLC8" s="48"/>
      <c r="TML8" s="48"/>
      <c r="TNU8" s="48"/>
      <c r="TPD8" s="48"/>
      <c r="TQM8" s="48"/>
      <c r="TRV8" s="48"/>
      <c r="TTE8" s="48"/>
      <c r="TUN8" s="48"/>
      <c r="TVW8" s="48"/>
      <c r="TXF8" s="48"/>
      <c r="TYO8" s="48"/>
      <c r="TZX8" s="48"/>
      <c r="UBG8" s="48"/>
      <c r="UCP8" s="48"/>
      <c r="UDY8" s="48"/>
      <c r="UFH8" s="48"/>
      <c r="UGQ8" s="48"/>
      <c r="UHZ8" s="48"/>
      <c r="UJI8" s="48"/>
      <c r="UKR8" s="48"/>
      <c r="UMA8" s="48"/>
      <c r="UNJ8" s="48"/>
      <c r="UOS8" s="48"/>
      <c r="UQB8" s="48"/>
      <c r="URK8" s="48"/>
      <c r="UST8" s="48"/>
      <c r="UUC8" s="48"/>
      <c r="UVL8" s="48"/>
      <c r="UWU8" s="48"/>
      <c r="UYD8" s="48"/>
      <c r="UZM8" s="48"/>
      <c r="VAV8" s="48"/>
      <c r="VCE8" s="48"/>
      <c r="VDN8" s="48"/>
      <c r="VEW8" s="48"/>
      <c r="VGF8" s="48"/>
      <c r="VHO8" s="48"/>
      <c r="VIX8" s="48"/>
      <c r="VKG8" s="48"/>
      <c r="VLP8" s="48"/>
      <c r="VMY8" s="48"/>
      <c r="VOH8" s="48"/>
      <c r="VPQ8" s="48"/>
      <c r="VQZ8" s="48"/>
      <c r="VSI8" s="48"/>
      <c r="VTR8" s="48"/>
      <c r="VVA8" s="48"/>
      <c r="VWJ8" s="48"/>
      <c r="VXS8" s="48"/>
      <c r="VZB8" s="48"/>
      <c r="WAK8" s="48"/>
      <c r="WBT8" s="48"/>
      <c r="WDC8" s="48"/>
      <c r="WEL8" s="48"/>
      <c r="WFU8" s="48"/>
      <c r="WHD8" s="48"/>
      <c r="WIM8" s="48"/>
      <c r="WJV8" s="48"/>
      <c r="WLE8" s="48"/>
      <c r="WMN8" s="48"/>
      <c r="WNW8" s="48"/>
      <c r="WPF8" s="48"/>
      <c r="WQO8" s="48"/>
      <c r="WRX8" s="48"/>
      <c r="WTG8" s="48"/>
      <c r="WUP8" s="48"/>
      <c r="WVY8" s="48"/>
      <c r="WXH8" s="48"/>
      <c r="WYQ8" s="48"/>
      <c r="WZZ8" s="48"/>
      <c r="XBI8" s="48"/>
      <c r="XCR8" s="48"/>
      <c r="XEA8" s="48"/>
    </row>
    <row r="9" spans="1:990 1025:2040 2075:3055 3090:4070 4105:5120 5155:6135 6170:7150 7185:8165 8200:9215 9250:10230 10265:11245 11280:12260 12295:13310 13345:14325 14360:15340 15375:16355" s="58" customFormat="1" ht="12.75">
      <c r="A9" s="48" t="s">
        <v>69</v>
      </c>
      <c r="B9" s="29" t="s">
        <v>19</v>
      </c>
      <c r="C9" s="29">
        <f>('Real QGDP by sector VA'!C9/'Real QGDP by sector VA'!B9-1)*100</f>
        <v>9.4170675295971673</v>
      </c>
      <c r="D9" s="29">
        <f>('Real QGDP by sector VA'!D9/'Real QGDP by sector VA'!C9-1)*100</f>
        <v>8.6065800722084482</v>
      </c>
      <c r="E9" s="29">
        <f>('Real QGDP by sector VA'!E9/'Real QGDP by sector VA'!D9-1)*100</f>
        <v>7.9245475425947731</v>
      </c>
      <c r="F9" s="29">
        <f>('Real QGDP by sector VA'!F9/'Real QGDP by sector VA'!E9-1)*100</f>
        <v>-28.34565711474696</v>
      </c>
      <c r="G9" s="29">
        <f>('Real QGDP by sector VA'!G9/'Real QGDP by sector VA'!F9-1)*100</f>
        <v>13.370569301819813</v>
      </c>
      <c r="H9" s="29">
        <f>('Real QGDP by sector VA'!H9/'Real QGDP by sector VA'!G9-1)*100</f>
        <v>11.686289498810144</v>
      </c>
      <c r="I9" s="29">
        <f>('Real QGDP by sector VA'!I9/'Real QGDP by sector VA'!H9-1)*100</f>
        <v>10.395363302896587</v>
      </c>
      <c r="J9" s="29">
        <f>('Real QGDP by sector VA'!J9/'Real QGDP by sector VA'!I9-1)*100</f>
        <v>-20.064106799219751</v>
      </c>
      <c r="K9" s="29">
        <f>('Real QGDP by sector VA'!K9/'Real QGDP by sector VA'!J9-1)*100</f>
        <v>11.393818415708479</v>
      </c>
      <c r="L9" s="29">
        <f>('Real QGDP by sector VA'!L9/'Real QGDP by sector VA'!K9-1)*100</f>
        <v>10.146434785509296</v>
      </c>
      <c r="M9" s="29">
        <f>('Real QGDP by sector VA'!M9/'Real QGDP by sector VA'!L9-1)*100</f>
        <v>9.1599554227457034</v>
      </c>
      <c r="N9" s="29">
        <f>('Real QGDP by sector VA'!N9/'Real QGDP by sector VA'!M9-1)*100</f>
        <v>-13.589434577328319</v>
      </c>
      <c r="O9" s="29">
        <f>('Real QGDP by sector VA'!O9/'Real QGDP by sector VA'!N9-1)*100</f>
        <v>3.1638950875085836</v>
      </c>
      <c r="P9" s="29">
        <f>('Real QGDP by sector VA'!P9/'Real QGDP by sector VA'!O9-1)*100</f>
        <v>3.0597053428990995</v>
      </c>
      <c r="Q9" s="29">
        <f>('Real QGDP by sector VA'!Q9/'Real QGDP by sector VA'!P9-1)*100</f>
        <v>2.962527738267573</v>
      </c>
      <c r="R9" s="29">
        <f>('Real QGDP by sector VA'!R9/'Real QGDP by sector VA'!Q9-1)*100</f>
        <v>-0.67419261179447743</v>
      </c>
      <c r="S9" s="29">
        <f>('Real QGDP by sector VA'!S9/'Real QGDP by sector VA'!R9-1)*100</f>
        <v>7.278856751608509</v>
      </c>
      <c r="T9" s="29">
        <f>('Real QGDP by sector VA'!T9/'Real QGDP by sector VA'!S9-1)*100</f>
        <v>6.6030700642041751</v>
      </c>
      <c r="U9" s="29">
        <f>('Real QGDP by sector VA'!U9/'Real QGDP by sector VA'!T9-1)*100</f>
        <v>6.0612415805066489</v>
      </c>
      <c r="V9" s="29">
        <f>('Real QGDP by sector VA'!V9/'Real QGDP by sector VA'!U9-1)*100</f>
        <v>3.6019842292132287</v>
      </c>
      <c r="W9" s="29">
        <f>('Real QGDP by sector VA'!W9/'Real QGDP by sector VA'!V9-1)*100</f>
        <v>5.2213759195585352</v>
      </c>
      <c r="X9" s="29">
        <f>('Real QGDP by sector VA'!X9/'Real QGDP by sector VA'!W9-1)*100</f>
        <v>4.8313877035516484</v>
      </c>
      <c r="Y9" s="29">
        <f>('Real QGDP by sector VA'!Y9/'Real QGDP by sector VA'!X9-1)*100</f>
        <v>4.5118846593870998</v>
      </c>
      <c r="Z9" s="29">
        <f>('Real QGDP by sector VA'!Z9/'Real QGDP by sector VA'!Y9-1)*100</f>
        <v>0.94125231510822083</v>
      </c>
      <c r="AA9" s="29">
        <f>('Real QGDP by sector VA'!AA9/'Real QGDP by sector VA'!Z9-1)*100</f>
        <v>0.56332958486056128</v>
      </c>
      <c r="AB9" s="29">
        <f>('Real QGDP by sector VA'!AB9/'Real QGDP by sector VA'!AA9-1)*100</f>
        <v>-0.54906171739113052</v>
      </c>
      <c r="AC9" s="29">
        <f>('Real QGDP by sector VA'!AC9/'Real QGDP by sector VA'!AB9-1)*100</f>
        <v>-1.535800383979502</v>
      </c>
      <c r="AD9" s="29">
        <f>('Real QGDP by sector VA'!AD9/'Real QGDP by sector VA'!AC9-1)*100</f>
        <v>1.3440887926948974</v>
      </c>
      <c r="AE9" s="29">
        <f>('Real QGDP by sector VA'!AE9/'Real QGDP by sector VA'!AD9-1)*100</f>
        <v>2.045264073371289</v>
      </c>
      <c r="AF9" s="29">
        <f>('Real QGDP by sector VA'!AF9/'Real QGDP by sector VA'!AE9-1)*100</f>
        <v>3.1830404166523163</v>
      </c>
      <c r="AG9" s="29">
        <f>('Real QGDP by sector VA'!AG9/'Real QGDP by sector VA'!AF9-1)*100</f>
        <v>3.0546250763093141</v>
      </c>
      <c r="AH9" s="29">
        <f>('Real QGDP by sector VA'!AH9/'Real QGDP by sector VA'!AG9-1)*100</f>
        <v>2.9811366203166711</v>
      </c>
      <c r="AI9" s="29">
        <f>('Real QGDP by sector VA'!AI9/'Real QGDP by sector VA'!AH9-1)*100</f>
        <v>0.23901585320293961</v>
      </c>
      <c r="AJ9" s="29">
        <f>('Real QGDP by sector VA'!AJ9/'Real QGDP by sector VA'!AI9-1)*100</f>
        <v>2.8842811209831565</v>
      </c>
      <c r="AK9" s="29">
        <f>('Real QGDP by sector VA'!AK9/'Real QGDP by sector VA'!AJ9-1)*100</f>
        <v>0.24416479163584803</v>
      </c>
      <c r="AL9" s="29">
        <f>('Real QGDP by sector VA'!AL9/'Real QGDP by sector VA'!AK9-1)*100</f>
        <v>-1.0529517891265994</v>
      </c>
      <c r="AM9" s="29">
        <f>('Real QGDP by sector VA'!AM9/'Real QGDP by sector VA'!AL9-1)*100</f>
        <v>0.32995598245051383</v>
      </c>
      <c r="AN9" s="29">
        <f>('Real QGDP by sector VA'!AN9/'Real QGDP by sector VA'!AM9-1)*100</f>
        <v>0.52410145669601338</v>
      </c>
      <c r="AO9" s="29">
        <f>('Real QGDP by sector VA'!AO9/'Real QGDP by sector VA'!AN9-1)*100</f>
        <v>0.35875704333834246</v>
      </c>
      <c r="AP9" s="29">
        <f>('Real QGDP by sector VA'!AP9/'Real QGDP by sector VA'!AO9-1)*100</f>
        <v>0.55421526881438421</v>
      </c>
      <c r="AQ9" s="29">
        <f>('Real QGDP by sector VA'!AQ9/'Real QGDP by sector VA'!AP9-1)*100</f>
        <v>1.6949284702757694</v>
      </c>
      <c r="AR9" s="29">
        <f>('Real QGDP by sector VA'!AR9/'Real QGDP by sector VA'!AQ9-1)*100</f>
        <v>1.0353708975256337</v>
      </c>
      <c r="AS9" s="75" t="s">
        <v>68</v>
      </c>
      <c r="CB9" s="50"/>
      <c r="CC9" s="50"/>
      <c r="CD9" s="50"/>
      <c r="CE9" s="50"/>
      <c r="CF9" s="50"/>
      <c r="CG9" s="50"/>
      <c r="CH9" s="50"/>
      <c r="CI9" s="50"/>
      <c r="CJ9" s="50"/>
      <c r="CK9" s="50"/>
      <c r="CL9" s="50"/>
      <c r="CM9" s="50"/>
      <c r="CN9" s="50"/>
      <c r="CO9" s="50"/>
      <c r="CP9" s="50"/>
      <c r="CQ9" s="50"/>
      <c r="CR9" s="50"/>
      <c r="CS9" s="50"/>
      <c r="CT9" s="50"/>
      <c r="CU9" s="50"/>
      <c r="CV9" s="50"/>
      <c r="CW9" s="50"/>
      <c r="CX9" s="50"/>
      <c r="CY9" s="50"/>
      <c r="CZ9" s="50"/>
      <c r="DA9" s="50"/>
      <c r="DB9" s="50"/>
      <c r="DC9" s="50"/>
      <c r="DD9" s="50"/>
      <c r="DE9" s="50"/>
      <c r="DF9" s="50"/>
      <c r="DG9" s="50"/>
      <c r="DH9" s="50"/>
      <c r="DI9" s="50"/>
    </row>
    <row r="10" spans="1:990 1025:2040 2075:3055 3090:4070 4105:5120 5155:6135 6170:7150 7185:8165 8200:9215 9250:10230 10265:11245 11280:12260 12295:13310 13345:14325 14360:15340 15375:16355" s="58" customFormat="1" ht="12.75">
      <c r="A10" s="71" t="s">
        <v>71</v>
      </c>
      <c r="B10" s="149" t="s">
        <v>19</v>
      </c>
      <c r="C10" s="149">
        <f>('Real QGDP by sector VA'!C10/'Real QGDP by sector VA'!B10-1)*100</f>
        <v>4.1294038175369474</v>
      </c>
      <c r="D10" s="149">
        <f>('Real QGDP by sector VA'!D10/'Real QGDP by sector VA'!C10-1)*100</f>
        <v>0.6628246166717533</v>
      </c>
      <c r="E10" s="149">
        <f>('Real QGDP by sector VA'!E10/'Real QGDP by sector VA'!D10-1)*100</f>
        <v>-12.961684917388638</v>
      </c>
      <c r="F10" s="149">
        <f>('Real QGDP by sector VA'!F10/'Real QGDP by sector VA'!E10-1)*100</f>
        <v>15.406343136393442</v>
      </c>
      <c r="G10" s="149">
        <f>('Real QGDP by sector VA'!G10/'Real QGDP by sector VA'!F10-1)*100</f>
        <v>1.5631966491217009</v>
      </c>
      <c r="H10" s="149">
        <f>('Real QGDP by sector VA'!H10/'Real QGDP by sector VA'!G10-1)*100</f>
        <v>2.622474271573072</v>
      </c>
      <c r="I10" s="149">
        <f>('Real QGDP by sector VA'!I10/'Real QGDP by sector VA'!H10-1)*100</f>
        <v>-0.6742330671144714</v>
      </c>
      <c r="J10" s="149">
        <f>('Real QGDP by sector VA'!J10/'Real QGDP by sector VA'!I10-1)*100</f>
        <v>1.9949106394845595</v>
      </c>
      <c r="K10" s="149">
        <f>('Real QGDP by sector VA'!K10/'Real QGDP by sector VA'!J10-1)*100</f>
        <v>2.0765061094406345</v>
      </c>
      <c r="L10" s="149">
        <f>('Real QGDP by sector VA'!L10/'Real QGDP by sector VA'!K10-1)*100</f>
        <v>3.398685633332521</v>
      </c>
      <c r="M10" s="149">
        <f>('Real QGDP by sector VA'!M10/'Real QGDP by sector VA'!L10-1)*100</f>
        <v>-0.39495179500712574</v>
      </c>
      <c r="N10" s="149">
        <f>('Real QGDP by sector VA'!N10/'Real QGDP by sector VA'!M10-1)*100</f>
        <v>-5.5440851781678457</v>
      </c>
      <c r="O10" s="149">
        <f>('Real QGDP by sector VA'!O10/'Real QGDP by sector VA'!N10-1)*100</f>
        <v>-0.51143835676755733</v>
      </c>
      <c r="P10" s="149">
        <f>('Real QGDP by sector VA'!P10/'Real QGDP by sector VA'!O10-1)*100</f>
        <v>0.97899508454413198</v>
      </c>
      <c r="Q10" s="149">
        <f>('Real QGDP by sector VA'!Q10/'Real QGDP by sector VA'!P10-1)*100</f>
        <v>0.30420536657500552</v>
      </c>
      <c r="R10" s="149">
        <f>('Real QGDP by sector VA'!R10/'Real QGDP by sector VA'!Q10-1)*100</f>
        <v>-2.4764469611641693</v>
      </c>
      <c r="S10" s="149">
        <f>('Real QGDP by sector VA'!S10/'Real QGDP by sector VA'!R10-1)*100</f>
        <v>1.9142152504191046</v>
      </c>
      <c r="T10" s="149">
        <f>('Real QGDP by sector VA'!T10/'Real QGDP by sector VA'!S10-1)*100</f>
        <v>2.6759454176611852</v>
      </c>
      <c r="U10" s="149">
        <f>('Real QGDP by sector VA'!U10/'Real QGDP by sector VA'!T10-1)*100</f>
        <v>3.2510462890763536</v>
      </c>
      <c r="V10" s="149">
        <f>('Real QGDP by sector VA'!V10/'Real QGDP by sector VA'!U10-1)*100</f>
        <v>-7.4589362562318628</v>
      </c>
      <c r="W10" s="149">
        <f>('Real QGDP by sector VA'!W10/'Real QGDP by sector VA'!V10-1)*100</f>
        <v>2.215269696808031</v>
      </c>
      <c r="X10" s="149">
        <f>('Real QGDP by sector VA'!X10/'Real QGDP by sector VA'!W10-1)*100</f>
        <v>1.3452916725758657</v>
      </c>
      <c r="Y10" s="149">
        <f>('Real QGDP by sector VA'!Y10/'Real QGDP by sector VA'!X10-1)*100</f>
        <v>-0.94286941929447865</v>
      </c>
      <c r="Z10" s="149">
        <f>('Real QGDP by sector VA'!Z10/'Real QGDP by sector VA'!Y10-1)*100</f>
        <v>-4.0724661479730635</v>
      </c>
      <c r="AA10" s="149">
        <f>('Real QGDP by sector VA'!AA10/'Real QGDP by sector VA'!Z10-1)*100</f>
        <v>-2.6310750558749318</v>
      </c>
      <c r="AB10" s="149">
        <f>('Real QGDP by sector VA'!AB10/'Real QGDP by sector VA'!AA10-1)*100</f>
        <v>-4.1359540023544579</v>
      </c>
      <c r="AC10" s="149">
        <f>('Real QGDP by sector VA'!AC10/'Real QGDP by sector VA'!AB10-1)*100</f>
        <v>-1.3578899012689827</v>
      </c>
      <c r="AD10" s="149">
        <f>('Real QGDP by sector VA'!AD10/'Real QGDP by sector VA'!AC10-1)*100</f>
        <v>1.9537544578106969</v>
      </c>
      <c r="AE10" s="149">
        <f>('Real QGDP by sector VA'!AE10/'Real QGDP by sector VA'!AD10-1)*100</f>
        <v>4.5261843541654301</v>
      </c>
      <c r="AF10" s="149">
        <f>('Real QGDP by sector VA'!AF10/'Real QGDP by sector VA'!AE10-1)*100</f>
        <v>3.2590613430669269</v>
      </c>
      <c r="AG10" s="149">
        <f>('Real QGDP by sector VA'!AG10/'Real QGDP by sector VA'!AF10-1)*100</f>
        <v>1.2403199476083149</v>
      </c>
      <c r="AH10" s="149">
        <f>('Real QGDP by sector VA'!AH10/'Real QGDP by sector VA'!AG10-1)*100</f>
        <v>1.4191295792581382</v>
      </c>
      <c r="AI10" s="149">
        <f>('Real QGDP by sector VA'!AI10/'Real QGDP by sector VA'!AH10-1)*100</f>
        <v>3.7342717715211693</v>
      </c>
      <c r="AJ10" s="149">
        <f>('Real QGDP by sector VA'!AJ10/'Real QGDP by sector VA'!AI10-1)*100</f>
        <v>4.0423336784220831</v>
      </c>
      <c r="AK10" s="149">
        <f>('Real QGDP by sector VA'!AK10/'Real QGDP by sector VA'!AJ10-1)*100</f>
        <v>-3.5843505929442521</v>
      </c>
      <c r="AL10" s="149">
        <f>('Real QGDP by sector VA'!AL10/'Real QGDP by sector VA'!AK10-1)*100</f>
        <v>-0.69159150602270403</v>
      </c>
      <c r="AM10" s="149">
        <f>('Real QGDP by sector VA'!AM10/'Real QGDP by sector VA'!AL10-1)*100</f>
        <v>3.0529124361611926</v>
      </c>
      <c r="AN10" s="149">
        <f>('Real QGDP by sector VA'!AN10/'Real QGDP by sector VA'!AM10-1)*100</f>
        <v>1.776079718650081</v>
      </c>
      <c r="AO10" s="149">
        <f>('Real QGDP by sector VA'!AO10/'Real QGDP by sector VA'!AN10-1)*100</f>
        <v>-0.64536918710234037</v>
      </c>
      <c r="AP10" s="149">
        <f>('Real QGDP by sector VA'!AP10/'Real QGDP by sector VA'!AO10-1)*100</f>
        <v>-0.96028220415972365</v>
      </c>
      <c r="AQ10" s="149">
        <f>('Real QGDP by sector VA'!AQ10/'Real QGDP by sector VA'!AP10-1)*100</f>
        <v>3.835280946004116</v>
      </c>
      <c r="AR10" s="149">
        <f>('Real QGDP by sector VA'!AR10/'Real QGDP by sector VA'!AQ10-1)*100</f>
        <v>2.2722764791323957</v>
      </c>
      <c r="AS10" s="76" t="s">
        <v>70</v>
      </c>
      <c r="CB10" s="50"/>
      <c r="CC10" s="50"/>
      <c r="CD10" s="50"/>
      <c r="CE10" s="50"/>
      <c r="CF10" s="50"/>
      <c r="CG10" s="50"/>
      <c r="CH10" s="50"/>
      <c r="CI10" s="50"/>
      <c r="CJ10" s="50"/>
      <c r="CK10" s="50"/>
      <c r="CL10" s="50"/>
      <c r="CM10" s="50"/>
      <c r="CN10" s="50"/>
      <c r="CO10" s="50"/>
      <c r="CP10" s="50"/>
      <c r="CQ10" s="50"/>
      <c r="CR10" s="50"/>
      <c r="CS10" s="50"/>
      <c r="CT10" s="50"/>
      <c r="CU10" s="50"/>
      <c r="CV10" s="50"/>
      <c r="CW10" s="50"/>
      <c r="CX10" s="50"/>
      <c r="CY10" s="50"/>
      <c r="CZ10" s="50"/>
      <c r="DA10" s="50"/>
      <c r="DB10" s="50"/>
      <c r="DC10" s="50"/>
      <c r="DD10" s="50"/>
      <c r="DE10" s="50"/>
      <c r="DF10" s="50"/>
      <c r="DG10" s="50"/>
      <c r="DH10" s="50"/>
      <c r="DI10" s="50"/>
    </row>
    <row r="11" spans="1:990 1025:2040 2075:3055 3090:4070 4105:5120 5155:6135 6170:7150 7185:8165 8200:9215 9250:10230 10265:11245 11280:12260 12295:13310 13345:14325 14360:15340 15375:16355" s="58" customFormat="1" ht="12.75">
      <c r="A11" s="48" t="s">
        <v>52</v>
      </c>
      <c r="B11" s="67"/>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53" t="s">
        <v>53</v>
      </c>
      <c r="CB11" s="50"/>
      <c r="CC11" s="50"/>
      <c r="CD11" s="50"/>
      <c r="CE11" s="50"/>
      <c r="CF11" s="50"/>
      <c r="CG11" s="50"/>
      <c r="CH11" s="50"/>
      <c r="CI11" s="50"/>
      <c r="CJ11" s="50"/>
      <c r="CK11" s="50"/>
      <c r="CL11" s="50"/>
      <c r="CM11" s="50"/>
      <c r="CN11" s="50"/>
      <c r="CO11" s="50"/>
      <c r="CP11" s="50"/>
      <c r="CQ11" s="50"/>
      <c r="CR11" s="50"/>
      <c r="CS11" s="50"/>
      <c r="CT11" s="50"/>
      <c r="CU11" s="50"/>
      <c r="CV11" s="50"/>
      <c r="CW11" s="50"/>
      <c r="CX11" s="50"/>
      <c r="CY11" s="50"/>
      <c r="CZ11" s="50"/>
      <c r="DA11" s="50"/>
      <c r="DB11" s="50"/>
      <c r="DC11" s="50"/>
      <c r="DD11" s="50"/>
      <c r="DE11" s="50"/>
      <c r="DF11" s="50"/>
      <c r="DG11" s="50"/>
      <c r="DH11" s="50"/>
      <c r="DI11" s="50"/>
    </row>
    <row r="12" spans="1:990 1025:2040 2075:3055 3090:4070 4105:5120 5155:6135 6170:7150 7185:8165 8200:9215 9250:10230 10265:11245 11280:12260 12295:13310 13345:14325 14360:15340 15375:16355" s="58" customFormat="1" ht="12.75">
      <c r="A12" s="54" t="s">
        <v>23</v>
      </c>
      <c r="B12" s="59"/>
      <c r="C12" s="59"/>
      <c r="D12" s="59"/>
      <c r="E12" s="59"/>
      <c r="F12" s="59"/>
      <c r="G12" s="59"/>
      <c r="H12" s="59"/>
      <c r="I12" s="59"/>
      <c r="J12" s="59"/>
      <c r="K12" s="59"/>
      <c r="L12" s="59"/>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c r="AL12" s="59"/>
      <c r="AM12" s="59"/>
      <c r="AN12" s="59"/>
      <c r="AO12" s="59"/>
      <c r="AP12" s="59"/>
      <c r="AQ12" s="59"/>
      <c r="AR12" s="59"/>
      <c r="AS12" s="55" t="s">
        <v>24</v>
      </c>
    </row>
    <row r="13" spans="1:990 1025:2040 2075:3055 3090:4070 4105:5120 5155:6135 6170:7150 7185:8165 8200:9215 9250:10230 10265:11245 11280:12260 12295:13310 13345:14325 14360:15340 15375:16355">
      <c r="C13" s="59"/>
      <c r="D13" s="59"/>
      <c r="E13" s="59"/>
      <c r="F13" s="59"/>
      <c r="G13" s="59"/>
      <c r="H13" s="59"/>
      <c r="I13" s="59"/>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row>
    <row r="14" spans="1:990 1025:2040 2075:3055 3090:4070 4105:5120 5155:6135 6170:7150 7185:8165 8200:9215 9250:10230 10265:11245 11280:12260 12295:13310 13345:14325 14360:15340 15375:16355" customFormat="1" ht="15">
      <c r="A14" s="176" t="s">
        <v>148</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175" t="s">
        <v>150</v>
      </c>
    </row>
    <row r="15" spans="1:990 1025:2040 2075:3055 3090:4070 4105:5120 5155:6135 6170:7150 7185:8165 8200:9215 9250:10230 10265:11245 11280:12260 12295:13310 13345:14325 14360:15340 15375:16355">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row>
    <row r="16" spans="1:990 1025:2040 2075:3055 3090:4070 4105:5120 5155:6135 6170:7150 7185:8165 8200:9215 9250:10230 10265:11245 11280:12260 12295:13310 13345:14325 14360:15340 15375:16355">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row>
    <row r="17" spans="3:44">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row>
    <row r="18" spans="3:44">
      <c r="C18" s="59"/>
      <c r="D18" s="59"/>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row>
    <row r="19" spans="3:44">
      <c r="C19" s="59"/>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row>
    <row r="20" spans="3:44">
      <c r="C20" s="186"/>
      <c r="D20" s="186"/>
      <c r="E20" s="186"/>
      <c r="F20" s="186"/>
      <c r="G20" s="186"/>
      <c r="H20" s="186"/>
      <c r="I20" s="186"/>
      <c r="J20" s="186"/>
      <c r="K20" s="186"/>
      <c r="L20" s="186"/>
      <c r="M20" s="186"/>
      <c r="N20" s="186"/>
      <c r="O20" s="186"/>
      <c r="P20" s="186"/>
      <c r="Q20" s="186"/>
      <c r="R20" s="186"/>
      <c r="S20" s="186"/>
      <c r="T20" s="186"/>
      <c r="U20" s="186"/>
      <c r="V20" s="186"/>
      <c r="W20" s="186"/>
      <c r="X20" s="186"/>
      <c r="Y20" s="186"/>
      <c r="Z20" s="186"/>
      <c r="AA20" s="186"/>
      <c r="AB20" s="186"/>
      <c r="AC20" s="186"/>
      <c r="AD20" s="186"/>
      <c r="AE20" s="186"/>
      <c r="AF20" s="186"/>
      <c r="AG20" s="186"/>
      <c r="AH20" s="186"/>
      <c r="AI20" s="186"/>
      <c r="AJ20" s="186"/>
      <c r="AK20" s="186"/>
      <c r="AL20" s="186"/>
      <c r="AM20" s="186"/>
      <c r="AN20" s="186"/>
      <c r="AO20" s="186"/>
      <c r="AP20" s="186"/>
      <c r="AQ20" s="186"/>
      <c r="AR20" s="186"/>
    </row>
    <row r="21" spans="3:44">
      <c r="C21" s="186"/>
      <c r="D21" s="186"/>
      <c r="E21" s="186"/>
      <c r="F21" s="186"/>
      <c r="G21" s="186"/>
      <c r="H21" s="186"/>
      <c r="I21" s="186"/>
      <c r="J21" s="186"/>
      <c r="K21" s="186"/>
      <c r="L21" s="186"/>
      <c r="M21" s="186"/>
      <c r="N21" s="186"/>
      <c r="O21" s="186"/>
      <c r="P21" s="186"/>
      <c r="Q21" s="186"/>
      <c r="R21" s="186"/>
      <c r="S21" s="186"/>
      <c r="T21" s="186"/>
      <c r="U21" s="186"/>
      <c r="V21" s="186"/>
      <c r="W21" s="186"/>
      <c r="X21" s="186"/>
      <c r="Y21" s="186"/>
      <c r="Z21" s="186"/>
      <c r="AA21" s="186"/>
      <c r="AB21" s="186"/>
      <c r="AC21" s="186"/>
      <c r="AD21" s="186"/>
      <c r="AE21" s="186"/>
      <c r="AF21" s="186"/>
      <c r="AG21" s="186"/>
      <c r="AH21" s="186"/>
      <c r="AI21" s="186"/>
      <c r="AJ21" s="186"/>
      <c r="AK21" s="186"/>
      <c r="AL21" s="186"/>
      <c r="AM21" s="186"/>
      <c r="AN21" s="186"/>
      <c r="AO21" s="186"/>
      <c r="AP21" s="186"/>
      <c r="AQ21" s="186"/>
      <c r="AR21" s="186"/>
    </row>
    <row r="22" spans="3:44">
      <c r="C22" s="186"/>
      <c r="D22" s="186"/>
      <c r="E22" s="186"/>
      <c r="F22" s="186"/>
      <c r="G22" s="186"/>
      <c r="H22" s="186"/>
      <c r="I22" s="186"/>
      <c r="J22" s="186"/>
      <c r="K22" s="186"/>
      <c r="L22" s="186"/>
      <c r="M22" s="186"/>
      <c r="N22" s="186"/>
      <c r="O22" s="186"/>
      <c r="P22" s="186"/>
      <c r="Q22" s="186"/>
      <c r="R22" s="186"/>
      <c r="S22" s="186"/>
      <c r="T22" s="186"/>
      <c r="U22" s="186"/>
      <c r="V22" s="186"/>
      <c r="W22" s="186"/>
      <c r="X22" s="186"/>
      <c r="Y22" s="186"/>
      <c r="Z22" s="186"/>
      <c r="AA22" s="186"/>
      <c r="AB22" s="186"/>
      <c r="AC22" s="186"/>
      <c r="AD22" s="186"/>
      <c r="AE22" s="186"/>
      <c r="AF22" s="186"/>
      <c r="AG22" s="186"/>
      <c r="AH22" s="186"/>
      <c r="AI22" s="186"/>
      <c r="AJ22" s="186"/>
      <c r="AK22" s="186"/>
      <c r="AL22" s="186"/>
      <c r="AM22" s="186"/>
      <c r="AN22" s="186"/>
      <c r="AO22" s="186"/>
      <c r="AP22" s="186"/>
      <c r="AQ22" s="186"/>
      <c r="AR22" s="186"/>
    </row>
    <row r="23" spans="3:44">
      <c r="C23" s="186"/>
      <c r="D23" s="186"/>
      <c r="E23" s="186"/>
      <c r="F23" s="186"/>
      <c r="G23" s="186"/>
      <c r="H23" s="186"/>
      <c r="I23" s="186"/>
      <c r="J23" s="186"/>
      <c r="K23" s="186"/>
      <c r="L23" s="186"/>
      <c r="M23" s="186"/>
      <c r="N23" s="186"/>
      <c r="O23" s="186"/>
      <c r="P23" s="186"/>
      <c r="Q23" s="186"/>
      <c r="R23" s="186"/>
      <c r="S23" s="186"/>
      <c r="T23" s="186"/>
      <c r="U23" s="186"/>
      <c r="V23" s="186"/>
      <c r="W23" s="186"/>
      <c r="X23" s="186"/>
      <c r="Y23" s="186"/>
      <c r="Z23" s="186"/>
      <c r="AA23" s="186"/>
      <c r="AB23" s="186"/>
      <c r="AC23" s="186"/>
      <c r="AD23" s="186"/>
      <c r="AE23" s="186"/>
      <c r="AF23" s="186"/>
      <c r="AG23" s="186"/>
      <c r="AH23" s="186"/>
      <c r="AI23" s="186"/>
      <c r="AJ23" s="186"/>
      <c r="AK23" s="186"/>
      <c r="AL23" s="186"/>
      <c r="AM23" s="186"/>
      <c r="AN23" s="186"/>
      <c r="AO23" s="186"/>
      <c r="AP23" s="186"/>
      <c r="AQ23" s="186"/>
      <c r="AR23" s="186"/>
    </row>
    <row r="24" spans="3:44">
      <c r="C24" s="186"/>
      <c r="D24" s="186"/>
      <c r="E24" s="186"/>
      <c r="F24" s="186"/>
      <c r="G24" s="186"/>
      <c r="H24" s="186"/>
      <c r="I24" s="186"/>
      <c r="J24" s="186"/>
      <c r="K24" s="186"/>
      <c r="L24" s="186"/>
      <c r="M24" s="186"/>
      <c r="N24" s="186"/>
      <c r="O24" s="186"/>
      <c r="P24" s="186"/>
      <c r="Q24" s="186"/>
      <c r="R24" s="186"/>
      <c r="S24" s="186"/>
      <c r="T24" s="186"/>
      <c r="U24" s="186"/>
      <c r="V24" s="186"/>
      <c r="W24" s="186"/>
      <c r="X24" s="186"/>
      <c r="Y24" s="186"/>
      <c r="Z24" s="186"/>
      <c r="AA24" s="186"/>
      <c r="AB24" s="186"/>
      <c r="AC24" s="186"/>
      <c r="AD24" s="186"/>
      <c r="AE24" s="186"/>
      <c r="AF24" s="186"/>
      <c r="AG24" s="186"/>
      <c r="AH24" s="186"/>
      <c r="AI24" s="186"/>
      <c r="AJ24" s="186"/>
      <c r="AK24" s="186"/>
      <c r="AL24" s="186"/>
      <c r="AM24" s="186"/>
      <c r="AN24" s="186"/>
      <c r="AO24" s="186"/>
      <c r="AP24" s="186"/>
      <c r="AQ24" s="186"/>
      <c r="AR24" s="186"/>
    </row>
    <row r="25" spans="3:44">
      <c r="C25" s="185"/>
    </row>
    <row r="26" spans="3:44">
      <c r="C26" s="185"/>
    </row>
    <row r="27" spans="3:44">
      <c r="C27" s="185"/>
    </row>
    <row r="28" spans="3:44">
      <c r="C28" s="185"/>
    </row>
    <row r="29" spans="3:44">
      <c r="C29" s="185"/>
    </row>
    <row r="30" spans="3:44">
      <c r="C30" s="185"/>
    </row>
  </sheetData>
  <hyperlinks>
    <hyperlink ref="A14" location="Index!A1" display="Back to main page" xr:uid="{88345BAE-565B-4B65-92D8-D1AA71D6465B}"/>
    <hyperlink ref="AS14" location="Index!A1" display="العودة الى الصفحة الرئيسية" xr:uid="{D73EECD8-2355-4EB7-9DC2-0B567B5F96FA}"/>
  </hyperlinks>
  <pageMargins left="0.7" right="0.7" top="0.75" bottom="0.75" header="0.3" footer="0.3"/>
  <headerFooter>
    <oddFooter>&amp;L_x000D_&amp;1#&amp;"Calibri"&amp;11&amp;K000000 This document is classified as Open</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8E77F-A77D-4194-93B3-BE737E34B6AD}">
  <dimension ref="A1:XEA24"/>
  <sheetViews>
    <sheetView showGridLines="0" topLeftCell="A3" workbookViewId="0">
      <pane xSplit="1" topLeftCell="AG1" activePane="topRight" state="frozen"/>
      <selection activeCell="AH27" sqref="AH27"/>
      <selection pane="topRight" activeCell="AQ26" sqref="AQ26"/>
    </sheetView>
  </sheetViews>
  <sheetFormatPr defaultColWidth="8.85546875" defaultRowHeight="14.25"/>
  <cols>
    <col min="1" max="1" width="50.5703125" style="45" customWidth="1"/>
    <col min="2" max="44" width="8.85546875" style="45"/>
    <col min="45" max="45" width="50.5703125" style="45" customWidth="1"/>
    <col min="46" max="16384" width="8.85546875" style="45"/>
  </cols>
  <sheetData>
    <row r="1" spans="1:990 1025:2040 2075:3055 3090:4070 4105:5120 5155:6135 6170:7150 7185:8165 8200:9215 9250:10230 10265:11245 11280:12260 12295:13310 13345:14325 14360:15340 15375:16355" ht="110.45" customHeight="1"/>
    <row r="2" spans="1:990 1025:2040 2075:3055 3090:4070 4105:5120 5155:6135 6170:7150 7185:8165 8200:9215 9250:10230 10265:11245 11280:12260 12295:13310 13345:14325 14360:15340 15375:16355" s="13" customFormat="1" ht="18.600000000000001" customHeight="1">
      <c r="A2" s="9"/>
      <c r="B2" s="10"/>
      <c r="C2" s="10"/>
      <c r="D2" s="10"/>
      <c r="E2" s="10"/>
      <c r="F2" s="10"/>
      <c r="G2" s="10"/>
      <c r="H2" s="10"/>
      <c r="I2" s="10"/>
      <c r="J2" s="10"/>
      <c r="K2" s="10"/>
      <c r="L2" s="10"/>
      <c r="M2" s="10"/>
      <c r="N2" s="11"/>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2"/>
    </row>
    <row r="3" spans="1:990 1025:2040 2075:3055 3090:4070 4105:5120 5155:6135 6170:7150 7185:8165 8200:9215 9250:10230 10265:11245 11280:12260 12295:13310 13345:14325 14360:15340 15375:16355" s="56" customFormat="1" ht="79.5" customHeight="1">
      <c r="A3" s="174" t="s">
        <v>138</v>
      </c>
      <c r="B3" s="120"/>
      <c r="D3" s="120"/>
      <c r="E3" s="120"/>
      <c r="G3" s="120"/>
      <c r="I3" s="119"/>
      <c r="J3" s="119"/>
      <c r="K3" s="119"/>
      <c r="L3" s="119"/>
      <c r="M3" s="119"/>
      <c r="N3" s="120"/>
      <c r="O3" s="120"/>
      <c r="P3" s="120"/>
      <c r="Q3" s="120"/>
      <c r="S3" s="120"/>
      <c r="U3" s="121"/>
      <c r="V3" s="121"/>
      <c r="W3" s="121"/>
      <c r="X3" s="121"/>
      <c r="Y3" s="121"/>
      <c r="Z3" s="121"/>
      <c r="AA3" s="121"/>
      <c r="AB3" s="121"/>
      <c r="AD3" s="170"/>
      <c r="AE3" s="170"/>
      <c r="AF3" s="170"/>
      <c r="AG3" s="170"/>
      <c r="AH3" s="170"/>
      <c r="AI3" s="170"/>
      <c r="AJ3" s="170"/>
      <c r="AK3" s="170"/>
      <c r="AL3" s="170"/>
      <c r="AM3" s="170"/>
      <c r="AN3" s="170"/>
      <c r="AO3" s="170"/>
      <c r="AP3" s="170"/>
      <c r="AQ3" s="170"/>
      <c r="AR3" s="170"/>
      <c r="AS3" s="170" t="s">
        <v>146</v>
      </c>
    </row>
    <row r="4" spans="1:990 1025:2040 2075:3055 3090:4070 4105:5120 5155:6135 6170:7150 7185:8165 8200:9215 9250:10230 10265:11245 11280:12260 12295:13310 13345:14325 14360:15340 15375:16355" s="58" customFormat="1" ht="12.75">
      <c r="A4" s="48" t="s">
        <v>18</v>
      </c>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53" t="s">
        <v>18</v>
      </c>
    </row>
    <row r="5" spans="1:990 1025:2040 2075:3055 3090:4070 4105:5120 5155:6135 6170:7150 7185:8165 8200:9215 9250:10230 10265:11245 11280:12260 12295:13310 13345:14325 14360:15340 15375:16355" s="64" customFormat="1" ht="12.75">
      <c r="A5" s="46" t="s">
        <v>72</v>
      </c>
      <c r="B5" s="25" t="s">
        <v>104</v>
      </c>
      <c r="C5" s="25" t="s">
        <v>105</v>
      </c>
      <c r="D5" s="25" t="s">
        <v>106</v>
      </c>
      <c r="E5" s="25" t="s">
        <v>107</v>
      </c>
      <c r="F5" s="25" t="s">
        <v>108</v>
      </c>
      <c r="G5" s="25" t="s">
        <v>109</v>
      </c>
      <c r="H5" s="25" t="s">
        <v>110</v>
      </c>
      <c r="I5" s="25" t="s">
        <v>111</v>
      </c>
      <c r="J5" s="25" t="s">
        <v>112</v>
      </c>
      <c r="K5" s="25" t="s">
        <v>113</v>
      </c>
      <c r="L5" s="25" t="s">
        <v>114</v>
      </c>
      <c r="M5" s="25" t="s">
        <v>115</v>
      </c>
      <c r="N5" s="25" t="s">
        <v>116</v>
      </c>
      <c r="O5" s="25" t="s">
        <v>117</v>
      </c>
      <c r="P5" s="25" t="s">
        <v>118</v>
      </c>
      <c r="Q5" s="25" t="s">
        <v>119</v>
      </c>
      <c r="R5" s="25" t="s">
        <v>120</v>
      </c>
      <c r="S5" s="25" t="s">
        <v>121</v>
      </c>
      <c r="T5" s="25" t="s">
        <v>122</v>
      </c>
      <c r="U5" s="25" t="s">
        <v>123</v>
      </c>
      <c r="V5" s="25" t="s">
        <v>1</v>
      </c>
      <c r="W5" s="25" t="s">
        <v>2</v>
      </c>
      <c r="X5" s="25" t="s">
        <v>3</v>
      </c>
      <c r="Y5" s="25" t="s">
        <v>4</v>
      </c>
      <c r="Z5" s="25" t="s">
        <v>5</v>
      </c>
      <c r="AA5" s="25" t="s">
        <v>6</v>
      </c>
      <c r="AB5" s="25" t="s">
        <v>7</v>
      </c>
      <c r="AC5" s="25" t="s">
        <v>8</v>
      </c>
      <c r="AD5" s="35" t="s">
        <v>155</v>
      </c>
      <c r="AE5" s="35" t="s">
        <v>156</v>
      </c>
      <c r="AF5" s="35" t="s">
        <v>157</v>
      </c>
      <c r="AG5" s="35" t="s">
        <v>158</v>
      </c>
      <c r="AH5" s="35" t="s">
        <v>167</v>
      </c>
      <c r="AI5" s="35" t="s">
        <v>168</v>
      </c>
      <c r="AJ5" s="35" t="s">
        <v>169</v>
      </c>
      <c r="AK5" s="35" t="s">
        <v>170</v>
      </c>
      <c r="AL5" s="35" t="s">
        <v>195</v>
      </c>
      <c r="AM5" s="35" t="s">
        <v>196</v>
      </c>
      <c r="AN5" s="35" t="s">
        <v>197</v>
      </c>
      <c r="AO5" s="35" t="s">
        <v>198</v>
      </c>
      <c r="AP5" s="35" t="s">
        <v>171</v>
      </c>
      <c r="AQ5" s="35" t="s">
        <v>172</v>
      </c>
      <c r="AR5" s="35" t="s">
        <v>175</v>
      </c>
      <c r="AS5" s="47" t="s">
        <v>73</v>
      </c>
    </row>
    <row r="6" spans="1:990 1025:2040 2075:3055 3090:4070 4105:5120 5155:6135 6170:7150 7185:8165 8200:9215 9250:10230 10265:11245 11280:12260 12295:13310 13345:14325 14360:15340 15375:16355" s="58" customFormat="1" ht="12.75">
      <c r="A6" s="72" t="s">
        <v>63</v>
      </c>
      <c r="B6" s="217">
        <f>('Real QGDP by sector VA'!B6/'Real QGDP by sector VA'!B$10)*100</f>
        <v>87.907334765745361</v>
      </c>
      <c r="C6" s="217">
        <f>('Real QGDP by sector VA'!C6/'Real QGDP by sector VA'!C$10)*100</f>
        <v>87.765696116506675</v>
      </c>
      <c r="D6" s="217">
        <f>('Real QGDP by sector VA'!D6/'Real QGDP by sector VA'!D$10)*100</f>
        <v>88.473379161514259</v>
      </c>
      <c r="E6" s="217">
        <f>('Real QGDP by sector VA'!E6/'Real QGDP by sector VA'!E$10)*100</f>
        <v>87.009505857099327</v>
      </c>
      <c r="F6" s="217">
        <f>('Real QGDP by sector VA'!F6/'Real QGDP by sector VA'!F$10)*100</f>
        <v>87.515471863586797</v>
      </c>
      <c r="G6" s="217">
        <f>('Real QGDP by sector VA'!G6/'Real QGDP by sector VA'!G$10)*100</f>
        <v>88.043912618633229</v>
      </c>
      <c r="H6" s="217">
        <f>('Real QGDP by sector VA'!H6/'Real QGDP by sector VA'!H$10)*100</f>
        <v>88.026931004453147</v>
      </c>
      <c r="I6" s="217">
        <f>('Real QGDP by sector VA'!I6/'Real QGDP by sector VA'!I$10)*100</f>
        <v>88.357042243950403</v>
      </c>
      <c r="J6" s="217">
        <f>('Real QGDP by sector VA'!J6/'Real QGDP by sector VA'!J$10)*100</f>
        <v>86.755900047732354</v>
      </c>
      <c r="K6" s="217">
        <f>('Real QGDP by sector VA'!K6/'Real QGDP by sector VA'!K$10)*100</f>
        <v>86.94440819925704</v>
      </c>
      <c r="L6" s="217">
        <f>('Real QGDP by sector VA'!L6/'Real QGDP by sector VA'!L$10)*100</f>
        <v>87.047196531052336</v>
      </c>
      <c r="M6" s="217">
        <f>('Real QGDP by sector VA'!M6/'Real QGDP by sector VA'!M$10)*100</f>
        <v>86.833046939192499</v>
      </c>
      <c r="N6" s="217">
        <f>('Real QGDP by sector VA'!N6/'Real QGDP by sector VA'!N$10)*100</f>
        <v>87.113847602443215</v>
      </c>
      <c r="O6" s="217">
        <f>('Real QGDP by sector VA'!O6/'Real QGDP by sector VA'!O$10)*100</f>
        <v>87.03002745213</v>
      </c>
      <c r="P6" s="217">
        <f>('Real QGDP by sector VA'!P6/'Real QGDP by sector VA'!P$10)*100</f>
        <v>86.938784132307802</v>
      </c>
      <c r="Q6" s="217">
        <f>('Real QGDP by sector VA'!Q6/'Real QGDP by sector VA'!Q$10)*100</f>
        <v>86.615501011840678</v>
      </c>
      <c r="R6" s="217">
        <f>('Real QGDP by sector VA'!R6/'Real QGDP by sector VA'!R$10)*100</f>
        <v>87.567175794091739</v>
      </c>
      <c r="S6" s="217">
        <f>('Real QGDP by sector VA'!S6/'Real QGDP by sector VA'!S$10)*100</f>
        <v>87.748025230339792</v>
      </c>
      <c r="T6" s="217">
        <f>('Real QGDP by sector VA'!T6/'Real QGDP by sector VA'!T$10)*100</f>
        <v>88.02457189934141</v>
      </c>
      <c r="U6" s="217">
        <f>('Real QGDP by sector VA'!U6/'Real QGDP by sector VA'!U$10)*100</f>
        <v>88.427737676777767</v>
      </c>
      <c r="V6" s="217">
        <f>('Real QGDP by sector VA'!V6/'Real QGDP by sector VA'!V$10)*100</f>
        <v>87.633551558551048</v>
      </c>
      <c r="W6" s="217">
        <f>('Real QGDP by sector VA'!W6/'Real QGDP by sector VA'!W$10)*100</f>
        <v>87.705339868887847</v>
      </c>
      <c r="X6" s="217">
        <f>('Real QGDP by sector VA'!X6/'Real QGDP by sector VA'!X$10)*100</f>
        <v>87.945953946217358</v>
      </c>
      <c r="Y6" s="217">
        <f>('Real QGDP by sector VA'!Y6/'Real QGDP by sector VA'!Y$10)*100</f>
        <v>87.393186276743947</v>
      </c>
      <c r="Z6" s="217">
        <f>('Real QGDP by sector VA'!Z6/'Real QGDP by sector VA'!Z$10)*100</f>
        <v>88.157402953997888</v>
      </c>
      <c r="AA6" s="217">
        <f>('Real QGDP by sector VA'!AA6/'Real QGDP by sector VA'!AA$10)*100</f>
        <v>87.629792703807524</v>
      </c>
      <c r="AB6" s="217">
        <f>('Real QGDP by sector VA'!AB6/'Real QGDP by sector VA'!AB$10)*100</f>
        <v>87.031446781434397</v>
      </c>
      <c r="AC6" s="217">
        <f>('Real QGDP by sector VA'!AC6/'Real QGDP by sector VA'!AC$10)*100</f>
        <v>86.989959328666217</v>
      </c>
      <c r="AD6" s="217">
        <f>('Real QGDP by sector VA'!AD6/'Real QGDP by sector VA'!AD$10)*100</f>
        <v>87.808266190868324</v>
      </c>
      <c r="AE6" s="217">
        <f>('Real QGDP by sector VA'!AE6/'Real QGDP by sector VA'!AE$10)*100</f>
        <v>87.676412820916283</v>
      </c>
      <c r="AF6" s="217">
        <f>('Real QGDP by sector VA'!AF6/'Real QGDP by sector VA'!AF$10)*100</f>
        <v>87.511420222332404</v>
      </c>
      <c r="AG6" s="217">
        <f>('Real QGDP by sector VA'!AG6/'Real QGDP by sector VA'!AG$10)*100</f>
        <v>87.599019601808152</v>
      </c>
      <c r="AH6" s="217">
        <f>('Real QGDP by sector VA'!AH6/'Real QGDP by sector VA'!AH$10)*100</f>
        <v>87.829553361808863</v>
      </c>
      <c r="AI6" s="217">
        <f>('Real QGDP by sector VA'!AI6/'Real QGDP by sector VA'!AI$10)*100</f>
        <v>88.921663370354878</v>
      </c>
      <c r="AJ6" s="217">
        <f>('Real QGDP by sector VA'!AJ6/'Real QGDP by sector VA'!AJ$10)*100</f>
        <v>88.614182556359282</v>
      </c>
      <c r="AK6" s="217">
        <f>('Real QGDP by sector VA'!AK6/'Real QGDP by sector VA'!AK$10)*100</f>
        <v>87.805986976518753</v>
      </c>
      <c r="AL6" s="217">
        <f>('Real QGDP by sector VA'!AL6/'Real QGDP by sector VA'!AL$10)*100</f>
        <v>87.887286455042357</v>
      </c>
      <c r="AM6" s="217">
        <f>('Real QGDP by sector VA'!AM6/'Real QGDP by sector VA'!AM$10)*100</f>
        <v>87.972740714866475</v>
      </c>
      <c r="AN6" s="217">
        <f>('Real QGDP by sector VA'!AN6/'Real QGDP by sector VA'!AN$10)*100</f>
        <v>88.13570304940221</v>
      </c>
      <c r="AO6" s="217">
        <f>('Real QGDP by sector VA'!AO6/'Real QGDP by sector VA'!AO$10)*100</f>
        <v>87.214622067509367</v>
      </c>
      <c r="AP6" s="217">
        <f>('Real QGDP by sector VA'!AP6/'Real QGDP by sector VA'!AP$10)*100</f>
        <v>87.645296656644902</v>
      </c>
      <c r="AQ6" s="217">
        <f>('Real QGDP by sector VA'!AQ6/'Real QGDP by sector VA'!AQ$10)*100</f>
        <v>87.505627663220949</v>
      </c>
      <c r="AR6" s="217">
        <f>('Real QGDP by sector VA'!AR6/'Real QGDP by sector VA'!AR$10)*100</f>
        <v>87.748387876542338</v>
      </c>
      <c r="AS6" s="74" t="s">
        <v>62</v>
      </c>
      <c r="AT6" s="60"/>
      <c r="CB6" s="50"/>
      <c r="CC6" s="50"/>
      <c r="CD6" s="50"/>
      <c r="CE6" s="50"/>
      <c r="CF6" s="50"/>
      <c r="CG6" s="50"/>
      <c r="CH6" s="50"/>
      <c r="CI6" s="50"/>
      <c r="CJ6" s="50"/>
      <c r="CK6" s="50"/>
      <c r="CL6" s="50"/>
      <c r="CM6" s="50"/>
      <c r="CN6" s="50"/>
      <c r="CO6" s="50"/>
      <c r="CP6" s="50"/>
      <c r="CQ6" s="50"/>
      <c r="CR6" s="50"/>
      <c r="CS6" s="50"/>
      <c r="CT6" s="50"/>
      <c r="CU6" s="50"/>
      <c r="CV6" s="50"/>
      <c r="CW6" s="50"/>
      <c r="CX6" s="50"/>
      <c r="CY6" s="50"/>
      <c r="CZ6" s="50"/>
      <c r="DA6" s="50"/>
      <c r="DB6" s="50"/>
      <c r="DC6" s="50"/>
      <c r="DD6" s="50"/>
      <c r="DE6" s="50"/>
      <c r="DF6" s="50"/>
      <c r="DG6" s="50"/>
      <c r="DH6" s="50"/>
      <c r="DI6" s="50"/>
    </row>
    <row r="7" spans="1:990 1025:2040 2075:3055 3090:4070 4105:5120 5155:6135 6170:7150 7185:8165 8200:9215 9250:10230 10265:11245 11280:12260 12295:13310 13345:14325 14360:15340 15375:16355" s="68" customFormat="1" ht="16.5" customHeight="1">
      <c r="A7" s="48" t="s">
        <v>65</v>
      </c>
      <c r="B7" s="216">
        <f>('Real QGDP by sector VA'!B7/'Real QGDP by sector VA'!B$10)*100</f>
        <v>5.9956132935526023</v>
      </c>
      <c r="C7" s="216">
        <f>('Real QGDP by sector VA'!C7/'Real QGDP by sector VA'!C$10)*100</f>
        <v>6.0274902294235391</v>
      </c>
      <c r="D7" s="216">
        <f>('Real QGDP by sector VA'!D7/'Real QGDP by sector VA'!D$10)*100</f>
        <v>6.2311566441389283</v>
      </c>
      <c r="E7" s="216">
        <f>('Real QGDP by sector VA'!E7/'Real QGDP by sector VA'!E$10)*100</f>
        <v>7.4084475716803055</v>
      </c>
      <c r="F7" s="216">
        <f>('Real QGDP by sector VA'!F7/'Real QGDP by sector VA'!F$10)*100</f>
        <v>7.0217875383058557</v>
      </c>
      <c r="G7" s="216">
        <f>('Real QGDP by sector VA'!G7/'Real QGDP by sector VA'!G$10)*100</f>
        <v>6.4704824007300514</v>
      </c>
      <c r="H7" s="216">
        <f>('Real QGDP by sector VA'!H7/'Real QGDP by sector VA'!H$10)*100</f>
        <v>6.7019772307125001</v>
      </c>
      <c r="I7" s="216">
        <f>('Real QGDP by sector VA'!I7/'Real QGDP by sector VA'!I$10)*100</f>
        <v>6.5612302945996435</v>
      </c>
      <c r="J7" s="216">
        <f>('Real QGDP by sector VA'!J7/'Real QGDP by sector VA'!J$10)*100</f>
        <v>7.0953489045472331</v>
      </c>
      <c r="K7" s="216">
        <f>('Real QGDP by sector VA'!K7/'Real QGDP by sector VA'!K$10)*100</f>
        <v>6.8779835183739451</v>
      </c>
      <c r="L7" s="216">
        <f>('Real QGDP by sector VA'!L7/'Real QGDP by sector VA'!L$10)*100</f>
        <v>6.7984359066803712</v>
      </c>
      <c r="M7" s="216">
        <f>('Real QGDP by sector VA'!M7/'Real QGDP by sector VA'!M$10)*100</f>
        <v>6.9451183314312726</v>
      </c>
      <c r="N7" s="216">
        <f>('Real QGDP by sector VA'!N7/'Real QGDP by sector VA'!N$10)*100</f>
        <v>7.0442113537821909</v>
      </c>
      <c r="O7" s="216">
        <f>('Real QGDP by sector VA'!O7/'Real QGDP by sector VA'!O$10)*100</f>
        <v>7.0118731723926384</v>
      </c>
      <c r="P7" s="216">
        <f>('Real QGDP by sector VA'!P7/'Real QGDP by sector VA'!P$10)*100</f>
        <v>7.117540089553029</v>
      </c>
      <c r="Q7" s="216">
        <f>('Real QGDP by sector VA'!Q7/'Real QGDP by sector VA'!Q$10)*100</f>
        <v>7.1055119740980528</v>
      </c>
      <c r="R7" s="216">
        <f>('Real QGDP by sector VA'!R7/'Real QGDP by sector VA'!R$10)*100</f>
        <v>6.5956677853158299</v>
      </c>
      <c r="S7" s="216">
        <f>('Real QGDP by sector VA'!S7/'Real QGDP by sector VA'!S$10)*100</f>
        <v>6.4583199844215056</v>
      </c>
      <c r="T7" s="216">
        <f>('Real QGDP by sector VA'!T7/'Real QGDP by sector VA'!T$10)*100</f>
        <v>6.2590279595068843</v>
      </c>
      <c r="U7" s="216">
        <f>('Real QGDP by sector VA'!U7/'Real QGDP by sector VA'!U$10)*100</f>
        <v>5.9546408450100552</v>
      </c>
      <c r="V7" s="216">
        <f>('Real QGDP by sector VA'!V7/'Real QGDP by sector VA'!V$10)*100</f>
        <v>6.4779609515496333</v>
      </c>
      <c r="W7" s="216">
        <f>('Real QGDP by sector VA'!W7/'Real QGDP by sector VA'!W$10)*100</f>
        <v>6.4988530480977413</v>
      </c>
      <c r="X7" s="216">
        <f>('Real QGDP by sector VA'!X7/'Real QGDP by sector VA'!X$10)*100</f>
        <v>6.4827328840695451</v>
      </c>
      <c r="Y7" s="216">
        <f>('Real QGDP by sector VA'!Y7/'Real QGDP by sector VA'!Y$10)*100</f>
        <v>6.821997300350799</v>
      </c>
      <c r="Z7" s="216">
        <f>('Real QGDP by sector VA'!Z7/'Real QGDP by sector VA'!Z$10)*100</f>
        <v>5.3162674065505966</v>
      </c>
      <c r="AA7" s="216">
        <f>('Real QGDP by sector VA'!AA7/'Real QGDP by sector VA'!AA$10)*100</f>
        <v>5.7290512893763177</v>
      </c>
      <c r="AB7" s="216">
        <f>('Real QGDP by sector VA'!AB7/'Real QGDP by sector VA'!AB$10)*100</f>
        <v>5.8829227580379779</v>
      </c>
      <c r="AC7" s="216">
        <f>('Real QGDP by sector VA'!AC7/'Real QGDP by sector VA'!AC$10)*100</f>
        <v>5.8740192758186964</v>
      </c>
      <c r="AD7" s="216">
        <f>('Real QGDP by sector VA'!AD7/'Real QGDP by sector VA'!AD$10)*100</f>
        <v>5.3735384965846356</v>
      </c>
      <c r="AE7" s="216">
        <f>('Real QGDP by sector VA'!AE7/'Real QGDP by sector VA'!AE$10)*100</f>
        <v>5.5833996672779591</v>
      </c>
      <c r="AF7" s="216">
        <f>('Real QGDP by sector VA'!AF7/'Real QGDP by sector VA'!AF$10)*100</f>
        <v>5.9870749901406572</v>
      </c>
      <c r="AG7" s="216">
        <f>('Real QGDP by sector VA'!AG7/'Real QGDP by sector VA'!AG$10)*100</f>
        <v>5.9296704234461002</v>
      </c>
      <c r="AH7" s="216">
        <f>('Real QGDP by sector VA'!AH7/'Real QGDP by sector VA'!AH$10)*100</f>
        <v>5.8627744637456436</v>
      </c>
      <c r="AI7" s="216">
        <f>('Real QGDP by sector VA'!AI7/'Real QGDP by sector VA'!AI$10)*100</f>
        <v>5.152989404494428</v>
      </c>
      <c r="AJ7" s="216">
        <f>('Real QGDP by sector VA'!AJ7/'Real QGDP by sector VA'!AJ$10)*100</f>
        <v>5.6731195210629703</v>
      </c>
      <c r="AK7" s="216">
        <f>('Real QGDP by sector VA'!AK7/'Real QGDP by sector VA'!AK$10)*100</f>
        <v>5.9683640045810362</v>
      </c>
      <c r="AL7" s="216">
        <f>('Real QGDP by sector VA'!AL7/'Real QGDP by sector VA'!AL$10)*100</f>
        <v>5.9054070244761361</v>
      </c>
      <c r="AM7" s="216">
        <f>('Real QGDP by sector VA'!AM7/'Real QGDP by sector VA'!AM$10)*100</f>
        <v>6.0779111189770392</v>
      </c>
      <c r="AN7" s="216">
        <f>('Real QGDP by sector VA'!AN7/'Real QGDP by sector VA'!AN$10)*100</f>
        <v>6.0329380259311778</v>
      </c>
      <c r="AO7" s="216">
        <f>('Real QGDP by sector VA'!AO7/'Real QGDP by sector VA'!AO$10)*100</f>
        <v>6.7241423927014026</v>
      </c>
      <c r="AP7" s="216">
        <f>('Real QGDP by sector VA'!AP7/'Real QGDP by sector VA'!AP$10)*100</f>
        <v>6.2748151412047664</v>
      </c>
      <c r="AQ7" s="216">
        <f>('Real QGDP by sector VA'!AQ7/'Real QGDP by sector VA'!AQ$10)*100</f>
        <v>6.626081399253879</v>
      </c>
      <c r="AR7" s="216">
        <f>('Real QGDP by sector VA'!AR7/'Real QGDP by sector VA'!AR$10)*100</f>
        <v>6.4421124918358021</v>
      </c>
      <c r="AS7" s="77" t="s">
        <v>64</v>
      </c>
      <c r="CB7" s="48"/>
      <c r="DK7" s="48"/>
      <c r="ET7" s="48"/>
      <c r="GC7" s="48"/>
      <c r="HL7" s="48"/>
      <c r="IU7" s="48"/>
      <c r="KD7" s="48"/>
      <c r="LM7" s="48"/>
      <c r="MV7" s="48"/>
      <c r="OE7" s="48"/>
      <c r="PN7" s="48"/>
      <c r="QW7" s="48"/>
      <c r="SF7" s="48"/>
      <c r="TO7" s="48"/>
      <c r="UX7" s="48"/>
      <c r="WG7" s="48"/>
      <c r="XP7" s="48"/>
      <c r="YY7" s="48"/>
      <c r="AAH7" s="48"/>
      <c r="ABQ7" s="48"/>
      <c r="ACZ7" s="48"/>
      <c r="AEI7" s="48"/>
      <c r="AFR7" s="48"/>
      <c r="AHA7" s="48"/>
      <c r="AIJ7" s="48"/>
      <c r="AJS7" s="48"/>
      <c r="ALB7" s="48"/>
      <c r="AMK7" s="48"/>
      <c r="ANT7" s="48"/>
      <c r="APC7" s="48"/>
      <c r="AQL7" s="48"/>
      <c r="ARU7" s="48"/>
      <c r="ATD7" s="48"/>
      <c r="AUM7" s="48"/>
      <c r="AVV7" s="48"/>
      <c r="AXE7" s="48"/>
      <c r="AYN7" s="48"/>
      <c r="AZW7" s="48"/>
      <c r="BBF7" s="48"/>
      <c r="BCO7" s="48"/>
      <c r="BDX7" s="48"/>
      <c r="BFG7" s="48"/>
      <c r="BGP7" s="48"/>
      <c r="BHY7" s="48"/>
      <c r="BJH7" s="48"/>
      <c r="BKQ7" s="48"/>
      <c r="BLZ7" s="48"/>
      <c r="BNI7" s="48"/>
      <c r="BOR7" s="48"/>
      <c r="BQA7" s="48"/>
      <c r="BRJ7" s="48"/>
      <c r="BSS7" s="48"/>
      <c r="BUB7" s="48"/>
      <c r="BVK7" s="48"/>
      <c r="BWT7" s="48"/>
      <c r="BYC7" s="48"/>
      <c r="BZL7" s="48"/>
      <c r="CAU7" s="48"/>
      <c r="CCD7" s="48"/>
      <c r="CDM7" s="48"/>
      <c r="CEV7" s="48"/>
      <c r="CGE7" s="48"/>
      <c r="CHN7" s="48"/>
      <c r="CIW7" s="48"/>
      <c r="CKF7" s="48"/>
      <c r="CLO7" s="48"/>
      <c r="CMX7" s="48"/>
      <c r="COG7" s="48"/>
      <c r="CPP7" s="48"/>
      <c r="CQY7" s="48"/>
      <c r="CSH7" s="48"/>
      <c r="CTQ7" s="48"/>
      <c r="CUZ7" s="48"/>
      <c r="CWI7" s="48"/>
      <c r="CXR7" s="48"/>
      <c r="CZA7" s="48"/>
      <c r="DAJ7" s="48"/>
      <c r="DBS7" s="48"/>
      <c r="DDB7" s="48"/>
      <c r="DEK7" s="48"/>
      <c r="DFT7" s="48"/>
      <c r="DHC7" s="48"/>
      <c r="DIL7" s="48"/>
      <c r="DJU7" s="48"/>
      <c r="DLD7" s="48"/>
      <c r="DMM7" s="48"/>
      <c r="DNV7" s="48"/>
      <c r="DPE7" s="48"/>
      <c r="DQN7" s="48"/>
      <c r="DRW7" s="48"/>
      <c r="DTF7" s="48"/>
      <c r="DUO7" s="48"/>
      <c r="DVX7" s="48"/>
      <c r="DXG7" s="48"/>
      <c r="DYP7" s="48"/>
      <c r="DZY7" s="48"/>
      <c r="EBH7" s="48"/>
      <c r="ECQ7" s="48"/>
      <c r="EDZ7" s="48"/>
      <c r="EFI7" s="48"/>
      <c r="EGR7" s="48"/>
      <c r="EIA7" s="48"/>
      <c r="EJJ7" s="48"/>
      <c r="EKS7" s="48"/>
      <c r="EMB7" s="48"/>
      <c r="ENK7" s="48"/>
      <c r="EOT7" s="48"/>
      <c r="EQC7" s="48"/>
      <c r="ERL7" s="48"/>
      <c r="ESU7" s="48"/>
      <c r="EUD7" s="48"/>
      <c r="EVM7" s="48"/>
      <c r="EWV7" s="48"/>
      <c r="EYE7" s="48"/>
      <c r="EZN7" s="48"/>
      <c r="FAW7" s="48"/>
      <c r="FCF7" s="48"/>
      <c r="FDO7" s="48"/>
      <c r="FEX7" s="48"/>
      <c r="FGG7" s="48"/>
      <c r="FHP7" s="48"/>
      <c r="FIY7" s="48"/>
      <c r="FKH7" s="48"/>
      <c r="FLQ7" s="48"/>
      <c r="FMZ7" s="48"/>
      <c r="FOI7" s="48"/>
      <c r="FPR7" s="48"/>
      <c r="FRA7" s="48"/>
      <c r="FSJ7" s="48"/>
      <c r="FTS7" s="48"/>
      <c r="FVB7" s="48"/>
      <c r="FWK7" s="48"/>
      <c r="FXT7" s="48"/>
      <c r="FZC7" s="48"/>
      <c r="GAL7" s="48"/>
      <c r="GBU7" s="48"/>
      <c r="GDD7" s="48"/>
      <c r="GEM7" s="48"/>
      <c r="GFV7" s="48"/>
      <c r="GHE7" s="48"/>
      <c r="GIN7" s="48"/>
      <c r="GJW7" s="48"/>
      <c r="GLF7" s="48"/>
      <c r="GMO7" s="48"/>
      <c r="GNX7" s="48"/>
      <c r="GPG7" s="48"/>
      <c r="GQP7" s="48"/>
      <c r="GRY7" s="48"/>
      <c r="GTH7" s="48"/>
      <c r="GUQ7" s="48"/>
      <c r="GVZ7" s="48"/>
      <c r="GXI7" s="48"/>
      <c r="GYR7" s="48"/>
      <c r="HAA7" s="48"/>
      <c r="HBJ7" s="48"/>
      <c r="HCS7" s="48"/>
      <c r="HEB7" s="48"/>
      <c r="HFK7" s="48"/>
      <c r="HGT7" s="48"/>
      <c r="HIC7" s="48"/>
      <c r="HJL7" s="48"/>
      <c r="HKU7" s="48"/>
      <c r="HMD7" s="48"/>
      <c r="HNM7" s="48"/>
      <c r="HOV7" s="48"/>
      <c r="HQE7" s="48"/>
      <c r="HRN7" s="48"/>
      <c r="HSW7" s="48"/>
      <c r="HUF7" s="48"/>
      <c r="HVO7" s="48"/>
      <c r="HWX7" s="48"/>
      <c r="HYG7" s="48"/>
      <c r="HZP7" s="48"/>
      <c r="IAY7" s="48"/>
      <c r="ICH7" s="48"/>
      <c r="IDQ7" s="48"/>
      <c r="IEZ7" s="48"/>
      <c r="IGI7" s="48"/>
      <c r="IHR7" s="48"/>
      <c r="IJA7" s="48"/>
      <c r="IKJ7" s="48"/>
      <c r="ILS7" s="48"/>
      <c r="INB7" s="48"/>
      <c r="IOK7" s="48"/>
      <c r="IPT7" s="48"/>
      <c r="IRC7" s="48"/>
      <c r="ISL7" s="48"/>
      <c r="ITU7" s="48"/>
      <c r="IVD7" s="48"/>
      <c r="IWM7" s="48"/>
      <c r="IXV7" s="48"/>
      <c r="IZE7" s="48"/>
      <c r="JAN7" s="48"/>
      <c r="JBW7" s="48"/>
      <c r="JDF7" s="48"/>
      <c r="JEO7" s="48"/>
      <c r="JFX7" s="48"/>
      <c r="JHG7" s="48"/>
      <c r="JIP7" s="48"/>
      <c r="JJY7" s="48"/>
      <c r="JLH7" s="48"/>
      <c r="JMQ7" s="48"/>
      <c r="JNZ7" s="48"/>
      <c r="JPI7" s="48"/>
      <c r="JQR7" s="48"/>
      <c r="JSA7" s="48"/>
      <c r="JTJ7" s="48"/>
      <c r="JUS7" s="48"/>
      <c r="JWB7" s="48"/>
      <c r="JXK7" s="48"/>
      <c r="JYT7" s="48"/>
      <c r="KAC7" s="48"/>
      <c r="KBL7" s="48"/>
      <c r="KCU7" s="48"/>
      <c r="KED7" s="48"/>
      <c r="KFM7" s="48"/>
      <c r="KGV7" s="48"/>
      <c r="KIE7" s="48"/>
      <c r="KJN7" s="48"/>
      <c r="KKW7" s="48"/>
      <c r="KMF7" s="48"/>
      <c r="KNO7" s="48"/>
      <c r="KOX7" s="48"/>
      <c r="KQG7" s="48"/>
      <c r="KRP7" s="48"/>
      <c r="KSY7" s="48"/>
      <c r="KUH7" s="48"/>
      <c r="KVQ7" s="48"/>
      <c r="KWZ7" s="48"/>
      <c r="KYI7" s="48"/>
      <c r="KZR7" s="48"/>
      <c r="LBA7" s="48"/>
      <c r="LCJ7" s="48"/>
      <c r="LDS7" s="48"/>
      <c r="LFB7" s="48"/>
      <c r="LGK7" s="48"/>
      <c r="LHT7" s="48"/>
      <c r="LJC7" s="48"/>
      <c r="LKL7" s="48"/>
      <c r="LLU7" s="48"/>
      <c r="LND7" s="48"/>
      <c r="LOM7" s="48"/>
      <c r="LPV7" s="48"/>
      <c r="LRE7" s="48"/>
      <c r="LSN7" s="48"/>
      <c r="LTW7" s="48"/>
      <c r="LVF7" s="48"/>
      <c r="LWO7" s="48"/>
      <c r="LXX7" s="48"/>
      <c r="LZG7" s="48"/>
      <c r="MAP7" s="48"/>
      <c r="MBY7" s="48"/>
      <c r="MDH7" s="48"/>
      <c r="MEQ7" s="48"/>
      <c r="MFZ7" s="48"/>
      <c r="MHI7" s="48"/>
      <c r="MIR7" s="48"/>
      <c r="MKA7" s="48"/>
      <c r="MLJ7" s="48"/>
      <c r="MMS7" s="48"/>
      <c r="MOB7" s="48"/>
      <c r="MPK7" s="48"/>
      <c r="MQT7" s="48"/>
      <c r="MSC7" s="48"/>
      <c r="MTL7" s="48"/>
      <c r="MUU7" s="48"/>
      <c r="MWD7" s="48"/>
      <c r="MXM7" s="48"/>
      <c r="MYV7" s="48"/>
      <c r="NAE7" s="48"/>
      <c r="NBN7" s="48"/>
      <c r="NCW7" s="48"/>
      <c r="NEF7" s="48"/>
      <c r="NFO7" s="48"/>
      <c r="NGX7" s="48"/>
      <c r="NIG7" s="48"/>
      <c r="NJP7" s="48"/>
      <c r="NKY7" s="48"/>
      <c r="NMH7" s="48"/>
      <c r="NNQ7" s="48"/>
      <c r="NOZ7" s="48"/>
      <c r="NQI7" s="48"/>
      <c r="NRR7" s="48"/>
      <c r="NTA7" s="48"/>
      <c r="NUJ7" s="48"/>
      <c r="NVS7" s="48"/>
      <c r="NXB7" s="48"/>
      <c r="NYK7" s="48"/>
      <c r="NZT7" s="48"/>
      <c r="OBC7" s="48"/>
      <c r="OCL7" s="48"/>
      <c r="ODU7" s="48"/>
      <c r="OFD7" s="48"/>
      <c r="OGM7" s="48"/>
      <c r="OHV7" s="48"/>
      <c r="OJE7" s="48"/>
      <c r="OKN7" s="48"/>
      <c r="OLW7" s="48"/>
      <c r="ONF7" s="48"/>
      <c r="OOO7" s="48"/>
      <c r="OPX7" s="48"/>
      <c r="ORG7" s="48"/>
      <c r="OSP7" s="48"/>
      <c r="OTY7" s="48"/>
      <c r="OVH7" s="48"/>
      <c r="OWQ7" s="48"/>
      <c r="OXZ7" s="48"/>
      <c r="OZI7" s="48"/>
      <c r="PAR7" s="48"/>
      <c r="PCA7" s="48"/>
      <c r="PDJ7" s="48"/>
      <c r="PES7" s="48"/>
      <c r="PGB7" s="48"/>
      <c r="PHK7" s="48"/>
      <c r="PIT7" s="48"/>
      <c r="PKC7" s="48"/>
      <c r="PLL7" s="48"/>
      <c r="PMU7" s="48"/>
      <c r="POD7" s="48"/>
      <c r="PPM7" s="48"/>
      <c r="PQV7" s="48"/>
      <c r="PSE7" s="48"/>
      <c r="PTN7" s="48"/>
      <c r="PUW7" s="48"/>
      <c r="PWF7" s="48"/>
      <c r="PXO7" s="48"/>
      <c r="PYX7" s="48"/>
      <c r="QAG7" s="48"/>
      <c r="QBP7" s="48"/>
      <c r="QCY7" s="48"/>
      <c r="QEH7" s="48"/>
      <c r="QFQ7" s="48"/>
      <c r="QGZ7" s="48"/>
      <c r="QII7" s="48"/>
      <c r="QJR7" s="48"/>
      <c r="QLA7" s="48"/>
      <c r="QMJ7" s="48"/>
      <c r="QNS7" s="48"/>
      <c r="QPB7" s="48"/>
      <c r="QQK7" s="48"/>
      <c r="QRT7" s="48"/>
      <c r="QTC7" s="48"/>
      <c r="QUL7" s="48"/>
      <c r="QVU7" s="48"/>
      <c r="QXD7" s="48"/>
      <c r="QYM7" s="48"/>
      <c r="QZV7" s="48"/>
      <c r="RBE7" s="48"/>
      <c r="RCN7" s="48"/>
      <c r="RDW7" s="48"/>
      <c r="RFF7" s="48"/>
      <c r="RGO7" s="48"/>
      <c r="RHX7" s="48"/>
      <c r="RJG7" s="48"/>
      <c r="RKP7" s="48"/>
      <c r="RLY7" s="48"/>
      <c r="RNH7" s="48"/>
      <c r="ROQ7" s="48"/>
      <c r="RPZ7" s="48"/>
      <c r="RRI7" s="48"/>
      <c r="RSR7" s="48"/>
      <c r="RUA7" s="48"/>
      <c r="RVJ7" s="48"/>
      <c r="RWS7" s="48"/>
      <c r="RYB7" s="48"/>
      <c r="RZK7" s="48"/>
      <c r="SAT7" s="48"/>
      <c r="SCC7" s="48"/>
      <c r="SDL7" s="48"/>
      <c r="SEU7" s="48"/>
      <c r="SGD7" s="48"/>
      <c r="SHM7" s="48"/>
      <c r="SIV7" s="48"/>
      <c r="SKE7" s="48"/>
      <c r="SLN7" s="48"/>
      <c r="SMW7" s="48"/>
      <c r="SOF7" s="48"/>
      <c r="SPO7" s="48"/>
      <c r="SQX7" s="48"/>
      <c r="SSG7" s="48"/>
      <c r="STP7" s="48"/>
      <c r="SUY7" s="48"/>
      <c r="SWH7" s="48"/>
      <c r="SXQ7" s="48"/>
      <c r="SYZ7" s="48"/>
      <c r="TAI7" s="48"/>
      <c r="TBR7" s="48"/>
      <c r="TDA7" s="48"/>
      <c r="TEJ7" s="48"/>
      <c r="TFS7" s="48"/>
      <c r="THB7" s="48"/>
      <c r="TIK7" s="48"/>
      <c r="TJT7" s="48"/>
      <c r="TLC7" s="48"/>
      <c r="TML7" s="48"/>
      <c r="TNU7" s="48"/>
      <c r="TPD7" s="48"/>
      <c r="TQM7" s="48"/>
      <c r="TRV7" s="48"/>
      <c r="TTE7" s="48"/>
      <c r="TUN7" s="48"/>
      <c r="TVW7" s="48"/>
      <c r="TXF7" s="48"/>
      <c r="TYO7" s="48"/>
      <c r="TZX7" s="48"/>
      <c r="UBG7" s="48"/>
      <c r="UCP7" s="48"/>
      <c r="UDY7" s="48"/>
      <c r="UFH7" s="48"/>
      <c r="UGQ7" s="48"/>
      <c r="UHZ7" s="48"/>
      <c r="UJI7" s="48"/>
      <c r="UKR7" s="48"/>
      <c r="UMA7" s="48"/>
      <c r="UNJ7" s="48"/>
      <c r="UOS7" s="48"/>
      <c r="UQB7" s="48"/>
      <c r="URK7" s="48"/>
      <c r="UST7" s="48"/>
      <c r="UUC7" s="48"/>
      <c r="UVL7" s="48"/>
      <c r="UWU7" s="48"/>
      <c r="UYD7" s="48"/>
      <c r="UZM7" s="48"/>
      <c r="VAV7" s="48"/>
      <c r="VCE7" s="48"/>
      <c r="VDN7" s="48"/>
      <c r="VEW7" s="48"/>
      <c r="VGF7" s="48"/>
      <c r="VHO7" s="48"/>
      <c r="VIX7" s="48"/>
      <c r="VKG7" s="48"/>
      <c r="VLP7" s="48"/>
      <c r="VMY7" s="48"/>
      <c r="VOH7" s="48"/>
      <c r="VPQ7" s="48"/>
      <c r="VQZ7" s="48"/>
      <c r="VSI7" s="48"/>
      <c r="VTR7" s="48"/>
      <c r="VVA7" s="48"/>
      <c r="VWJ7" s="48"/>
      <c r="VXS7" s="48"/>
      <c r="VZB7" s="48"/>
      <c r="WAK7" s="48"/>
      <c r="WBT7" s="48"/>
      <c r="WDC7" s="48"/>
      <c r="WEL7" s="48"/>
      <c r="WFU7" s="48"/>
      <c r="WHD7" s="48"/>
      <c r="WIM7" s="48"/>
      <c r="WJV7" s="48"/>
      <c r="WLE7" s="48"/>
      <c r="WMN7" s="48"/>
      <c r="WNW7" s="48"/>
      <c r="WPF7" s="48"/>
      <c r="WQO7" s="48"/>
      <c r="WRX7" s="48"/>
      <c r="WTG7" s="48"/>
      <c r="WUP7" s="48"/>
      <c r="WVY7" s="48"/>
      <c r="WXH7" s="48"/>
      <c r="WYQ7" s="48"/>
      <c r="WZZ7" s="48"/>
      <c r="XBI7" s="48"/>
      <c r="XCR7" s="48"/>
      <c r="XEA7" s="48"/>
    </row>
    <row r="8" spans="1:990 1025:2040 2075:3055 3090:4070 4105:5120 5155:6135 6170:7150 7185:8165 8200:9215 9250:10230 10265:11245 11280:12260 12295:13310 13345:14325 14360:15340 15375:16355" s="68" customFormat="1" ht="12.75">
      <c r="A8" s="72" t="s">
        <v>67</v>
      </c>
      <c r="B8" s="217">
        <f>('Real QGDP by sector VA'!B8/'Real QGDP by sector VA'!B$10)*100</f>
        <v>5.727093324899232</v>
      </c>
      <c r="C8" s="217">
        <f>('Real QGDP by sector VA'!C8/'Real QGDP by sector VA'!C$10)*100</f>
        <v>5.8180686371542496</v>
      </c>
      <c r="D8" s="217">
        <f>('Real QGDP by sector VA'!D8/'Real QGDP by sector VA'!D$10)*100</f>
        <v>4.8760415627240139</v>
      </c>
      <c r="E8" s="217">
        <f>('Real QGDP by sector VA'!E8/'Real QGDP by sector VA'!E$10)*100</f>
        <v>5.061976786964415</v>
      </c>
      <c r="F8" s="217">
        <f>('Real QGDP by sector VA'!F8/'Real QGDP by sector VA'!F$10)*100</f>
        <v>5.1398358284683692</v>
      </c>
      <c r="G8" s="217">
        <f>('Real QGDP by sector VA'!G8/'Real QGDP by sector VA'!G$10)*100</f>
        <v>5.1251604616372184</v>
      </c>
      <c r="H8" s="217">
        <f>('Real QGDP by sector VA'!H8/'Real QGDP by sector VA'!H$10)*100</f>
        <v>4.878812089422274</v>
      </c>
      <c r="I8" s="217">
        <f>('Real QGDP by sector VA'!I8/'Real QGDP by sector VA'!I$10)*100</f>
        <v>4.6457292444644178</v>
      </c>
      <c r="J8" s="217">
        <f>('Real QGDP by sector VA'!J8/'Real QGDP by sector VA'!J$10)*100</f>
        <v>5.8070486363924934</v>
      </c>
      <c r="K8" s="217">
        <f>('Real QGDP by sector VA'!K8/'Real QGDP by sector VA'!K$10)*100</f>
        <v>5.8047160487843179</v>
      </c>
      <c r="L8" s="217">
        <f>('Real QGDP by sector VA'!L8/'Real QGDP by sector VA'!L$10)*100</f>
        <v>5.7571405584907653</v>
      </c>
      <c r="M8" s="217">
        <f>('Real QGDP by sector VA'!M8/'Real QGDP by sector VA'!M$10)*100</f>
        <v>5.7865025568971911</v>
      </c>
      <c r="N8" s="217">
        <f>('Real QGDP by sector VA'!N8/'Real QGDP by sector VA'!N$10)*100</f>
        <v>5.4436885972068119</v>
      </c>
      <c r="O8" s="217">
        <f>('Real QGDP by sector VA'!O8/'Real QGDP by sector VA'!O$10)*100</f>
        <v>5.5451345789473363</v>
      </c>
      <c r="P8" s="217">
        <f>('Real QGDP by sector VA'!P8/'Real QGDP by sector VA'!P$10)*100</f>
        <v>5.5222016863070911</v>
      </c>
      <c r="Q8" s="217">
        <f>('Real QGDP by sector VA'!Q8/'Real QGDP by sector VA'!Q$10)*100</f>
        <v>5.8463427623808588</v>
      </c>
      <c r="R8" s="217">
        <f>('Real QGDP by sector VA'!R8/'Real QGDP by sector VA'!R$10)*100</f>
        <v>5.3965168184553889</v>
      </c>
      <c r="S8" s="217">
        <f>('Real QGDP by sector VA'!S8/'Real QGDP by sector VA'!S$10)*100</f>
        <v>5.3298204453422375</v>
      </c>
      <c r="T8" s="217">
        <f>('Real QGDP by sector VA'!T8/'Real QGDP by sector VA'!T$10)*100</f>
        <v>5.2348251779698813</v>
      </c>
      <c r="U8" s="217">
        <f>('Real QGDP by sector VA'!U8/'Real QGDP by sector VA'!U$10)*100</f>
        <v>5.1229394353188962</v>
      </c>
      <c r="V8" s="217">
        <f>('Real QGDP by sector VA'!V8/'Real QGDP by sector VA'!V$10)*100</f>
        <v>5.3346788439536583</v>
      </c>
      <c r="W8" s="217">
        <f>('Real QGDP by sector VA'!W8/'Real QGDP by sector VA'!W$10)*100</f>
        <v>5.2257111678405153</v>
      </c>
      <c r="X8" s="217">
        <f>('Real QGDP by sector VA'!X8/'Real QGDP by sector VA'!X$10)*100</f>
        <v>4.9816069788730752</v>
      </c>
      <c r="Y8" s="217">
        <f>('Real QGDP by sector VA'!Y8/'Real QGDP by sector VA'!Y$10)*100</f>
        <v>5.1626370296733279</v>
      </c>
      <c r="Z8" s="217">
        <f>('Real QGDP by sector VA'!Z8/'Real QGDP by sector VA'!Z$10)*100</f>
        <v>5.8716316127685575</v>
      </c>
      <c r="AA8" s="217">
        <f>('Real QGDP by sector VA'!AA8/'Real QGDP by sector VA'!AA$10)*100</f>
        <v>5.9649791518939379</v>
      </c>
      <c r="AB8" s="217">
        <f>('Real QGDP by sector VA'!AB8/'Real QGDP by sector VA'!AB$10)*100</f>
        <v>6.3841534681143397</v>
      </c>
      <c r="AC8" s="217">
        <f>('Real QGDP by sector VA'!AC8/'Real QGDP by sector VA'!AC$10)*100</f>
        <v>6.4358095839683171</v>
      </c>
      <c r="AD8" s="217">
        <f>('Real QGDP by sector VA'!AD8/'Real QGDP by sector VA'!AD$10)*100</f>
        <v>6.1221706454764959</v>
      </c>
      <c r="AE8" s="217">
        <f>('Real QGDP by sector VA'!AE8/'Real QGDP by sector VA'!AE$10)*100</f>
        <v>6.0606829322437852</v>
      </c>
      <c r="AF8" s="217">
        <f>('Real QGDP by sector VA'!AF8/'Real QGDP by sector VA'!AF$10)*100</f>
        <v>5.8225004698012501</v>
      </c>
      <c r="AG8" s="217">
        <f>('Real QGDP by sector VA'!AG8/'Real QGDP by sector VA'!AG$10)*100</f>
        <v>5.780137372519409</v>
      </c>
      <c r="AH8" s="217">
        <f>('Real QGDP by sector VA'!AH8/'Real QGDP by sector VA'!AH$10)*100</f>
        <v>5.605854475226681</v>
      </c>
      <c r="AI8" s="217">
        <f>('Real QGDP by sector VA'!AI8/'Real QGDP by sector VA'!AI$10)*100</f>
        <v>5.2471767972230552</v>
      </c>
      <c r="AJ8" s="217">
        <f>('Real QGDP by sector VA'!AJ8/'Real QGDP by sector VA'!AJ$10)*100</f>
        <v>5.0420759316245265</v>
      </c>
      <c r="AK8" s="217">
        <f>('Real QGDP by sector VA'!AK8/'Real QGDP by sector VA'!AK$10)*100</f>
        <v>5.528397672387074</v>
      </c>
      <c r="AL8" s="217">
        <f>('Real QGDP by sector VA'!AL8/'Real QGDP by sector VA'!AL$10)*100</f>
        <v>5.5125923100255116</v>
      </c>
      <c r="AM8" s="217">
        <f>('Real QGDP by sector VA'!AM8/'Real QGDP by sector VA'!AM$10)*100</f>
        <v>5.2729903174774417</v>
      </c>
      <c r="AN8" s="217">
        <f>('Real QGDP by sector VA'!AN8/'Real QGDP by sector VA'!AN$10)*100</f>
        <v>5.163321157937963</v>
      </c>
      <c r="AO8" s="217">
        <f>('Real QGDP by sector VA'!AO8/'Real QGDP by sector VA'!AO$10)*100</f>
        <v>5.3864462584204391</v>
      </c>
      <c r="AP8" s="217">
        <f>('Real QGDP by sector VA'!AP8/'Real QGDP by sector VA'!AP$10)*100</f>
        <v>5.3947801649917757</v>
      </c>
      <c r="AQ8" s="217">
        <f>('Real QGDP by sector VA'!AQ8/'Real QGDP by sector VA'!AQ$10)*100</f>
        <v>5.1973050048200724</v>
      </c>
      <c r="AR8" s="217">
        <f>('Real QGDP by sector VA'!AR8/'Real QGDP by sector VA'!AR$10)*100</f>
        <v>5.1466287646404796</v>
      </c>
      <c r="AS8" s="78" t="s">
        <v>66</v>
      </c>
      <c r="CB8" s="48"/>
      <c r="DK8" s="48"/>
      <c r="ET8" s="48"/>
      <c r="GC8" s="48"/>
      <c r="HL8" s="48"/>
      <c r="IU8" s="48"/>
      <c r="KD8" s="48"/>
      <c r="LM8" s="48"/>
      <c r="MV8" s="48"/>
      <c r="OE8" s="48"/>
      <c r="PN8" s="48"/>
      <c r="QW8" s="48"/>
      <c r="SF8" s="48"/>
      <c r="TO8" s="48"/>
      <c r="UX8" s="48"/>
      <c r="WG8" s="48"/>
      <c r="XP8" s="48"/>
      <c r="YY8" s="48"/>
      <c r="AAH8" s="48"/>
      <c r="ABQ8" s="48"/>
      <c r="ACZ8" s="48"/>
      <c r="AEI8" s="48"/>
      <c r="AFR8" s="48"/>
      <c r="AHA8" s="48"/>
      <c r="AIJ8" s="48"/>
      <c r="AJS8" s="48"/>
      <c r="ALB8" s="48"/>
      <c r="AMK8" s="48"/>
      <c r="ANT8" s="48"/>
      <c r="APC8" s="48"/>
      <c r="AQL8" s="48"/>
      <c r="ARU8" s="48"/>
      <c r="ATD8" s="48"/>
      <c r="AUM8" s="48"/>
      <c r="AVV8" s="48"/>
      <c r="AXE8" s="48"/>
      <c r="AYN8" s="48"/>
      <c r="AZW8" s="48"/>
      <c r="BBF8" s="48"/>
      <c r="BCO8" s="48"/>
      <c r="BDX8" s="48"/>
      <c r="BFG8" s="48"/>
      <c r="BGP8" s="48"/>
      <c r="BHY8" s="48"/>
      <c r="BJH8" s="48"/>
      <c r="BKQ8" s="48"/>
      <c r="BLZ8" s="48"/>
      <c r="BNI8" s="48"/>
      <c r="BOR8" s="48"/>
      <c r="BQA8" s="48"/>
      <c r="BRJ8" s="48"/>
      <c r="BSS8" s="48"/>
      <c r="BUB8" s="48"/>
      <c r="BVK8" s="48"/>
      <c r="BWT8" s="48"/>
      <c r="BYC8" s="48"/>
      <c r="BZL8" s="48"/>
      <c r="CAU8" s="48"/>
      <c r="CCD8" s="48"/>
      <c r="CDM8" s="48"/>
      <c r="CEV8" s="48"/>
      <c r="CGE8" s="48"/>
      <c r="CHN8" s="48"/>
      <c r="CIW8" s="48"/>
      <c r="CKF8" s="48"/>
      <c r="CLO8" s="48"/>
      <c r="CMX8" s="48"/>
      <c r="COG8" s="48"/>
      <c r="CPP8" s="48"/>
      <c r="CQY8" s="48"/>
      <c r="CSH8" s="48"/>
      <c r="CTQ8" s="48"/>
      <c r="CUZ8" s="48"/>
      <c r="CWI8" s="48"/>
      <c r="CXR8" s="48"/>
      <c r="CZA8" s="48"/>
      <c r="DAJ8" s="48"/>
      <c r="DBS8" s="48"/>
      <c r="DDB8" s="48"/>
      <c r="DEK8" s="48"/>
      <c r="DFT8" s="48"/>
      <c r="DHC8" s="48"/>
      <c r="DIL8" s="48"/>
      <c r="DJU8" s="48"/>
      <c r="DLD8" s="48"/>
      <c r="DMM8" s="48"/>
      <c r="DNV8" s="48"/>
      <c r="DPE8" s="48"/>
      <c r="DQN8" s="48"/>
      <c r="DRW8" s="48"/>
      <c r="DTF8" s="48"/>
      <c r="DUO8" s="48"/>
      <c r="DVX8" s="48"/>
      <c r="DXG8" s="48"/>
      <c r="DYP8" s="48"/>
      <c r="DZY8" s="48"/>
      <c r="EBH8" s="48"/>
      <c r="ECQ8" s="48"/>
      <c r="EDZ8" s="48"/>
      <c r="EFI8" s="48"/>
      <c r="EGR8" s="48"/>
      <c r="EIA8" s="48"/>
      <c r="EJJ8" s="48"/>
      <c r="EKS8" s="48"/>
      <c r="EMB8" s="48"/>
      <c r="ENK8" s="48"/>
      <c r="EOT8" s="48"/>
      <c r="EQC8" s="48"/>
      <c r="ERL8" s="48"/>
      <c r="ESU8" s="48"/>
      <c r="EUD8" s="48"/>
      <c r="EVM8" s="48"/>
      <c r="EWV8" s="48"/>
      <c r="EYE8" s="48"/>
      <c r="EZN8" s="48"/>
      <c r="FAW8" s="48"/>
      <c r="FCF8" s="48"/>
      <c r="FDO8" s="48"/>
      <c r="FEX8" s="48"/>
      <c r="FGG8" s="48"/>
      <c r="FHP8" s="48"/>
      <c r="FIY8" s="48"/>
      <c r="FKH8" s="48"/>
      <c r="FLQ8" s="48"/>
      <c r="FMZ8" s="48"/>
      <c r="FOI8" s="48"/>
      <c r="FPR8" s="48"/>
      <c r="FRA8" s="48"/>
      <c r="FSJ8" s="48"/>
      <c r="FTS8" s="48"/>
      <c r="FVB8" s="48"/>
      <c r="FWK8" s="48"/>
      <c r="FXT8" s="48"/>
      <c r="FZC8" s="48"/>
      <c r="GAL8" s="48"/>
      <c r="GBU8" s="48"/>
      <c r="GDD8" s="48"/>
      <c r="GEM8" s="48"/>
      <c r="GFV8" s="48"/>
      <c r="GHE8" s="48"/>
      <c r="GIN8" s="48"/>
      <c r="GJW8" s="48"/>
      <c r="GLF8" s="48"/>
      <c r="GMO8" s="48"/>
      <c r="GNX8" s="48"/>
      <c r="GPG8" s="48"/>
      <c r="GQP8" s="48"/>
      <c r="GRY8" s="48"/>
      <c r="GTH8" s="48"/>
      <c r="GUQ8" s="48"/>
      <c r="GVZ8" s="48"/>
      <c r="GXI8" s="48"/>
      <c r="GYR8" s="48"/>
      <c r="HAA8" s="48"/>
      <c r="HBJ8" s="48"/>
      <c r="HCS8" s="48"/>
      <c r="HEB8" s="48"/>
      <c r="HFK8" s="48"/>
      <c r="HGT8" s="48"/>
      <c r="HIC8" s="48"/>
      <c r="HJL8" s="48"/>
      <c r="HKU8" s="48"/>
      <c r="HMD8" s="48"/>
      <c r="HNM8" s="48"/>
      <c r="HOV8" s="48"/>
      <c r="HQE8" s="48"/>
      <c r="HRN8" s="48"/>
      <c r="HSW8" s="48"/>
      <c r="HUF8" s="48"/>
      <c r="HVO8" s="48"/>
      <c r="HWX8" s="48"/>
      <c r="HYG8" s="48"/>
      <c r="HZP8" s="48"/>
      <c r="IAY8" s="48"/>
      <c r="ICH8" s="48"/>
      <c r="IDQ8" s="48"/>
      <c r="IEZ8" s="48"/>
      <c r="IGI8" s="48"/>
      <c r="IHR8" s="48"/>
      <c r="IJA8" s="48"/>
      <c r="IKJ8" s="48"/>
      <c r="ILS8" s="48"/>
      <c r="INB8" s="48"/>
      <c r="IOK8" s="48"/>
      <c r="IPT8" s="48"/>
      <c r="IRC8" s="48"/>
      <c r="ISL8" s="48"/>
      <c r="ITU8" s="48"/>
      <c r="IVD8" s="48"/>
      <c r="IWM8" s="48"/>
      <c r="IXV8" s="48"/>
      <c r="IZE8" s="48"/>
      <c r="JAN8" s="48"/>
      <c r="JBW8" s="48"/>
      <c r="JDF8" s="48"/>
      <c r="JEO8" s="48"/>
      <c r="JFX8" s="48"/>
      <c r="JHG8" s="48"/>
      <c r="JIP8" s="48"/>
      <c r="JJY8" s="48"/>
      <c r="JLH8" s="48"/>
      <c r="JMQ8" s="48"/>
      <c r="JNZ8" s="48"/>
      <c r="JPI8" s="48"/>
      <c r="JQR8" s="48"/>
      <c r="JSA8" s="48"/>
      <c r="JTJ8" s="48"/>
      <c r="JUS8" s="48"/>
      <c r="JWB8" s="48"/>
      <c r="JXK8" s="48"/>
      <c r="JYT8" s="48"/>
      <c r="KAC8" s="48"/>
      <c r="KBL8" s="48"/>
      <c r="KCU8" s="48"/>
      <c r="KED8" s="48"/>
      <c r="KFM8" s="48"/>
      <c r="KGV8" s="48"/>
      <c r="KIE8" s="48"/>
      <c r="KJN8" s="48"/>
      <c r="KKW8" s="48"/>
      <c r="KMF8" s="48"/>
      <c r="KNO8" s="48"/>
      <c r="KOX8" s="48"/>
      <c r="KQG8" s="48"/>
      <c r="KRP8" s="48"/>
      <c r="KSY8" s="48"/>
      <c r="KUH8" s="48"/>
      <c r="KVQ8" s="48"/>
      <c r="KWZ8" s="48"/>
      <c r="KYI8" s="48"/>
      <c r="KZR8" s="48"/>
      <c r="LBA8" s="48"/>
      <c r="LCJ8" s="48"/>
      <c r="LDS8" s="48"/>
      <c r="LFB8" s="48"/>
      <c r="LGK8" s="48"/>
      <c r="LHT8" s="48"/>
      <c r="LJC8" s="48"/>
      <c r="LKL8" s="48"/>
      <c r="LLU8" s="48"/>
      <c r="LND8" s="48"/>
      <c r="LOM8" s="48"/>
      <c r="LPV8" s="48"/>
      <c r="LRE8" s="48"/>
      <c r="LSN8" s="48"/>
      <c r="LTW8" s="48"/>
      <c r="LVF8" s="48"/>
      <c r="LWO8" s="48"/>
      <c r="LXX8" s="48"/>
      <c r="LZG8" s="48"/>
      <c r="MAP8" s="48"/>
      <c r="MBY8" s="48"/>
      <c r="MDH8" s="48"/>
      <c r="MEQ8" s="48"/>
      <c r="MFZ8" s="48"/>
      <c r="MHI8" s="48"/>
      <c r="MIR8" s="48"/>
      <c r="MKA8" s="48"/>
      <c r="MLJ8" s="48"/>
      <c r="MMS8" s="48"/>
      <c r="MOB8" s="48"/>
      <c r="MPK8" s="48"/>
      <c r="MQT8" s="48"/>
      <c r="MSC8" s="48"/>
      <c r="MTL8" s="48"/>
      <c r="MUU8" s="48"/>
      <c r="MWD8" s="48"/>
      <c r="MXM8" s="48"/>
      <c r="MYV8" s="48"/>
      <c r="NAE8" s="48"/>
      <c r="NBN8" s="48"/>
      <c r="NCW8" s="48"/>
      <c r="NEF8" s="48"/>
      <c r="NFO8" s="48"/>
      <c r="NGX8" s="48"/>
      <c r="NIG8" s="48"/>
      <c r="NJP8" s="48"/>
      <c r="NKY8" s="48"/>
      <c r="NMH8" s="48"/>
      <c r="NNQ8" s="48"/>
      <c r="NOZ8" s="48"/>
      <c r="NQI8" s="48"/>
      <c r="NRR8" s="48"/>
      <c r="NTA8" s="48"/>
      <c r="NUJ8" s="48"/>
      <c r="NVS8" s="48"/>
      <c r="NXB8" s="48"/>
      <c r="NYK8" s="48"/>
      <c r="NZT8" s="48"/>
      <c r="OBC8" s="48"/>
      <c r="OCL8" s="48"/>
      <c r="ODU8" s="48"/>
      <c r="OFD8" s="48"/>
      <c r="OGM8" s="48"/>
      <c r="OHV8" s="48"/>
      <c r="OJE8" s="48"/>
      <c r="OKN8" s="48"/>
      <c r="OLW8" s="48"/>
      <c r="ONF8" s="48"/>
      <c r="OOO8" s="48"/>
      <c r="OPX8" s="48"/>
      <c r="ORG8" s="48"/>
      <c r="OSP8" s="48"/>
      <c r="OTY8" s="48"/>
      <c r="OVH8" s="48"/>
      <c r="OWQ8" s="48"/>
      <c r="OXZ8" s="48"/>
      <c r="OZI8" s="48"/>
      <c r="PAR8" s="48"/>
      <c r="PCA8" s="48"/>
      <c r="PDJ8" s="48"/>
      <c r="PES8" s="48"/>
      <c r="PGB8" s="48"/>
      <c r="PHK8" s="48"/>
      <c r="PIT8" s="48"/>
      <c r="PKC8" s="48"/>
      <c r="PLL8" s="48"/>
      <c r="PMU8" s="48"/>
      <c r="POD8" s="48"/>
      <c r="PPM8" s="48"/>
      <c r="PQV8" s="48"/>
      <c r="PSE8" s="48"/>
      <c r="PTN8" s="48"/>
      <c r="PUW8" s="48"/>
      <c r="PWF8" s="48"/>
      <c r="PXO8" s="48"/>
      <c r="PYX8" s="48"/>
      <c r="QAG8" s="48"/>
      <c r="QBP8" s="48"/>
      <c r="QCY8" s="48"/>
      <c r="QEH8" s="48"/>
      <c r="QFQ8" s="48"/>
      <c r="QGZ8" s="48"/>
      <c r="QII8" s="48"/>
      <c r="QJR8" s="48"/>
      <c r="QLA8" s="48"/>
      <c r="QMJ8" s="48"/>
      <c r="QNS8" s="48"/>
      <c r="QPB8" s="48"/>
      <c r="QQK8" s="48"/>
      <c r="QRT8" s="48"/>
      <c r="QTC8" s="48"/>
      <c r="QUL8" s="48"/>
      <c r="QVU8" s="48"/>
      <c r="QXD8" s="48"/>
      <c r="QYM8" s="48"/>
      <c r="QZV8" s="48"/>
      <c r="RBE8" s="48"/>
      <c r="RCN8" s="48"/>
      <c r="RDW8" s="48"/>
      <c r="RFF8" s="48"/>
      <c r="RGO8" s="48"/>
      <c r="RHX8" s="48"/>
      <c r="RJG8" s="48"/>
      <c r="RKP8" s="48"/>
      <c r="RLY8" s="48"/>
      <c r="RNH8" s="48"/>
      <c r="ROQ8" s="48"/>
      <c r="RPZ8" s="48"/>
      <c r="RRI8" s="48"/>
      <c r="RSR8" s="48"/>
      <c r="RUA8" s="48"/>
      <c r="RVJ8" s="48"/>
      <c r="RWS8" s="48"/>
      <c r="RYB8" s="48"/>
      <c r="RZK8" s="48"/>
      <c r="SAT8" s="48"/>
      <c r="SCC8" s="48"/>
      <c r="SDL8" s="48"/>
      <c r="SEU8" s="48"/>
      <c r="SGD8" s="48"/>
      <c r="SHM8" s="48"/>
      <c r="SIV8" s="48"/>
      <c r="SKE8" s="48"/>
      <c r="SLN8" s="48"/>
      <c r="SMW8" s="48"/>
      <c r="SOF8" s="48"/>
      <c r="SPO8" s="48"/>
      <c r="SQX8" s="48"/>
      <c r="SSG8" s="48"/>
      <c r="STP8" s="48"/>
      <c r="SUY8" s="48"/>
      <c r="SWH8" s="48"/>
      <c r="SXQ8" s="48"/>
      <c r="SYZ8" s="48"/>
      <c r="TAI8" s="48"/>
      <c r="TBR8" s="48"/>
      <c r="TDA8" s="48"/>
      <c r="TEJ8" s="48"/>
      <c r="TFS8" s="48"/>
      <c r="THB8" s="48"/>
      <c r="TIK8" s="48"/>
      <c r="TJT8" s="48"/>
      <c r="TLC8" s="48"/>
      <c r="TML8" s="48"/>
      <c r="TNU8" s="48"/>
      <c r="TPD8" s="48"/>
      <c r="TQM8" s="48"/>
      <c r="TRV8" s="48"/>
      <c r="TTE8" s="48"/>
      <c r="TUN8" s="48"/>
      <c r="TVW8" s="48"/>
      <c r="TXF8" s="48"/>
      <c r="TYO8" s="48"/>
      <c r="TZX8" s="48"/>
      <c r="UBG8" s="48"/>
      <c r="UCP8" s="48"/>
      <c r="UDY8" s="48"/>
      <c r="UFH8" s="48"/>
      <c r="UGQ8" s="48"/>
      <c r="UHZ8" s="48"/>
      <c r="UJI8" s="48"/>
      <c r="UKR8" s="48"/>
      <c r="UMA8" s="48"/>
      <c r="UNJ8" s="48"/>
      <c r="UOS8" s="48"/>
      <c r="UQB8" s="48"/>
      <c r="URK8" s="48"/>
      <c r="UST8" s="48"/>
      <c r="UUC8" s="48"/>
      <c r="UVL8" s="48"/>
      <c r="UWU8" s="48"/>
      <c r="UYD8" s="48"/>
      <c r="UZM8" s="48"/>
      <c r="VAV8" s="48"/>
      <c r="VCE8" s="48"/>
      <c r="VDN8" s="48"/>
      <c r="VEW8" s="48"/>
      <c r="VGF8" s="48"/>
      <c r="VHO8" s="48"/>
      <c r="VIX8" s="48"/>
      <c r="VKG8" s="48"/>
      <c r="VLP8" s="48"/>
      <c r="VMY8" s="48"/>
      <c r="VOH8" s="48"/>
      <c r="VPQ8" s="48"/>
      <c r="VQZ8" s="48"/>
      <c r="VSI8" s="48"/>
      <c r="VTR8" s="48"/>
      <c r="VVA8" s="48"/>
      <c r="VWJ8" s="48"/>
      <c r="VXS8" s="48"/>
      <c r="VZB8" s="48"/>
      <c r="WAK8" s="48"/>
      <c r="WBT8" s="48"/>
      <c r="WDC8" s="48"/>
      <c r="WEL8" s="48"/>
      <c r="WFU8" s="48"/>
      <c r="WHD8" s="48"/>
      <c r="WIM8" s="48"/>
      <c r="WJV8" s="48"/>
      <c r="WLE8" s="48"/>
      <c r="WMN8" s="48"/>
      <c r="WNW8" s="48"/>
      <c r="WPF8" s="48"/>
      <c r="WQO8" s="48"/>
      <c r="WRX8" s="48"/>
      <c r="WTG8" s="48"/>
      <c r="WUP8" s="48"/>
      <c r="WVY8" s="48"/>
      <c r="WXH8" s="48"/>
      <c r="WYQ8" s="48"/>
      <c r="WZZ8" s="48"/>
      <c r="XBI8" s="48"/>
      <c r="XCR8" s="48"/>
      <c r="XEA8" s="48"/>
    </row>
    <row r="9" spans="1:990 1025:2040 2075:3055 3090:4070 4105:5120 5155:6135 6170:7150 7185:8165 8200:9215 9250:10230 10265:11245 11280:12260 12295:13310 13345:14325 14360:15340 15375:16355" s="58" customFormat="1" ht="12.75">
      <c r="A9" s="48" t="s">
        <v>69</v>
      </c>
      <c r="B9" s="216">
        <f>('Real QGDP by sector VA'!B9/'Real QGDP by sector VA'!B$10)*100</f>
        <v>0.36995861580280975</v>
      </c>
      <c r="C9" s="216">
        <f>('Real QGDP by sector VA'!C9/'Real QGDP by sector VA'!C$10)*100</f>
        <v>0.38874501691552876</v>
      </c>
      <c r="D9" s="216">
        <f>('Real QGDP by sector VA'!D9/'Real QGDP by sector VA'!D$10)*100</f>
        <v>0.41942263162279569</v>
      </c>
      <c r="E9" s="216">
        <f>('Real QGDP by sector VA'!E9/'Real QGDP by sector VA'!E$10)*100</f>
        <v>0.52006978425594463</v>
      </c>
      <c r="F9" s="216">
        <f>('Real QGDP by sector VA'!F9/'Real QGDP by sector VA'!F$10)*100</f>
        <v>0.32290476963898712</v>
      </c>
      <c r="G9" s="216">
        <f>('Real QGDP by sector VA'!G9/'Real QGDP by sector VA'!G$10)*100</f>
        <v>0.36044451899950647</v>
      </c>
      <c r="H9" s="216">
        <f>('Real QGDP by sector VA'!H9/'Real QGDP by sector VA'!H$10)*100</f>
        <v>0.39227967541209013</v>
      </c>
      <c r="I9" s="216">
        <f>('Real QGDP by sector VA'!I9/'Real QGDP by sector VA'!I$10)*100</f>
        <v>0.43599821698554642</v>
      </c>
      <c r="J9" s="216">
        <f>('Real QGDP by sector VA'!J9/'Real QGDP by sector VA'!J$10)*100</f>
        <v>0.34170241132791657</v>
      </c>
      <c r="K9" s="216">
        <f>('Real QGDP by sector VA'!K9/'Real QGDP by sector VA'!K$10)*100</f>
        <v>0.37289223358470075</v>
      </c>
      <c r="L9" s="216">
        <f>('Real QGDP by sector VA'!L9/'Real QGDP by sector VA'!L$10)*100</f>
        <v>0.3972270037765312</v>
      </c>
      <c r="M9" s="216">
        <f>('Real QGDP by sector VA'!M9/'Real QGDP by sector VA'!M$10)*100</f>
        <v>0.43533217247901917</v>
      </c>
      <c r="N9" s="216">
        <f>('Real QGDP by sector VA'!N9/'Real QGDP by sector VA'!N$10)*100</f>
        <v>0.3982524465677757</v>
      </c>
      <c r="O9" s="216">
        <f>('Real QGDP by sector VA'!O9/'Real QGDP by sector VA'!O$10)*100</f>
        <v>0.41296479653001794</v>
      </c>
      <c r="P9" s="216">
        <f>('Real QGDP by sector VA'!P9/'Real QGDP by sector VA'!P$10)*100</f>
        <v>0.42147409183207624</v>
      </c>
      <c r="Q9" s="216">
        <f>('Real QGDP by sector VA'!Q9/'Real QGDP by sector VA'!Q$10)*100</f>
        <v>0.4326442516804227</v>
      </c>
      <c r="R9" s="216">
        <f>('Real QGDP by sector VA'!R9/'Real QGDP by sector VA'!R$10)*100</f>
        <v>0.44063960213704861</v>
      </c>
      <c r="S9" s="216">
        <f>('Real QGDP by sector VA'!S9/'Real QGDP by sector VA'!S$10)*100</f>
        <v>0.46383433989648276</v>
      </c>
      <c r="T9" s="216">
        <f>('Real QGDP by sector VA'!T9/'Real QGDP by sector VA'!T$10)*100</f>
        <v>0.48157496318181903</v>
      </c>
      <c r="U9" s="216">
        <f>('Real QGDP by sector VA'!U9/'Real QGDP by sector VA'!U$10)*100</f>
        <v>0.49468204289329537</v>
      </c>
      <c r="V9" s="216">
        <f>('Real QGDP by sector VA'!V9/'Real QGDP by sector VA'!V$10)*100</f>
        <v>0.55380864594564838</v>
      </c>
      <c r="W9" s="216">
        <f>('Real QGDP by sector VA'!W9/'Real QGDP by sector VA'!W$10)*100</f>
        <v>0.57009591517389979</v>
      </c>
      <c r="X9" s="216">
        <f>('Real QGDP by sector VA'!X9/'Real QGDP by sector VA'!X$10)*100</f>
        <v>0.58970619084002673</v>
      </c>
      <c r="Y9" s="216">
        <f>('Real QGDP by sector VA'!Y9/'Real QGDP by sector VA'!Y$10)*100</f>
        <v>0.62217939323192983</v>
      </c>
      <c r="Z9" s="216">
        <f>('Real QGDP by sector VA'!Z9/'Real QGDP by sector VA'!Z$10)*100</f>
        <v>0.65469802668296284</v>
      </c>
      <c r="AA9" s="216">
        <f>('Real QGDP by sector VA'!AA9/'Real QGDP by sector VA'!AA$10)*100</f>
        <v>0.67617685492222468</v>
      </c>
      <c r="AB9" s="216">
        <f>('Real QGDP by sector VA'!AB9/'Real QGDP by sector VA'!AB$10)*100</f>
        <v>0.70147699241330097</v>
      </c>
      <c r="AC9" s="216">
        <f>('Real QGDP by sector VA'!AC9/'Real QGDP by sector VA'!AC$10)*100</f>
        <v>0.70021181154677581</v>
      </c>
      <c r="AD9" s="216">
        <f>('Real QGDP by sector VA'!AD9/'Real QGDP by sector VA'!AD$10)*100</f>
        <v>0.696024667070549</v>
      </c>
      <c r="AE9" s="216">
        <f>('Real QGDP by sector VA'!AE9/'Real QGDP by sector VA'!AE$10)*100</f>
        <v>0.67950457956197341</v>
      </c>
      <c r="AF9" s="216">
        <f>('Real QGDP by sector VA'!AF9/'Real QGDP by sector VA'!AF$10)*100</f>
        <v>0.67900431772568148</v>
      </c>
      <c r="AG9" s="216">
        <f>('Real QGDP by sector VA'!AG9/'Real QGDP by sector VA'!AG$10)*100</f>
        <v>0.69117260222633636</v>
      </c>
      <c r="AH9" s="216">
        <f>('Real QGDP by sector VA'!AH9/'Real QGDP by sector VA'!AH$10)*100</f>
        <v>0.7018176992188182</v>
      </c>
      <c r="AI9" s="216">
        <f>('Real QGDP by sector VA'!AI9/'Real QGDP by sector VA'!AI$10)*100</f>
        <v>0.6781704279276296</v>
      </c>
      <c r="AJ9" s="216">
        <f>('Real QGDP by sector VA'!AJ9/'Real QGDP by sector VA'!AJ$10)*100</f>
        <v>0.67062199095322983</v>
      </c>
      <c r="AK9" s="216">
        <f>('Real QGDP by sector VA'!AK9/'Real QGDP by sector VA'!AK$10)*100</f>
        <v>0.69725134651316123</v>
      </c>
      <c r="AL9" s="216">
        <f>('Real QGDP by sector VA'!AL9/'Real QGDP by sector VA'!AL$10)*100</f>
        <v>0.69471421045598802</v>
      </c>
      <c r="AM9" s="216">
        <f>('Real QGDP by sector VA'!AM9/'Real QGDP by sector VA'!AM$10)*100</f>
        <v>0.67635784867904647</v>
      </c>
      <c r="AN9" s="216">
        <f>('Real QGDP by sector VA'!AN9/'Real QGDP by sector VA'!AN$10)*100</f>
        <v>0.66803776672866044</v>
      </c>
      <c r="AO9" s="216">
        <f>('Real QGDP by sector VA'!AO9/'Real QGDP by sector VA'!AO$10)*100</f>
        <v>0.67478928136878313</v>
      </c>
      <c r="AP9" s="216">
        <f>('Real QGDP by sector VA'!AP9/'Real QGDP by sector VA'!AP$10)*100</f>
        <v>0.6851080371585534</v>
      </c>
      <c r="AQ9" s="216">
        <f>('Real QGDP by sector VA'!AQ9/'Real QGDP by sector VA'!AQ$10)*100</f>
        <v>0.67098593270509466</v>
      </c>
      <c r="AR9" s="216">
        <f>('Real QGDP by sector VA'!AR9/'Real QGDP by sector VA'!AR$10)*100</f>
        <v>0.66287086698137532</v>
      </c>
      <c r="AS9" s="75" t="s">
        <v>68</v>
      </c>
      <c r="AT9" s="60"/>
      <c r="CB9" s="50"/>
      <c r="CC9" s="50"/>
      <c r="CD9" s="50"/>
      <c r="CE9" s="50"/>
      <c r="CF9" s="50"/>
      <c r="CG9" s="50"/>
      <c r="CH9" s="50"/>
      <c r="CI9" s="50"/>
      <c r="CJ9" s="50"/>
      <c r="CK9" s="50"/>
      <c r="CL9" s="50"/>
      <c r="CM9" s="50"/>
      <c r="CN9" s="50"/>
      <c r="CO9" s="50"/>
      <c r="CP9" s="50"/>
      <c r="CQ9" s="50"/>
      <c r="CR9" s="50"/>
      <c r="CS9" s="50"/>
      <c r="CT9" s="50"/>
      <c r="CU9" s="50"/>
      <c r="CV9" s="50"/>
      <c r="CW9" s="50"/>
      <c r="CX9" s="50"/>
      <c r="CY9" s="50"/>
      <c r="CZ9" s="50"/>
      <c r="DA9" s="50"/>
      <c r="DB9" s="50"/>
      <c r="DC9" s="50"/>
      <c r="DD9" s="50"/>
      <c r="DE9" s="50"/>
      <c r="DF9" s="50"/>
      <c r="DG9" s="50"/>
      <c r="DH9" s="50"/>
      <c r="DI9" s="50"/>
    </row>
    <row r="10" spans="1:990 1025:2040 2075:3055 3090:4070 4105:5120 5155:6135 6170:7150 7185:8165 8200:9215 9250:10230 10265:11245 11280:12260 12295:13310 13345:14325 14360:15340 15375:16355" s="58" customFormat="1" ht="12.75">
      <c r="A10" s="71" t="s">
        <v>71</v>
      </c>
      <c r="B10" s="218">
        <v>100.00000000000001</v>
      </c>
      <c r="C10" s="218">
        <v>100</v>
      </c>
      <c r="D10" s="218">
        <v>100</v>
      </c>
      <c r="E10" s="218">
        <v>100.00000000000001</v>
      </c>
      <c r="F10" s="218">
        <v>100</v>
      </c>
      <c r="G10" s="218">
        <v>100</v>
      </c>
      <c r="H10" s="218">
        <v>100</v>
      </c>
      <c r="I10" s="218">
        <v>100.00000000000001</v>
      </c>
      <c r="J10" s="218">
        <v>100</v>
      </c>
      <c r="K10" s="218">
        <v>100</v>
      </c>
      <c r="L10" s="218">
        <v>100</v>
      </c>
      <c r="M10" s="218">
        <v>99.999999999999986</v>
      </c>
      <c r="N10" s="218">
        <v>100</v>
      </c>
      <c r="O10" s="218">
        <v>100</v>
      </c>
      <c r="P10" s="218">
        <v>100</v>
      </c>
      <c r="Q10" s="218">
        <v>100.00000000000001</v>
      </c>
      <c r="R10" s="218">
        <v>100</v>
      </c>
      <c r="S10" s="218">
        <v>100.00000000000001</v>
      </c>
      <c r="T10" s="218">
        <v>99.999999999999986</v>
      </c>
      <c r="U10" s="218">
        <v>100.00000000000003</v>
      </c>
      <c r="V10" s="218">
        <v>99.999999999999986</v>
      </c>
      <c r="W10" s="218">
        <v>100</v>
      </c>
      <c r="X10" s="218">
        <v>100.00000000000001</v>
      </c>
      <c r="Y10" s="218">
        <v>100.00000000000001</v>
      </c>
      <c r="Z10" s="218">
        <v>100</v>
      </c>
      <c r="AA10" s="218">
        <v>100</v>
      </c>
      <c r="AB10" s="218">
        <v>100.00000000000001</v>
      </c>
      <c r="AC10" s="218">
        <v>100.00000000000001</v>
      </c>
      <c r="AD10" s="218">
        <v>100</v>
      </c>
      <c r="AE10" s="218">
        <v>100</v>
      </c>
      <c r="AF10" s="218">
        <v>99.999999999999986</v>
      </c>
      <c r="AG10" s="218">
        <v>99.999999999999986</v>
      </c>
      <c r="AH10" s="218">
        <v>100</v>
      </c>
      <c r="AI10" s="218">
        <v>99.999999999999986</v>
      </c>
      <c r="AJ10" s="218">
        <v>100.00000000000003</v>
      </c>
      <c r="AK10" s="218">
        <f t="shared" ref="AK10:AQ10" si="0">SUM(AK6:AK9)</f>
        <v>100.00000000000001</v>
      </c>
      <c r="AL10" s="218">
        <f t="shared" si="0"/>
        <v>99.999999999999986</v>
      </c>
      <c r="AM10" s="218">
        <f t="shared" si="0"/>
        <v>100</v>
      </c>
      <c r="AN10" s="218">
        <f t="shared" si="0"/>
        <v>100</v>
      </c>
      <c r="AO10" s="218">
        <f t="shared" si="0"/>
        <v>99.999999999999986</v>
      </c>
      <c r="AP10" s="218">
        <f t="shared" si="0"/>
        <v>100</v>
      </c>
      <c r="AQ10" s="218">
        <f t="shared" si="0"/>
        <v>99.999999999999986</v>
      </c>
      <c r="AR10" s="218">
        <f t="shared" ref="AR10" si="1">SUM(AR6:AR9)</f>
        <v>100</v>
      </c>
      <c r="AS10" s="76" t="s">
        <v>70</v>
      </c>
      <c r="AT10" s="60"/>
      <c r="CB10" s="50"/>
      <c r="CC10" s="50"/>
      <c r="CD10" s="50"/>
      <c r="CE10" s="50"/>
      <c r="CF10" s="50"/>
      <c r="CG10" s="50"/>
      <c r="CH10" s="50"/>
      <c r="CI10" s="50"/>
      <c r="CJ10" s="50"/>
      <c r="CK10" s="50"/>
      <c r="CL10" s="50"/>
      <c r="CM10" s="50"/>
      <c r="CN10" s="50"/>
      <c r="CO10" s="50"/>
      <c r="CP10" s="50"/>
      <c r="CQ10" s="50"/>
      <c r="CR10" s="50"/>
      <c r="CS10" s="50"/>
      <c r="CT10" s="50"/>
      <c r="CU10" s="50"/>
      <c r="CV10" s="50"/>
      <c r="CW10" s="50"/>
      <c r="CX10" s="50"/>
      <c r="CY10" s="50"/>
      <c r="CZ10" s="50"/>
      <c r="DA10" s="50"/>
      <c r="DB10" s="50"/>
      <c r="DC10" s="50"/>
      <c r="DD10" s="50"/>
      <c r="DE10" s="50"/>
      <c r="DF10" s="50"/>
      <c r="DG10" s="50"/>
      <c r="DH10" s="50"/>
      <c r="DI10" s="50"/>
    </row>
    <row r="11" spans="1:990 1025:2040 2075:3055 3090:4070 4105:5120 5155:6135 6170:7150 7185:8165 8200:9215 9250:10230 10265:11245 11280:12260 12295:13310 13345:14325 14360:15340 15375:16355" s="58" customFormat="1" ht="12.75">
      <c r="A11" s="48" t="s">
        <v>52</v>
      </c>
      <c r="B11" s="52"/>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3" t="s">
        <v>53</v>
      </c>
    </row>
    <row r="12" spans="1:990 1025:2040 2075:3055 3090:4070 4105:5120 5155:6135 6170:7150 7185:8165 8200:9215 9250:10230 10265:11245 11280:12260 12295:13310 13345:14325 14360:15340 15375:16355" s="58" customFormat="1" ht="12.75">
      <c r="A12" s="54" t="s">
        <v>23</v>
      </c>
      <c r="B12" s="52"/>
      <c r="C12" s="52"/>
      <c r="D12" s="52"/>
      <c r="E12" s="52"/>
      <c r="F12" s="52"/>
      <c r="G12" s="52"/>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c r="AR12" s="52"/>
      <c r="AS12" s="55" t="s">
        <v>24</v>
      </c>
    </row>
    <row r="13" spans="1:990 1025:2040 2075:3055 3090:4070 4105:5120 5155:6135 6170:7150 7185:8165 8200:9215 9250:10230 10265:11245 11280:12260 12295:13310 13345:14325 14360:15340 15375:16355">
      <c r="B13" s="187"/>
      <c r="C13" s="187"/>
      <c r="D13" s="187"/>
      <c r="E13" s="187"/>
      <c r="F13" s="187"/>
      <c r="G13" s="187"/>
      <c r="H13" s="187"/>
      <c r="I13" s="187"/>
      <c r="J13" s="187"/>
      <c r="K13" s="187"/>
      <c r="L13" s="187"/>
      <c r="M13" s="187"/>
      <c r="N13" s="187"/>
      <c r="O13" s="187"/>
      <c r="P13" s="187"/>
      <c r="Q13" s="187"/>
      <c r="R13" s="187"/>
      <c r="S13" s="187"/>
      <c r="T13" s="187"/>
      <c r="U13" s="187"/>
      <c r="V13" s="187"/>
      <c r="W13" s="187"/>
      <c r="X13" s="187"/>
      <c r="Y13" s="187"/>
      <c r="Z13" s="187"/>
      <c r="AA13" s="187"/>
      <c r="AB13" s="187"/>
      <c r="AC13" s="187"/>
      <c r="AD13" s="187"/>
      <c r="AE13" s="187"/>
      <c r="AF13" s="187"/>
      <c r="AG13" s="187"/>
      <c r="AH13" s="187"/>
      <c r="AI13" s="187"/>
      <c r="AJ13" s="187"/>
      <c r="AK13" s="187"/>
      <c r="AL13" s="187"/>
      <c r="AM13" s="187"/>
      <c r="AN13" s="187"/>
      <c r="AO13" s="187"/>
      <c r="AP13" s="187"/>
      <c r="AQ13" s="187"/>
      <c r="AR13" s="187"/>
    </row>
    <row r="14" spans="1:990 1025:2040 2075:3055 3090:4070 4105:5120 5155:6135 6170:7150 7185:8165 8200:9215 9250:10230 10265:11245 11280:12260 12295:13310 13345:14325 14360:15340 15375:16355" customFormat="1" ht="15">
      <c r="A14" s="176" t="s">
        <v>148</v>
      </c>
      <c r="B14" s="188"/>
      <c r="C14" s="188"/>
      <c r="D14" s="188"/>
      <c r="E14" s="188"/>
      <c r="F14" s="188"/>
      <c r="G14" s="188"/>
      <c r="H14" s="188"/>
      <c r="I14" s="188"/>
      <c r="J14" s="188"/>
      <c r="K14" s="188"/>
      <c r="L14" s="188"/>
      <c r="M14" s="188"/>
      <c r="N14" s="188"/>
      <c r="O14" s="188"/>
      <c r="P14" s="188"/>
      <c r="Q14" s="188"/>
      <c r="R14" s="188"/>
      <c r="S14" s="188"/>
      <c r="T14" s="188"/>
      <c r="U14" s="188"/>
      <c r="V14" s="188"/>
      <c r="W14" s="188"/>
      <c r="X14" s="188"/>
      <c r="Y14" s="188"/>
      <c r="Z14" s="188"/>
      <c r="AA14" s="188"/>
      <c r="AB14" s="188"/>
      <c r="AC14" s="188"/>
      <c r="AD14" s="188"/>
      <c r="AE14" s="188"/>
      <c r="AF14" s="188"/>
      <c r="AG14" s="188"/>
      <c r="AH14" s="188"/>
      <c r="AI14" s="188"/>
      <c r="AJ14" s="188"/>
      <c r="AK14" s="188"/>
      <c r="AL14" s="188"/>
      <c r="AM14" s="188"/>
      <c r="AN14" s="188"/>
      <c r="AO14" s="188"/>
      <c r="AP14" s="188"/>
      <c r="AQ14" s="188"/>
      <c r="AR14" s="188"/>
      <c r="AS14" s="175" t="s">
        <v>150</v>
      </c>
    </row>
    <row r="15" spans="1:990 1025:2040 2075:3055 3090:4070 4105:5120 5155:6135 6170:7150 7185:8165 8200:9215 9250:10230 10265:11245 11280:12260 12295:13310 13345:14325 14360:15340 15375:16355">
      <c r="B15" s="187"/>
      <c r="C15" s="187"/>
      <c r="D15" s="187"/>
      <c r="E15" s="187"/>
      <c r="F15" s="187"/>
      <c r="G15" s="187"/>
      <c r="H15" s="187"/>
      <c r="I15" s="187"/>
      <c r="J15" s="187"/>
      <c r="K15" s="187"/>
      <c r="L15" s="187"/>
      <c r="M15" s="187"/>
      <c r="N15" s="187"/>
      <c r="O15" s="187"/>
      <c r="P15" s="187"/>
      <c r="Q15" s="187"/>
      <c r="R15" s="187"/>
      <c r="S15" s="187"/>
      <c r="T15" s="187"/>
      <c r="U15" s="187"/>
      <c r="V15" s="187"/>
      <c r="W15" s="187"/>
      <c r="X15" s="187"/>
      <c r="Y15" s="187"/>
      <c r="Z15" s="187"/>
      <c r="AA15" s="187"/>
      <c r="AB15" s="187"/>
      <c r="AC15" s="187"/>
      <c r="AD15" s="187"/>
      <c r="AE15" s="187"/>
      <c r="AF15" s="187"/>
      <c r="AG15" s="187"/>
      <c r="AH15" s="187"/>
      <c r="AI15" s="187"/>
      <c r="AJ15" s="187"/>
      <c r="AK15" s="187"/>
      <c r="AL15" s="187"/>
      <c r="AM15" s="187"/>
      <c r="AN15" s="187"/>
      <c r="AO15" s="187"/>
      <c r="AP15" s="187"/>
      <c r="AQ15" s="187"/>
      <c r="AR15" s="187"/>
    </row>
    <row r="16" spans="1:990 1025:2040 2075:3055 3090:4070 4105:5120 5155:6135 6170:7150 7185:8165 8200:9215 9250:10230 10265:11245 11280:12260 12295:13310 13345:14325 14360:15340 15375:16355">
      <c r="B16" s="185"/>
      <c r="C16" s="185"/>
      <c r="D16" s="185"/>
      <c r="E16" s="185"/>
      <c r="F16" s="185"/>
      <c r="G16" s="185"/>
      <c r="H16" s="185"/>
      <c r="I16" s="185"/>
      <c r="J16" s="185"/>
      <c r="K16" s="185"/>
      <c r="L16" s="185"/>
      <c r="M16" s="185"/>
      <c r="N16" s="185"/>
      <c r="O16" s="185"/>
      <c r="P16" s="185"/>
      <c r="Q16" s="185"/>
      <c r="R16" s="185"/>
      <c r="S16" s="185"/>
      <c r="T16" s="185"/>
      <c r="U16" s="185"/>
      <c r="V16" s="185"/>
      <c r="W16" s="185"/>
      <c r="X16" s="185"/>
      <c r="Y16" s="185"/>
      <c r="Z16" s="185"/>
      <c r="AA16" s="185"/>
      <c r="AB16" s="185"/>
      <c r="AC16" s="185"/>
      <c r="AD16" s="185"/>
      <c r="AE16" s="185"/>
      <c r="AF16" s="185"/>
      <c r="AG16" s="185"/>
      <c r="AH16" s="185"/>
      <c r="AI16" s="185"/>
      <c r="AJ16" s="185"/>
      <c r="AK16" s="185"/>
      <c r="AL16" s="185"/>
      <c r="AM16" s="185"/>
      <c r="AN16" s="185"/>
      <c r="AO16" s="185"/>
      <c r="AP16" s="185"/>
      <c r="AQ16" s="185"/>
      <c r="AR16" s="185"/>
    </row>
    <row r="17" spans="2:44">
      <c r="B17" s="185"/>
      <c r="C17" s="185"/>
      <c r="D17" s="185"/>
      <c r="E17" s="185"/>
      <c r="F17" s="185"/>
      <c r="G17" s="185"/>
      <c r="H17" s="185"/>
      <c r="I17" s="185"/>
      <c r="J17" s="185"/>
      <c r="K17" s="185"/>
      <c r="L17" s="185"/>
      <c r="M17" s="185"/>
      <c r="N17" s="185"/>
      <c r="O17" s="185"/>
      <c r="P17" s="185"/>
      <c r="Q17" s="185"/>
      <c r="R17" s="185"/>
      <c r="S17" s="185"/>
      <c r="T17" s="185"/>
      <c r="U17" s="185"/>
      <c r="V17" s="185"/>
      <c r="W17" s="185"/>
      <c r="X17" s="185"/>
      <c r="Y17" s="185"/>
      <c r="Z17" s="185"/>
      <c r="AA17" s="185"/>
      <c r="AB17" s="185"/>
      <c r="AC17" s="185"/>
      <c r="AD17" s="185"/>
      <c r="AE17" s="185"/>
      <c r="AF17" s="185"/>
      <c r="AG17" s="185"/>
      <c r="AH17" s="185"/>
      <c r="AI17" s="185"/>
      <c r="AJ17" s="185"/>
      <c r="AK17" s="185"/>
      <c r="AL17" s="185"/>
      <c r="AM17" s="185"/>
      <c r="AN17" s="185"/>
      <c r="AO17" s="185"/>
      <c r="AP17" s="185"/>
      <c r="AQ17" s="185"/>
      <c r="AR17" s="185"/>
    </row>
    <row r="18" spans="2:44">
      <c r="B18" s="185"/>
      <c r="C18" s="185"/>
      <c r="D18" s="185"/>
      <c r="E18" s="185"/>
      <c r="F18" s="185"/>
      <c r="G18" s="185"/>
      <c r="H18" s="185"/>
      <c r="I18" s="185"/>
      <c r="J18" s="185"/>
      <c r="K18" s="185"/>
      <c r="L18" s="185"/>
      <c r="M18" s="185"/>
      <c r="N18" s="185"/>
      <c r="O18" s="185"/>
      <c r="P18" s="185"/>
      <c r="Q18" s="185"/>
      <c r="R18" s="185"/>
      <c r="S18" s="185"/>
      <c r="T18" s="185"/>
      <c r="U18" s="185"/>
      <c r="V18" s="185"/>
      <c r="W18" s="185"/>
      <c r="X18" s="185"/>
      <c r="Y18" s="185"/>
      <c r="Z18" s="185"/>
      <c r="AA18" s="185"/>
      <c r="AB18" s="185"/>
      <c r="AC18" s="185"/>
      <c r="AD18" s="185"/>
      <c r="AE18" s="185"/>
      <c r="AF18" s="185"/>
      <c r="AG18" s="185"/>
      <c r="AH18" s="185"/>
      <c r="AI18" s="185"/>
      <c r="AJ18" s="185"/>
      <c r="AK18" s="185"/>
      <c r="AL18" s="185"/>
      <c r="AM18" s="185"/>
      <c r="AN18" s="185"/>
      <c r="AO18" s="185"/>
      <c r="AP18" s="185"/>
      <c r="AQ18" s="185"/>
      <c r="AR18" s="185"/>
    </row>
    <row r="19" spans="2:44">
      <c r="B19" s="185"/>
      <c r="C19" s="185"/>
      <c r="D19" s="185"/>
      <c r="E19" s="185"/>
      <c r="F19" s="185"/>
      <c r="G19" s="185"/>
      <c r="H19" s="185"/>
      <c r="I19" s="185"/>
      <c r="J19" s="185"/>
      <c r="K19" s="185"/>
      <c r="L19" s="185"/>
      <c r="M19" s="185"/>
      <c r="N19" s="185"/>
      <c r="O19" s="185"/>
      <c r="P19" s="185"/>
      <c r="Q19" s="185"/>
      <c r="R19" s="185"/>
      <c r="S19" s="185"/>
      <c r="T19" s="185"/>
      <c r="U19" s="185"/>
      <c r="V19" s="185"/>
      <c r="W19" s="185"/>
      <c r="X19" s="185"/>
      <c r="Y19" s="185"/>
      <c r="Z19" s="185"/>
      <c r="AA19" s="185"/>
      <c r="AB19" s="185"/>
      <c r="AC19" s="185"/>
      <c r="AD19" s="185"/>
      <c r="AE19" s="185"/>
      <c r="AF19" s="185"/>
      <c r="AG19" s="185"/>
      <c r="AH19" s="185"/>
      <c r="AI19" s="185"/>
      <c r="AJ19" s="185"/>
      <c r="AK19" s="185"/>
      <c r="AL19" s="185"/>
      <c r="AM19" s="185"/>
      <c r="AN19" s="185"/>
      <c r="AO19" s="185"/>
      <c r="AP19" s="185"/>
      <c r="AQ19" s="185"/>
      <c r="AR19" s="185"/>
    </row>
    <row r="20" spans="2:44">
      <c r="B20" s="185"/>
      <c r="C20" s="185"/>
      <c r="D20" s="185"/>
      <c r="E20" s="185"/>
      <c r="F20" s="185"/>
      <c r="G20" s="185"/>
      <c r="H20" s="185"/>
      <c r="I20" s="185"/>
      <c r="J20" s="185"/>
      <c r="K20" s="185"/>
      <c r="L20" s="185"/>
      <c r="M20" s="185"/>
      <c r="N20" s="185"/>
      <c r="O20" s="185"/>
      <c r="P20" s="185"/>
      <c r="Q20" s="185"/>
      <c r="R20" s="185"/>
      <c r="S20" s="185"/>
      <c r="T20" s="185"/>
      <c r="U20" s="185"/>
      <c r="V20" s="185"/>
      <c r="W20" s="185"/>
      <c r="X20" s="185"/>
      <c r="Y20" s="185"/>
      <c r="Z20" s="185"/>
      <c r="AA20" s="185"/>
      <c r="AB20" s="185"/>
      <c r="AC20" s="185"/>
      <c r="AD20" s="185"/>
      <c r="AE20" s="185"/>
      <c r="AF20" s="185"/>
      <c r="AG20" s="185"/>
      <c r="AH20" s="185"/>
      <c r="AI20" s="185"/>
      <c r="AJ20" s="185"/>
      <c r="AK20" s="185"/>
      <c r="AL20" s="185"/>
      <c r="AM20" s="185"/>
      <c r="AN20" s="185"/>
      <c r="AO20" s="185"/>
      <c r="AP20" s="185"/>
      <c r="AQ20" s="185"/>
      <c r="AR20" s="185"/>
    </row>
    <row r="21" spans="2:44">
      <c r="B21" s="185"/>
      <c r="C21" s="185"/>
      <c r="D21" s="185"/>
      <c r="E21" s="185"/>
      <c r="F21" s="185"/>
      <c r="G21" s="185"/>
      <c r="H21" s="185"/>
      <c r="I21" s="185"/>
      <c r="J21" s="185"/>
      <c r="K21" s="185"/>
      <c r="L21" s="185"/>
      <c r="M21" s="185"/>
      <c r="N21" s="185"/>
      <c r="O21" s="185"/>
      <c r="P21" s="185"/>
      <c r="Q21" s="185"/>
      <c r="R21" s="185"/>
      <c r="S21" s="185"/>
      <c r="T21" s="185"/>
      <c r="U21" s="185"/>
      <c r="V21" s="185"/>
      <c r="W21" s="185"/>
      <c r="X21" s="185"/>
      <c r="Y21" s="185"/>
      <c r="Z21" s="185"/>
      <c r="AA21" s="185"/>
      <c r="AB21" s="185"/>
      <c r="AC21" s="185"/>
      <c r="AD21" s="185"/>
      <c r="AE21" s="185"/>
      <c r="AF21" s="185"/>
      <c r="AG21" s="185"/>
      <c r="AH21" s="185"/>
      <c r="AI21" s="185"/>
      <c r="AJ21" s="185"/>
      <c r="AK21" s="185"/>
      <c r="AL21" s="185"/>
      <c r="AM21" s="185"/>
      <c r="AN21" s="185"/>
      <c r="AO21" s="185"/>
      <c r="AP21" s="185"/>
      <c r="AQ21" s="185"/>
      <c r="AR21" s="185"/>
    </row>
    <row r="22" spans="2:44">
      <c r="B22" s="185"/>
      <c r="C22" s="185"/>
      <c r="D22" s="185"/>
      <c r="E22" s="185"/>
      <c r="F22" s="185"/>
      <c r="G22" s="185"/>
      <c r="H22" s="185"/>
      <c r="I22" s="185"/>
      <c r="J22" s="185"/>
      <c r="K22" s="185"/>
      <c r="L22" s="185"/>
      <c r="M22" s="185"/>
      <c r="N22" s="185"/>
      <c r="O22" s="185"/>
      <c r="P22" s="185"/>
      <c r="Q22" s="185"/>
      <c r="R22" s="185"/>
      <c r="S22" s="185"/>
      <c r="T22" s="185"/>
      <c r="U22" s="185"/>
      <c r="V22" s="185"/>
      <c r="W22" s="185"/>
      <c r="X22" s="185"/>
      <c r="Y22" s="185"/>
      <c r="Z22" s="185"/>
      <c r="AA22" s="185"/>
      <c r="AB22" s="185"/>
      <c r="AC22" s="185"/>
      <c r="AD22" s="185"/>
      <c r="AE22" s="185"/>
      <c r="AF22" s="185"/>
      <c r="AG22" s="185"/>
      <c r="AH22" s="185"/>
      <c r="AI22" s="185"/>
      <c r="AJ22" s="185"/>
      <c r="AK22" s="185"/>
      <c r="AL22" s="185"/>
      <c r="AM22" s="185"/>
      <c r="AN22" s="185"/>
      <c r="AO22" s="185"/>
      <c r="AP22" s="185"/>
      <c r="AQ22" s="185"/>
      <c r="AR22" s="185"/>
    </row>
    <row r="23" spans="2:44">
      <c r="B23" s="185"/>
      <c r="C23" s="185"/>
      <c r="D23" s="185"/>
      <c r="E23" s="185"/>
      <c r="F23" s="185"/>
      <c r="G23" s="185"/>
      <c r="H23" s="185"/>
      <c r="I23" s="185"/>
      <c r="J23" s="185"/>
      <c r="K23" s="185"/>
      <c r="L23" s="185"/>
      <c r="M23" s="185"/>
      <c r="N23" s="185"/>
      <c r="O23" s="185"/>
      <c r="P23" s="185"/>
      <c r="Q23" s="185"/>
      <c r="R23" s="185"/>
      <c r="S23" s="185"/>
      <c r="T23" s="185"/>
      <c r="U23" s="185"/>
      <c r="V23" s="185"/>
      <c r="W23" s="185"/>
      <c r="X23" s="185"/>
      <c r="Y23" s="185"/>
      <c r="Z23" s="185"/>
      <c r="AA23" s="185"/>
      <c r="AB23" s="185"/>
      <c r="AC23" s="185"/>
      <c r="AD23" s="185"/>
      <c r="AE23" s="185"/>
      <c r="AF23" s="185"/>
      <c r="AG23" s="185"/>
      <c r="AH23" s="185"/>
      <c r="AI23" s="185"/>
      <c r="AJ23" s="185"/>
      <c r="AK23" s="185"/>
      <c r="AL23" s="185"/>
      <c r="AM23" s="185"/>
      <c r="AN23" s="185"/>
      <c r="AO23" s="185"/>
      <c r="AP23" s="185"/>
      <c r="AQ23" s="185"/>
      <c r="AR23" s="185"/>
    </row>
    <row r="24" spans="2:44">
      <c r="B24" s="185"/>
      <c r="C24" s="185"/>
      <c r="D24" s="185"/>
      <c r="E24" s="185"/>
      <c r="F24" s="185"/>
      <c r="G24" s="185"/>
      <c r="H24" s="185"/>
      <c r="I24" s="185"/>
      <c r="J24" s="185"/>
      <c r="K24" s="185"/>
      <c r="L24" s="185"/>
      <c r="M24" s="185"/>
      <c r="N24" s="185"/>
      <c r="O24" s="185"/>
      <c r="P24" s="185"/>
      <c r="Q24" s="185"/>
      <c r="R24" s="185"/>
      <c r="S24" s="185"/>
      <c r="T24" s="185"/>
      <c r="U24" s="185"/>
      <c r="V24" s="185"/>
      <c r="W24" s="185"/>
      <c r="X24" s="185"/>
      <c r="Y24" s="185"/>
      <c r="Z24" s="185"/>
      <c r="AA24" s="185"/>
      <c r="AB24" s="185"/>
      <c r="AC24" s="185"/>
      <c r="AD24" s="185"/>
      <c r="AE24" s="185"/>
      <c r="AF24" s="185"/>
      <c r="AG24" s="185"/>
      <c r="AH24" s="185"/>
      <c r="AI24" s="185"/>
      <c r="AJ24" s="185"/>
      <c r="AK24" s="185"/>
      <c r="AL24" s="185"/>
      <c r="AM24" s="185"/>
      <c r="AN24" s="185"/>
      <c r="AO24" s="185"/>
      <c r="AP24" s="185"/>
      <c r="AQ24" s="185"/>
      <c r="AR24" s="185"/>
    </row>
  </sheetData>
  <hyperlinks>
    <hyperlink ref="A14" location="Index!A1" display="Back to main page" xr:uid="{349D5996-1279-4735-9DDA-541C545C9724}"/>
    <hyperlink ref="AS14" location="Index!A1" display="العودة الى الصفحة الرئيسية" xr:uid="{590ECA1D-D074-4103-8E6E-EE6B83272022}"/>
  </hyperlinks>
  <pageMargins left="0.7" right="0.7" top="0.75" bottom="0.75" header="0.3" footer="0.3"/>
  <pageSetup paperSize="9" orientation="portrait" r:id="rId1"/>
  <headerFooter>
    <oddFooter>&amp;L_x000D_&amp;1#&amp;"Calibri"&amp;11&amp;K000000 This document is classified as Open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CF766-56A8-4238-BF34-501E62E64850}">
  <sheetPr>
    <pageSetUpPr autoPageBreaks="0"/>
  </sheetPr>
  <dimension ref="A1:YV14"/>
  <sheetViews>
    <sheetView showGridLines="0" zoomScale="118" zoomScaleNormal="118" workbookViewId="0">
      <selection activeCell="B21" sqref="B21"/>
    </sheetView>
  </sheetViews>
  <sheetFormatPr defaultColWidth="7.5703125" defaultRowHeight="11.25"/>
  <cols>
    <col min="1" max="1" width="45.5703125" style="203" customWidth="1"/>
    <col min="2" max="2" width="58" style="204" customWidth="1"/>
    <col min="3" max="3" width="9.5703125" style="204" customWidth="1"/>
    <col min="4" max="4" width="68.42578125" style="204" customWidth="1"/>
    <col min="5" max="5" width="7.5703125" style="204"/>
    <col min="6" max="9" width="7.5703125" style="203"/>
    <col min="10" max="10" width="9.5703125" style="203" customWidth="1"/>
    <col min="11" max="16384" width="7.5703125" style="204"/>
  </cols>
  <sheetData>
    <row r="1" spans="1:672">
      <c r="F1" s="204"/>
      <c r="G1" s="204"/>
      <c r="H1" s="204"/>
      <c r="I1" s="204"/>
      <c r="J1" s="204"/>
    </row>
    <row r="2" spans="1:672" s="205" customFormat="1" ht="12.75">
      <c r="A2" s="203"/>
      <c r="B2" s="138"/>
      <c r="C2" s="193"/>
      <c r="D2" s="138"/>
    </row>
    <row r="3" spans="1:672" s="205" customFormat="1" ht="36" customHeight="1">
      <c r="A3" s="203"/>
      <c r="B3" s="140" t="s">
        <v>173</v>
      </c>
      <c r="C3" s="193"/>
      <c r="D3" s="139" t="s">
        <v>174</v>
      </c>
    </row>
    <row r="4" spans="1:672" s="205" customFormat="1" ht="12.75">
      <c r="A4" s="203"/>
      <c r="B4" s="138"/>
      <c r="C4" s="193"/>
      <c r="D4" s="138"/>
    </row>
    <row r="5" spans="1:672">
      <c r="F5" s="204"/>
      <c r="G5" s="204"/>
      <c r="H5" s="204"/>
      <c r="I5" s="204"/>
      <c r="J5" s="204"/>
    </row>
    <row r="6" spans="1:672">
      <c r="F6" s="204"/>
      <c r="G6" s="204"/>
      <c r="H6" s="204"/>
      <c r="I6" s="204"/>
      <c r="J6" s="204"/>
    </row>
    <row r="7" spans="1:672">
      <c r="F7" s="204"/>
      <c r="G7" s="204"/>
      <c r="H7" s="204"/>
      <c r="I7" s="204"/>
      <c r="J7" s="204"/>
    </row>
    <row r="8" spans="1:672" s="207" customFormat="1">
      <c r="A8" s="206"/>
      <c r="B8" s="206"/>
      <c r="C8" s="206"/>
      <c r="D8" s="206"/>
      <c r="E8" s="206"/>
      <c r="F8" s="206"/>
      <c r="G8" s="206"/>
      <c r="H8" s="206"/>
      <c r="I8" s="206"/>
      <c r="J8" s="206"/>
      <c r="K8" s="206"/>
      <c r="L8" s="206"/>
      <c r="M8" s="206"/>
      <c r="N8" s="206"/>
      <c r="O8" s="206"/>
      <c r="P8" s="206"/>
      <c r="Q8" s="206"/>
      <c r="R8" s="206"/>
      <c r="S8" s="206"/>
      <c r="T8" s="206"/>
      <c r="U8" s="206"/>
      <c r="V8" s="206"/>
      <c r="W8" s="206"/>
      <c r="X8" s="206"/>
      <c r="Y8" s="206"/>
      <c r="Z8" s="206"/>
      <c r="AA8" s="206"/>
      <c r="AB8" s="206"/>
      <c r="AC8" s="206"/>
      <c r="AD8" s="206"/>
      <c r="AE8" s="206"/>
      <c r="AF8" s="206"/>
      <c r="AG8" s="206"/>
      <c r="AH8" s="206"/>
      <c r="AI8" s="206"/>
      <c r="AJ8" s="206"/>
      <c r="AK8" s="206"/>
      <c r="AL8" s="206"/>
      <c r="AM8" s="206"/>
      <c r="AN8" s="206"/>
      <c r="AO8" s="206"/>
      <c r="AP8" s="206"/>
      <c r="AQ8" s="206"/>
      <c r="AR8" s="206"/>
      <c r="AS8" s="206"/>
      <c r="AT8" s="206"/>
      <c r="AU8" s="206"/>
      <c r="AV8" s="206"/>
      <c r="AW8" s="206"/>
      <c r="AX8" s="206"/>
      <c r="AY8" s="206"/>
      <c r="AZ8" s="206"/>
      <c r="BA8" s="206"/>
      <c r="BB8" s="206"/>
      <c r="BC8" s="206"/>
      <c r="BD8" s="206"/>
      <c r="BE8" s="206"/>
      <c r="BF8" s="206"/>
      <c r="BG8" s="206"/>
      <c r="BH8" s="206"/>
      <c r="BI8" s="206"/>
      <c r="BJ8" s="206"/>
      <c r="BK8" s="206"/>
      <c r="BL8" s="206"/>
      <c r="BM8" s="206"/>
      <c r="BN8" s="206"/>
      <c r="BO8" s="206"/>
      <c r="BP8" s="206"/>
      <c r="BQ8" s="206"/>
      <c r="BR8" s="206"/>
      <c r="BS8" s="206"/>
      <c r="BT8" s="206"/>
      <c r="BU8" s="206"/>
      <c r="BV8" s="206"/>
      <c r="BW8" s="206"/>
      <c r="BX8" s="206"/>
      <c r="BY8" s="206"/>
      <c r="BZ8" s="206"/>
      <c r="CA8" s="206"/>
      <c r="CB8" s="206"/>
      <c r="CC8" s="206"/>
      <c r="CD8" s="206"/>
      <c r="CE8" s="206"/>
      <c r="CF8" s="206"/>
      <c r="CG8" s="206"/>
      <c r="CH8" s="206"/>
      <c r="CI8" s="206"/>
      <c r="CJ8" s="206"/>
      <c r="CK8" s="206"/>
      <c r="CL8" s="206"/>
      <c r="CM8" s="206"/>
      <c r="CN8" s="206"/>
      <c r="CO8" s="206"/>
      <c r="CP8" s="206"/>
      <c r="CQ8" s="206"/>
      <c r="CR8" s="206"/>
      <c r="CS8" s="206"/>
      <c r="CT8" s="206"/>
      <c r="CU8" s="206"/>
      <c r="CV8" s="206"/>
      <c r="CW8" s="206"/>
      <c r="CX8" s="206"/>
      <c r="CY8" s="206"/>
      <c r="CZ8" s="206"/>
      <c r="DA8" s="206"/>
      <c r="DB8" s="206"/>
      <c r="DC8" s="206"/>
      <c r="DD8" s="206"/>
      <c r="DE8" s="206"/>
      <c r="DF8" s="206"/>
      <c r="DG8" s="206"/>
      <c r="DH8" s="206"/>
      <c r="DI8" s="206"/>
      <c r="DJ8" s="206"/>
      <c r="DK8" s="206"/>
      <c r="DL8" s="206"/>
      <c r="DM8" s="206"/>
      <c r="DN8" s="206"/>
      <c r="DO8" s="206"/>
      <c r="DP8" s="206"/>
      <c r="DQ8" s="206"/>
      <c r="DR8" s="206"/>
      <c r="DS8" s="206"/>
      <c r="DT8" s="206"/>
      <c r="DU8" s="206"/>
      <c r="DV8" s="206"/>
      <c r="DW8" s="206"/>
      <c r="DX8" s="206"/>
      <c r="DY8" s="206"/>
      <c r="DZ8" s="206"/>
      <c r="EA8" s="206"/>
      <c r="EB8" s="206"/>
      <c r="EC8" s="206"/>
      <c r="ED8" s="206"/>
      <c r="EE8" s="206"/>
      <c r="EF8" s="206"/>
      <c r="EG8" s="206"/>
      <c r="EH8" s="206"/>
      <c r="EI8" s="206"/>
      <c r="EJ8" s="206"/>
      <c r="EK8" s="206"/>
      <c r="EL8" s="206"/>
      <c r="EM8" s="206"/>
      <c r="EN8" s="206"/>
      <c r="EO8" s="206"/>
      <c r="EP8" s="206"/>
      <c r="EQ8" s="206"/>
      <c r="ER8" s="206"/>
      <c r="ES8" s="206"/>
      <c r="ET8" s="206"/>
      <c r="EU8" s="206"/>
      <c r="EV8" s="206"/>
      <c r="EW8" s="206"/>
      <c r="EX8" s="206"/>
      <c r="EY8" s="206"/>
      <c r="EZ8" s="206"/>
      <c r="FA8" s="206"/>
      <c r="FB8" s="206"/>
      <c r="FC8" s="206"/>
      <c r="FD8" s="206"/>
      <c r="FE8" s="206"/>
      <c r="FF8" s="206"/>
      <c r="FG8" s="206"/>
      <c r="FH8" s="206"/>
      <c r="FI8" s="206"/>
      <c r="FJ8" s="206"/>
      <c r="FK8" s="206"/>
      <c r="FL8" s="206"/>
      <c r="FM8" s="206"/>
      <c r="FN8" s="206"/>
      <c r="FO8" s="206"/>
      <c r="FP8" s="206"/>
      <c r="FQ8" s="206"/>
      <c r="FR8" s="206"/>
      <c r="FS8" s="206"/>
      <c r="FT8" s="206"/>
      <c r="FU8" s="206"/>
      <c r="FV8" s="206"/>
      <c r="FW8" s="206"/>
      <c r="FX8" s="206"/>
      <c r="FY8" s="206"/>
      <c r="FZ8" s="206"/>
      <c r="GA8" s="206"/>
      <c r="GB8" s="206"/>
      <c r="GC8" s="206"/>
      <c r="GD8" s="206"/>
      <c r="GE8" s="206"/>
      <c r="GF8" s="206"/>
      <c r="GG8" s="206"/>
      <c r="GH8" s="206"/>
      <c r="GI8" s="206"/>
      <c r="GJ8" s="206"/>
      <c r="GK8" s="206"/>
      <c r="GL8" s="206"/>
      <c r="GM8" s="206"/>
      <c r="GN8" s="206"/>
      <c r="GO8" s="206"/>
      <c r="GP8" s="206"/>
      <c r="GQ8" s="206"/>
      <c r="GR8" s="206"/>
      <c r="GS8" s="206"/>
      <c r="GT8" s="206"/>
      <c r="GU8" s="206"/>
      <c r="GV8" s="206"/>
      <c r="GW8" s="206"/>
      <c r="GX8" s="206"/>
      <c r="GY8" s="206"/>
      <c r="GZ8" s="206"/>
      <c r="HA8" s="206"/>
      <c r="HB8" s="206"/>
      <c r="HC8" s="206"/>
      <c r="HD8" s="206"/>
      <c r="HE8" s="206"/>
      <c r="HF8" s="206"/>
      <c r="HG8" s="206"/>
      <c r="HH8" s="206"/>
      <c r="HI8" s="206"/>
      <c r="HJ8" s="206"/>
      <c r="HK8" s="206"/>
      <c r="HL8" s="206"/>
      <c r="HM8" s="206"/>
      <c r="HN8" s="206"/>
      <c r="HO8" s="206"/>
      <c r="HP8" s="206"/>
      <c r="HQ8" s="206"/>
      <c r="HR8" s="206"/>
      <c r="HS8" s="206"/>
      <c r="HT8" s="206"/>
      <c r="HU8" s="206"/>
      <c r="HV8" s="206"/>
      <c r="HW8" s="206"/>
      <c r="HX8" s="206"/>
      <c r="HY8" s="206"/>
      <c r="HZ8" s="206"/>
      <c r="IA8" s="206"/>
      <c r="IB8" s="206"/>
      <c r="IC8" s="206"/>
      <c r="ID8" s="206"/>
      <c r="IE8" s="206"/>
      <c r="IF8" s="206"/>
      <c r="IG8" s="206"/>
      <c r="IH8" s="206"/>
      <c r="II8" s="206"/>
      <c r="IJ8" s="206"/>
      <c r="IK8" s="206"/>
      <c r="IL8" s="206"/>
      <c r="IM8" s="206"/>
      <c r="IN8" s="206"/>
      <c r="IO8" s="206"/>
      <c r="IP8" s="206"/>
      <c r="IQ8" s="206"/>
      <c r="IR8" s="206"/>
      <c r="IS8" s="206"/>
      <c r="IT8" s="206"/>
      <c r="IU8" s="206"/>
      <c r="IV8" s="206"/>
      <c r="IW8" s="206"/>
      <c r="IX8" s="206"/>
      <c r="IY8" s="206"/>
      <c r="IZ8" s="206"/>
      <c r="JA8" s="206"/>
      <c r="JB8" s="206"/>
      <c r="JC8" s="206"/>
      <c r="JD8" s="206"/>
      <c r="JE8" s="206"/>
      <c r="JF8" s="206"/>
      <c r="JG8" s="206"/>
      <c r="JH8" s="206"/>
      <c r="JI8" s="206"/>
      <c r="JJ8" s="206"/>
      <c r="JK8" s="206"/>
      <c r="JL8" s="206"/>
      <c r="JM8" s="206"/>
      <c r="JN8" s="206"/>
      <c r="JO8" s="206"/>
      <c r="JP8" s="206"/>
      <c r="JQ8" s="206"/>
      <c r="JR8" s="206"/>
      <c r="JS8" s="206"/>
      <c r="JT8" s="206"/>
      <c r="JU8" s="206"/>
      <c r="JV8" s="206"/>
      <c r="JW8" s="206"/>
      <c r="JX8" s="206"/>
      <c r="JY8" s="206"/>
      <c r="JZ8" s="206"/>
      <c r="KA8" s="206"/>
      <c r="KB8" s="206"/>
      <c r="KC8" s="206"/>
      <c r="KD8" s="206"/>
      <c r="KE8" s="206"/>
      <c r="KF8" s="206"/>
      <c r="KG8" s="206"/>
      <c r="KH8" s="206"/>
      <c r="KI8" s="206"/>
      <c r="KJ8" s="206"/>
      <c r="KK8" s="206"/>
      <c r="KL8" s="206"/>
      <c r="KM8" s="206"/>
      <c r="KN8" s="206"/>
      <c r="KO8" s="206"/>
      <c r="KP8" s="206"/>
      <c r="KQ8" s="206"/>
      <c r="KR8" s="206"/>
      <c r="KS8" s="206"/>
      <c r="KT8" s="206"/>
      <c r="KU8" s="206"/>
      <c r="KV8" s="206"/>
      <c r="KW8" s="206"/>
      <c r="KX8" s="206"/>
      <c r="KY8" s="206"/>
      <c r="KZ8" s="206"/>
      <c r="LA8" s="206"/>
      <c r="LB8" s="206"/>
      <c r="LC8" s="206"/>
      <c r="LD8" s="206"/>
      <c r="LE8" s="206"/>
      <c r="LF8" s="206"/>
      <c r="LG8" s="206"/>
      <c r="LH8" s="206"/>
      <c r="LI8" s="206"/>
      <c r="LJ8" s="206"/>
      <c r="LK8" s="206"/>
      <c r="LL8" s="206"/>
      <c r="LM8" s="206"/>
      <c r="LN8" s="206"/>
      <c r="LO8" s="206"/>
      <c r="LP8" s="206"/>
      <c r="LQ8" s="206"/>
      <c r="LR8" s="206"/>
      <c r="LS8" s="206"/>
      <c r="LT8" s="206"/>
      <c r="LU8" s="206"/>
      <c r="LV8" s="206"/>
      <c r="LW8" s="206"/>
      <c r="LX8" s="206"/>
      <c r="LY8" s="206"/>
      <c r="LZ8" s="206"/>
      <c r="MA8" s="206"/>
      <c r="MB8" s="206"/>
      <c r="MC8" s="206"/>
      <c r="MD8" s="206"/>
      <c r="ME8" s="206"/>
      <c r="MF8" s="206"/>
      <c r="MG8" s="206"/>
      <c r="MH8" s="206"/>
      <c r="MI8" s="206"/>
      <c r="MJ8" s="206"/>
      <c r="MK8" s="206"/>
      <c r="ML8" s="206"/>
      <c r="MM8" s="206"/>
      <c r="MN8" s="206"/>
      <c r="MO8" s="206"/>
      <c r="MP8" s="206"/>
      <c r="MQ8" s="206"/>
      <c r="MR8" s="206"/>
      <c r="MS8" s="206"/>
      <c r="MT8" s="206"/>
      <c r="MU8" s="206"/>
      <c r="MV8" s="206"/>
      <c r="MW8" s="206"/>
      <c r="MX8" s="206"/>
      <c r="MY8" s="206"/>
      <c r="MZ8" s="206"/>
      <c r="NA8" s="206"/>
      <c r="NB8" s="206"/>
      <c r="NC8" s="206"/>
      <c r="ND8" s="206"/>
      <c r="NE8" s="206"/>
      <c r="NF8" s="206"/>
      <c r="NG8" s="206"/>
      <c r="NH8" s="206"/>
      <c r="NI8" s="206"/>
      <c r="NJ8" s="206"/>
      <c r="NK8" s="206"/>
      <c r="NL8" s="206"/>
      <c r="NM8" s="206"/>
      <c r="NN8" s="206"/>
      <c r="NO8" s="206"/>
      <c r="NP8" s="206"/>
      <c r="NQ8" s="206"/>
      <c r="NR8" s="206"/>
      <c r="NS8" s="206"/>
      <c r="NT8" s="206"/>
      <c r="NU8" s="206"/>
      <c r="NV8" s="206"/>
      <c r="NW8" s="206"/>
      <c r="NX8" s="206"/>
      <c r="NY8" s="206"/>
      <c r="NZ8" s="206"/>
      <c r="OA8" s="206"/>
      <c r="OB8" s="206"/>
      <c r="OC8" s="206"/>
      <c r="OD8" s="206"/>
      <c r="OE8" s="206"/>
      <c r="OF8" s="206"/>
      <c r="OG8" s="206"/>
      <c r="OH8" s="206"/>
      <c r="OI8" s="206"/>
      <c r="OJ8" s="206"/>
      <c r="OK8" s="206"/>
      <c r="OL8" s="206"/>
      <c r="OM8" s="206"/>
      <c r="ON8" s="206"/>
      <c r="OO8" s="206"/>
      <c r="OP8" s="206"/>
      <c r="OQ8" s="206"/>
      <c r="OR8" s="206"/>
      <c r="OS8" s="206"/>
      <c r="OT8" s="206"/>
      <c r="OU8" s="206"/>
      <c r="OV8" s="206"/>
      <c r="OW8" s="206"/>
      <c r="OX8" s="206"/>
      <c r="OY8" s="206"/>
      <c r="OZ8" s="206"/>
      <c r="PA8" s="206"/>
      <c r="PB8" s="206"/>
      <c r="PC8" s="206"/>
      <c r="PD8" s="206"/>
      <c r="PE8" s="206"/>
      <c r="PF8" s="206"/>
      <c r="PG8" s="206"/>
      <c r="PH8" s="206"/>
      <c r="PI8" s="206"/>
      <c r="PJ8" s="206"/>
      <c r="PK8" s="206"/>
      <c r="PL8" s="206"/>
      <c r="PM8" s="206"/>
      <c r="PN8" s="206"/>
      <c r="PO8" s="206"/>
      <c r="PP8" s="206"/>
      <c r="PQ8" s="206"/>
      <c r="PR8" s="206"/>
      <c r="PS8" s="206"/>
      <c r="PT8" s="206"/>
      <c r="PU8" s="206"/>
      <c r="PV8" s="206"/>
      <c r="PW8" s="206"/>
      <c r="PX8" s="206"/>
      <c r="PY8" s="206"/>
      <c r="PZ8" s="206"/>
      <c r="QA8" s="206"/>
      <c r="QB8" s="206"/>
      <c r="QC8" s="206"/>
      <c r="QD8" s="206"/>
      <c r="QE8" s="206"/>
      <c r="QF8" s="206"/>
      <c r="QG8" s="206"/>
      <c r="QH8" s="206"/>
      <c r="QI8" s="206"/>
      <c r="QJ8" s="206"/>
      <c r="QK8" s="206"/>
      <c r="QL8" s="206"/>
      <c r="QM8" s="206"/>
      <c r="QN8" s="206"/>
      <c r="QO8" s="206"/>
      <c r="QP8" s="206"/>
      <c r="QQ8" s="206"/>
      <c r="QR8" s="206"/>
      <c r="QS8" s="206"/>
      <c r="QT8" s="206"/>
      <c r="QU8" s="206"/>
      <c r="QV8" s="206"/>
      <c r="QW8" s="206"/>
      <c r="QX8" s="206"/>
      <c r="QY8" s="206"/>
      <c r="QZ8" s="206"/>
      <c r="RA8" s="206"/>
      <c r="RB8" s="206"/>
      <c r="RC8" s="206"/>
      <c r="RD8" s="206"/>
      <c r="RE8" s="206"/>
      <c r="RF8" s="206"/>
      <c r="RG8" s="206"/>
      <c r="RH8" s="206"/>
      <c r="RI8" s="206"/>
      <c r="RJ8" s="206"/>
      <c r="RK8" s="206"/>
      <c r="RL8" s="206"/>
      <c r="RM8" s="206"/>
      <c r="RN8" s="206"/>
      <c r="RO8" s="206"/>
      <c r="RP8" s="206"/>
      <c r="RQ8" s="206"/>
      <c r="RR8" s="206"/>
      <c r="RS8" s="206"/>
      <c r="RT8" s="206"/>
      <c r="RU8" s="206"/>
      <c r="RV8" s="206"/>
      <c r="RW8" s="206"/>
      <c r="RX8" s="206"/>
      <c r="RY8" s="206"/>
      <c r="RZ8" s="206"/>
      <c r="SA8" s="206"/>
      <c r="SB8" s="206"/>
      <c r="SC8" s="206"/>
      <c r="SD8" s="206"/>
      <c r="SE8" s="206"/>
      <c r="SF8" s="206"/>
      <c r="SG8" s="206"/>
      <c r="SH8" s="206"/>
      <c r="SI8" s="206"/>
      <c r="SJ8" s="206"/>
      <c r="SK8" s="206"/>
      <c r="SL8" s="206"/>
      <c r="SM8" s="206"/>
      <c r="SN8" s="206"/>
      <c r="SO8" s="206"/>
      <c r="SP8" s="206"/>
      <c r="SQ8" s="206"/>
      <c r="SR8" s="206"/>
      <c r="SS8" s="206"/>
      <c r="ST8" s="206"/>
      <c r="SU8" s="206"/>
      <c r="SV8" s="206"/>
      <c r="SW8" s="206"/>
      <c r="SX8" s="206"/>
      <c r="SY8" s="206"/>
      <c r="SZ8" s="206"/>
      <c r="TA8" s="206"/>
      <c r="TB8" s="206"/>
      <c r="TC8" s="206"/>
      <c r="TD8" s="206"/>
      <c r="TE8" s="206"/>
      <c r="TF8" s="206"/>
      <c r="TG8" s="206"/>
      <c r="TH8" s="206"/>
      <c r="TI8" s="206"/>
      <c r="TJ8" s="206"/>
      <c r="TK8" s="206"/>
      <c r="TL8" s="206"/>
      <c r="TM8" s="206"/>
      <c r="TN8" s="206"/>
      <c r="TO8" s="206"/>
      <c r="TP8" s="206"/>
      <c r="TQ8" s="206"/>
      <c r="TR8" s="206"/>
      <c r="TS8" s="206"/>
      <c r="TT8" s="206"/>
      <c r="TU8" s="206"/>
      <c r="TV8" s="206"/>
      <c r="TW8" s="206"/>
      <c r="TX8" s="206"/>
      <c r="TY8" s="206"/>
      <c r="TZ8" s="206"/>
      <c r="UA8" s="206"/>
      <c r="UB8" s="206"/>
      <c r="UC8" s="206"/>
      <c r="UD8" s="206"/>
      <c r="UE8" s="206"/>
      <c r="UF8" s="206"/>
      <c r="UG8" s="206"/>
      <c r="UH8" s="206"/>
      <c r="UI8" s="206"/>
      <c r="UJ8" s="206"/>
      <c r="UK8" s="206"/>
      <c r="UL8" s="206"/>
      <c r="UM8" s="206"/>
      <c r="UN8" s="206"/>
      <c r="UO8" s="206"/>
      <c r="UP8" s="206"/>
      <c r="UQ8" s="206"/>
      <c r="UR8" s="206"/>
      <c r="US8" s="206"/>
      <c r="UT8" s="206"/>
      <c r="UU8" s="206"/>
      <c r="UV8" s="206"/>
      <c r="UW8" s="206"/>
      <c r="UX8" s="206"/>
      <c r="UY8" s="206"/>
      <c r="UZ8" s="206"/>
      <c r="VA8" s="206"/>
      <c r="VB8" s="206"/>
      <c r="VC8" s="206"/>
      <c r="VD8" s="206"/>
      <c r="VE8" s="206"/>
      <c r="VF8" s="206"/>
      <c r="VG8" s="206"/>
      <c r="VH8" s="206"/>
      <c r="VI8" s="206"/>
      <c r="VJ8" s="206"/>
      <c r="VK8" s="206"/>
      <c r="VL8" s="206"/>
      <c r="VM8" s="206"/>
      <c r="VN8" s="206"/>
      <c r="VO8" s="206"/>
      <c r="VP8" s="206"/>
      <c r="VQ8" s="206"/>
      <c r="VR8" s="206"/>
      <c r="VS8" s="206"/>
      <c r="VT8" s="206"/>
      <c r="VU8" s="206"/>
      <c r="VV8" s="206"/>
      <c r="VW8" s="206"/>
      <c r="VX8" s="206"/>
      <c r="VY8" s="206"/>
      <c r="VZ8" s="206"/>
      <c r="WA8" s="206"/>
      <c r="WB8" s="206"/>
      <c r="WC8" s="206"/>
      <c r="WD8" s="206"/>
      <c r="WE8" s="206"/>
      <c r="WF8" s="206"/>
      <c r="WG8" s="206"/>
      <c r="WH8" s="206"/>
      <c r="WI8" s="206"/>
      <c r="WJ8" s="206"/>
      <c r="WK8" s="206"/>
      <c r="WL8" s="206"/>
      <c r="WM8" s="206"/>
      <c r="WN8" s="206"/>
      <c r="WO8" s="206"/>
      <c r="WP8" s="206"/>
      <c r="WQ8" s="206"/>
      <c r="WR8" s="206"/>
      <c r="WS8" s="206"/>
      <c r="WT8" s="206"/>
      <c r="WU8" s="206"/>
      <c r="WV8" s="206"/>
      <c r="WW8" s="206"/>
      <c r="WX8" s="206"/>
      <c r="WY8" s="206"/>
      <c r="WZ8" s="206"/>
      <c r="XA8" s="206"/>
      <c r="XB8" s="206"/>
      <c r="XC8" s="206"/>
      <c r="XD8" s="206"/>
      <c r="XE8" s="206"/>
      <c r="XF8" s="206"/>
      <c r="XG8" s="206"/>
      <c r="XH8" s="206"/>
      <c r="XI8" s="206"/>
      <c r="XJ8" s="206"/>
      <c r="XK8" s="206"/>
      <c r="XL8" s="206"/>
      <c r="XM8" s="206"/>
      <c r="XN8" s="206"/>
      <c r="XO8" s="206"/>
      <c r="XP8" s="206"/>
      <c r="XQ8" s="206"/>
      <c r="XR8" s="206"/>
      <c r="XS8" s="206"/>
      <c r="XT8" s="206"/>
      <c r="XU8" s="206"/>
      <c r="XV8" s="206"/>
      <c r="XW8" s="206"/>
      <c r="XX8" s="206"/>
      <c r="XY8" s="206"/>
      <c r="XZ8" s="206"/>
      <c r="YA8" s="206"/>
      <c r="YB8" s="206"/>
      <c r="YC8" s="206"/>
      <c r="YD8" s="206"/>
      <c r="YE8" s="206"/>
      <c r="YF8" s="206"/>
      <c r="YG8" s="206"/>
      <c r="YH8" s="206"/>
      <c r="YI8" s="206"/>
      <c r="YJ8" s="206"/>
      <c r="YK8" s="206"/>
      <c r="YL8" s="206"/>
      <c r="YM8" s="206"/>
      <c r="YN8" s="206"/>
      <c r="YO8" s="206"/>
      <c r="YP8" s="206"/>
      <c r="YQ8" s="206"/>
      <c r="YR8" s="206"/>
      <c r="YS8" s="206"/>
      <c r="YT8" s="206"/>
      <c r="YU8" s="206"/>
      <c r="YV8" s="206"/>
    </row>
    <row r="10" spans="1:672">
      <c r="B10" s="205" t="s">
        <v>159</v>
      </c>
      <c r="D10" s="208" t="s">
        <v>160</v>
      </c>
    </row>
    <row r="11" spans="1:672">
      <c r="B11" s="209" t="s">
        <v>161</v>
      </c>
      <c r="D11" s="210" t="s">
        <v>162</v>
      </c>
    </row>
    <row r="12" spans="1:672">
      <c r="D12" s="211"/>
    </row>
    <row r="13" spans="1:672">
      <c r="B13" s="205" t="s">
        <v>163</v>
      </c>
      <c r="D13" s="208" t="s">
        <v>164</v>
      </c>
    </row>
    <row r="14" spans="1:672" ht="157.5">
      <c r="B14" s="212" t="s">
        <v>165</v>
      </c>
      <c r="D14" s="213" t="s">
        <v>166</v>
      </c>
    </row>
  </sheetData>
  <hyperlinks>
    <hyperlink ref="B11" r:id="rId1" xr:uid="{1EC418E0-A64B-4673-8E7B-21E16EE7AC7A}"/>
    <hyperlink ref="D11" r:id="rId2" display="Please visit: https://www.scad.gov.ae/en/pages/ServicesDataRequest.aspx?SrvID=1" xr:uid="{96D641EC-04C1-4E39-91B8-530410485650}"/>
  </hyperlinks>
  <pageMargins left="0.7" right="0.7" top="0.75" bottom="0.75" header="0.3" footer="0.3"/>
  <pageSetup orientation="portrait" r:id="rId3"/>
  <headerFooter>
    <oddFooter>&amp;L&amp;"Times New Roman,Regular"&amp;12&amp;K000000This document is classified as _x000D_&amp;1#&amp;"Calibri"&amp;11&amp;K000000 This document is classified as Open</oddFooter>
    <evenFooter>&amp;L&amp;"Times New Roman,Regular"&amp;12&amp;K000000This document is classified as </evenFooter>
    <firstFooter>&amp;L&amp;"Times New Roman,Regular"&amp;12&amp;K000000This document is classified as </first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E45E5-1A8C-4D34-88DF-D1F11C0B3AE6}">
  <dimension ref="A1:AX43"/>
  <sheetViews>
    <sheetView showGridLines="0" zoomScale="84" zoomScaleNormal="90" workbookViewId="0">
      <pane xSplit="1" topLeftCell="AC1" activePane="topRight" state="frozen"/>
      <selection activeCell="A2" sqref="A2:XFD2"/>
      <selection pane="topRight" activeCell="AK23" sqref="AK23"/>
    </sheetView>
  </sheetViews>
  <sheetFormatPr defaultColWidth="8.85546875" defaultRowHeight="15"/>
  <cols>
    <col min="1" max="1" width="58.42578125" style="159" customWidth="1"/>
    <col min="2" max="32" width="10.140625" bestFit="1" customWidth="1"/>
    <col min="33" max="33" width="12" bestFit="1" customWidth="1"/>
    <col min="34" max="34" width="11.42578125" bestFit="1" customWidth="1"/>
    <col min="35" max="44" width="10.140625" customWidth="1"/>
    <col min="45" max="45" width="50.5703125" style="159" customWidth="1"/>
  </cols>
  <sheetData>
    <row r="1" spans="1:50" s="8" customFormat="1" ht="109.35" customHeight="1">
      <c r="A1" s="151"/>
      <c r="AS1" s="151"/>
    </row>
    <row r="2" spans="1:50" s="18" customFormat="1" ht="18.75" customHeight="1">
      <c r="A2" s="152"/>
      <c r="B2" s="15"/>
      <c r="C2" s="15"/>
      <c r="D2" s="15"/>
      <c r="E2" s="15"/>
      <c r="F2" s="15"/>
      <c r="G2" s="15"/>
      <c r="H2" s="15"/>
      <c r="I2" s="15"/>
      <c r="J2" s="15"/>
      <c r="K2" s="15"/>
      <c r="L2" s="15"/>
      <c r="M2" s="15"/>
      <c r="N2" s="16"/>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60"/>
    </row>
    <row r="3" spans="1:50" s="79" customFormat="1" ht="78.75" customHeight="1">
      <c r="A3" s="124" t="s">
        <v>143</v>
      </c>
      <c r="B3" s="127"/>
      <c r="C3" s="127"/>
      <c r="D3" s="127"/>
      <c r="E3" s="127"/>
      <c r="F3" s="127"/>
      <c r="G3" s="121"/>
      <c r="H3" s="121"/>
      <c r="I3" s="57"/>
      <c r="J3" s="57"/>
      <c r="K3" s="57"/>
      <c r="L3" s="57"/>
      <c r="M3" s="57"/>
      <c r="N3" s="69"/>
      <c r="O3" s="69"/>
      <c r="P3" s="69"/>
      <c r="Q3" s="69"/>
      <c r="S3" s="69"/>
      <c r="U3" s="70"/>
      <c r="V3" s="70"/>
      <c r="W3" s="70"/>
      <c r="X3" s="70"/>
      <c r="Y3" s="70"/>
      <c r="Z3" s="70"/>
      <c r="AA3" s="70"/>
      <c r="AC3" s="171"/>
      <c r="AD3" s="171"/>
      <c r="AE3" s="171"/>
      <c r="AF3" s="171"/>
      <c r="AG3" s="171"/>
      <c r="AH3" s="171"/>
      <c r="AI3" s="171"/>
      <c r="AJ3" s="171"/>
      <c r="AK3" s="171"/>
      <c r="AL3" s="171"/>
      <c r="AM3" s="171"/>
      <c r="AN3" s="171"/>
      <c r="AO3" s="171"/>
      <c r="AP3" s="171"/>
      <c r="AQ3" s="171"/>
      <c r="AR3" s="171"/>
      <c r="AS3" s="190" t="s">
        <v>144</v>
      </c>
    </row>
    <row r="4" spans="1:50" s="23" customFormat="1" ht="18" customHeight="1">
      <c r="A4" s="153" t="s">
        <v>0</v>
      </c>
      <c r="B4" s="20"/>
      <c r="C4" s="20"/>
      <c r="D4" s="20"/>
      <c r="E4" s="20"/>
      <c r="F4" s="20"/>
      <c r="G4" s="20"/>
      <c r="H4" s="20"/>
      <c r="I4" s="20"/>
      <c r="J4" s="20"/>
      <c r="K4" s="20"/>
      <c r="L4" s="20"/>
      <c r="M4" s="20"/>
      <c r="N4" s="21"/>
      <c r="O4" s="15"/>
      <c r="P4" s="15"/>
      <c r="Q4" s="15"/>
      <c r="R4" s="15"/>
      <c r="S4" s="15"/>
      <c r="T4" s="15"/>
      <c r="U4" s="15"/>
      <c r="V4" s="15"/>
      <c r="W4" s="15"/>
      <c r="X4" s="15"/>
      <c r="Y4" s="15"/>
      <c r="Z4" s="15"/>
      <c r="AA4" s="15"/>
      <c r="AB4" s="15"/>
      <c r="AC4" s="15"/>
      <c r="AD4" s="15"/>
      <c r="AE4" s="15"/>
      <c r="AF4" s="22"/>
      <c r="AG4" s="22"/>
      <c r="AH4" s="22"/>
      <c r="AI4" s="22"/>
      <c r="AJ4" s="22"/>
      <c r="AK4" s="22"/>
      <c r="AL4" s="22"/>
      <c r="AM4" s="22"/>
      <c r="AN4" s="22"/>
      <c r="AO4" s="22"/>
      <c r="AP4" s="22"/>
      <c r="AQ4" s="22"/>
      <c r="AR4" s="22"/>
      <c r="AS4" s="161" t="s">
        <v>55</v>
      </c>
    </row>
    <row r="5" spans="1:50" s="18" customFormat="1" ht="19.350000000000001" customHeight="1">
      <c r="A5" s="24" t="s">
        <v>124</v>
      </c>
      <c r="B5" s="25" t="s">
        <v>104</v>
      </c>
      <c r="C5" s="25" t="s">
        <v>105</v>
      </c>
      <c r="D5" s="25" t="s">
        <v>106</v>
      </c>
      <c r="E5" s="25" t="s">
        <v>107</v>
      </c>
      <c r="F5" s="25" t="s">
        <v>108</v>
      </c>
      <c r="G5" s="25" t="s">
        <v>109</v>
      </c>
      <c r="H5" s="25" t="s">
        <v>110</v>
      </c>
      <c r="I5" s="25" t="s">
        <v>111</v>
      </c>
      <c r="J5" s="25" t="s">
        <v>112</v>
      </c>
      <c r="K5" s="25" t="s">
        <v>113</v>
      </c>
      <c r="L5" s="25" t="s">
        <v>114</v>
      </c>
      <c r="M5" s="25" t="s">
        <v>115</v>
      </c>
      <c r="N5" s="25" t="s">
        <v>116</v>
      </c>
      <c r="O5" s="25" t="s">
        <v>117</v>
      </c>
      <c r="P5" s="25" t="s">
        <v>118</v>
      </c>
      <c r="Q5" s="25" t="s">
        <v>119</v>
      </c>
      <c r="R5" s="25" t="s">
        <v>120</v>
      </c>
      <c r="S5" s="25" t="s">
        <v>121</v>
      </c>
      <c r="T5" s="25" t="s">
        <v>122</v>
      </c>
      <c r="U5" s="25" t="s">
        <v>123</v>
      </c>
      <c r="V5" s="25" t="s">
        <v>1</v>
      </c>
      <c r="W5" s="25" t="s">
        <v>2</v>
      </c>
      <c r="X5" s="25" t="s">
        <v>3</v>
      </c>
      <c r="Y5" s="25" t="s">
        <v>4</v>
      </c>
      <c r="Z5" s="25" t="s">
        <v>5</v>
      </c>
      <c r="AA5" s="25" t="s">
        <v>6</v>
      </c>
      <c r="AB5" s="25" t="s">
        <v>7</v>
      </c>
      <c r="AC5" s="25" t="s">
        <v>8</v>
      </c>
      <c r="AD5" s="35" t="s">
        <v>151</v>
      </c>
      <c r="AE5" s="35" t="s">
        <v>152</v>
      </c>
      <c r="AF5" s="35" t="s">
        <v>153</v>
      </c>
      <c r="AG5" s="35" t="s">
        <v>154</v>
      </c>
      <c r="AH5" s="35" t="s">
        <v>167</v>
      </c>
      <c r="AI5" s="35" t="s">
        <v>168</v>
      </c>
      <c r="AJ5" s="35" t="s">
        <v>169</v>
      </c>
      <c r="AK5" s="35" t="s">
        <v>170</v>
      </c>
      <c r="AL5" s="35" t="s">
        <v>195</v>
      </c>
      <c r="AM5" s="35" t="s">
        <v>196</v>
      </c>
      <c r="AN5" s="35" t="s">
        <v>197</v>
      </c>
      <c r="AO5" s="35" t="s">
        <v>198</v>
      </c>
      <c r="AP5" s="35" t="s">
        <v>171</v>
      </c>
      <c r="AQ5" s="35" t="s">
        <v>172</v>
      </c>
      <c r="AR5" s="35" t="s">
        <v>175</v>
      </c>
      <c r="AS5" s="25" t="s">
        <v>125</v>
      </c>
    </row>
    <row r="6" spans="1:50" s="41" customFormat="1" ht="12.75">
      <c r="A6" s="154" t="s">
        <v>27</v>
      </c>
      <c r="B6" s="141">
        <v>1355.9317557618906</v>
      </c>
      <c r="C6" s="141">
        <v>1245.2852879266404</v>
      </c>
      <c r="D6" s="141">
        <v>1067.3712409498926</v>
      </c>
      <c r="E6" s="141">
        <v>1848.5398974274701</v>
      </c>
      <c r="F6" s="141">
        <v>1285.7981173521041</v>
      </c>
      <c r="G6" s="141">
        <v>1360.8802002938089</v>
      </c>
      <c r="H6" s="141">
        <v>1419.6642838761968</v>
      </c>
      <c r="I6" s="141">
        <v>1446.558023079034</v>
      </c>
      <c r="J6" s="141">
        <v>1395.0031845590163</v>
      </c>
      <c r="K6" s="141">
        <v>1402.639545857249</v>
      </c>
      <c r="L6" s="141">
        <v>1449.9632823195032</v>
      </c>
      <c r="M6" s="141">
        <v>1490.2553891946081</v>
      </c>
      <c r="N6" s="141">
        <v>1498.5072074388163</v>
      </c>
      <c r="O6" s="141">
        <v>1521.5285001647326</v>
      </c>
      <c r="P6" s="141">
        <v>1531.7819988811987</v>
      </c>
      <c r="Q6" s="141">
        <v>1554.1569267166624</v>
      </c>
      <c r="R6" s="141">
        <v>1622.3377060126327</v>
      </c>
      <c r="S6" s="141">
        <v>1586.3652699699373</v>
      </c>
      <c r="T6" s="141">
        <v>1595.3928122171126</v>
      </c>
      <c r="U6" s="141">
        <v>1619.2677892896279</v>
      </c>
      <c r="V6" s="141">
        <v>1768.6272594572367</v>
      </c>
      <c r="W6" s="141">
        <v>1741.7083669642711</v>
      </c>
      <c r="X6" s="141">
        <v>1688.3739628171215</v>
      </c>
      <c r="Y6" s="141">
        <v>1697.5108786247458</v>
      </c>
      <c r="Z6" s="141">
        <v>1525.531108155132</v>
      </c>
      <c r="AA6" s="141">
        <v>1750.4386870088758</v>
      </c>
      <c r="AB6" s="141">
        <v>1669.8870976558608</v>
      </c>
      <c r="AC6" s="141">
        <v>1760.1736676645621</v>
      </c>
      <c r="AD6" s="141">
        <v>2232.9929747201386</v>
      </c>
      <c r="AE6" s="141">
        <v>2243.3281498915694</v>
      </c>
      <c r="AF6" s="141">
        <v>1915.3302604588343</v>
      </c>
      <c r="AG6" s="141">
        <v>1955.8238365807081</v>
      </c>
      <c r="AH6" s="141">
        <v>1981.9593650720549</v>
      </c>
      <c r="AI6" s="141">
        <v>2017.821162883989</v>
      </c>
      <c r="AJ6" s="141">
        <v>1726.9338928949792</v>
      </c>
      <c r="AK6" s="141">
        <v>1711.2976735417656</v>
      </c>
      <c r="AL6" s="141">
        <v>1989.2667554047914</v>
      </c>
      <c r="AM6" s="141">
        <v>2018.9878303453108</v>
      </c>
      <c r="AN6" s="141">
        <v>1771.8133988093566</v>
      </c>
      <c r="AO6" s="141">
        <v>1726.2977751316848</v>
      </c>
      <c r="AP6" s="141">
        <v>2048.9447580669353</v>
      </c>
      <c r="AQ6" s="141">
        <v>2089.9236532282735</v>
      </c>
      <c r="AR6" s="141">
        <v>1830.8273731329548</v>
      </c>
      <c r="AS6" s="162" t="s">
        <v>28</v>
      </c>
      <c r="AU6" s="202"/>
      <c r="AV6" s="202"/>
      <c r="AW6" s="202"/>
      <c r="AX6" s="202"/>
    </row>
    <row r="7" spans="1:50" s="18" customFormat="1" ht="12.75">
      <c r="A7" s="104" t="s">
        <v>177</v>
      </c>
      <c r="B7" s="107">
        <v>126736.21112338411</v>
      </c>
      <c r="C7" s="107">
        <v>130331.29985549656</v>
      </c>
      <c r="D7" s="107">
        <v>131568.32426194951</v>
      </c>
      <c r="E7" s="107">
        <v>96833.410865426034</v>
      </c>
      <c r="F7" s="107">
        <v>128112.01536270615</v>
      </c>
      <c r="G7" s="107">
        <v>131190.97981820884</v>
      </c>
      <c r="H7" s="107">
        <v>135277.83021431239</v>
      </c>
      <c r="I7" s="107">
        <v>133619.52417760642</v>
      </c>
      <c r="J7" s="107">
        <v>131473.94995207727</v>
      </c>
      <c r="K7" s="107">
        <v>135072.5555997646</v>
      </c>
      <c r="L7" s="107">
        <v>142580.19019872646</v>
      </c>
      <c r="M7" s="107">
        <v>141305.6380133901</v>
      </c>
      <c r="N7" s="107">
        <v>126994.84920927913</v>
      </c>
      <c r="O7" s="107">
        <v>126961.89718521919</v>
      </c>
      <c r="P7" s="107">
        <v>129691.08915372982</v>
      </c>
      <c r="Q7" s="107">
        <v>129100.49578273811</v>
      </c>
      <c r="R7" s="107">
        <v>125874.28773411833</v>
      </c>
      <c r="S7" s="107">
        <v>130456.56532724992</v>
      </c>
      <c r="T7" s="107">
        <v>137069.93074517502</v>
      </c>
      <c r="U7" s="107">
        <v>147927.9055667911</v>
      </c>
      <c r="V7" s="107">
        <v>126625.82209901333</v>
      </c>
      <c r="W7" s="107">
        <v>130441.15952820811</v>
      </c>
      <c r="X7" s="107">
        <v>135124.11172853468</v>
      </c>
      <c r="Y7" s="107">
        <v>131647.5750574343</v>
      </c>
      <c r="Z7" s="107">
        <v>133864.32162184751</v>
      </c>
      <c r="AA7" s="107">
        <v>130264.63220265177</v>
      </c>
      <c r="AB7" s="107">
        <v>121218.0853326811</v>
      </c>
      <c r="AC7" s="107">
        <v>118064.91823035963</v>
      </c>
      <c r="AD7" s="107">
        <v>119607.66148915417</v>
      </c>
      <c r="AE7" s="107">
        <v>124178.50134747408</v>
      </c>
      <c r="AF7" s="107">
        <v>129319.85580035485</v>
      </c>
      <c r="AG7" s="107">
        <v>129560.50131741189</v>
      </c>
      <c r="AH7" s="107">
        <v>127276.93747936514</v>
      </c>
      <c r="AI7" s="107">
        <v>139003.34329818666</v>
      </c>
      <c r="AJ7" s="107">
        <v>145297.7691322898</v>
      </c>
      <c r="AK7" s="107">
        <v>137563.30297908414</v>
      </c>
      <c r="AL7" s="107">
        <v>128262.55701817115</v>
      </c>
      <c r="AM7" s="107">
        <v>130673.56214563551</v>
      </c>
      <c r="AN7" s="107">
        <v>136021.06163867793</v>
      </c>
      <c r="AO7" s="107">
        <v>133474.31492416147</v>
      </c>
      <c r="AP7" s="107">
        <v>130340.90778912521</v>
      </c>
      <c r="AQ7" s="107">
        <v>132120.7459035365</v>
      </c>
      <c r="AR7" s="107">
        <v>138955.33641996124</v>
      </c>
      <c r="AS7" s="106" t="s">
        <v>176</v>
      </c>
      <c r="AU7" s="202"/>
      <c r="AV7" s="202"/>
      <c r="AW7" s="202"/>
      <c r="AX7" s="202"/>
    </row>
    <row r="8" spans="1:50" s="18" customFormat="1" ht="12.75">
      <c r="A8" s="155" t="s">
        <v>9</v>
      </c>
      <c r="B8" s="27">
        <v>12285.238319429995</v>
      </c>
      <c r="C8" s="27">
        <v>13191.102886326224</v>
      </c>
      <c r="D8" s="27">
        <v>13150.329225303451</v>
      </c>
      <c r="E8" s="27">
        <v>13273.610180726246</v>
      </c>
      <c r="F8" s="27">
        <v>15736.765682032379</v>
      </c>
      <c r="G8" s="27">
        <v>16753.097504471887</v>
      </c>
      <c r="H8" s="27">
        <v>17918.275689999129</v>
      </c>
      <c r="I8" s="27">
        <v>18508.017403386097</v>
      </c>
      <c r="J8" s="27">
        <v>19373.004434642568</v>
      </c>
      <c r="K8" s="27">
        <v>20278.802859400766</v>
      </c>
      <c r="L8" s="27">
        <v>21048.392119459608</v>
      </c>
      <c r="M8" s="27">
        <v>20610.757366726819</v>
      </c>
      <c r="N8" s="27">
        <v>19729.785022946809</v>
      </c>
      <c r="O8" s="27">
        <v>20013.249530247653</v>
      </c>
      <c r="P8" s="27">
        <v>19603.639162418458</v>
      </c>
      <c r="Q8" s="27">
        <v>19605.403396557573</v>
      </c>
      <c r="R8" s="27">
        <v>19484.804432039822</v>
      </c>
      <c r="S8" s="27">
        <v>20397.210886934481</v>
      </c>
      <c r="T8" s="27">
        <v>21780.008580314927</v>
      </c>
      <c r="U8" s="27">
        <v>20607.850239821339</v>
      </c>
      <c r="V8" s="27">
        <v>20836.119654894756</v>
      </c>
      <c r="W8" s="27">
        <v>22695.926269513126</v>
      </c>
      <c r="X8" s="27">
        <v>22307.431801670267</v>
      </c>
      <c r="Y8" s="27">
        <v>22661.286683673294</v>
      </c>
      <c r="Z8" s="27">
        <v>16121.318573549996</v>
      </c>
      <c r="AA8" s="27">
        <v>17159.206015063402</v>
      </c>
      <c r="AB8" s="27">
        <v>17549.315649884906</v>
      </c>
      <c r="AC8" s="27">
        <v>17780.562523509034</v>
      </c>
      <c r="AD8" s="27">
        <v>17882.703362890588</v>
      </c>
      <c r="AE8" s="27">
        <v>21722.566525808455</v>
      </c>
      <c r="AF8" s="27">
        <v>21627.021391216691</v>
      </c>
      <c r="AG8" s="27">
        <v>21593.931620975422</v>
      </c>
      <c r="AH8" s="27">
        <v>24521.622030357743</v>
      </c>
      <c r="AI8" s="27">
        <v>24037.935009936315</v>
      </c>
      <c r="AJ8" s="27">
        <v>26112.174412076063</v>
      </c>
      <c r="AK8" s="27">
        <v>21442.422628704757</v>
      </c>
      <c r="AL8" s="27">
        <v>26326.324988910157</v>
      </c>
      <c r="AM8" s="27">
        <v>28124.855685699713</v>
      </c>
      <c r="AN8" s="27">
        <v>28815.044598224005</v>
      </c>
      <c r="AO8" s="27">
        <v>25377.494314924916</v>
      </c>
      <c r="AP8" s="27">
        <v>26768.506930013195</v>
      </c>
      <c r="AQ8" s="27">
        <v>28846.744371495526</v>
      </c>
      <c r="AR8" s="27">
        <v>29397.842183625573</v>
      </c>
      <c r="AS8" s="163" t="s">
        <v>10</v>
      </c>
      <c r="AU8" s="202"/>
      <c r="AV8" s="202"/>
      <c r="AW8" s="202"/>
      <c r="AX8" s="202"/>
    </row>
    <row r="9" spans="1:50" s="18" customFormat="1" ht="12.75">
      <c r="A9" s="153" t="s">
        <v>29</v>
      </c>
      <c r="B9" s="30">
        <v>5009.2575908655717</v>
      </c>
      <c r="C9" s="30">
        <v>5631.1341266083637</v>
      </c>
      <c r="D9" s="30">
        <v>6219.451756958616</v>
      </c>
      <c r="E9" s="30">
        <v>6905.0714074576326</v>
      </c>
      <c r="F9" s="30">
        <v>2791.8641665975329</v>
      </c>
      <c r="G9" s="30">
        <v>2906.7226883887483</v>
      </c>
      <c r="H9" s="30">
        <v>3061.4612838159437</v>
      </c>
      <c r="I9" s="30">
        <v>3086.6734285595867</v>
      </c>
      <c r="J9" s="30">
        <v>3430.7133631953529</v>
      </c>
      <c r="K9" s="30">
        <v>3509.0744593104255</v>
      </c>
      <c r="L9" s="30">
        <v>3624.251563258395</v>
      </c>
      <c r="M9" s="30">
        <v>3901.4909857086204</v>
      </c>
      <c r="N9" s="30">
        <v>4203.2507529641689</v>
      </c>
      <c r="O9" s="30">
        <v>4395.1126515266451</v>
      </c>
      <c r="P9" s="30">
        <v>4214.3060978398198</v>
      </c>
      <c r="Q9" s="30">
        <v>4289.3289080848526</v>
      </c>
      <c r="R9" s="30">
        <v>4159.7039057153015</v>
      </c>
      <c r="S9" s="30">
        <v>4465.5156016190031</v>
      </c>
      <c r="T9" s="30">
        <v>4531.086278090107</v>
      </c>
      <c r="U9" s="30">
        <v>4623.770706194754</v>
      </c>
      <c r="V9" s="30">
        <v>4956.6328849746014</v>
      </c>
      <c r="W9" s="30">
        <v>4938.6139972478531</v>
      </c>
      <c r="X9" s="30">
        <v>5251.7343129955379</v>
      </c>
      <c r="Y9" s="30">
        <v>4962.8165513510912</v>
      </c>
      <c r="Z9" s="30">
        <v>4379.8871989768531</v>
      </c>
      <c r="AA9" s="30">
        <v>4330.1099697855379</v>
      </c>
      <c r="AB9" s="30">
        <v>4247.8870222432352</v>
      </c>
      <c r="AC9" s="30">
        <v>4134.7986356144984</v>
      </c>
      <c r="AD9" s="30">
        <v>4276.6112777146127</v>
      </c>
      <c r="AE9" s="30">
        <v>4404.113139560438</v>
      </c>
      <c r="AF9" s="30">
        <v>4109.9326184541196</v>
      </c>
      <c r="AG9" s="30">
        <v>5161.1705605311045</v>
      </c>
      <c r="AH9" s="30">
        <v>5629.0196592951834</v>
      </c>
      <c r="AI9" s="30">
        <v>5020.2165216206467</v>
      </c>
      <c r="AJ9" s="30">
        <v>4831.7916276921578</v>
      </c>
      <c r="AK9" s="30">
        <v>4546.3343382228941</v>
      </c>
      <c r="AL9" s="30">
        <v>5590.3869924548762</v>
      </c>
      <c r="AM9" s="30">
        <v>5381.3045986625284</v>
      </c>
      <c r="AN9" s="30">
        <v>5204.5333043824567</v>
      </c>
      <c r="AO9" s="30">
        <v>4772.0806075353985</v>
      </c>
      <c r="AP9" s="30">
        <v>5847.162034921892</v>
      </c>
      <c r="AQ9" s="30">
        <v>5672.0887625233818</v>
      </c>
      <c r="AR9" s="30">
        <v>5462.5541962851903</v>
      </c>
      <c r="AS9" s="164" t="s">
        <v>30</v>
      </c>
      <c r="AU9" s="202"/>
      <c r="AV9" s="202"/>
      <c r="AW9" s="202"/>
      <c r="AX9" s="202"/>
    </row>
    <row r="10" spans="1:50" s="43" customFormat="1" ht="12.75">
      <c r="A10" s="155" t="s">
        <v>31</v>
      </c>
      <c r="B10" s="27">
        <v>20440.57926361775</v>
      </c>
      <c r="C10" s="27">
        <v>21111.093221902411</v>
      </c>
      <c r="D10" s="27">
        <v>21214.742793687856</v>
      </c>
      <c r="E10" s="27">
        <v>21045.680070215891</v>
      </c>
      <c r="F10" s="27">
        <v>22778.999773464719</v>
      </c>
      <c r="G10" s="27">
        <v>22596.995930864439</v>
      </c>
      <c r="H10" s="27">
        <v>22668.143541243229</v>
      </c>
      <c r="I10" s="27">
        <v>22707.46384986979</v>
      </c>
      <c r="J10" s="27">
        <v>22866.65196562028</v>
      </c>
      <c r="K10" s="27">
        <v>23223.868198429271</v>
      </c>
      <c r="L10" s="27">
        <v>23015.94095563524</v>
      </c>
      <c r="M10" s="27">
        <v>21676.943239288321</v>
      </c>
      <c r="N10" s="27">
        <v>22867.746456654608</v>
      </c>
      <c r="O10" s="27">
        <v>22044.930993005859</v>
      </c>
      <c r="P10" s="27">
        <v>22138.524966168156</v>
      </c>
      <c r="Q10" s="27">
        <v>21678.927267701067</v>
      </c>
      <c r="R10" s="27">
        <v>23429.475980828247</v>
      </c>
      <c r="S10" s="27">
        <v>22787.873820938516</v>
      </c>
      <c r="T10" s="27">
        <v>22205.472565033324</v>
      </c>
      <c r="U10" s="27">
        <v>21652.883697530851</v>
      </c>
      <c r="V10" s="27">
        <v>22036.64379135464</v>
      </c>
      <c r="W10" s="27">
        <v>21516.16891416565</v>
      </c>
      <c r="X10" s="27">
        <v>21230.728281334508</v>
      </c>
      <c r="Y10" s="27">
        <v>21154.288929343078</v>
      </c>
      <c r="Z10" s="27">
        <v>20634.874915265824</v>
      </c>
      <c r="AA10" s="27">
        <v>19365.757607827345</v>
      </c>
      <c r="AB10" s="27">
        <v>18421.01890414067</v>
      </c>
      <c r="AC10" s="27">
        <v>18336.5569591973</v>
      </c>
      <c r="AD10" s="27">
        <v>20398.967734753904</v>
      </c>
      <c r="AE10" s="27">
        <v>19842.312202227582</v>
      </c>
      <c r="AF10" s="27">
        <v>20079.763828821913</v>
      </c>
      <c r="AG10" s="27">
        <v>19643.938531141517</v>
      </c>
      <c r="AH10" s="27">
        <v>20409.824058698094</v>
      </c>
      <c r="AI10" s="27">
        <v>21188.475484071052</v>
      </c>
      <c r="AJ10" s="27">
        <v>21800.745291864194</v>
      </c>
      <c r="AK10" s="27">
        <v>22455.361535493419</v>
      </c>
      <c r="AL10" s="27">
        <v>22737.860876593353</v>
      </c>
      <c r="AM10" s="27">
        <v>24502.891349435566</v>
      </c>
      <c r="AN10" s="27">
        <v>24280.162308692379</v>
      </c>
      <c r="AO10" s="27">
        <v>24972.130042693225</v>
      </c>
      <c r="AP10" s="27">
        <v>24890.343007923522</v>
      </c>
      <c r="AQ10" s="27">
        <v>27326.854763464638</v>
      </c>
      <c r="AR10" s="27">
        <v>26707.413467997383</v>
      </c>
      <c r="AS10" s="163" t="s">
        <v>54</v>
      </c>
      <c r="AU10" s="202"/>
      <c r="AV10" s="202"/>
      <c r="AW10" s="202"/>
      <c r="AX10" s="202"/>
    </row>
    <row r="11" spans="1:50" s="18" customFormat="1" ht="25.5">
      <c r="A11" s="156" t="s">
        <v>11</v>
      </c>
      <c r="B11" s="30">
        <v>8654.6274263368523</v>
      </c>
      <c r="C11" s="30">
        <v>8951.8400653534518</v>
      </c>
      <c r="D11" s="30">
        <v>9694.3564969364361</v>
      </c>
      <c r="E11" s="30">
        <v>9885.9013011987245</v>
      </c>
      <c r="F11" s="30">
        <v>12202.436565969434</v>
      </c>
      <c r="G11" s="30">
        <v>12360.479150797997</v>
      </c>
      <c r="H11" s="30">
        <v>12464.163366906161</v>
      </c>
      <c r="I11" s="30">
        <v>13203.944002800832</v>
      </c>
      <c r="J11" s="30">
        <v>12786.469412368957</v>
      </c>
      <c r="K11" s="30">
        <v>12920.010559712935</v>
      </c>
      <c r="L11" s="30">
        <v>12733.567530879178</v>
      </c>
      <c r="M11" s="30">
        <v>13202.646372742878</v>
      </c>
      <c r="N11" s="30">
        <v>13551.770901215317</v>
      </c>
      <c r="O11" s="30">
        <v>12648.34571434958</v>
      </c>
      <c r="P11" s="30">
        <v>12582.356485524049</v>
      </c>
      <c r="Q11" s="30">
        <v>12552.002465737947</v>
      </c>
      <c r="R11" s="30">
        <v>12928.083621637403</v>
      </c>
      <c r="S11" s="30">
        <v>12887.228645912734</v>
      </c>
      <c r="T11" s="30">
        <v>12702.361051666603</v>
      </c>
      <c r="U11" s="30">
        <v>12725.527347658362</v>
      </c>
      <c r="V11" s="30">
        <v>12753.982907916437</v>
      </c>
      <c r="W11" s="30">
        <v>12643.293127488838</v>
      </c>
      <c r="X11" s="30">
        <v>12571.314177547092</v>
      </c>
      <c r="Y11" s="30">
        <v>12515.403815357895</v>
      </c>
      <c r="Z11" s="30">
        <v>12337.33944516201</v>
      </c>
      <c r="AA11" s="30">
        <v>12025.264503352902</v>
      </c>
      <c r="AB11" s="30">
        <v>11987.352706941256</v>
      </c>
      <c r="AC11" s="30">
        <v>12042.678450640658</v>
      </c>
      <c r="AD11" s="30">
        <v>11473.001725835931</v>
      </c>
      <c r="AE11" s="30">
        <v>12799.414375924423</v>
      </c>
      <c r="AF11" s="30">
        <v>13963.919635334842</v>
      </c>
      <c r="AG11" s="30">
        <v>14329.531201510083</v>
      </c>
      <c r="AH11" s="30">
        <v>14459.060776516548</v>
      </c>
      <c r="AI11" s="30">
        <v>14580.113995112484</v>
      </c>
      <c r="AJ11" s="30">
        <v>14379.506990575614</v>
      </c>
      <c r="AK11" s="30">
        <v>14704.252165521351</v>
      </c>
      <c r="AL11" s="30">
        <v>15328.793111549941</v>
      </c>
      <c r="AM11" s="30">
        <v>15397.199963786015</v>
      </c>
      <c r="AN11" s="30">
        <v>15088.470882833926</v>
      </c>
      <c r="AO11" s="30">
        <v>15560.149295946299</v>
      </c>
      <c r="AP11" s="30">
        <v>15528.863328341366</v>
      </c>
      <c r="AQ11" s="30">
        <v>15906.425651350924</v>
      </c>
      <c r="AR11" s="30">
        <v>15461.511423925467</v>
      </c>
      <c r="AS11" s="164" t="s">
        <v>12</v>
      </c>
      <c r="AU11" s="202"/>
      <c r="AV11" s="202"/>
      <c r="AW11" s="202"/>
      <c r="AX11" s="202"/>
    </row>
    <row r="12" spans="1:50" s="43" customFormat="1" ht="12.75">
      <c r="A12" s="155" t="s">
        <v>32</v>
      </c>
      <c r="B12" s="27">
        <v>8462.5800830536482</v>
      </c>
      <c r="C12" s="27">
        <v>9121.8991971457763</v>
      </c>
      <c r="D12" s="27">
        <v>9448.3973452447881</v>
      </c>
      <c r="E12" s="27">
        <v>9132.7475065314284</v>
      </c>
      <c r="F12" s="27">
        <v>7513.0643745196894</v>
      </c>
      <c r="G12" s="27">
        <v>7399.1058998037215</v>
      </c>
      <c r="H12" s="27">
        <v>7307.8067935971094</v>
      </c>
      <c r="I12" s="27">
        <v>7538.184415727721</v>
      </c>
      <c r="J12" s="27">
        <v>7154.6143525554198</v>
      </c>
      <c r="K12" s="27">
        <v>6985.3241047756364</v>
      </c>
      <c r="L12" s="27">
        <v>7305.1957497672529</v>
      </c>
      <c r="M12" s="27">
        <v>7121.1974748132734</v>
      </c>
      <c r="N12" s="27">
        <v>6762.0122950670702</v>
      </c>
      <c r="O12" s="27">
        <v>6513.3088794649966</v>
      </c>
      <c r="P12" s="27">
        <v>6221.3606304625091</v>
      </c>
      <c r="Q12" s="27">
        <v>6160.9800905044694</v>
      </c>
      <c r="R12" s="27">
        <v>6536.0591502086381</v>
      </c>
      <c r="S12" s="27">
        <v>6458.6882635993234</v>
      </c>
      <c r="T12" s="27">
        <v>6249.9382758383463</v>
      </c>
      <c r="U12" s="27">
        <v>5995.5988704633091</v>
      </c>
      <c r="V12" s="27">
        <v>6097.3239286224079</v>
      </c>
      <c r="W12" s="27">
        <v>6448.2422293309373</v>
      </c>
      <c r="X12" s="27">
        <v>6187.8964212880428</v>
      </c>
      <c r="Y12" s="27">
        <v>5794.9018639136002</v>
      </c>
      <c r="Z12" s="27">
        <v>4776.9601508856958</v>
      </c>
      <c r="AA12" s="27">
        <v>3323.6202135558265</v>
      </c>
      <c r="AB12" s="27">
        <v>2912.5924910735707</v>
      </c>
      <c r="AC12" s="27">
        <v>2629.6541946272441</v>
      </c>
      <c r="AD12" s="27">
        <v>3825.606240869673</v>
      </c>
      <c r="AE12" s="27">
        <v>4327.2340926381976</v>
      </c>
      <c r="AF12" s="27">
        <v>4283.2871033012843</v>
      </c>
      <c r="AG12" s="27">
        <v>4337.9548897511486</v>
      </c>
      <c r="AH12" s="27">
        <v>4837.1700307784968</v>
      </c>
      <c r="AI12" s="27">
        <v>5280.1162342911975</v>
      </c>
      <c r="AJ12" s="27">
        <v>5197.6320455268524</v>
      </c>
      <c r="AK12" s="27">
        <v>5346.3303770745551</v>
      </c>
      <c r="AL12" s="27">
        <v>5324.5981964856073</v>
      </c>
      <c r="AM12" s="27">
        <v>5980.1739602311281</v>
      </c>
      <c r="AN12" s="27">
        <v>6044.9744113320239</v>
      </c>
      <c r="AO12" s="27">
        <v>6405.4924315794588</v>
      </c>
      <c r="AP12" s="27">
        <v>6091.7937553974971</v>
      </c>
      <c r="AQ12" s="27">
        <v>6890.0007098978022</v>
      </c>
      <c r="AR12" s="27">
        <v>7133.0786519907779</v>
      </c>
      <c r="AS12" s="163" t="s">
        <v>33</v>
      </c>
      <c r="AU12" s="202"/>
      <c r="AV12" s="202"/>
      <c r="AW12" s="202"/>
      <c r="AX12" s="202"/>
    </row>
    <row r="13" spans="1:50" s="18" customFormat="1" ht="12.75">
      <c r="A13" s="153" t="s">
        <v>34</v>
      </c>
      <c r="B13" s="30">
        <v>2229.4963545709961</v>
      </c>
      <c r="C13" s="30">
        <v>2239.5089350236199</v>
      </c>
      <c r="D13" s="30">
        <v>1960.0785120313196</v>
      </c>
      <c r="E13" s="30">
        <v>2583.8128221103411</v>
      </c>
      <c r="F13" s="30">
        <v>2333.3419167070915</v>
      </c>
      <c r="G13" s="30">
        <v>2464.689231264028</v>
      </c>
      <c r="H13" s="30">
        <v>2622.5604572112125</v>
      </c>
      <c r="I13" s="30">
        <v>2736.3460943156183</v>
      </c>
      <c r="J13" s="30">
        <v>2831.7478133530835</v>
      </c>
      <c r="K13" s="30">
        <v>2973.2899158636501</v>
      </c>
      <c r="L13" s="30">
        <v>2624.3301667697424</v>
      </c>
      <c r="M13" s="30">
        <v>2613.9712891556628</v>
      </c>
      <c r="N13" s="30">
        <v>2968.2648525447275</v>
      </c>
      <c r="O13" s="30">
        <v>2896.059696490237</v>
      </c>
      <c r="P13" s="30">
        <v>3084.3653716521899</v>
      </c>
      <c r="Q13" s="30">
        <v>3039.7502262218436</v>
      </c>
      <c r="R13" s="30">
        <v>2833.3913681111007</v>
      </c>
      <c r="S13" s="30">
        <v>2739.806838571852</v>
      </c>
      <c r="T13" s="30">
        <v>2694.5499779716465</v>
      </c>
      <c r="U13" s="30">
        <v>2711.0953523083635</v>
      </c>
      <c r="V13" s="30">
        <v>2913.6041475328366</v>
      </c>
      <c r="W13" s="30">
        <v>2930.4387502303189</v>
      </c>
      <c r="X13" s="30">
        <v>2840.6947108072272</v>
      </c>
      <c r="Y13" s="30">
        <v>2723.9309695649249</v>
      </c>
      <c r="Z13" s="30">
        <v>2243.9395161696989</v>
      </c>
      <c r="AA13" s="30">
        <v>1517.3910576606181</v>
      </c>
      <c r="AB13" s="30">
        <v>1901.7907732605129</v>
      </c>
      <c r="AC13" s="30">
        <v>1951.9019041328997</v>
      </c>
      <c r="AD13" s="30">
        <v>1836.5446244244379</v>
      </c>
      <c r="AE13" s="30">
        <v>1874.7119030731474</v>
      </c>
      <c r="AF13" s="30">
        <v>1988.4545692351967</v>
      </c>
      <c r="AG13" s="30">
        <v>2344.4668488859215</v>
      </c>
      <c r="AH13" s="30">
        <v>2089.9582804335187</v>
      </c>
      <c r="AI13" s="30">
        <v>2131.7383451920259</v>
      </c>
      <c r="AJ13" s="30">
        <v>2189.7606423513294</v>
      </c>
      <c r="AK13" s="30">
        <v>2508.077822504923</v>
      </c>
      <c r="AL13" s="30">
        <v>2234.7595259226018</v>
      </c>
      <c r="AM13" s="30">
        <v>2260.8418875684342</v>
      </c>
      <c r="AN13" s="30">
        <v>2280.5822409533794</v>
      </c>
      <c r="AO13" s="30">
        <v>2652.5266413560021</v>
      </c>
      <c r="AP13" s="30">
        <v>2373.1857417552737</v>
      </c>
      <c r="AQ13" s="30">
        <v>2411.63659772352</v>
      </c>
      <c r="AR13" s="30">
        <v>2440.3355598353523</v>
      </c>
      <c r="AS13" s="164" t="s">
        <v>35</v>
      </c>
      <c r="AU13" s="202"/>
      <c r="AV13" s="202"/>
      <c r="AW13" s="202"/>
      <c r="AX13" s="202"/>
    </row>
    <row r="14" spans="1:50" s="18" customFormat="1" ht="12.75">
      <c r="A14" s="155" t="s">
        <v>36</v>
      </c>
      <c r="B14" s="27">
        <v>4855.5023822825642</v>
      </c>
      <c r="C14" s="27">
        <v>5149.3508901164159</v>
      </c>
      <c r="D14" s="27">
        <v>5124.5203212543611</v>
      </c>
      <c r="E14" s="27">
        <v>5513.2455229826846</v>
      </c>
      <c r="F14" s="27">
        <v>5533.2069207554478</v>
      </c>
      <c r="G14" s="27">
        <v>5639.7461591495376</v>
      </c>
      <c r="H14" s="27">
        <v>5344.4469099786911</v>
      </c>
      <c r="I14" s="27">
        <v>5250.1433953279402</v>
      </c>
      <c r="J14" s="27">
        <v>5677.3413537060014</v>
      </c>
      <c r="K14" s="27">
        <v>5937.7889657747846</v>
      </c>
      <c r="L14" s="27">
        <v>5862.0839261063593</v>
      </c>
      <c r="M14" s="27">
        <v>6191.7459278417982</v>
      </c>
      <c r="N14" s="27">
        <v>6178.8656483360528</v>
      </c>
      <c r="O14" s="27">
        <v>6462.1480008726394</v>
      </c>
      <c r="P14" s="27">
        <v>6127.7600329889065</v>
      </c>
      <c r="Q14" s="27">
        <v>6916.2658585009449</v>
      </c>
      <c r="R14" s="27">
        <v>6086.2799232247107</v>
      </c>
      <c r="S14" s="27">
        <v>6136.682199510069</v>
      </c>
      <c r="T14" s="27">
        <v>6093.883552326467</v>
      </c>
      <c r="U14" s="27">
        <v>6184.420561383452</v>
      </c>
      <c r="V14" s="27">
        <v>5961.846317002588</v>
      </c>
      <c r="W14" s="27">
        <v>5982.5119646214471</v>
      </c>
      <c r="X14" s="27">
        <v>5910.6612391392264</v>
      </c>
      <c r="Y14" s="27">
        <v>6266.2813317720629</v>
      </c>
      <c r="Z14" s="27">
        <v>6934.4104078059072</v>
      </c>
      <c r="AA14" s="27">
        <v>6436.0756401899389</v>
      </c>
      <c r="AB14" s="27">
        <v>6537.8531686839242</v>
      </c>
      <c r="AC14" s="27">
        <v>6498.9608718371592</v>
      </c>
      <c r="AD14" s="27">
        <v>7265.3082985688498</v>
      </c>
      <c r="AE14" s="27">
        <v>6558.0704919329373</v>
      </c>
      <c r="AF14" s="27">
        <v>6789.9294733527968</v>
      </c>
      <c r="AG14" s="27">
        <v>6870.1032896885936</v>
      </c>
      <c r="AH14" s="27">
        <v>7507.1337046714762</v>
      </c>
      <c r="AI14" s="27">
        <v>7140.8001226678325</v>
      </c>
      <c r="AJ14" s="27">
        <v>7309.2858935838622</v>
      </c>
      <c r="AK14" s="27">
        <v>7530.551055183395</v>
      </c>
      <c r="AL14" s="27">
        <v>7542.5738286558462</v>
      </c>
      <c r="AM14" s="27">
        <v>7852.8050769154752</v>
      </c>
      <c r="AN14" s="27">
        <v>7301.956371728802</v>
      </c>
      <c r="AO14" s="27">
        <v>7542.5801980932447</v>
      </c>
      <c r="AP14" s="27">
        <v>7986.6755971553566</v>
      </c>
      <c r="AQ14" s="27">
        <v>8195.2708636118623</v>
      </c>
      <c r="AR14" s="27">
        <v>8067.6862322173793</v>
      </c>
      <c r="AS14" s="163" t="s">
        <v>37</v>
      </c>
      <c r="AU14" s="202"/>
      <c r="AV14" s="202"/>
      <c r="AW14" s="202"/>
      <c r="AX14" s="202"/>
    </row>
    <row r="15" spans="1:50" s="43" customFormat="1" ht="12.75">
      <c r="A15" s="153" t="s">
        <v>38</v>
      </c>
      <c r="B15" s="30">
        <v>14385.102073371152</v>
      </c>
      <c r="C15" s="30">
        <v>15058.760666898441</v>
      </c>
      <c r="D15" s="30">
        <v>15670.775812291178</v>
      </c>
      <c r="E15" s="30">
        <v>16216.589210761918</v>
      </c>
      <c r="F15" s="30">
        <v>17738.20493940837</v>
      </c>
      <c r="G15" s="30">
        <v>16601.028894682688</v>
      </c>
      <c r="H15" s="30">
        <v>17645.898413370527</v>
      </c>
      <c r="I15" s="30">
        <v>17158.844369398139</v>
      </c>
      <c r="J15" s="30">
        <v>18925.833354743954</v>
      </c>
      <c r="K15" s="30">
        <v>18726.998809274945</v>
      </c>
      <c r="L15" s="30">
        <v>19139.521582063586</v>
      </c>
      <c r="M15" s="30">
        <v>19475.25128312676</v>
      </c>
      <c r="N15" s="30">
        <v>18657.994335185715</v>
      </c>
      <c r="O15" s="30">
        <v>18477.354160442923</v>
      </c>
      <c r="P15" s="30">
        <v>18939.420972299089</v>
      </c>
      <c r="Q15" s="30">
        <v>18964.93212432753</v>
      </c>
      <c r="R15" s="30">
        <v>17168.177910007515</v>
      </c>
      <c r="S15" s="30">
        <v>17132.461160917424</v>
      </c>
      <c r="T15" s="30">
        <v>17048.092737190353</v>
      </c>
      <c r="U15" s="30">
        <v>16746.302847231975</v>
      </c>
      <c r="V15" s="30">
        <v>16859.1696919149</v>
      </c>
      <c r="W15" s="30">
        <v>17288.222840766015</v>
      </c>
      <c r="X15" s="30">
        <v>17477.34016853679</v>
      </c>
      <c r="Y15" s="30">
        <v>18218.57893669041</v>
      </c>
      <c r="Z15" s="30">
        <v>13619.245631252505</v>
      </c>
      <c r="AA15" s="30">
        <v>14290.562388170665</v>
      </c>
      <c r="AB15" s="30">
        <v>14067.454232220725</v>
      </c>
      <c r="AC15" s="30">
        <v>13855.432467491371</v>
      </c>
      <c r="AD15" s="30">
        <v>12922.552536339334</v>
      </c>
      <c r="AE15" s="30">
        <v>14034.978618853385</v>
      </c>
      <c r="AF15" s="30">
        <v>15540.175164330156</v>
      </c>
      <c r="AG15" s="30">
        <v>15582.074498450378</v>
      </c>
      <c r="AH15" s="30">
        <v>15624.919456856293</v>
      </c>
      <c r="AI15" s="30">
        <v>14246.104041502986</v>
      </c>
      <c r="AJ15" s="30">
        <v>16318.073333680621</v>
      </c>
      <c r="AK15" s="30">
        <v>16551.973426252582</v>
      </c>
      <c r="AL15" s="30">
        <v>16264.111247764422</v>
      </c>
      <c r="AM15" s="30">
        <v>17250.238934617621</v>
      </c>
      <c r="AN15" s="30">
        <v>17426.707927911768</v>
      </c>
      <c r="AO15" s="30">
        <v>19297.964538656321</v>
      </c>
      <c r="AP15" s="30">
        <v>17835.485362518983</v>
      </c>
      <c r="AQ15" s="30">
        <v>19556.255635419227</v>
      </c>
      <c r="AR15" s="30">
        <v>19445.32320691265</v>
      </c>
      <c r="AS15" s="164" t="s">
        <v>39</v>
      </c>
      <c r="AU15" s="202"/>
      <c r="AV15" s="202"/>
      <c r="AW15" s="202"/>
      <c r="AX15" s="202"/>
    </row>
    <row r="16" spans="1:50" s="18" customFormat="1" ht="12.75">
      <c r="A16" s="155" t="s">
        <v>40</v>
      </c>
      <c r="B16" s="27">
        <v>7285.21072474012</v>
      </c>
      <c r="C16" s="27">
        <v>8422.502007129202</v>
      </c>
      <c r="D16" s="27">
        <v>9561.600765325853</v>
      </c>
      <c r="E16" s="27">
        <v>10702.537726418799</v>
      </c>
      <c r="F16" s="27">
        <v>8977.1451242956682</v>
      </c>
      <c r="G16" s="27">
        <v>9129.7565914086936</v>
      </c>
      <c r="H16" s="27">
        <v>9284.9624534626419</v>
      </c>
      <c r="I16" s="27">
        <v>9442.8068151715051</v>
      </c>
      <c r="J16" s="27">
        <v>10250.847248308581</v>
      </c>
      <c r="K16" s="27">
        <v>10373.857415288283</v>
      </c>
      <c r="L16" s="27">
        <v>10498.343704271743</v>
      </c>
      <c r="M16" s="27">
        <v>10624.323828723003</v>
      </c>
      <c r="N16" s="27">
        <v>11378.864222048867</v>
      </c>
      <c r="O16" s="27">
        <v>11367.485357826818</v>
      </c>
      <c r="P16" s="27">
        <v>11356.117872468991</v>
      </c>
      <c r="Q16" s="27">
        <v>11344.761754596522</v>
      </c>
      <c r="R16" s="27">
        <v>10414.666479720781</v>
      </c>
      <c r="S16" s="27">
        <v>10270.944082300633</v>
      </c>
      <c r="T16" s="27">
        <v>10129.205053964884</v>
      </c>
      <c r="U16" s="27">
        <v>9989.42202422017</v>
      </c>
      <c r="V16" s="27">
        <v>10554.86289428589</v>
      </c>
      <c r="W16" s="27">
        <v>10343.765636400172</v>
      </c>
      <c r="X16" s="27">
        <v>10136.890323672171</v>
      </c>
      <c r="Y16" s="27">
        <v>9934.152517198725</v>
      </c>
      <c r="Z16" s="27">
        <v>7897.3588313303453</v>
      </c>
      <c r="AA16" s="27">
        <v>7941.8469900498276</v>
      </c>
      <c r="AB16" s="27">
        <v>7898.2413485736852</v>
      </c>
      <c r="AC16" s="27">
        <v>7776.9401276146618</v>
      </c>
      <c r="AD16" s="27">
        <v>8104.9338686021765</v>
      </c>
      <c r="AE16" s="27">
        <v>7543.688946219494</v>
      </c>
      <c r="AF16" s="27">
        <v>7783.0924435355328</v>
      </c>
      <c r="AG16" s="27">
        <v>7989.2399866424967</v>
      </c>
      <c r="AH16" s="27">
        <v>8804.424313382382</v>
      </c>
      <c r="AI16" s="27">
        <v>9071.5739660838753</v>
      </c>
      <c r="AJ16" s="27">
        <v>9174.7117164377596</v>
      </c>
      <c r="AK16" s="27">
        <v>9222.7319543368594</v>
      </c>
      <c r="AL16" s="27">
        <v>9487.6866429627062</v>
      </c>
      <c r="AM16" s="27">
        <v>10056.481738150889</v>
      </c>
      <c r="AN16" s="27">
        <v>10051.709387828183</v>
      </c>
      <c r="AO16" s="27">
        <v>10451.229364074488</v>
      </c>
      <c r="AP16" s="27">
        <v>9594.8930027593924</v>
      </c>
      <c r="AQ16" s="27">
        <v>10611.012529313175</v>
      </c>
      <c r="AR16" s="27">
        <v>10666.638842762306</v>
      </c>
      <c r="AS16" s="163" t="s">
        <v>41</v>
      </c>
      <c r="AU16" s="202"/>
      <c r="AV16" s="202"/>
      <c r="AW16" s="202"/>
      <c r="AX16" s="202"/>
    </row>
    <row r="17" spans="1:50" s="18" customFormat="1" ht="25.5">
      <c r="A17" s="153" t="s">
        <v>42</v>
      </c>
      <c r="B17" s="30">
        <v>7433.5839913958207</v>
      </c>
      <c r="C17" s="30">
        <v>7773.210884510012</v>
      </c>
      <c r="D17" s="30">
        <v>7298.4574301805496</v>
      </c>
      <c r="E17" s="30">
        <v>6212.9823941424829</v>
      </c>
      <c r="F17" s="30">
        <v>7582.1653320918176</v>
      </c>
      <c r="G17" s="30">
        <v>7704.015344530837</v>
      </c>
      <c r="H17" s="30">
        <v>7749.936431308226</v>
      </c>
      <c r="I17" s="30">
        <v>6898.3929616828027</v>
      </c>
      <c r="J17" s="30">
        <v>7845.6078051212953</v>
      </c>
      <c r="K17" s="30">
        <v>7468.1331732861117</v>
      </c>
      <c r="L17" s="30">
        <v>7552.8204789271813</v>
      </c>
      <c r="M17" s="30">
        <v>8004.6221528773722</v>
      </c>
      <c r="N17" s="30">
        <v>8033.0960926182179</v>
      </c>
      <c r="O17" s="30">
        <v>7974.1642408138787</v>
      </c>
      <c r="P17" s="30">
        <v>8078.5910590021786</v>
      </c>
      <c r="Q17" s="30">
        <v>8245.5923492268885</v>
      </c>
      <c r="R17" s="30">
        <v>7678.4264148414786</v>
      </c>
      <c r="S17" s="30">
        <v>7689.4432930293297</v>
      </c>
      <c r="T17" s="30">
        <v>7625.2414856587548</v>
      </c>
      <c r="U17" s="30">
        <v>7640.4793899722172</v>
      </c>
      <c r="V17" s="30">
        <v>6219.6050918875089</v>
      </c>
      <c r="W17" s="30">
        <v>6288.506219973131</v>
      </c>
      <c r="X17" s="30">
        <v>6418.8451426362672</v>
      </c>
      <c r="Y17" s="30">
        <v>6699.7347498285908</v>
      </c>
      <c r="Z17" s="30">
        <v>7053.1101154898743</v>
      </c>
      <c r="AA17" s="30">
        <v>6348.1756139380004</v>
      </c>
      <c r="AB17" s="30">
        <v>6227.5671608511539</v>
      </c>
      <c r="AC17" s="30">
        <v>6329.6629169305088</v>
      </c>
      <c r="AD17" s="30">
        <v>5790.8702723205542</v>
      </c>
      <c r="AE17" s="30">
        <v>6160.0966631566098</v>
      </c>
      <c r="AF17" s="30">
        <v>6447.3974878734271</v>
      </c>
      <c r="AG17" s="30">
        <v>7251.9557039986121</v>
      </c>
      <c r="AH17" s="30">
        <v>7462.3282316431096</v>
      </c>
      <c r="AI17" s="30">
        <v>7098.5447336977631</v>
      </c>
      <c r="AJ17" s="30">
        <v>7310.8920131468676</v>
      </c>
      <c r="AK17" s="30">
        <v>7324.7512498206834</v>
      </c>
      <c r="AL17" s="30">
        <v>7733.9526195934286</v>
      </c>
      <c r="AM17" s="30">
        <v>7811.6740279156293</v>
      </c>
      <c r="AN17" s="30">
        <v>7672.1909604729726</v>
      </c>
      <c r="AO17" s="30">
        <v>7764.3011959748446</v>
      </c>
      <c r="AP17" s="30">
        <v>7948.4459718561493</v>
      </c>
      <c r="AQ17" s="30">
        <v>8242.0324612748191</v>
      </c>
      <c r="AR17" s="30">
        <v>8237.4916347453436</v>
      </c>
      <c r="AS17" s="164" t="s">
        <v>43</v>
      </c>
      <c r="AU17" s="202"/>
      <c r="AV17" s="202"/>
      <c r="AW17" s="202"/>
      <c r="AX17" s="202"/>
    </row>
    <row r="18" spans="1:50" s="18" customFormat="1" ht="12.75">
      <c r="A18" s="155" t="s">
        <v>44</v>
      </c>
      <c r="B18" s="27">
        <v>13740.849856175804</v>
      </c>
      <c r="C18" s="27">
        <v>14535.552911028612</v>
      </c>
      <c r="D18" s="27">
        <v>12262.788202048338</v>
      </c>
      <c r="E18" s="27">
        <v>11080.32382687107</v>
      </c>
      <c r="F18" s="27">
        <v>12984.081444065259</v>
      </c>
      <c r="G18" s="27">
        <v>13149.396234185719</v>
      </c>
      <c r="H18" s="27">
        <v>12845.61548692653</v>
      </c>
      <c r="I18" s="27">
        <v>12149.450866514764</v>
      </c>
      <c r="J18" s="27">
        <v>15489.475747249468</v>
      </c>
      <c r="K18" s="27">
        <v>15804.764615001943</v>
      </c>
      <c r="L18" s="27">
        <v>16207.980406483246</v>
      </c>
      <c r="M18" s="27">
        <v>16226.30255787219</v>
      </c>
      <c r="N18" s="27">
        <v>14418.691590601626</v>
      </c>
      <c r="O18" s="27">
        <v>14612.274489780393</v>
      </c>
      <c r="P18" s="27">
        <v>14694.304649498343</v>
      </c>
      <c r="Q18" s="27">
        <v>15604.152673063454</v>
      </c>
      <c r="R18" s="27">
        <v>14046.850728269876</v>
      </c>
      <c r="S18" s="27">
        <v>14138.807305111985</v>
      </c>
      <c r="T18" s="27">
        <v>14258.409720227641</v>
      </c>
      <c r="U18" s="27">
        <v>14407.299698649236</v>
      </c>
      <c r="V18" s="27">
        <v>13883.729240536475</v>
      </c>
      <c r="W18" s="27">
        <v>13901.415911773929</v>
      </c>
      <c r="X18" s="27">
        <v>13430.329663847922</v>
      </c>
      <c r="Y18" s="27">
        <v>13787.151490333765</v>
      </c>
      <c r="Z18" s="27">
        <v>15041.98097559734</v>
      </c>
      <c r="AA18" s="27">
        <v>14879.061542414202</v>
      </c>
      <c r="AB18" s="27">
        <v>15266.014941546498</v>
      </c>
      <c r="AC18" s="27">
        <v>15180.563916668198</v>
      </c>
      <c r="AD18" s="27">
        <v>14722.900348232097</v>
      </c>
      <c r="AE18" s="27">
        <v>15234.724440057988</v>
      </c>
      <c r="AF18" s="27">
        <v>15113.002149482063</v>
      </c>
      <c r="AG18" s="27">
        <v>15189.129364382346</v>
      </c>
      <c r="AH18" s="27">
        <v>14940.200276152806</v>
      </c>
      <c r="AI18" s="27">
        <v>14506.497240650575</v>
      </c>
      <c r="AJ18" s="27">
        <v>14502.9493034229</v>
      </c>
      <c r="AK18" s="27">
        <v>15331.821466129049</v>
      </c>
      <c r="AL18" s="27">
        <v>15182.258263016005</v>
      </c>
      <c r="AM18" s="27">
        <v>14965.724423380585</v>
      </c>
      <c r="AN18" s="27">
        <v>14914.737955310555</v>
      </c>
      <c r="AO18" s="27">
        <v>15458.841115144067</v>
      </c>
      <c r="AP18" s="27">
        <v>15334.080845646165</v>
      </c>
      <c r="AQ18" s="27">
        <v>15339.356576716686</v>
      </c>
      <c r="AR18" s="27">
        <v>15534.944458243792</v>
      </c>
      <c r="AS18" s="163" t="s">
        <v>45</v>
      </c>
      <c r="AU18" s="202"/>
      <c r="AV18" s="202"/>
      <c r="AW18" s="202"/>
      <c r="AX18" s="202"/>
    </row>
    <row r="19" spans="1:50" s="18" customFormat="1" ht="12.75">
      <c r="A19" s="153" t="s">
        <v>46</v>
      </c>
      <c r="B19" s="30">
        <v>2661.8053513087575</v>
      </c>
      <c r="C19" s="30">
        <v>2736.2313247239445</v>
      </c>
      <c r="D19" s="30">
        <v>2943.4301065999562</v>
      </c>
      <c r="E19" s="30">
        <v>3122.0114285102236</v>
      </c>
      <c r="F19" s="30">
        <v>2978.155040195596</v>
      </c>
      <c r="G19" s="30">
        <v>2978.155040195596</v>
      </c>
      <c r="H19" s="30">
        <v>3101.4240427867849</v>
      </c>
      <c r="I19" s="30">
        <v>3101.4240427867849</v>
      </c>
      <c r="J19" s="30">
        <v>3383.4551051035251</v>
      </c>
      <c r="K19" s="30">
        <v>3383.2609989507941</v>
      </c>
      <c r="L19" s="30">
        <v>3526.1693431114431</v>
      </c>
      <c r="M19" s="30">
        <v>3478.9183596466455</v>
      </c>
      <c r="N19" s="30">
        <v>3412.5358125353</v>
      </c>
      <c r="O19" s="30">
        <v>3406.2628022833874</v>
      </c>
      <c r="P19" s="30">
        <v>3504.6706506102646</v>
      </c>
      <c r="Q19" s="30">
        <v>3474.9194406509764</v>
      </c>
      <c r="R19" s="30">
        <v>3710.196688809548</v>
      </c>
      <c r="S19" s="30">
        <v>3702.6037445489378</v>
      </c>
      <c r="T19" s="30">
        <v>3850.9159899903734</v>
      </c>
      <c r="U19" s="30">
        <v>3799.225184933628</v>
      </c>
      <c r="V19" s="30">
        <v>4057.9990505815854</v>
      </c>
      <c r="W19" s="30">
        <v>4114.1922945653623</v>
      </c>
      <c r="X19" s="30">
        <v>4209.4825040244095</v>
      </c>
      <c r="Y19" s="30">
        <v>4168.0194967532852</v>
      </c>
      <c r="Z19" s="30">
        <v>4611.4218039123916</v>
      </c>
      <c r="AA19" s="30">
        <v>4682.776645103555</v>
      </c>
      <c r="AB19" s="30">
        <v>4676.3375618376522</v>
      </c>
      <c r="AC19" s="30">
        <v>4675.136066228255</v>
      </c>
      <c r="AD19" s="30">
        <v>4769.7080272878657</v>
      </c>
      <c r="AE19" s="30">
        <v>4792.7369446445346</v>
      </c>
      <c r="AF19" s="30">
        <v>4693.6386100430673</v>
      </c>
      <c r="AG19" s="30">
        <v>4825.8391273086618</v>
      </c>
      <c r="AH19" s="30">
        <v>4788.1683008570153</v>
      </c>
      <c r="AI19" s="30">
        <v>4881.895637598469</v>
      </c>
      <c r="AJ19" s="30">
        <v>5034.5039791441322</v>
      </c>
      <c r="AK19" s="30">
        <v>4634.6657658091463</v>
      </c>
      <c r="AL19" s="30">
        <v>4966.6125180580866</v>
      </c>
      <c r="AM19" s="30">
        <v>4926.7411810622116</v>
      </c>
      <c r="AN19" s="30">
        <v>5177.8383833437747</v>
      </c>
      <c r="AO19" s="30">
        <v>4864.4764154731465</v>
      </c>
      <c r="AP19" s="30">
        <v>5015.5928600455709</v>
      </c>
      <c r="AQ19" s="30">
        <v>4974.9804694992099</v>
      </c>
      <c r="AR19" s="30">
        <v>5494.6735037998023</v>
      </c>
      <c r="AS19" s="164" t="s">
        <v>47</v>
      </c>
      <c r="AU19" s="202"/>
      <c r="AV19" s="202"/>
      <c r="AW19" s="202"/>
      <c r="AX19" s="202"/>
    </row>
    <row r="20" spans="1:50" s="18" customFormat="1" ht="12.75">
      <c r="A20" s="155" t="s">
        <v>13</v>
      </c>
      <c r="B20" s="27">
        <v>2984.7407473439675</v>
      </c>
      <c r="C20" s="27">
        <v>2808.3075959315129</v>
      </c>
      <c r="D20" s="27">
        <v>2658.8627972976947</v>
      </c>
      <c r="E20" s="27">
        <v>2771.8116946258233</v>
      </c>
      <c r="F20" s="27">
        <v>2660.362804529957</v>
      </c>
      <c r="G20" s="27">
        <v>2814.8759173716876</v>
      </c>
      <c r="H20" s="27">
        <v>2958.9210293653382</v>
      </c>
      <c r="I20" s="27">
        <v>2912.8482748236252</v>
      </c>
      <c r="J20" s="27">
        <v>2299.6430858716658</v>
      </c>
      <c r="K20" s="27">
        <v>2544.0807073964343</v>
      </c>
      <c r="L20" s="27">
        <v>2628.1706306999413</v>
      </c>
      <c r="M20" s="27">
        <v>2596.0961182630626</v>
      </c>
      <c r="N20" s="27">
        <v>2457.5779762389466</v>
      </c>
      <c r="O20" s="27">
        <v>2421.9603979934459</v>
      </c>
      <c r="P20" s="27">
        <v>2496.1531397887961</v>
      </c>
      <c r="Q20" s="27">
        <v>2508.0496017210016</v>
      </c>
      <c r="R20" s="27">
        <v>2597.2815274451882</v>
      </c>
      <c r="S20" s="27">
        <v>2620.2170048057151</v>
      </c>
      <c r="T20" s="27">
        <v>2657.9485629243172</v>
      </c>
      <c r="U20" s="27">
        <v>2639.8248326900248</v>
      </c>
      <c r="V20" s="27">
        <v>2843.6462999510154</v>
      </c>
      <c r="W20" s="27">
        <v>2782.2001785858924</v>
      </c>
      <c r="X20" s="27">
        <v>2778.8006683031135</v>
      </c>
      <c r="Y20" s="27">
        <v>2709.6548262486158</v>
      </c>
      <c r="Z20" s="27">
        <v>3017.7386318412246</v>
      </c>
      <c r="AA20" s="27">
        <v>3049.7450034352655</v>
      </c>
      <c r="AB20" s="27">
        <v>2490.9722570480526</v>
      </c>
      <c r="AC20" s="27">
        <v>2839.231420377479</v>
      </c>
      <c r="AD20" s="27">
        <v>3308.0796512355755</v>
      </c>
      <c r="AE20" s="27">
        <v>3463.6102551802919</v>
      </c>
      <c r="AF20" s="27">
        <v>3750.2242505203667</v>
      </c>
      <c r="AG20" s="27">
        <v>3894.4636447711487</v>
      </c>
      <c r="AH20" s="27">
        <v>3783.5090649682161</v>
      </c>
      <c r="AI20" s="27">
        <v>3908.8311794875967</v>
      </c>
      <c r="AJ20" s="27">
        <v>3979.1901407183746</v>
      </c>
      <c r="AK20" s="27">
        <v>4022.9612322662765</v>
      </c>
      <c r="AL20" s="27">
        <v>3913.5844292203251</v>
      </c>
      <c r="AM20" s="27">
        <v>4081.5793127866855</v>
      </c>
      <c r="AN20" s="27">
        <v>4260.8360121427722</v>
      </c>
      <c r="AO20" s="27">
        <v>4119.4024371775149</v>
      </c>
      <c r="AP20" s="27">
        <v>4064.2651830820764</v>
      </c>
      <c r="AQ20" s="27">
        <v>4357.8822189859402</v>
      </c>
      <c r="AR20" s="27">
        <v>4362.7656299312221</v>
      </c>
      <c r="AS20" s="163" t="s">
        <v>20</v>
      </c>
      <c r="AU20" s="202"/>
      <c r="AV20" s="202"/>
      <c r="AW20" s="202"/>
      <c r="AX20" s="202"/>
    </row>
    <row r="21" spans="1:50" s="18" customFormat="1" ht="12.75">
      <c r="A21" s="153" t="s">
        <v>48</v>
      </c>
      <c r="B21" s="30">
        <v>518.76811245857198</v>
      </c>
      <c r="C21" s="30">
        <v>556.37598113920819</v>
      </c>
      <c r="D21" s="30">
        <v>592.34568639003669</v>
      </c>
      <c r="E21" s="30">
        <v>626.5435470728479</v>
      </c>
      <c r="F21" s="30">
        <v>593.33817962496187</v>
      </c>
      <c r="G21" s="30">
        <v>590.8510198276656</v>
      </c>
      <c r="H21" s="30">
        <v>589.95876519186425</v>
      </c>
      <c r="I21" s="30">
        <v>617.86402892655201</v>
      </c>
      <c r="J21" s="30">
        <v>639.96673554207939</v>
      </c>
      <c r="K21" s="30">
        <v>654.81138433946091</v>
      </c>
      <c r="L21" s="30">
        <v>613.07995046842564</v>
      </c>
      <c r="M21" s="30">
        <v>675.50374998501309</v>
      </c>
      <c r="N21" s="30">
        <v>701.21932815577907</v>
      </c>
      <c r="O21" s="30">
        <v>710.92855652614389</v>
      </c>
      <c r="P21" s="30">
        <v>709.07364089170483</v>
      </c>
      <c r="Q21" s="30">
        <v>710.04701246225216</v>
      </c>
      <c r="R21" s="30">
        <v>577.77882779579647</v>
      </c>
      <c r="S21" s="30">
        <v>576.5053189651785</v>
      </c>
      <c r="T21" s="30">
        <v>571.91159068330694</v>
      </c>
      <c r="U21" s="30">
        <v>569.041142207946</v>
      </c>
      <c r="V21" s="30">
        <v>443.33958685743261</v>
      </c>
      <c r="W21" s="30">
        <v>446.66624873715972</v>
      </c>
      <c r="X21" s="30">
        <v>443.86566361980817</v>
      </c>
      <c r="Y21" s="30">
        <v>453.52071949399254</v>
      </c>
      <c r="Z21" s="30">
        <v>443.94971314290342</v>
      </c>
      <c r="AA21" s="30">
        <v>388.97253296413834</v>
      </c>
      <c r="AB21" s="30">
        <v>373.79092601934872</v>
      </c>
      <c r="AC21" s="30">
        <v>367.71603744158898</v>
      </c>
      <c r="AD21" s="30">
        <v>392.69460882492479</v>
      </c>
      <c r="AE21" s="30">
        <v>481.60777105792698</v>
      </c>
      <c r="AF21" s="30">
        <v>394.5973897819224</v>
      </c>
      <c r="AG21" s="30">
        <v>435.06189713590516</v>
      </c>
      <c r="AH21" s="30">
        <v>524.01512150791916</v>
      </c>
      <c r="AI21" s="30">
        <v>474.00526745603429</v>
      </c>
      <c r="AJ21" s="30">
        <v>543.5677282194755</v>
      </c>
      <c r="AK21" s="30">
        <v>497.97195317495584</v>
      </c>
      <c r="AL21" s="30">
        <v>611.86105000995883</v>
      </c>
      <c r="AM21" s="30">
        <v>613.85437456250042</v>
      </c>
      <c r="AN21" s="30">
        <v>617.07952889470266</v>
      </c>
      <c r="AO21" s="30">
        <v>619.28562404554941</v>
      </c>
      <c r="AP21" s="30">
        <v>622.72411321724348</v>
      </c>
      <c r="AQ21" s="30">
        <v>619.02548901270711</v>
      </c>
      <c r="AR21" s="30">
        <v>647.72005774109482</v>
      </c>
      <c r="AS21" s="164" t="s">
        <v>49</v>
      </c>
      <c r="AU21" s="202"/>
      <c r="AV21" s="202"/>
      <c r="AW21" s="202"/>
      <c r="AX21" s="202"/>
    </row>
    <row r="22" spans="1:50" s="18" customFormat="1" ht="12.75">
      <c r="A22" s="155" t="s">
        <v>50</v>
      </c>
      <c r="B22" s="27">
        <v>887.63103800730948</v>
      </c>
      <c r="C22" s="27">
        <v>971.21985227012203</v>
      </c>
      <c r="D22" s="27">
        <v>1054.8086665329347</v>
      </c>
      <c r="E22" s="27">
        <v>1138.397480795747</v>
      </c>
      <c r="F22" s="27">
        <v>815.71123428646717</v>
      </c>
      <c r="G22" s="27">
        <v>924.77647016946912</v>
      </c>
      <c r="H22" s="27">
        <v>1032.8485256903509</v>
      </c>
      <c r="I22" s="27">
        <v>1140.216882304474</v>
      </c>
      <c r="J22" s="27">
        <v>911.44254929617057</v>
      </c>
      <c r="K22" s="27">
        <v>1015.2906583264805</v>
      </c>
      <c r="L22" s="27">
        <v>1118.3064628569448</v>
      </c>
      <c r="M22" s="27">
        <v>1220.742836344325</v>
      </c>
      <c r="N22" s="27">
        <v>1054.8507872418909</v>
      </c>
      <c r="O22" s="27">
        <v>1088.2251594799827</v>
      </c>
      <c r="P22" s="27">
        <v>1121.5216428273641</v>
      </c>
      <c r="Q22" s="27">
        <v>1154.7470325867989</v>
      </c>
      <c r="R22" s="27">
        <v>1146.9618134081827</v>
      </c>
      <c r="S22" s="27">
        <v>1230.4475208018157</v>
      </c>
      <c r="T22" s="27">
        <v>1311.6948327036228</v>
      </c>
      <c r="U22" s="27">
        <v>1391.1998253128118</v>
      </c>
      <c r="V22" s="27">
        <v>1441.3106236174212</v>
      </c>
      <c r="W22" s="27">
        <v>1516.5668694450203</v>
      </c>
      <c r="X22" s="27">
        <v>1589.8380946915252</v>
      </c>
      <c r="Y22" s="27">
        <v>1661.5697557950043</v>
      </c>
      <c r="Z22" s="27">
        <v>1677.2093195885627</v>
      </c>
      <c r="AA22" s="27">
        <v>1686.6575358858438</v>
      </c>
      <c r="AB22" s="27">
        <v>1677.3967450528021</v>
      </c>
      <c r="AC22" s="27">
        <v>1651.6352794014215</v>
      </c>
      <c r="AD22" s="27">
        <v>1673.834724088051</v>
      </c>
      <c r="AE22" s="27">
        <v>1708.0690643474372</v>
      </c>
      <c r="AF22" s="27">
        <v>1762.4375930099511</v>
      </c>
      <c r="AG22" s="27">
        <v>1816.2734536803353</v>
      </c>
      <c r="AH22" s="27">
        <v>1870.41904673309</v>
      </c>
      <c r="AI22" s="27">
        <v>1874.8896447761094</v>
      </c>
      <c r="AJ22" s="27">
        <v>1928.9667328396549</v>
      </c>
      <c r="AK22" s="27">
        <v>1933.6765904436179</v>
      </c>
      <c r="AL22" s="27">
        <v>1913.3159081886197</v>
      </c>
      <c r="AM22" s="27">
        <v>1919.6290084908655</v>
      </c>
      <c r="AN22" s="27">
        <v>1929.6898120875253</v>
      </c>
      <c r="AO22" s="27">
        <v>1936.6127102029718</v>
      </c>
      <c r="AP22" s="27">
        <v>1947.3457135407168</v>
      </c>
      <c r="AQ22" s="27">
        <v>1980.3518304542131</v>
      </c>
      <c r="AR22" s="27">
        <v>2000.8558169753521</v>
      </c>
      <c r="AS22" s="163" t="s">
        <v>51</v>
      </c>
      <c r="AU22" s="202"/>
      <c r="AV22" s="202"/>
      <c r="AW22" s="202"/>
      <c r="AX22" s="202"/>
    </row>
    <row r="23" spans="1:50" s="41" customFormat="1" ht="12.75">
      <c r="A23" s="104" t="s">
        <v>14</v>
      </c>
      <c r="B23" s="200">
        <f t="shared" ref="B23:AG23" si="0">SUM(B6:B22)</f>
        <v>239927.11619410489</v>
      </c>
      <c r="C23" s="200">
        <f t="shared" si="0"/>
        <v>249834.67568953056</v>
      </c>
      <c r="D23" s="200">
        <f t="shared" si="0"/>
        <v>251490.64142098281</v>
      </c>
      <c r="E23" s="200">
        <f t="shared" si="0"/>
        <v>218893.21688327534</v>
      </c>
      <c r="F23" s="200">
        <f t="shared" si="0"/>
        <v>252616.65697860264</v>
      </c>
      <c r="G23" s="200">
        <f t="shared" si="0"/>
        <v>256565.55209561539</v>
      </c>
      <c r="H23" s="200">
        <f t="shared" si="0"/>
        <v>263293.91768904234</v>
      </c>
      <c r="I23" s="200">
        <f t="shared" si="0"/>
        <v>261518.70303228166</v>
      </c>
      <c r="J23" s="200">
        <f t="shared" si="0"/>
        <v>266735.7674633147</v>
      </c>
      <c r="K23" s="200">
        <f t="shared" si="0"/>
        <v>272274.55197075376</v>
      </c>
      <c r="L23" s="200">
        <f t="shared" si="0"/>
        <v>281528.30805180426</v>
      </c>
      <c r="M23" s="200">
        <f t="shared" si="0"/>
        <v>280416.40694570047</v>
      </c>
      <c r="N23" s="200">
        <f t="shared" si="0"/>
        <v>264869.88249107305</v>
      </c>
      <c r="O23" s="200">
        <f t="shared" si="0"/>
        <v>263515.23631648853</v>
      </c>
      <c r="P23" s="200">
        <f t="shared" si="0"/>
        <v>266095.03752705181</v>
      </c>
      <c r="Q23" s="200">
        <f t="shared" si="0"/>
        <v>266904.5129113989</v>
      </c>
      <c r="R23" s="200">
        <f t="shared" si="0"/>
        <v>260294.76421219454</v>
      </c>
      <c r="S23" s="200">
        <f t="shared" si="0"/>
        <v>265277.36628478684</v>
      </c>
      <c r="T23" s="200">
        <f t="shared" si="0"/>
        <v>272376.04381197685</v>
      </c>
      <c r="U23" s="200">
        <f t="shared" si="0"/>
        <v>281231.11507665913</v>
      </c>
      <c r="V23" s="200">
        <f t="shared" si="0"/>
        <v>260254.26547040106</v>
      </c>
      <c r="W23" s="200">
        <f t="shared" si="0"/>
        <v>266019.59934801719</v>
      </c>
      <c r="X23" s="200">
        <f t="shared" si="0"/>
        <v>269598.33886546572</v>
      </c>
      <c r="Y23" s="200">
        <f t="shared" si="0"/>
        <v>267056.37857337733</v>
      </c>
      <c r="Z23" s="200">
        <f t="shared" si="0"/>
        <v>256180.59795997373</v>
      </c>
      <c r="AA23" s="200">
        <f t="shared" si="0"/>
        <v>249440.29414905762</v>
      </c>
      <c r="AB23" s="200">
        <f t="shared" si="0"/>
        <v>239123.55831971494</v>
      </c>
      <c r="AC23" s="200">
        <f t="shared" si="0"/>
        <v>235876.52366973649</v>
      </c>
      <c r="AD23" s="200">
        <f t="shared" si="0"/>
        <v>240484.97176586289</v>
      </c>
      <c r="AE23" s="200">
        <f t="shared" si="0"/>
        <v>251369.76493204851</v>
      </c>
      <c r="AF23" s="200">
        <f t="shared" si="0"/>
        <v>259562.05976910709</v>
      </c>
      <c r="AG23" s="200">
        <f t="shared" si="0"/>
        <v>262781.45977284631</v>
      </c>
      <c r="AH23" s="200">
        <f>SUM(AH6:AH22)</f>
        <v>266510.6691972891</v>
      </c>
      <c r="AI23" s="200">
        <f t="shared" ref="AI23:AN23" si="1">SUM(AI6:AI22)</f>
        <v>276462.9018852156</v>
      </c>
      <c r="AJ23" s="200">
        <f t="shared" si="1"/>
        <v>287638.45487646468</v>
      </c>
      <c r="AK23" s="200">
        <f t="shared" si="1"/>
        <v>277328.48421356443</v>
      </c>
      <c r="AL23" s="200">
        <f>SUM(AL6:AL22)</f>
        <v>275410.50397296192</v>
      </c>
      <c r="AM23" s="200">
        <f t="shared" si="1"/>
        <v>283818.54549924668</v>
      </c>
      <c r="AN23" s="200">
        <f t="shared" si="1"/>
        <v>288859.38912362646</v>
      </c>
      <c r="AO23" s="200">
        <f>SUM(AO6:AO22)</f>
        <v>286995.17963217053</v>
      </c>
      <c r="AP23" s="200">
        <f t="shared" ref="AP23:AQ23" si="2">SUM(AP6:AP22)</f>
        <v>284239.21599536657</v>
      </c>
      <c r="AQ23" s="200">
        <f t="shared" si="2"/>
        <v>295140.58848750836</v>
      </c>
      <c r="AR23" s="200">
        <f>SUM(AR6:AR22)</f>
        <v>301846.99866008293</v>
      </c>
      <c r="AS23" s="106" t="s">
        <v>15</v>
      </c>
      <c r="AU23" s="202"/>
      <c r="AV23" s="202"/>
      <c r="AW23" s="202"/>
      <c r="AX23" s="202"/>
    </row>
    <row r="24" spans="1:50" s="41" customFormat="1" ht="12.75">
      <c r="A24" s="157" t="s">
        <v>16</v>
      </c>
      <c r="B24" s="109">
        <f t="shared" ref="B24:AG24" si="3">B23-B7</f>
        <v>113190.90507072078</v>
      </c>
      <c r="C24" s="109">
        <f t="shared" si="3"/>
        <v>119503.375834034</v>
      </c>
      <c r="D24" s="109">
        <f t="shared" si="3"/>
        <v>119922.31715903329</v>
      </c>
      <c r="E24" s="109">
        <f t="shared" si="3"/>
        <v>122059.8060178493</v>
      </c>
      <c r="F24" s="109">
        <f t="shared" si="3"/>
        <v>124504.64161589649</v>
      </c>
      <c r="G24" s="109">
        <f t="shared" si="3"/>
        <v>125374.57227740655</v>
      </c>
      <c r="H24" s="109">
        <f t="shared" si="3"/>
        <v>128016.08747472995</v>
      </c>
      <c r="I24" s="109">
        <f t="shared" si="3"/>
        <v>127899.17885467524</v>
      </c>
      <c r="J24" s="109">
        <f t="shared" si="3"/>
        <v>135261.81751123743</v>
      </c>
      <c r="K24" s="109">
        <f t="shared" si="3"/>
        <v>137201.99637098916</v>
      </c>
      <c r="L24" s="109">
        <f t="shared" si="3"/>
        <v>138948.1178530778</v>
      </c>
      <c r="M24" s="109">
        <f t="shared" si="3"/>
        <v>139110.76893231037</v>
      </c>
      <c r="N24" s="109">
        <f t="shared" si="3"/>
        <v>137875.03328179393</v>
      </c>
      <c r="O24" s="109">
        <f t="shared" si="3"/>
        <v>136553.33913126934</v>
      </c>
      <c r="P24" s="109">
        <f t="shared" si="3"/>
        <v>136403.948373322</v>
      </c>
      <c r="Q24" s="109">
        <f t="shared" si="3"/>
        <v>137804.01712866078</v>
      </c>
      <c r="R24" s="109">
        <f t="shared" si="3"/>
        <v>134420.47647807619</v>
      </c>
      <c r="S24" s="109">
        <f t="shared" si="3"/>
        <v>134820.80095753691</v>
      </c>
      <c r="T24" s="109">
        <f t="shared" si="3"/>
        <v>135306.11306680183</v>
      </c>
      <c r="U24" s="109">
        <f t="shared" si="3"/>
        <v>133303.20950986803</v>
      </c>
      <c r="V24" s="109">
        <f t="shared" si="3"/>
        <v>133628.44337138772</v>
      </c>
      <c r="W24" s="109">
        <f t="shared" si="3"/>
        <v>135578.43981980908</v>
      </c>
      <c r="X24" s="109">
        <f t="shared" si="3"/>
        <v>134474.22713693103</v>
      </c>
      <c r="Y24" s="109">
        <f t="shared" si="3"/>
        <v>135408.80351594303</v>
      </c>
      <c r="Z24" s="109">
        <f t="shared" si="3"/>
        <v>122316.27633812622</v>
      </c>
      <c r="AA24" s="109">
        <f t="shared" si="3"/>
        <v>119175.66194640585</v>
      </c>
      <c r="AB24" s="109">
        <f t="shared" si="3"/>
        <v>117905.47298703383</v>
      </c>
      <c r="AC24" s="109">
        <f t="shared" si="3"/>
        <v>117811.60543937686</v>
      </c>
      <c r="AD24" s="109">
        <f t="shared" si="3"/>
        <v>120877.31027670873</v>
      </c>
      <c r="AE24" s="109">
        <f t="shared" si="3"/>
        <v>127191.26358457442</v>
      </c>
      <c r="AF24" s="109">
        <f t="shared" si="3"/>
        <v>130242.20396875223</v>
      </c>
      <c r="AG24" s="109">
        <f t="shared" si="3"/>
        <v>133220.95845543442</v>
      </c>
      <c r="AH24" s="109">
        <f>AH23-AH7</f>
        <v>139233.73171792395</v>
      </c>
      <c r="AI24" s="109">
        <f t="shared" ref="AI24:AN24" si="4">AI23-AI7</f>
        <v>137459.55858702894</v>
      </c>
      <c r="AJ24" s="109">
        <f t="shared" si="4"/>
        <v>142340.68574417487</v>
      </c>
      <c r="AK24" s="109">
        <f t="shared" si="4"/>
        <v>139765.18123448029</v>
      </c>
      <c r="AL24" s="109">
        <f t="shared" si="4"/>
        <v>147147.94695479076</v>
      </c>
      <c r="AM24" s="109">
        <f t="shared" si="4"/>
        <v>153144.98335361117</v>
      </c>
      <c r="AN24" s="109">
        <f t="shared" si="4"/>
        <v>152838.32748494853</v>
      </c>
      <c r="AO24" s="109">
        <f>AO23-AO7</f>
        <v>153520.86470800906</v>
      </c>
      <c r="AP24" s="109">
        <f t="shared" ref="AP24:AQ24" si="5">AP23-AP7</f>
        <v>153898.30820624135</v>
      </c>
      <c r="AQ24" s="109">
        <f t="shared" si="5"/>
        <v>163019.84258397185</v>
      </c>
      <c r="AR24" s="109">
        <f>AR23-AR7</f>
        <v>162891.66224012169</v>
      </c>
      <c r="AS24" s="165" t="s">
        <v>17</v>
      </c>
      <c r="AU24" s="202"/>
      <c r="AV24" s="202"/>
      <c r="AW24" s="202"/>
      <c r="AX24" s="202"/>
    </row>
    <row r="25" spans="1:50" s="18" customFormat="1">
      <c r="A25" s="153" t="s">
        <v>52</v>
      </c>
      <c r="B25" s="31"/>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179"/>
      <c r="AI25" s="179"/>
      <c r="AJ25" s="179"/>
      <c r="AK25" s="179"/>
      <c r="AL25" s="179"/>
      <c r="AM25" s="179"/>
      <c r="AN25" s="179"/>
      <c r="AO25" s="179"/>
      <c r="AP25" s="179"/>
      <c r="AQ25" s="179"/>
      <c r="AR25" s="179"/>
      <c r="AS25" s="164" t="s">
        <v>53</v>
      </c>
    </row>
    <row r="26" spans="1:50" s="18" customFormat="1">
      <c r="A26" s="158" t="s">
        <v>23</v>
      </c>
      <c r="B26" s="32"/>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179"/>
      <c r="AI26" s="179"/>
      <c r="AJ26" s="179"/>
      <c r="AK26" s="179"/>
      <c r="AL26" s="179"/>
      <c r="AM26" s="179"/>
      <c r="AN26" s="179"/>
      <c r="AO26" s="179"/>
      <c r="AP26" s="179"/>
      <c r="AQ26" s="179"/>
      <c r="AR26" s="179"/>
      <c r="AS26" s="166" t="s">
        <v>24</v>
      </c>
    </row>
    <row r="27" spans="1:50">
      <c r="AG27" s="179"/>
      <c r="AH27" s="179"/>
      <c r="AI27" s="179"/>
      <c r="AJ27" s="179"/>
      <c r="AK27" s="179"/>
      <c r="AL27" s="179"/>
      <c r="AM27" s="179"/>
      <c r="AN27" s="179"/>
      <c r="AO27" s="179"/>
      <c r="AP27" s="179"/>
      <c r="AQ27" s="179"/>
      <c r="AR27" s="179"/>
    </row>
    <row r="28" spans="1:50">
      <c r="A28" s="176" t="s">
        <v>148</v>
      </c>
      <c r="AL28" s="179"/>
      <c r="AM28" s="179"/>
      <c r="AN28" s="179"/>
      <c r="AO28" s="179"/>
      <c r="AP28" s="179"/>
      <c r="AQ28" s="179"/>
      <c r="AR28" s="179"/>
      <c r="AS28" s="175" t="s">
        <v>150</v>
      </c>
    </row>
    <row r="29" spans="1:50">
      <c r="AL29" s="179"/>
      <c r="AM29" s="179"/>
      <c r="AN29" s="179"/>
      <c r="AO29" s="179"/>
      <c r="AP29" s="179"/>
      <c r="AQ29" s="179"/>
      <c r="AR29" s="179"/>
    </row>
    <row r="30" spans="1:50">
      <c r="AL30" s="179"/>
      <c r="AM30" s="179"/>
      <c r="AN30" s="179"/>
      <c r="AO30" s="179"/>
      <c r="AP30" s="179"/>
      <c r="AQ30" s="179"/>
      <c r="AR30" s="179"/>
    </row>
    <row r="31" spans="1:50">
      <c r="AL31" s="179"/>
      <c r="AM31" s="179"/>
      <c r="AN31" s="179"/>
      <c r="AO31" s="179"/>
      <c r="AP31" s="179"/>
      <c r="AQ31" s="179"/>
      <c r="AR31" s="179"/>
    </row>
    <row r="32" spans="1:50">
      <c r="AL32" s="179"/>
      <c r="AM32" s="179"/>
      <c r="AN32" s="179"/>
      <c r="AO32" s="179"/>
      <c r="AP32" s="179"/>
      <c r="AQ32" s="179"/>
      <c r="AR32" s="179"/>
    </row>
    <row r="33" spans="38:44">
      <c r="AL33" s="179"/>
      <c r="AM33" s="179"/>
      <c r="AN33" s="179"/>
      <c r="AO33" s="179"/>
      <c r="AP33" s="179"/>
      <c r="AQ33" s="179"/>
      <c r="AR33" s="179"/>
    </row>
    <row r="34" spans="38:44">
      <c r="AL34" s="179"/>
      <c r="AM34" s="179"/>
      <c r="AN34" s="179"/>
      <c r="AO34" s="179"/>
      <c r="AP34" s="179"/>
      <c r="AQ34" s="179"/>
      <c r="AR34" s="179"/>
    </row>
    <row r="35" spans="38:44">
      <c r="AL35" s="179"/>
      <c r="AM35" s="179"/>
      <c r="AN35" s="179"/>
      <c r="AO35" s="179"/>
      <c r="AP35" s="179"/>
      <c r="AQ35" s="179"/>
      <c r="AR35" s="179"/>
    </row>
    <row r="36" spans="38:44">
      <c r="AL36" s="179"/>
      <c r="AM36" s="179"/>
      <c r="AN36" s="179"/>
      <c r="AO36" s="179"/>
      <c r="AP36" s="179"/>
      <c r="AQ36" s="179"/>
      <c r="AR36" s="179"/>
    </row>
    <row r="37" spans="38:44">
      <c r="AL37" s="179"/>
      <c r="AM37" s="179"/>
      <c r="AN37" s="179"/>
      <c r="AO37" s="179"/>
      <c r="AP37" s="179"/>
      <c r="AQ37" s="179"/>
      <c r="AR37" s="179"/>
    </row>
    <row r="38" spans="38:44">
      <c r="AL38" s="179"/>
      <c r="AM38" s="179"/>
      <c r="AN38" s="179"/>
      <c r="AO38" s="179"/>
      <c r="AP38" s="179"/>
      <c r="AQ38" s="179"/>
      <c r="AR38" s="179"/>
    </row>
    <row r="39" spans="38:44">
      <c r="AL39" s="179"/>
      <c r="AM39" s="179"/>
      <c r="AN39" s="179"/>
      <c r="AO39" s="179"/>
      <c r="AP39" s="179"/>
      <c r="AQ39" s="179"/>
      <c r="AR39" s="179"/>
    </row>
    <row r="40" spans="38:44">
      <c r="AL40" s="179"/>
      <c r="AM40" s="179"/>
      <c r="AN40" s="179"/>
      <c r="AO40" s="179"/>
      <c r="AP40" s="179"/>
      <c r="AQ40" s="179"/>
      <c r="AR40" s="179"/>
    </row>
    <row r="41" spans="38:44">
      <c r="AL41" s="179"/>
      <c r="AM41" s="179"/>
      <c r="AN41" s="179"/>
      <c r="AO41" s="179"/>
      <c r="AP41" s="179"/>
      <c r="AQ41" s="179"/>
      <c r="AR41" s="179"/>
    </row>
    <row r="42" spans="38:44">
      <c r="AL42" s="179"/>
      <c r="AM42" s="179"/>
      <c r="AN42" s="179"/>
      <c r="AO42" s="179"/>
      <c r="AP42" s="179"/>
      <c r="AQ42" s="179"/>
      <c r="AR42" s="179"/>
    </row>
    <row r="43" spans="38:44">
      <c r="AL43" s="179"/>
      <c r="AM43" s="179"/>
      <c r="AN43" s="179"/>
      <c r="AO43" s="179"/>
      <c r="AP43" s="179"/>
      <c r="AQ43" s="179"/>
      <c r="AR43" s="179"/>
    </row>
  </sheetData>
  <hyperlinks>
    <hyperlink ref="A28" location="Index!A1" display="Back to main page" xr:uid="{21BC1279-7F73-4966-B5A1-8253C91900A8}"/>
    <hyperlink ref="AS28" location="Index!A1" display="العودة الى الصفحة الرئيسية" xr:uid="{5AF36167-882A-497A-B66C-8EF0431395C9}"/>
  </hyperlinks>
  <pageMargins left="0.7" right="0.7" top="0.75" bottom="0.75" header="0.3" footer="0.3"/>
  <pageSetup paperSize="9" orientation="portrait" r:id="rId1"/>
  <headerFooter>
    <oddFooter>&amp;L_x000D_&amp;1#&amp;"Calibri"&amp;11&amp;K000000 This document is classified as Open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50093-3950-422D-A243-F367697AA2AD}">
  <dimension ref="A1:AS77"/>
  <sheetViews>
    <sheetView showGridLines="0" topLeftCell="A3" zoomScaleNormal="100" workbookViewId="0">
      <pane xSplit="1" topLeftCell="AE1" activePane="topRight" state="frozen"/>
      <selection activeCell="AH27" sqref="AH27"/>
      <selection pane="topRight" activeCell="AL5" sqref="AL5:AO5"/>
    </sheetView>
  </sheetViews>
  <sheetFormatPr defaultRowHeight="15"/>
  <cols>
    <col min="1" max="1" width="50.5703125" style="159" customWidth="1"/>
    <col min="2" max="29" width="9" bestFit="1" customWidth="1"/>
    <col min="30" max="34" width="9.140625" bestFit="1" customWidth="1"/>
    <col min="35" max="44" width="9.140625" customWidth="1"/>
    <col min="45" max="45" width="50.5703125" customWidth="1"/>
  </cols>
  <sheetData>
    <row r="1" spans="1:45" s="8" customFormat="1" ht="110.1" customHeight="1">
      <c r="A1" s="151"/>
    </row>
    <row r="2" spans="1:45" s="18" customFormat="1" ht="18.75" customHeight="1">
      <c r="A2" s="152"/>
      <c r="B2" s="15"/>
      <c r="C2" s="15"/>
      <c r="D2" s="15"/>
      <c r="E2" s="15"/>
      <c r="F2" s="15"/>
      <c r="G2" s="15"/>
      <c r="H2" s="15"/>
      <c r="I2" s="15"/>
      <c r="J2" s="15"/>
      <c r="K2" s="15"/>
      <c r="L2" s="15"/>
      <c r="M2" s="15"/>
      <c r="N2" s="16"/>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7"/>
    </row>
    <row r="3" spans="1:45" s="79" customFormat="1" ht="82.5" customHeight="1">
      <c r="A3" s="124" t="s">
        <v>141</v>
      </c>
      <c r="B3" s="121"/>
      <c r="C3" s="121"/>
      <c r="D3" s="121"/>
      <c r="E3" s="121"/>
      <c r="F3" s="121"/>
      <c r="G3" s="121"/>
      <c r="H3" s="121"/>
      <c r="I3" s="119"/>
      <c r="J3" s="119"/>
      <c r="K3" s="119"/>
      <c r="L3" s="119"/>
      <c r="M3" s="119"/>
      <c r="N3" s="120"/>
      <c r="O3" s="120"/>
      <c r="P3" s="120"/>
      <c r="Q3" s="120"/>
      <c r="S3" s="120"/>
      <c r="U3" s="121"/>
      <c r="V3" s="121"/>
      <c r="W3" s="121"/>
      <c r="X3" s="121"/>
      <c r="Y3" s="121"/>
      <c r="Z3" s="121"/>
      <c r="AA3" s="121"/>
      <c r="AB3" s="121"/>
      <c r="AD3" s="171"/>
      <c r="AE3" s="171"/>
      <c r="AF3" s="171"/>
      <c r="AG3" s="171"/>
      <c r="AH3" s="171"/>
      <c r="AI3" s="171"/>
      <c r="AJ3" s="171"/>
      <c r="AK3" s="171"/>
      <c r="AL3" s="171"/>
      <c r="AM3" s="171"/>
      <c r="AN3" s="171"/>
      <c r="AO3" s="171"/>
      <c r="AP3" s="171"/>
      <c r="AQ3" s="171"/>
      <c r="AR3" s="171"/>
      <c r="AS3" s="183" t="s">
        <v>142</v>
      </c>
    </row>
    <row r="4" spans="1:45" s="23" customFormat="1" ht="18" customHeight="1">
      <c r="A4" s="153" t="s">
        <v>18</v>
      </c>
      <c r="B4" s="15"/>
      <c r="C4" s="15"/>
      <c r="D4" s="15"/>
      <c r="E4" s="15"/>
      <c r="F4" s="15"/>
      <c r="G4" s="15"/>
      <c r="H4" s="15"/>
      <c r="I4" s="15"/>
      <c r="J4" s="15"/>
      <c r="K4" s="15"/>
      <c r="L4" s="15"/>
      <c r="M4" s="15"/>
      <c r="N4" s="16"/>
      <c r="O4" s="15"/>
      <c r="P4" s="15"/>
      <c r="Q4" s="15"/>
      <c r="R4" s="15"/>
      <c r="S4" s="15"/>
      <c r="T4" s="15"/>
      <c r="U4" s="15"/>
      <c r="V4" s="15"/>
      <c r="W4" s="15"/>
      <c r="X4" s="15"/>
      <c r="Y4" s="15"/>
      <c r="Z4" s="15"/>
      <c r="AA4" s="15"/>
      <c r="AB4" s="15"/>
      <c r="AC4" s="15"/>
      <c r="AD4" s="34"/>
      <c r="AE4" s="34"/>
      <c r="AF4" s="34"/>
      <c r="AG4" s="34"/>
      <c r="AH4" s="15"/>
      <c r="AI4" s="15"/>
      <c r="AJ4" s="15"/>
      <c r="AK4" s="15"/>
      <c r="AL4" s="15"/>
      <c r="AM4" s="15"/>
      <c r="AN4" s="15"/>
      <c r="AO4" s="15"/>
      <c r="AP4" s="15"/>
      <c r="AQ4" s="15"/>
      <c r="AR4" s="15"/>
      <c r="AS4" s="15" t="s">
        <v>18</v>
      </c>
    </row>
    <row r="5" spans="1:45" s="18" customFormat="1" ht="19.350000000000001" customHeight="1">
      <c r="A5" s="24" t="s">
        <v>124</v>
      </c>
      <c r="B5" s="25" t="s">
        <v>104</v>
      </c>
      <c r="C5" s="25" t="s">
        <v>105</v>
      </c>
      <c r="D5" s="25" t="s">
        <v>106</v>
      </c>
      <c r="E5" s="25" t="s">
        <v>107</v>
      </c>
      <c r="F5" s="25" t="s">
        <v>108</v>
      </c>
      <c r="G5" s="25" t="s">
        <v>109</v>
      </c>
      <c r="H5" s="25" t="s">
        <v>110</v>
      </c>
      <c r="I5" s="25" t="s">
        <v>111</v>
      </c>
      <c r="J5" s="25" t="s">
        <v>112</v>
      </c>
      <c r="K5" s="25" t="s">
        <v>113</v>
      </c>
      <c r="L5" s="25" t="s">
        <v>114</v>
      </c>
      <c r="M5" s="25" t="s">
        <v>115</v>
      </c>
      <c r="N5" s="25" t="s">
        <v>116</v>
      </c>
      <c r="O5" s="25" t="s">
        <v>117</v>
      </c>
      <c r="P5" s="25" t="s">
        <v>118</v>
      </c>
      <c r="Q5" s="25" t="s">
        <v>119</v>
      </c>
      <c r="R5" s="25" t="s">
        <v>120</v>
      </c>
      <c r="S5" s="25" t="s">
        <v>121</v>
      </c>
      <c r="T5" s="25" t="s">
        <v>122</v>
      </c>
      <c r="U5" s="25" t="s">
        <v>123</v>
      </c>
      <c r="V5" s="25" t="s">
        <v>1</v>
      </c>
      <c r="W5" s="25" t="s">
        <v>2</v>
      </c>
      <c r="X5" s="25" t="s">
        <v>3</v>
      </c>
      <c r="Y5" s="25" t="s">
        <v>4</v>
      </c>
      <c r="Z5" s="25" t="s">
        <v>5</v>
      </c>
      <c r="AA5" s="25" t="s">
        <v>6</v>
      </c>
      <c r="AB5" s="25" t="s">
        <v>7</v>
      </c>
      <c r="AC5" s="25" t="s">
        <v>8</v>
      </c>
      <c r="AD5" s="35" t="s">
        <v>151</v>
      </c>
      <c r="AE5" s="35" t="s">
        <v>152</v>
      </c>
      <c r="AF5" s="35" t="s">
        <v>153</v>
      </c>
      <c r="AG5" s="35" t="s">
        <v>154</v>
      </c>
      <c r="AH5" s="35" t="s">
        <v>167</v>
      </c>
      <c r="AI5" s="35" t="s">
        <v>168</v>
      </c>
      <c r="AJ5" s="35" t="s">
        <v>169</v>
      </c>
      <c r="AK5" s="35" t="s">
        <v>170</v>
      </c>
      <c r="AL5" s="35" t="s">
        <v>195</v>
      </c>
      <c r="AM5" s="35" t="s">
        <v>196</v>
      </c>
      <c r="AN5" s="35" t="s">
        <v>197</v>
      </c>
      <c r="AO5" s="35" t="s">
        <v>198</v>
      </c>
      <c r="AP5" s="35" t="s">
        <v>171</v>
      </c>
      <c r="AQ5" s="35" t="s">
        <v>172</v>
      </c>
      <c r="AR5" s="35" t="s">
        <v>175</v>
      </c>
      <c r="AS5" s="25" t="s">
        <v>126</v>
      </c>
    </row>
    <row r="6" spans="1:45" s="18" customFormat="1" ht="12.75">
      <c r="A6" s="153" t="s">
        <v>27</v>
      </c>
      <c r="B6" s="29">
        <f>('Real QGDP VA'!B6/'Real QGDP VA'!B$23)*100</f>
        <v>0.56514318901116622</v>
      </c>
      <c r="C6" s="29">
        <f>('Real QGDP VA'!C6/'Real QGDP VA'!C$23)*100</f>
        <v>0.49844373463760322</v>
      </c>
      <c r="D6" s="29">
        <f>('Real QGDP VA'!D6/'Real QGDP VA'!D$23)*100</f>
        <v>0.42441787691143795</v>
      </c>
      <c r="E6" s="29">
        <f>('Real QGDP VA'!E6/'Real QGDP VA'!E$23)*100</f>
        <v>0.84449391522863071</v>
      </c>
      <c r="F6" s="29">
        <f>('Real QGDP VA'!F6/'Real QGDP VA'!F$23)*100</f>
        <v>0.5089918189603051</v>
      </c>
      <c r="G6" s="29">
        <f>('Real QGDP VA'!G6/'Real QGDP VA'!G$23)*100</f>
        <v>0.53042202633136182</v>
      </c>
      <c r="H6" s="29">
        <f>('Real QGDP VA'!H6/'Real QGDP VA'!H$23)*100</f>
        <v>0.53919372552800904</v>
      </c>
      <c r="I6" s="29">
        <f>('Real QGDP VA'!I6/'Real QGDP VA'!I$23)*100</f>
        <v>0.55313750271255824</v>
      </c>
      <c r="J6" s="29">
        <f>('Real QGDP VA'!J6/'Real QGDP VA'!J$23)*100</f>
        <v>0.52299067268917243</v>
      </c>
      <c r="K6" s="29">
        <f>('Real QGDP VA'!K6/'Real QGDP VA'!K$23)*100</f>
        <v>0.51515631398703499</v>
      </c>
      <c r="L6" s="29">
        <f>('Real QGDP VA'!L6/'Real QGDP VA'!L$23)*100</f>
        <v>0.51503285490306505</v>
      </c>
      <c r="M6" s="29">
        <f>('Real QGDP VA'!M6/'Real QGDP VA'!M$23)*100</f>
        <v>0.53144372165184317</v>
      </c>
      <c r="N6" s="29">
        <f>('Real QGDP VA'!N6/'Real QGDP VA'!N$23)*100</f>
        <v>0.56575220759171096</v>
      </c>
      <c r="O6" s="29">
        <f>('Real QGDP VA'!O6/'Real QGDP VA'!O$23)*100</f>
        <v>0.5773967841226979</v>
      </c>
      <c r="P6" s="29">
        <f>('Real QGDP VA'!P6/'Real QGDP VA'!P$23)*100</f>
        <v>0.57565222302406682</v>
      </c>
      <c r="Q6" s="29">
        <f>('Real QGDP VA'!Q6/'Real QGDP VA'!Q$23)*100</f>
        <v>0.58228948988681106</v>
      </c>
      <c r="R6" s="29">
        <f>('Real QGDP VA'!R6/'Real QGDP VA'!R$23)*100</f>
        <v>0.62326943491267806</v>
      </c>
      <c r="S6" s="29">
        <f>('Real QGDP VA'!S6/'Real QGDP VA'!S$23)*100</f>
        <v>0.59800249534553396</v>
      </c>
      <c r="T6" s="29">
        <f>('Real QGDP VA'!T6/'Real QGDP VA'!T$23)*100</f>
        <v>0.58573169280570936</v>
      </c>
      <c r="U6" s="29">
        <f>('Real QGDP VA'!U6/'Real QGDP VA'!U$23)*100</f>
        <v>0.5757783198520694</v>
      </c>
      <c r="V6" s="29">
        <f>('Real QGDP VA'!V6/'Real QGDP VA'!V$23)*100</f>
        <v>0.67957666563523977</v>
      </c>
      <c r="W6" s="29">
        <f>('Real QGDP VA'!W6/'Real QGDP VA'!W$23)*100</f>
        <v>0.65472933995577542</v>
      </c>
      <c r="X6" s="29">
        <f>('Real QGDP VA'!X6/'Real QGDP VA'!X$23)*100</f>
        <v>0.62625532854623767</v>
      </c>
      <c r="Y6" s="29">
        <f>('Real QGDP VA'!Y6/'Real QGDP VA'!Y$23)*100</f>
        <v>0.63563764613782925</v>
      </c>
      <c r="Z6" s="29">
        <f>('Real QGDP VA'!Z6/'Real QGDP VA'!Z$23)*100</f>
        <v>0.59549049393408182</v>
      </c>
      <c r="AA6" s="29">
        <f>('Real QGDP VA'!AA6/'Real QGDP VA'!AA$23)*100</f>
        <v>0.70174656142879188</v>
      </c>
      <c r="AB6" s="29">
        <f>('Real QGDP VA'!AB6/'Real QGDP VA'!AB$23)*100</f>
        <v>0.69833650410269266</v>
      </c>
      <c r="AC6" s="29">
        <f>('Real QGDP VA'!AC6/'Real QGDP VA'!AC$23)*100</f>
        <v>0.74622672925648026</v>
      </c>
      <c r="AD6" s="29">
        <f>('Real QGDP VA'!AD6/'Real QGDP VA'!AD$23)*100</f>
        <v>0.92853742931354111</v>
      </c>
      <c r="AE6" s="29">
        <f>('Real QGDP VA'!AE6/'Real QGDP VA'!AE$23)*100</f>
        <v>0.89244151956699991</v>
      </c>
      <c r="AF6" s="29">
        <f>('Real QGDP VA'!AF6/'Real QGDP VA'!AF$23)*100</f>
        <v>0.73790840701549854</v>
      </c>
      <c r="AG6" s="29">
        <f>('Real QGDP VA'!AG6/'Real QGDP VA'!AG$23)*100</f>
        <v>0.74427771208492499</v>
      </c>
      <c r="AH6" s="29">
        <f>('Real QGDP VA'!AH6/'Real QGDP VA'!AH$23)*100</f>
        <v>0.74366980167869956</v>
      </c>
      <c r="AI6" s="29">
        <f>('Real QGDP VA'!AI6/'Real QGDP VA'!AI$23)*100</f>
        <v>0.72987049948631677</v>
      </c>
      <c r="AJ6" s="29">
        <f>('Real QGDP VA'!AJ6/'Real QGDP VA'!AJ$23)*100</f>
        <v>0.60038352439233644</v>
      </c>
      <c r="AK6" s="29">
        <f>('Real QGDP VA'!AK6/'Real QGDP VA'!AK$23)*100</f>
        <v>0.61706523886090747</v>
      </c>
      <c r="AL6" s="29">
        <f>('Real QGDP VA'!AL6/'Real QGDP VA'!AL$23)*100</f>
        <v>0.72229153453060935</v>
      </c>
      <c r="AM6" s="29">
        <f>('Real QGDP VA'!AM6/'Real QGDP VA'!AM$23)*100</f>
        <v>0.71136571670954107</v>
      </c>
      <c r="AN6" s="29">
        <f>('Real QGDP VA'!AN6/'Real QGDP VA'!AN$23)*100</f>
        <v>0.61338265797240654</v>
      </c>
      <c r="AO6" s="29">
        <f>('Real QGDP VA'!AO6/'Real QGDP VA'!AO$23)*100</f>
        <v>0.60150758536927584</v>
      </c>
      <c r="AP6" s="29">
        <f>('Real QGDP VA'!AP6/'Real QGDP VA'!AP$23)*100</f>
        <v>0.72085224091679712</v>
      </c>
      <c r="AQ6" s="29">
        <f>('Real QGDP VA'!AQ6/'Real QGDP VA'!AQ$23)*100</f>
        <v>0.70811123063025538</v>
      </c>
      <c r="AR6" s="29">
        <f>('Real QGDP VA'!AR6/'Real QGDP VA'!AR$23)*100</f>
        <v>0.60654151979648907</v>
      </c>
      <c r="AS6" s="15" t="s">
        <v>28</v>
      </c>
    </row>
    <row r="7" spans="1:45" s="18" customFormat="1" ht="25.5">
      <c r="A7" s="104" t="s">
        <v>177</v>
      </c>
      <c r="B7" s="111">
        <f>('Real QGDP VA'!B7/'Real QGDP VA'!$B$23)*100</f>
        <v>52.822795994785551</v>
      </c>
      <c r="C7" s="111">
        <f>('Real QGDP VA'!C7/'Real QGDP VA'!C$23)*100</f>
        <v>52.167017847217977</v>
      </c>
      <c r="D7" s="111">
        <f>('Real QGDP VA'!D7/'Real QGDP VA'!D$23)*100</f>
        <v>52.315395721509447</v>
      </c>
      <c r="E7" s="111">
        <f>('Real QGDP VA'!E7/'Real QGDP VA'!E$23)*100</f>
        <v>44.237739407458385</v>
      </c>
      <c r="F7" s="111">
        <f>('Real QGDP VA'!F7/'Real QGDP VA'!F$23)*100</f>
        <v>50.71400156069582</v>
      </c>
      <c r="G7" s="111">
        <f>('Real QGDP VA'!G7/'Real QGDP VA'!G$23)*100</f>
        <v>51.13351295473889</v>
      </c>
      <c r="H7" s="111">
        <f>('Real QGDP VA'!H7/'Real QGDP VA'!H$23)*100</f>
        <v>51.379018323575323</v>
      </c>
      <c r="I7" s="111">
        <f>('Real QGDP VA'!I7/'Real QGDP VA'!I$23)*100</f>
        <v>51.093678053730841</v>
      </c>
      <c r="J7" s="111">
        <f>('Real QGDP VA'!J7/'Real QGDP VA'!J$23)*100</f>
        <v>49.289958824198351</v>
      </c>
      <c r="K7" s="111">
        <f>('Real QGDP VA'!K7/'Real QGDP VA'!K$23)*100</f>
        <v>49.608953397258134</v>
      </c>
      <c r="L7" s="111">
        <f>('Real QGDP VA'!L7/'Real QGDP VA'!L$23)*100</f>
        <v>50.645063434434512</v>
      </c>
      <c r="M7" s="111">
        <f>('Real QGDP VA'!M7/'Real QGDP VA'!M$23)*100</f>
        <v>50.391358891048185</v>
      </c>
      <c r="N7" s="111">
        <f>('Real QGDP VA'!N7/'Real QGDP VA'!N$23)*100</f>
        <v>47.946126609377437</v>
      </c>
      <c r="O7" s="111">
        <f>('Real QGDP VA'!O7/'Real QGDP VA'!O$23)*100</f>
        <v>48.180097272529132</v>
      </c>
      <c r="P7" s="111">
        <f>('Real QGDP VA'!P7/'Real QGDP VA'!P$23)*100</f>
        <v>48.738635022663715</v>
      </c>
      <c r="Q7" s="111">
        <f>('Real QGDP VA'!Q7/'Real QGDP VA'!Q$23)*100</f>
        <v>48.369543989536837</v>
      </c>
      <c r="R7" s="111">
        <f>('Real QGDP VA'!R7/'Real QGDP VA'!R$23)*100</f>
        <v>48.358363302115649</v>
      </c>
      <c r="S7" s="111">
        <f>('Real QGDP VA'!S7/'Real QGDP VA'!S$23)*100</f>
        <v>49.17742028062775</v>
      </c>
      <c r="T7" s="111">
        <f>('Real QGDP VA'!T7/'Real QGDP VA'!T$23)*100</f>
        <v>50.323783555574138</v>
      </c>
      <c r="U7" s="111">
        <f>('Real QGDP VA'!U7/'Real QGDP VA'!U$23)*100</f>
        <v>52.600120554394671</v>
      </c>
      <c r="V7" s="111">
        <f>('Real QGDP VA'!V7/'Real QGDP VA'!V$23)*100</f>
        <v>48.654657732560622</v>
      </c>
      <c r="W7" s="111">
        <f>('Real QGDP VA'!W7/'Real QGDP VA'!W$23)*100</f>
        <v>49.034416955707059</v>
      </c>
      <c r="X7" s="111">
        <f>('Real QGDP VA'!X7/'Real QGDP VA'!X$23)*100</f>
        <v>50.120528300422492</v>
      </c>
      <c r="Y7" s="111">
        <f>('Real QGDP VA'!Y7/'Real QGDP VA'!Y$23)*100</f>
        <v>49.295798797504609</v>
      </c>
      <c r="Z7" s="111">
        <f>('Real QGDP VA'!Z7/'Real QGDP VA'!Z$23)*100</f>
        <v>52.253887565194454</v>
      </c>
      <c r="AA7" s="111">
        <f>('Real QGDP VA'!AA7/'Real QGDP VA'!AA$23)*100</f>
        <v>52.222770441735342</v>
      </c>
      <c r="AB7" s="111">
        <f>('Real QGDP VA'!AB7/'Real QGDP VA'!AB$23)*100</f>
        <v>50.692657044944568</v>
      </c>
      <c r="AC7" s="111">
        <f>('Real QGDP VA'!AC7/'Real QGDP VA'!AC$23)*100</f>
        <v>50.053696058226095</v>
      </c>
      <c r="AD7" s="111">
        <f>('Real QGDP VA'!AD7/'Real QGDP VA'!AD$23)*100</f>
        <v>49.73602325787104</v>
      </c>
      <c r="AE7" s="111">
        <f>('Real QGDP VA'!AE7/'Real QGDP VA'!AE$23)*100</f>
        <v>49.400730983315604</v>
      </c>
      <c r="AF7" s="111">
        <f>('Real QGDP VA'!AF7/'Real QGDP VA'!AF$23)*100</f>
        <v>49.822326080857529</v>
      </c>
      <c r="AG7" s="111">
        <f>('Real QGDP VA'!AG7/'Real QGDP VA'!AG$23)*100</f>
        <v>49.303516857470328</v>
      </c>
      <c r="AH7" s="111">
        <f>('Real QGDP VA'!AH7/'Real QGDP VA'!AH$23)*100</f>
        <v>47.756788823019384</v>
      </c>
      <c r="AI7" s="111">
        <f>('Real QGDP VA'!AI7/'Real QGDP VA'!AI$23)*100</f>
        <v>50.279202869649161</v>
      </c>
      <c r="AJ7" s="111">
        <f>('Real QGDP VA'!AJ7/'Real QGDP VA'!AJ$23)*100</f>
        <v>50.514027825205943</v>
      </c>
      <c r="AK7" s="111">
        <f>('Real QGDP VA'!AK7/'Real QGDP VA'!AK$23)*100</f>
        <v>49.603019815717786</v>
      </c>
      <c r="AL7" s="111">
        <f>('Real QGDP VA'!AL7/'Real QGDP VA'!AL$23)*100</f>
        <v>46.571410737029538</v>
      </c>
      <c r="AM7" s="111">
        <f>('Real QGDP VA'!AM7/'Real QGDP VA'!AM$23)*100</f>
        <v>46.041234520378566</v>
      </c>
      <c r="AN7" s="111">
        <f>('Real QGDP VA'!AN7/'Real QGDP VA'!AN$23)*100</f>
        <v>47.089022119500306</v>
      </c>
      <c r="AO7" s="111">
        <f>('Real QGDP VA'!AO7/'Real QGDP VA'!AO$23)*100</f>
        <v>46.507511065248487</v>
      </c>
      <c r="AP7" s="111">
        <f>('Real QGDP VA'!AP7/'Real QGDP VA'!AP$23)*100</f>
        <v>45.856060829850414</v>
      </c>
      <c r="AQ7" s="111">
        <f>('Real QGDP VA'!AQ7/'Real QGDP VA'!AQ$23)*100</f>
        <v>44.765359647959244</v>
      </c>
      <c r="AR7" s="111">
        <f>('Real QGDP VA'!AR7/'Real QGDP VA'!AR$23)*100</f>
        <v>46.035023384957405</v>
      </c>
      <c r="AS7" s="106" t="s">
        <v>178</v>
      </c>
    </row>
    <row r="8" spans="1:45" s="18" customFormat="1" ht="12.75">
      <c r="A8" s="155" t="s">
        <v>9</v>
      </c>
      <c r="B8" s="214">
        <f>('Real QGDP VA'!B8/'Real QGDP VA'!$B$23)*100</f>
        <v>5.1204042770601381</v>
      </c>
      <c r="C8" s="214">
        <f>('Real QGDP VA'!C8/'Real QGDP VA'!C$23)*100</f>
        <v>5.2799327595016479</v>
      </c>
      <c r="D8" s="214">
        <f>('Real QGDP VA'!D8/'Real QGDP VA'!D$23)*100</f>
        <v>5.2289537101662775</v>
      </c>
      <c r="E8" s="214">
        <f>('Real QGDP VA'!E8/'Real QGDP VA'!E$23)*100</f>
        <v>6.0639659692170316</v>
      </c>
      <c r="F8" s="214">
        <f>('Real QGDP VA'!F8/'Real QGDP VA'!F$23)*100</f>
        <v>6.2295043684967011</v>
      </c>
      <c r="G8" s="214">
        <f>('Real QGDP VA'!G8/'Real QGDP VA'!G$23)*100</f>
        <v>6.5297532609632798</v>
      </c>
      <c r="H8" s="214">
        <f>('Real QGDP VA'!H8/'Real QGDP VA'!H$23)*100</f>
        <v>6.8054271239038373</v>
      </c>
      <c r="I8" s="214">
        <f>('Real QGDP VA'!I8/'Real QGDP VA'!I$23)*100</f>
        <v>7.0771295470601512</v>
      </c>
      <c r="J8" s="214">
        <f>('Real QGDP VA'!J8/'Real QGDP VA'!J$23)*100</f>
        <v>7.2629946178129332</v>
      </c>
      <c r="K8" s="214">
        <f>('Real QGDP VA'!K8/'Real QGDP VA'!K$23)*100</f>
        <v>7.4479244250410161</v>
      </c>
      <c r="L8" s="214">
        <f>('Real QGDP VA'!L8/'Real QGDP VA'!L$23)*100</f>
        <v>7.4764744849695459</v>
      </c>
      <c r="M8" s="214">
        <f>('Real QGDP VA'!M8/'Real QGDP VA'!M$23)*100</f>
        <v>7.350054011182686</v>
      </c>
      <c r="N8" s="214">
        <f>('Real QGDP VA'!N8/'Real QGDP VA'!N$23)*100</f>
        <v>7.4488593559185672</v>
      </c>
      <c r="O8" s="214">
        <f>('Real QGDP VA'!O8/'Real QGDP VA'!O$23)*100</f>
        <v>7.5947219637088574</v>
      </c>
      <c r="P8" s="214">
        <f>('Real QGDP VA'!P8/'Real QGDP VA'!P$23)*100</f>
        <v>7.3671569919546167</v>
      </c>
      <c r="Q8" s="214">
        <f>('Real QGDP VA'!Q8/'Real QGDP VA'!Q$23)*100</f>
        <v>7.3454746728339311</v>
      </c>
      <c r="R8" s="214">
        <f>('Real QGDP VA'!R8/'Real QGDP VA'!R$23)*100</f>
        <v>7.4856689841658293</v>
      </c>
      <c r="S8" s="214">
        <f>('Real QGDP VA'!S8/'Real QGDP VA'!S$23)*100</f>
        <v>7.6890128896398888</v>
      </c>
      <c r="T8" s="214">
        <f>('Real QGDP VA'!T8/'Real QGDP VA'!T$23)*100</f>
        <v>7.9963010973717736</v>
      </c>
      <c r="U8" s="214">
        <f>('Real QGDP VA'!U8/'Real QGDP VA'!U$23)*100</f>
        <v>7.3277276713154471</v>
      </c>
      <c r="V8" s="214">
        <f>('Real QGDP VA'!V8/'Real QGDP VA'!V$23)*100</f>
        <v>8.0060626930491043</v>
      </c>
      <c r="W8" s="214">
        <f>('Real QGDP VA'!W8/'Real QGDP VA'!W$23)*100</f>
        <v>8.5316744800526649</v>
      </c>
      <c r="X8" s="214">
        <f>('Real QGDP VA'!X8/'Real QGDP VA'!X$23)*100</f>
        <v>8.2743209381575848</v>
      </c>
      <c r="Y8" s="214">
        <f>('Real QGDP VA'!Y8/'Real QGDP VA'!Y$23)*100</f>
        <v>8.4855815108145052</v>
      </c>
      <c r="Z8" s="214">
        <f>('Real QGDP VA'!Z8/'Real QGDP VA'!Z$23)*100</f>
        <v>6.2929506379202182</v>
      </c>
      <c r="AA8" s="214">
        <f>('Real QGDP VA'!AA8/'Real QGDP VA'!AA$23)*100</f>
        <v>6.879083459070011</v>
      </c>
      <c r="AB8" s="214">
        <f>('Real QGDP VA'!AB8/'Real QGDP VA'!AB$23)*100</f>
        <v>7.3390157679156713</v>
      </c>
      <c r="AC8" s="214">
        <f>('Real QGDP VA'!AC8/'Real QGDP VA'!AC$23)*100</f>
        <v>7.5380806223872305</v>
      </c>
      <c r="AD8" s="214">
        <f>('Real QGDP VA'!AD8/'Real QGDP VA'!AD$23)*100</f>
        <v>7.4361001569367327</v>
      </c>
      <c r="AE8" s="214">
        <f>('Real QGDP VA'!AE8/'Real QGDP VA'!AE$23)*100</f>
        <v>8.6416783385546001</v>
      </c>
      <c r="AF8" s="214">
        <f>('Real QGDP VA'!AF8/'Real QGDP VA'!AF$23)*100</f>
        <v>8.3321196520227048</v>
      </c>
      <c r="AG8" s="214">
        <f>('Real QGDP VA'!AG8/'Real QGDP VA'!AG$23)*100</f>
        <v>8.2174486889758729</v>
      </c>
      <c r="AH8" s="214">
        <f>('Real QGDP VA'!AH8/'Real QGDP VA'!AH$23)*100</f>
        <v>9.200990753659168</v>
      </c>
      <c r="AI8" s="214">
        <f>('Real QGDP VA'!AI8/'Real QGDP VA'!AI$23)*100</f>
        <v>8.6948139681745094</v>
      </c>
      <c r="AJ8" s="214">
        <f>('Real QGDP VA'!AJ8/'Real QGDP VA'!AJ$23)*100</f>
        <v>9.0781235851411992</v>
      </c>
      <c r="AK8" s="214">
        <f>('Real QGDP VA'!AK8/'Real QGDP VA'!AK$23)*100</f>
        <v>7.7317779634177173</v>
      </c>
      <c r="AL8" s="214">
        <f>('Real QGDP VA'!AL8/'Real QGDP VA'!AL$23)*100</f>
        <v>9.5589400582538087</v>
      </c>
      <c r="AM8" s="214">
        <f>('Real QGDP VA'!AM8/'Real QGDP VA'!AM$23)*100</f>
        <v>9.9094495873154145</v>
      </c>
      <c r="AN8" s="214">
        <f>('Real QGDP VA'!AN8/'Real QGDP VA'!AN$23)*100</f>
        <v>9.9754571543082857</v>
      </c>
      <c r="AO8" s="214">
        <f>('Real QGDP VA'!AO8/'Real QGDP VA'!AO$23)*100</f>
        <v>8.8424810296291962</v>
      </c>
      <c r="AP8" s="214">
        <f>('Real QGDP VA'!AP8/'Real QGDP VA'!AP$23)*100</f>
        <v>9.4175980736062659</v>
      </c>
      <c r="AQ8" s="214">
        <f>('Real QGDP VA'!AQ8/'Real QGDP VA'!AQ$23)*100</f>
        <v>9.7738994556204339</v>
      </c>
      <c r="AR8" s="214">
        <f>('Real QGDP VA'!AR8/'Real QGDP VA'!AR$23)*100</f>
        <v>9.7393190305434114</v>
      </c>
      <c r="AS8" s="28" t="s">
        <v>10</v>
      </c>
    </row>
    <row r="9" spans="1:45" s="18" customFormat="1" ht="12.75">
      <c r="A9" s="153" t="s">
        <v>29</v>
      </c>
      <c r="B9" s="215">
        <f>('Real QGDP VA'!B9/'Real QGDP VA'!$B$23)*100</f>
        <v>2.0878246987360121</v>
      </c>
      <c r="C9" s="215">
        <f>('Real QGDP VA'!C9/'Real QGDP VA'!C$23)*100</f>
        <v>2.2539441777114124</v>
      </c>
      <c r="D9" s="215">
        <f>('Real QGDP VA'!D9/'Real QGDP VA'!D$23)*100</f>
        <v>2.4730350687473748</v>
      </c>
      <c r="E9" s="215">
        <f>('Real QGDP VA'!E9/'Real QGDP VA'!E$23)*100</f>
        <v>3.1545387772978626</v>
      </c>
      <c r="F9" s="215">
        <f>('Real QGDP VA'!F9/'Real QGDP VA'!F$23)*100</f>
        <v>1.1051781778720995</v>
      </c>
      <c r="G9" s="215">
        <f>('Real QGDP VA'!G9/'Real QGDP VA'!G$23)*100</f>
        <v>1.1329356823808863</v>
      </c>
      <c r="H9" s="215">
        <f>('Real QGDP VA'!H9/'Real QGDP VA'!H$23)*100</f>
        <v>1.1627542750272026</v>
      </c>
      <c r="I9" s="215">
        <f>('Real QGDP VA'!I9/'Real QGDP VA'!I$23)*100</f>
        <v>1.180287831336702</v>
      </c>
      <c r="J9" s="215">
        <f>('Real QGDP VA'!J9/'Real QGDP VA'!J$23)*100</f>
        <v>1.2861842248686028</v>
      </c>
      <c r="K9" s="215">
        <f>('Real QGDP VA'!K9/'Real QGDP VA'!K$23)*100</f>
        <v>1.2888000123079262</v>
      </c>
      <c r="L9" s="215">
        <f>('Real QGDP VA'!L9/'Real QGDP VA'!L$23)*100</f>
        <v>1.2873488951567504</v>
      </c>
      <c r="M9" s="215">
        <f>('Real QGDP VA'!M9/'Real QGDP VA'!M$23)*100</f>
        <v>1.3913205108801288</v>
      </c>
      <c r="N9" s="215">
        <f>('Real QGDP VA'!N9/'Real QGDP VA'!N$23)*100</f>
        <v>1.5869115482036098</v>
      </c>
      <c r="O9" s="215">
        <f>('Real QGDP VA'!O9/'Real QGDP VA'!O$23)*100</f>
        <v>1.6678779993760977</v>
      </c>
      <c r="P9" s="215">
        <f>('Real QGDP VA'!P9/'Real QGDP VA'!P$23)*100</f>
        <v>1.5837597487744899</v>
      </c>
      <c r="Q9" s="215">
        <f>('Real QGDP VA'!Q9/'Real QGDP VA'!Q$23)*100</f>
        <v>1.6070649616586774</v>
      </c>
      <c r="R9" s="215">
        <f>('Real QGDP VA'!R9/'Real QGDP VA'!R$23)*100</f>
        <v>1.5980743670757338</v>
      </c>
      <c r="S9" s="215">
        <f>('Real QGDP VA'!S9/'Real QGDP VA'!S$23)*100</f>
        <v>1.6833383353275142</v>
      </c>
      <c r="T9" s="215">
        <f>('Real QGDP VA'!T9/'Real QGDP VA'!T$23)*100</f>
        <v>1.6635406751182378</v>
      </c>
      <c r="U9" s="215">
        <f>('Real QGDP VA'!U9/'Real QGDP VA'!U$23)*100</f>
        <v>1.6441177587815585</v>
      </c>
      <c r="V9" s="215">
        <f>('Real QGDP VA'!V9/'Real QGDP VA'!V$23)*100</f>
        <v>1.904534734912279</v>
      </c>
      <c r="W9" s="215">
        <f>('Real QGDP VA'!W9/'Real QGDP VA'!W$23)*100</f>
        <v>1.856485014394359</v>
      </c>
      <c r="X9" s="215">
        <f>('Real QGDP VA'!X9/'Real QGDP VA'!X$23)*100</f>
        <v>1.947984670490216</v>
      </c>
      <c r="Y9" s="215">
        <f>('Real QGDP VA'!Y9/'Real QGDP VA'!Y$23)*100</f>
        <v>1.8583403915916916</v>
      </c>
      <c r="Z9" s="215">
        <f>('Real QGDP VA'!Z9/'Real QGDP VA'!Z$23)*100</f>
        <v>1.7096873197482259</v>
      </c>
      <c r="AA9" s="215">
        <f>('Real QGDP VA'!AA9/'Real QGDP VA'!AA$23)*100</f>
        <v>1.7359304295872908</v>
      </c>
      <c r="AB9" s="215">
        <f>('Real QGDP VA'!AB9/'Real QGDP VA'!AB$23)*100</f>
        <v>1.7764402019159027</v>
      </c>
      <c r="AC9" s="215">
        <f>('Real QGDP VA'!AC9/'Real QGDP VA'!AC$23)*100</f>
        <v>1.752950472258042</v>
      </c>
      <c r="AD9" s="215">
        <f>('Real QGDP VA'!AD9/'Real QGDP VA'!AD$23)*100</f>
        <v>1.7783278706822221</v>
      </c>
      <c r="AE9" s="215">
        <f>('Real QGDP VA'!AE9/'Real QGDP VA'!AE$23)*100</f>
        <v>1.752045692826653</v>
      </c>
      <c r="AF9" s="215">
        <f>('Real QGDP VA'!AF9/'Real QGDP VA'!AF$23)*100</f>
        <v>1.5834103882940758</v>
      </c>
      <c r="AG9" s="215">
        <f>('Real QGDP VA'!AG9/'Real QGDP VA'!AG$23)*100</f>
        <v>1.9640543000988449</v>
      </c>
      <c r="AH9" s="215">
        <f>('Real QGDP VA'!AH9/'Real QGDP VA'!AH$23)*100</f>
        <v>2.1121179411876398</v>
      </c>
      <c r="AI9" s="215">
        <f>('Real QGDP VA'!AI9/'Real QGDP VA'!AI$23)*100</f>
        <v>1.8158734815367692</v>
      </c>
      <c r="AJ9" s="215">
        <f>('Real QGDP VA'!AJ9/'Real QGDP VA'!AJ$23)*100</f>
        <v>1.6798142062636658</v>
      </c>
      <c r="AK9" s="215">
        <f>('Real QGDP VA'!AK9/'Real QGDP VA'!AK$23)*100</f>
        <v>1.6393319103572008</v>
      </c>
      <c r="AL9" s="215">
        <f>('Real QGDP VA'!AL9/'Real QGDP VA'!AL$23)*100</f>
        <v>2.0298379734288221</v>
      </c>
      <c r="AM9" s="215">
        <f>('Real QGDP VA'!AM9/'Real QGDP VA'!AM$23)*100</f>
        <v>1.8960369870110589</v>
      </c>
      <c r="AN9" s="215">
        <f>('Real QGDP VA'!AN9/'Real QGDP VA'!AN$23)*100</f>
        <v>1.8017532060053667</v>
      </c>
      <c r="AO9" s="215">
        <f>('Real QGDP VA'!AO9/'Real QGDP VA'!AO$23)*100</f>
        <v>1.6627737837449295</v>
      </c>
      <c r="AP9" s="215">
        <f>('Real QGDP VA'!AP9/'Real QGDP VA'!AP$23)*100</f>
        <v>2.0571271330192551</v>
      </c>
      <c r="AQ9" s="215">
        <f>('Real QGDP VA'!AQ9/'Real QGDP VA'!AQ$23)*100</f>
        <v>1.9218260665504669</v>
      </c>
      <c r="AR9" s="215">
        <f>('Real QGDP VA'!AR9/'Real QGDP VA'!AR$23)*100</f>
        <v>1.8097096279021487</v>
      </c>
      <c r="AS9" s="15" t="s">
        <v>30</v>
      </c>
    </row>
    <row r="10" spans="1:45" s="18" customFormat="1" ht="12.75">
      <c r="A10" s="155" t="s">
        <v>31</v>
      </c>
      <c r="B10" s="214">
        <f>('Real QGDP VA'!B10/'Real QGDP VA'!$B$23)*100</f>
        <v>8.5194952483324116</v>
      </c>
      <c r="C10" s="214">
        <f>('Real QGDP VA'!C10/'Real QGDP VA'!C$23)*100</f>
        <v>8.4500252671639373</v>
      </c>
      <c r="D10" s="214">
        <f>('Real QGDP VA'!D10/'Real QGDP VA'!D$23)*100</f>
        <v>8.4355993025503615</v>
      </c>
      <c r="E10" s="214">
        <f>('Real QGDP VA'!E10/'Real QGDP VA'!E$23)*100</f>
        <v>9.614587592012267</v>
      </c>
      <c r="F10" s="214">
        <f>('Real QGDP VA'!F10/'Real QGDP VA'!F$23)*100</f>
        <v>9.0172200225870949</v>
      </c>
      <c r="G10" s="214">
        <f>('Real QGDP VA'!G10/'Real QGDP VA'!G$23)*100</f>
        <v>8.8074941262742552</v>
      </c>
      <c r="H10" s="214">
        <f>('Real QGDP VA'!H10/'Real QGDP VA'!H$23)*100</f>
        <v>8.6094444338873632</v>
      </c>
      <c r="I10" s="214">
        <f>('Real QGDP VA'!I10/'Real QGDP VA'!I$23)*100</f>
        <v>8.6829215603240435</v>
      </c>
      <c r="J10" s="214">
        <f>('Real QGDP VA'!J10/'Real QGDP VA'!J$23)*100</f>
        <v>8.572773041682618</v>
      </c>
      <c r="K10" s="214">
        <f>('Real QGDP VA'!K10/'Real QGDP VA'!K$23)*100</f>
        <v>8.5295772338370615</v>
      </c>
      <c r="L10" s="214">
        <f>('Real QGDP VA'!L10/'Real QGDP VA'!L$23)*100</f>
        <v>8.1753558336307908</v>
      </c>
      <c r="M10" s="214">
        <f>('Real QGDP VA'!M10/'Real QGDP VA'!M$23)*100</f>
        <v>7.7302692361669907</v>
      </c>
      <c r="N10" s="214">
        <f>('Real QGDP VA'!N10/'Real QGDP VA'!N$23)*100</f>
        <v>8.6335774537995356</v>
      </c>
      <c r="O10" s="214">
        <f>('Real QGDP VA'!O10/'Real QGDP VA'!O$23)*100</f>
        <v>8.3657139910230214</v>
      </c>
      <c r="P10" s="214">
        <f>('Real QGDP VA'!P10/'Real QGDP VA'!P$23)*100</f>
        <v>8.3197812224955552</v>
      </c>
      <c r="Q10" s="214">
        <f>('Real QGDP VA'!Q10/'Real QGDP VA'!Q$23)*100</f>
        <v>8.1223532083541663</v>
      </c>
      <c r="R10" s="214">
        <f>('Real QGDP VA'!R10/'Real QGDP VA'!R$23)*100</f>
        <v>9.0011322554795363</v>
      </c>
      <c r="S10" s="214">
        <f>('Real QGDP VA'!S10/'Real QGDP VA'!S$23)*100</f>
        <v>8.5902065977520063</v>
      </c>
      <c r="T10" s="214">
        <f>('Real QGDP VA'!T10/'Real QGDP VA'!T$23)*100</f>
        <v>8.152505724902122</v>
      </c>
      <c r="U10" s="214">
        <f>('Real QGDP VA'!U10/'Real QGDP VA'!U$23)*100</f>
        <v>7.6993200740354135</v>
      </c>
      <c r="V10" s="214">
        <f>('Real QGDP VA'!V10/'Real QGDP VA'!V$23)*100</f>
        <v>8.4673516307308656</v>
      </c>
      <c r="W10" s="214">
        <f>('Real QGDP VA'!W10/'Real QGDP VA'!W$23)*100</f>
        <v>8.0881893540548333</v>
      </c>
      <c r="X10" s="214">
        <f>('Real QGDP VA'!X10/'Real QGDP VA'!X$23)*100</f>
        <v>7.8749477354639827</v>
      </c>
      <c r="Y10" s="214">
        <f>('Real QGDP VA'!Y10/'Real QGDP VA'!Y$23)*100</f>
        <v>7.9212820312886301</v>
      </c>
      <c r="Z10" s="214">
        <f>('Real QGDP VA'!Z10/'Real QGDP VA'!Z$23)*100</f>
        <v>8.054815657230165</v>
      </c>
      <c r="AA10" s="214">
        <f>('Real QGDP VA'!AA10/'Real QGDP VA'!AA$23)*100</f>
        <v>7.763684561827441</v>
      </c>
      <c r="AB10" s="214">
        <f>('Real QGDP VA'!AB10/'Real QGDP VA'!AB$23)*100</f>
        <v>7.7035567024773224</v>
      </c>
      <c r="AC10" s="214">
        <f>('Real QGDP VA'!AC10/'Real QGDP VA'!AC$23)*100</f>
        <v>7.7737948117597782</v>
      </c>
      <c r="AD10" s="214">
        <f>('Real QGDP VA'!AD10/'Real QGDP VA'!AD$23)*100</f>
        <v>8.4824293114724938</v>
      </c>
      <c r="AE10" s="214">
        <f>('Real QGDP VA'!AE10/'Real QGDP VA'!AE$23)*100</f>
        <v>7.8936749642867552</v>
      </c>
      <c r="AF10" s="214">
        <f>('Real QGDP VA'!AF10/'Real QGDP VA'!AF$23)*100</f>
        <v>7.7360165220925685</v>
      </c>
      <c r="AG10" s="214">
        <f>('Real QGDP VA'!AG10/'Real QGDP VA'!AG$23)*100</f>
        <v>7.4753898346261334</v>
      </c>
      <c r="AH10" s="214">
        <f>('Real QGDP VA'!AH10/'Real QGDP VA'!AH$23)*100</f>
        <v>7.6581639752626076</v>
      </c>
      <c r="AI10" s="214">
        <f>('Real QGDP VA'!AI10/'Real QGDP VA'!AI$23)*100</f>
        <v>7.6641297402239807</v>
      </c>
      <c r="AJ10" s="214">
        <f>('Real QGDP VA'!AJ10/'Real QGDP VA'!AJ$23)*100</f>
        <v>7.5792179113280262</v>
      </c>
      <c r="AK10" s="214">
        <f>('Real QGDP VA'!AK10/'Real QGDP VA'!AK$23)*100</f>
        <v>8.0970267439968584</v>
      </c>
      <c r="AL10" s="214">
        <f>('Real QGDP VA'!AL10/'Real QGDP VA'!AL$23)*100</f>
        <v>8.2559889868345806</v>
      </c>
      <c r="AM10" s="214">
        <f>('Real QGDP VA'!AM10/'Real QGDP VA'!AM$23)*100</f>
        <v>8.6332946659049803</v>
      </c>
      <c r="AN10" s="214">
        <f>('Real QGDP VA'!AN10/'Real QGDP VA'!AN$23)*100</f>
        <v>8.4055298954817488</v>
      </c>
      <c r="AO10" s="214">
        <f>('Real QGDP VA'!AO10/'Real QGDP VA'!AO$23)*100</f>
        <v>8.7012367506307733</v>
      </c>
      <c r="AP10" s="214">
        <f>('Real QGDP VA'!AP10/'Real QGDP VA'!AP$23)*100</f>
        <v>8.756829320951006</v>
      </c>
      <c r="AQ10" s="214">
        <f>('Real QGDP VA'!AQ10/'Real QGDP VA'!AQ$23)*100</f>
        <v>9.2589280598460384</v>
      </c>
      <c r="AR10" s="214">
        <f>('Real QGDP VA'!AR10/'Real QGDP VA'!AR$23)*100</f>
        <v>8.847997027153891</v>
      </c>
      <c r="AS10" s="28" t="s">
        <v>54</v>
      </c>
    </row>
    <row r="11" spans="1:45" s="18" customFormat="1" ht="25.5">
      <c r="A11" s="153" t="s">
        <v>11</v>
      </c>
      <c r="B11" s="215">
        <f>('Real QGDP VA'!B11/'Real QGDP VA'!$B$23)*100</f>
        <v>3.6071902016006892</v>
      </c>
      <c r="C11" s="215">
        <f>('Real QGDP VA'!C11/'Real QGDP VA'!C$23)*100</f>
        <v>3.58310552394172</v>
      </c>
      <c r="D11" s="215">
        <f>('Real QGDP VA'!D11/'Real QGDP VA'!D$23)*100</f>
        <v>3.8547583489234363</v>
      </c>
      <c r="E11" s="215">
        <f>('Real QGDP VA'!E11/'Real QGDP VA'!E$23)*100</f>
        <v>4.5163123106141638</v>
      </c>
      <c r="F11" s="215">
        <f>('Real QGDP VA'!F11/'Real QGDP VA'!F$23)*100</f>
        <v>4.83041645468494</v>
      </c>
      <c r="G11" s="215">
        <f>('Real QGDP VA'!G11/'Real QGDP VA'!G$23)*100</f>
        <v>4.8176690322758393</v>
      </c>
      <c r="H11" s="215">
        <f>('Real QGDP VA'!H11/'Real QGDP VA'!H$23)*100</f>
        <v>4.7339351688430167</v>
      </c>
      <c r="I11" s="215">
        <f>('Real QGDP VA'!I11/'Real QGDP VA'!I$23)*100</f>
        <v>5.0489482586532057</v>
      </c>
      <c r="J11" s="215">
        <f>('Real QGDP VA'!J11/'Real QGDP VA'!J$23)*100</f>
        <v>4.7936838519894165</v>
      </c>
      <c r="K11" s="215">
        <f>('Real QGDP VA'!K11/'Real QGDP VA'!K$23)*100</f>
        <v>4.745214147336374</v>
      </c>
      <c r="L11" s="215">
        <f>('Real QGDP VA'!L11/'Real QGDP VA'!L$23)*100</f>
        <v>4.5230149745851005</v>
      </c>
      <c r="M11" s="215">
        <f>('Real QGDP VA'!M11/'Real QGDP VA'!M$23)*100</f>
        <v>4.7082289216049418</v>
      </c>
      <c r="N11" s="215">
        <f>('Real QGDP VA'!N11/'Real QGDP VA'!N$23)*100</f>
        <v>5.1163880067308352</v>
      </c>
      <c r="O11" s="215">
        <f>('Real QGDP VA'!O11/'Real QGDP VA'!O$23)*100</f>
        <v>4.7998536597552155</v>
      </c>
      <c r="P11" s="215">
        <f>('Real QGDP VA'!P11/'Real QGDP VA'!P$23)*100</f>
        <v>4.7285197809240991</v>
      </c>
      <c r="Q11" s="215">
        <f>('Real QGDP VA'!Q11/'Real QGDP VA'!Q$23)*100</f>
        <v>4.7028063815109356</v>
      </c>
      <c r="R11" s="215">
        <f>('Real QGDP VA'!R11/'Real QGDP VA'!R$23)*100</f>
        <v>4.9667090541622718</v>
      </c>
      <c r="S11" s="215">
        <f>('Real QGDP VA'!S11/'Real QGDP VA'!S$23)*100</f>
        <v>4.8580204283533677</v>
      </c>
      <c r="T11" s="215">
        <f>('Real QGDP VA'!T11/'Real QGDP VA'!T$23)*100</f>
        <v>4.6635382737386166</v>
      </c>
      <c r="U11" s="215">
        <f>('Real QGDP VA'!U11/'Real QGDP VA'!U$23)*100</f>
        <v>4.5249357789551796</v>
      </c>
      <c r="V11" s="215">
        <f>('Real QGDP VA'!V11/'Real QGDP VA'!V$23)*100</f>
        <v>4.9005855427053353</v>
      </c>
      <c r="W11" s="215">
        <f>('Real QGDP VA'!W11/'Real QGDP VA'!W$23)*100</f>
        <v>4.7527675248275187</v>
      </c>
      <c r="X11" s="215">
        <f>('Real QGDP VA'!X11/'Real QGDP VA'!X$23)*100</f>
        <v>4.6629790934358821</v>
      </c>
      <c r="Y11" s="215">
        <f>('Real QGDP VA'!Y11/'Real QGDP VA'!Y$23)*100</f>
        <v>4.6864275933851625</v>
      </c>
      <c r="Z11" s="215">
        <f>('Real QGDP VA'!Z11/'Real QGDP VA'!Z$23)*100</f>
        <v>4.8158758092561031</v>
      </c>
      <c r="AA11" s="215">
        <f>('Real QGDP VA'!AA11/'Real QGDP VA'!AA$23)*100</f>
        <v>4.8208989427213336</v>
      </c>
      <c r="AB11" s="215">
        <f>('Real QGDP VA'!AB11/'Real QGDP VA'!AB$23)*100</f>
        <v>5.0130371056597562</v>
      </c>
      <c r="AC11" s="215">
        <f>('Real QGDP VA'!AC11/'Real QGDP VA'!AC$23)*100</f>
        <v>5.1055010745801326</v>
      </c>
      <c r="AD11" s="215">
        <f>('Real QGDP VA'!AD11/'Real QGDP VA'!AD$23)*100</f>
        <v>4.7707770018186793</v>
      </c>
      <c r="AE11" s="215">
        <f>('Real QGDP VA'!AE11/'Real QGDP VA'!AE$23)*100</f>
        <v>5.0918671063659637</v>
      </c>
      <c r="AF11" s="215">
        <f>('Real QGDP VA'!AF11/'Real QGDP VA'!AF$23)*100</f>
        <v>5.3797999783775872</v>
      </c>
      <c r="AG11" s="215">
        <f>('Real QGDP VA'!AG11/'Real QGDP VA'!AG$23)*100</f>
        <v>5.4530221477180403</v>
      </c>
      <c r="AH11" s="215">
        <f>('Real QGDP VA'!AH11/'Real QGDP VA'!AH$23)*100</f>
        <v>5.425321552816702</v>
      </c>
      <c r="AI11" s="215">
        <f>('Real QGDP VA'!AI11/'Real QGDP VA'!AI$23)*100</f>
        <v>5.2738048742489108</v>
      </c>
      <c r="AJ11" s="215">
        <f>('Real QGDP VA'!AJ11/'Real QGDP VA'!AJ$23)*100</f>
        <v>4.9991601424612515</v>
      </c>
      <c r="AK11" s="215">
        <f>('Real QGDP VA'!AK11/'Real QGDP VA'!AK$23)*100</f>
        <v>5.3021067083026123</v>
      </c>
      <c r="AL11" s="215">
        <f>('Real QGDP VA'!AL11/'Real QGDP VA'!AL$23)*100</f>
        <v>5.565798286711253</v>
      </c>
      <c r="AM11" s="215">
        <f>('Real QGDP VA'!AM11/'Real QGDP VA'!AM$23)*100</f>
        <v>5.4250154572182048</v>
      </c>
      <c r="AN11" s="215">
        <f>('Real QGDP VA'!AN11/'Real QGDP VA'!AN$23)*100</f>
        <v>5.2234656206298151</v>
      </c>
      <c r="AO11" s="215">
        <f>('Real QGDP VA'!AO11/'Real QGDP VA'!AO$23)*100</f>
        <v>5.4217458690034723</v>
      </c>
      <c r="AP11" s="215">
        <f>('Real QGDP VA'!AP11/'Real QGDP VA'!AP$23)*100</f>
        <v>5.4633078247002</v>
      </c>
      <c r="AQ11" s="215">
        <f>('Real QGDP VA'!AQ11/'Real QGDP VA'!AQ$23)*100</f>
        <v>5.3894402436702311</v>
      </c>
      <c r="AR11" s="215">
        <f>('Real QGDP VA'!AR11/'Real QGDP VA'!AR$23)*100</f>
        <v>5.12230086519331</v>
      </c>
      <c r="AS11" s="15" t="s">
        <v>12</v>
      </c>
    </row>
    <row r="12" spans="1:45" s="18" customFormat="1" ht="12.75">
      <c r="A12" s="155" t="s">
        <v>32</v>
      </c>
      <c r="B12" s="214">
        <f>('Real QGDP VA'!B12/'Real QGDP VA'!$B$23)*100</f>
        <v>3.5271461672582625</v>
      </c>
      <c r="C12" s="214">
        <f>('Real QGDP VA'!C12/'Real QGDP VA'!C$23)*100</f>
        <v>3.6511741902799577</v>
      </c>
      <c r="D12" s="214">
        <f>('Real QGDP VA'!D12/'Real QGDP VA'!D$23)*100</f>
        <v>3.7569578302632114</v>
      </c>
      <c r="E12" s="214">
        <f>('Real QGDP VA'!E12/'Real QGDP VA'!E$23)*100</f>
        <v>4.1722387000239749</v>
      </c>
      <c r="F12" s="214">
        <f>('Real QGDP VA'!F12/'Real QGDP VA'!F$23)*100</f>
        <v>2.9740969833022799</v>
      </c>
      <c r="G12" s="214">
        <f>('Real QGDP VA'!G12/'Real QGDP VA'!G$23)*100</f>
        <v>2.8839046549188585</v>
      </c>
      <c r="H12" s="214">
        <f>('Real QGDP VA'!H12/'Real QGDP VA'!H$23)*100</f>
        <v>2.7755319445805955</v>
      </c>
      <c r="I12" s="214">
        <f>('Real QGDP VA'!I12/'Real QGDP VA'!I$23)*100</f>
        <v>2.8824647447097553</v>
      </c>
      <c r="J12" s="214">
        <f>('Real QGDP VA'!J12/'Real QGDP VA'!J$23)*100</f>
        <v>2.6822853270097808</v>
      </c>
      <c r="K12" s="214">
        <f>('Real QGDP VA'!K12/'Real QGDP VA'!K$23)*100</f>
        <v>2.5655442472368706</v>
      </c>
      <c r="L12" s="214">
        <f>('Real QGDP VA'!L12/'Real QGDP VA'!L$23)*100</f>
        <v>2.594835240661844</v>
      </c>
      <c r="M12" s="214">
        <f>('Real QGDP VA'!M12/'Real QGDP VA'!M$23)*100</f>
        <v>2.5395081380499303</v>
      </c>
      <c r="N12" s="214">
        <f>('Real QGDP VA'!N12/'Real QGDP VA'!N$23)*100</f>
        <v>2.5529562785587641</v>
      </c>
      <c r="O12" s="214">
        <f>('Real QGDP VA'!O12/'Real QGDP VA'!O$23)*100</f>
        <v>2.471701056269227</v>
      </c>
      <c r="P12" s="214">
        <f>('Real QGDP VA'!P12/'Real QGDP VA'!P$23)*100</f>
        <v>2.3380220421547815</v>
      </c>
      <c r="Q12" s="214">
        <f>('Real QGDP VA'!Q12/'Real QGDP VA'!Q$23)*100</f>
        <v>2.3083086993548352</v>
      </c>
      <c r="R12" s="214">
        <f>('Real QGDP VA'!R12/'Real QGDP VA'!R$23)*100</f>
        <v>2.511022136765066</v>
      </c>
      <c r="S12" s="214">
        <f>('Real QGDP VA'!S12/'Real QGDP VA'!S$23)*100</f>
        <v>2.4346925461652993</v>
      </c>
      <c r="T12" s="214">
        <f>('Real QGDP VA'!T12/'Real QGDP VA'!T$23)*100</f>
        <v>2.2945991095137295</v>
      </c>
      <c r="U12" s="214">
        <f>('Real QGDP VA'!U12/'Real QGDP VA'!U$23)*100</f>
        <v>2.1319116374548401</v>
      </c>
      <c r="V12" s="214">
        <f>('Real QGDP VA'!V12/'Real QGDP VA'!V$23)*100</f>
        <v>2.3428334277640732</v>
      </c>
      <c r="W12" s="214">
        <f>('Real QGDP VA'!W12/'Real QGDP VA'!W$23)*100</f>
        <v>2.4239726114672835</v>
      </c>
      <c r="X12" s="214">
        <f>('Real QGDP VA'!X12/'Real QGDP VA'!X$23)*100</f>
        <v>2.2952279481128079</v>
      </c>
      <c r="Y12" s="214">
        <f>('Real QGDP VA'!Y12/'Real QGDP VA'!Y$23)*100</f>
        <v>2.1699170395667498</v>
      </c>
      <c r="Z12" s="214">
        <f>('Real QGDP VA'!Z12/'Real QGDP VA'!Z$23)*100</f>
        <v>1.8646845970872703</v>
      </c>
      <c r="AA12" s="214">
        <f>('Real QGDP VA'!AA12/'Real QGDP VA'!AA$23)*100</f>
        <v>1.3324311634950752</v>
      </c>
      <c r="AB12" s="214">
        <f>('Real QGDP VA'!AB12/'Real QGDP VA'!AB$23)*100</f>
        <v>1.2180282493033801</v>
      </c>
      <c r="AC12" s="214">
        <f>('Real QGDP VA'!AC12/'Real QGDP VA'!AC$23)*100</f>
        <v>1.1148435434418922</v>
      </c>
      <c r="AD12" s="214">
        <f>('Real QGDP VA'!AD12/'Real QGDP VA'!AD$23)*100</f>
        <v>1.590788069948212</v>
      </c>
      <c r="AE12" s="214">
        <f>('Real QGDP VA'!AE12/'Real QGDP VA'!AE$23)*100</f>
        <v>1.7214616458777199</v>
      </c>
      <c r="AF12" s="214">
        <f>('Real QGDP VA'!AF12/'Real QGDP VA'!AF$23)*100</f>
        <v>1.6501976857139575</v>
      </c>
      <c r="AG12" s="214">
        <f>('Real QGDP VA'!AG12/'Real QGDP VA'!AG$23)*100</f>
        <v>1.6507842271296331</v>
      </c>
      <c r="AH12" s="214">
        <f>('Real QGDP VA'!AH12/'Real QGDP VA'!AH$23)*100</f>
        <v>1.815000519621861</v>
      </c>
      <c r="AI12" s="214">
        <f>('Real QGDP VA'!AI12/'Real QGDP VA'!AI$23)*100</f>
        <v>1.9098823741940769</v>
      </c>
      <c r="AJ12" s="214">
        <f>('Real QGDP VA'!AJ12/'Real QGDP VA'!AJ$23)*100</f>
        <v>1.8070017959730518</v>
      </c>
      <c r="AK12" s="214">
        <f>('Real QGDP VA'!AK12/'Real QGDP VA'!AK$23)*100</f>
        <v>1.9277970642775613</v>
      </c>
      <c r="AL12" s="214">
        <f>('Real QGDP VA'!AL12/'Real QGDP VA'!AL$23)*100</f>
        <v>1.9333315613148667</v>
      </c>
      <c r="AM12" s="214">
        <f>('Real QGDP VA'!AM12/'Real QGDP VA'!AM$23)*100</f>
        <v>2.107041296301408</v>
      </c>
      <c r="AN12" s="214">
        <f>('Real QGDP VA'!AN12/'Real QGDP VA'!AN$23)*100</f>
        <v>2.0927048380431517</v>
      </c>
      <c r="AO12" s="214">
        <f>('Real QGDP VA'!AO12/'Real QGDP VA'!AO$23)*100</f>
        <v>2.2319163826337101</v>
      </c>
      <c r="AP12" s="214">
        <f>('Real QGDP VA'!AP12/'Real QGDP VA'!AP$23)*100</f>
        <v>2.1431925690003313</v>
      </c>
      <c r="AQ12" s="214">
        <f>('Real QGDP VA'!AQ12/'Real QGDP VA'!AQ$23)*100</f>
        <v>2.3344809147418966</v>
      </c>
      <c r="AR12" s="214">
        <f>('Real QGDP VA'!AR12/'Real QGDP VA'!AR$23)*100</f>
        <v>2.3631438058536096</v>
      </c>
      <c r="AS12" s="28" t="s">
        <v>33</v>
      </c>
    </row>
    <row r="13" spans="1:45" s="18" customFormat="1" ht="12.75">
      <c r="A13" s="153" t="s">
        <v>34</v>
      </c>
      <c r="B13" s="215">
        <f>('Real QGDP VA'!B13/'Real QGDP VA'!$B$23)*100</f>
        <v>0.9292390080524694</v>
      </c>
      <c r="C13" s="215">
        <f>('Real QGDP VA'!C13/'Real QGDP VA'!C$23)*100</f>
        <v>0.89639635844891952</v>
      </c>
      <c r="D13" s="215">
        <f>('Real QGDP VA'!D13/'Real QGDP VA'!D$23)*100</f>
        <v>0.77938427488052964</v>
      </c>
      <c r="E13" s="215">
        <f>('Real QGDP VA'!E13/'Real QGDP VA'!E$23)*100</f>
        <v>1.1803987619626228</v>
      </c>
      <c r="F13" s="215">
        <f>('Real QGDP VA'!F13/'Real QGDP VA'!F$23)*100</f>
        <v>0.92366906625034328</v>
      </c>
      <c r="G13" s="215">
        <f>('Real QGDP VA'!G13/'Real QGDP VA'!G$23)*100</f>
        <v>0.96064698130070936</v>
      </c>
      <c r="H13" s="215">
        <f>('Real QGDP VA'!H13/'Real QGDP VA'!H$23)*100</f>
        <v>0.99605812402720662</v>
      </c>
      <c r="I13" s="215">
        <f>('Real QGDP VA'!I13/'Real QGDP VA'!I$23)*100</f>
        <v>1.0463290244972827</v>
      </c>
      <c r="J13" s="215">
        <f>('Real QGDP VA'!J13/'Real QGDP VA'!J$23)*100</f>
        <v>1.0616303318761127</v>
      </c>
      <c r="K13" s="215">
        <f>('Real QGDP VA'!K13/'Real QGDP VA'!K$23)*100</f>
        <v>1.0920190279784299</v>
      </c>
      <c r="L13" s="215">
        <f>('Real QGDP VA'!L13/'Real QGDP VA'!L$23)*100</f>
        <v>0.93217274842813924</v>
      </c>
      <c r="M13" s="215">
        <f>('Real QGDP VA'!M13/'Real QGDP VA'!M$23)*100</f>
        <v>0.9321748743688274</v>
      </c>
      <c r="N13" s="215">
        <f>('Real QGDP VA'!N13/'Real QGDP VA'!N$23)*100</f>
        <v>1.1206501942117815</v>
      </c>
      <c r="O13" s="215">
        <f>('Real QGDP VA'!O13/'Real QGDP VA'!O$23)*100</f>
        <v>1.099010340719728</v>
      </c>
      <c r="P13" s="215">
        <f>('Real QGDP VA'!P13/'Real QGDP VA'!P$23)*100</f>
        <v>1.1591217184343869</v>
      </c>
      <c r="Q13" s="215">
        <f>('Real QGDP VA'!Q13/'Real QGDP VA'!Q$23)*100</f>
        <v>1.1388905316977211</v>
      </c>
      <c r="R13" s="215">
        <f>('Real QGDP VA'!R13/'Real QGDP VA'!R$23)*100</f>
        <v>1.0885318330111688</v>
      </c>
      <c r="S13" s="215">
        <f>('Real QGDP VA'!S13/'Real QGDP VA'!S$23)*100</f>
        <v>1.032808368442014</v>
      </c>
      <c r="T13" s="215">
        <f>('Real QGDP VA'!T13/'Real QGDP VA'!T$23)*100</f>
        <v>0.98927568675302224</v>
      </c>
      <c r="U13" s="215">
        <f>('Real QGDP VA'!U13/'Real QGDP VA'!U$23)*100</f>
        <v>0.9640097439322679</v>
      </c>
      <c r="V13" s="215">
        <f>('Real QGDP VA'!V13/'Real QGDP VA'!V$23)*100</f>
        <v>1.1195221497202332</v>
      </c>
      <c r="W13" s="215">
        <f>('Real QGDP VA'!W13/'Real QGDP VA'!W$23)*100</f>
        <v>1.1015875361862359</v>
      </c>
      <c r="X13" s="215">
        <f>('Real QGDP VA'!X13/'Real QGDP VA'!X$23)*100</f>
        <v>1.0536766371638453</v>
      </c>
      <c r="Y13" s="215">
        <f>('Real QGDP VA'!Y13/'Real QGDP VA'!Y$23)*100</f>
        <v>1.019983489672196</v>
      </c>
      <c r="Z13" s="215">
        <f>('Real QGDP VA'!Z13/'Real QGDP VA'!Z$23)*100</f>
        <v>0.8759209456292617</v>
      </c>
      <c r="AA13" s="215">
        <f>('Real QGDP VA'!AA13/'Real QGDP VA'!AA$23)*100</f>
        <v>0.60831834040168076</v>
      </c>
      <c r="AB13" s="215">
        <f>('Real QGDP VA'!AB13/'Real QGDP VA'!AB$23)*100</f>
        <v>0.79531719359820041</v>
      </c>
      <c r="AC13" s="215">
        <f>('Real QGDP VA'!AC13/'Real QGDP VA'!AC$23)*100</f>
        <v>0.82751003523600475</v>
      </c>
      <c r="AD13" s="215">
        <f>('Real QGDP VA'!AD13/'Real QGDP VA'!AD$23)*100</f>
        <v>0.7636837391288237</v>
      </c>
      <c r="AE13" s="215">
        <f>('Real QGDP VA'!AE13/'Real QGDP VA'!AE$23)*100</f>
        <v>0.74579848677502192</v>
      </c>
      <c r="AF13" s="215">
        <f>('Real QGDP VA'!AF13/'Real QGDP VA'!AF$23)*100</f>
        <v>0.7660805939835823</v>
      </c>
      <c r="AG13" s="215">
        <f>('Real QGDP VA'!AG13/'Real QGDP VA'!AG$23)*100</f>
        <v>0.89217361487851032</v>
      </c>
      <c r="AH13" s="215">
        <f>('Real QGDP VA'!AH13/'Real QGDP VA'!AH$23)*100</f>
        <v>0.78419310068460757</v>
      </c>
      <c r="AI13" s="215">
        <f>('Real QGDP VA'!AI13/'Real QGDP VA'!AI$23)*100</f>
        <v>0.77107573227929893</v>
      </c>
      <c r="AJ13" s="215">
        <f>('Real QGDP VA'!AJ13/'Real QGDP VA'!AJ$23)*100</f>
        <v>0.7612892522635023</v>
      </c>
      <c r="AK13" s="215">
        <f>('Real QGDP VA'!AK13/'Real QGDP VA'!AK$23)*100</f>
        <v>0.90437079682500576</v>
      </c>
      <c r="AL13" s="215">
        <f>('Real QGDP VA'!AL13/'Real QGDP VA'!AL$23)*100</f>
        <v>0.81142857432263982</v>
      </c>
      <c r="AM13" s="215">
        <f>('Real QGDP VA'!AM13/'Real QGDP VA'!AM$23)*100</f>
        <v>0.79658004151615058</v>
      </c>
      <c r="AN13" s="215">
        <f>('Real QGDP VA'!AN13/'Real QGDP VA'!AN$23)*100</f>
        <v>0.78951293495166008</v>
      </c>
      <c r="AO13" s="215">
        <f>('Real QGDP VA'!AO13/'Real QGDP VA'!AO$23)*100</f>
        <v>0.9242408338549909</v>
      </c>
      <c r="AP13" s="215">
        <f>('Real QGDP VA'!AP13/'Real QGDP VA'!AP$23)*100</f>
        <v>0.83492551632775391</v>
      </c>
      <c r="AQ13" s="215">
        <f>('Real QGDP VA'!AQ13/'Real QGDP VA'!AQ$23)*100</f>
        <v>0.81711451823089087</v>
      </c>
      <c r="AR13" s="215">
        <f>('Real QGDP VA'!AR13/'Real QGDP VA'!AR$23)*100</f>
        <v>0.80846772393568578</v>
      </c>
      <c r="AS13" s="15" t="s">
        <v>35</v>
      </c>
    </row>
    <row r="14" spans="1:45" s="18" customFormat="1" ht="12.75">
      <c r="A14" s="155" t="s">
        <v>36</v>
      </c>
      <c r="B14" s="214">
        <f>('Real QGDP VA'!B14/'Real QGDP VA'!$B$23)*100</f>
        <v>2.0237405672622617</v>
      </c>
      <c r="C14" s="214">
        <f>('Real QGDP VA'!C14/'Real QGDP VA'!C$23)*100</f>
        <v>2.0611033580124447</v>
      </c>
      <c r="D14" s="214">
        <f>('Real QGDP VA'!D14/'Real QGDP VA'!D$23)*100</f>
        <v>2.0376584561157363</v>
      </c>
      <c r="E14" s="214">
        <f>('Real QGDP VA'!E14/'Real QGDP VA'!E$23)*100</f>
        <v>2.5186918084915439</v>
      </c>
      <c r="F14" s="214">
        <f>('Real QGDP VA'!F14/'Real QGDP VA'!F$23)*100</f>
        <v>2.1903571153758583</v>
      </c>
      <c r="G14" s="214">
        <f>('Real QGDP VA'!G14/'Real QGDP VA'!G$23)*100</f>
        <v>2.1981696736309124</v>
      </c>
      <c r="H14" s="214">
        <f>('Real QGDP VA'!H14/'Real QGDP VA'!H$23)*100</f>
        <v>2.0298406271164362</v>
      </c>
      <c r="I14" s="214">
        <f>('Real QGDP VA'!I14/'Real QGDP VA'!I$23)*100</f>
        <v>2.0075594343552043</v>
      </c>
      <c r="J14" s="214">
        <f>('Real QGDP VA'!J14/'Real QGDP VA'!J$23)*100</f>
        <v>2.1284514662949467</v>
      </c>
      <c r="K14" s="214">
        <f>('Real QGDP VA'!K14/'Real QGDP VA'!K$23)*100</f>
        <v>2.1808093789141885</v>
      </c>
      <c r="L14" s="214">
        <f>('Real QGDP VA'!L14/'Real QGDP VA'!L$23)*100</f>
        <v>2.0822360517393057</v>
      </c>
      <c r="M14" s="214">
        <f>('Real QGDP VA'!M14/'Real QGDP VA'!M$23)*100</f>
        <v>2.2080540847386159</v>
      </c>
      <c r="N14" s="214">
        <f>('Real QGDP VA'!N14/'Real QGDP VA'!N$23)*100</f>
        <v>2.3327928378358758</v>
      </c>
      <c r="O14" s="214">
        <f>('Real QGDP VA'!O14/'Real QGDP VA'!O$23)*100</f>
        <v>2.4522862856823329</v>
      </c>
      <c r="P14" s="214">
        <f>('Real QGDP VA'!P14/'Real QGDP VA'!P$23)*100</f>
        <v>2.3028464153022563</v>
      </c>
      <c r="Q14" s="214">
        <f>('Real QGDP VA'!Q14/'Real QGDP VA'!Q$23)*100</f>
        <v>2.5912884660728293</v>
      </c>
      <c r="R14" s="214">
        <f>('Real QGDP VA'!R14/'Real QGDP VA'!R$23)*100</f>
        <v>2.3382260268067179</v>
      </c>
      <c r="S14" s="214">
        <f>('Real QGDP VA'!S14/'Real QGDP VA'!S$23)*100</f>
        <v>2.3133078729838084</v>
      </c>
      <c r="T14" s="214">
        <f>('Real QGDP VA'!T14/'Real QGDP VA'!T$23)*100</f>
        <v>2.237305258950423</v>
      </c>
      <c r="U14" s="214">
        <f>('Real QGDP VA'!U14/'Real QGDP VA'!U$23)*100</f>
        <v>2.1990527469542895</v>
      </c>
      <c r="V14" s="214">
        <f>('Real QGDP VA'!V14/'Real QGDP VA'!V$23)*100</f>
        <v>2.2907775617920212</v>
      </c>
      <c r="W14" s="214">
        <f>('Real QGDP VA'!W14/'Real QGDP VA'!W$23)*100</f>
        <v>2.2488989455227664</v>
      </c>
      <c r="X14" s="214">
        <f>('Real QGDP VA'!X14/'Real QGDP VA'!X$23)*100</f>
        <v>2.1923952736551353</v>
      </c>
      <c r="Y14" s="214">
        <f>('Real QGDP VA'!Y14/'Real QGDP VA'!Y$23)*100</f>
        <v>2.3464263857866694</v>
      </c>
      <c r="Z14" s="214">
        <f>('Real QGDP VA'!Z14/'Real QGDP VA'!Z$23)*100</f>
        <v>2.7068444929187634</v>
      </c>
      <c r="AA14" s="214">
        <f>('Real QGDP VA'!AA14/'Real QGDP VA'!AA$23)*100</f>
        <v>2.5802068836336218</v>
      </c>
      <c r="AB14" s="214">
        <f>('Real QGDP VA'!AB14/'Real QGDP VA'!AB$23)*100</f>
        <v>2.7340899468979258</v>
      </c>
      <c r="AC14" s="214">
        <f>('Real QGDP VA'!AC14/'Real QGDP VA'!AC$23)*100</f>
        <v>2.7552385335883223</v>
      </c>
      <c r="AD14" s="214">
        <f>('Real QGDP VA'!AD14/'Real QGDP VA'!AD$23)*100</f>
        <v>3.0211069927655947</v>
      </c>
      <c r="AE14" s="214">
        <f>('Real QGDP VA'!AE14/'Real QGDP VA'!AE$23)*100</f>
        <v>2.6089336932410094</v>
      </c>
      <c r="AF14" s="214">
        <f>('Real QGDP VA'!AF14/'Real QGDP VA'!AF$23)*100</f>
        <v>2.615917549503485</v>
      </c>
      <c r="AG14" s="214">
        <f>('Real QGDP VA'!AG14/'Real QGDP VA'!AG$23)*100</f>
        <v>2.6143789960019448</v>
      </c>
      <c r="AH14" s="214">
        <f>('Real QGDP VA'!AH14/'Real QGDP VA'!AH$23)*100</f>
        <v>2.8168229539486811</v>
      </c>
      <c r="AI14" s="214">
        <f>('Real QGDP VA'!AI14/'Real QGDP VA'!AI$23)*100</f>
        <v>2.5829144069509242</v>
      </c>
      <c r="AJ14" s="214">
        <f>('Real QGDP VA'!AJ14/'Real QGDP VA'!AJ$23)*100</f>
        <v>2.5411365447374079</v>
      </c>
      <c r="AK14" s="214">
        <f>('Real QGDP VA'!AK14/'Real QGDP VA'!AK$23)*100</f>
        <v>2.7153904066285115</v>
      </c>
      <c r="AL14" s="214">
        <f>('Real QGDP VA'!AL14/'Real QGDP VA'!AL$23)*100</f>
        <v>2.7386659985184623</v>
      </c>
      <c r="AM14" s="214">
        <f>('Real QGDP VA'!AM14/'Real QGDP VA'!AM$23)*100</f>
        <v>2.7668400114947098</v>
      </c>
      <c r="AN14" s="214">
        <f>('Real QGDP VA'!AN14/'Real QGDP VA'!AN$23)*100</f>
        <v>2.5278584137016575</v>
      </c>
      <c r="AO14" s="214">
        <f>('Real QGDP VA'!AO14/'Real QGDP VA'!AO$23)*100</f>
        <v>2.6281208652215859</v>
      </c>
      <c r="AP14" s="214">
        <f>('Real QGDP VA'!AP14/'Real QGDP VA'!AP$23)*100</f>
        <v>2.809842958927085</v>
      </c>
      <c r="AQ14" s="214">
        <f>('Real QGDP VA'!AQ14/'Real QGDP VA'!AQ$23)*100</f>
        <v>2.776734608279309</v>
      </c>
      <c r="AR14" s="214">
        <f>('Real QGDP VA'!AR14/'Real QGDP VA'!AR$23)*100</f>
        <v>2.6727733812263583</v>
      </c>
      <c r="AS14" s="28" t="s">
        <v>37</v>
      </c>
    </row>
    <row r="15" spans="1:45" s="18" customFormat="1" ht="12.75">
      <c r="A15" s="153" t="s">
        <v>38</v>
      </c>
      <c r="B15" s="215">
        <f>('Real QGDP VA'!B15/'Real QGDP VA'!$B$23)*100</f>
        <v>5.9956132935526023</v>
      </c>
      <c r="C15" s="215">
        <f>('Real QGDP VA'!C15/'Real QGDP VA'!C$23)*100</f>
        <v>6.0274902294235391</v>
      </c>
      <c r="D15" s="215">
        <f>('Real QGDP VA'!D15/'Real QGDP VA'!D$23)*100</f>
        <v>6.2311566441389283</v>
      </c>
      <c r="E15" s="215">
        <f>('Real QGDP VA'!E15/'Real QGDP VA'!E$23)*100</f>
        <v>7.4084475716803055</v>
      </c>
      <c r="F15" s="215">
        <f>('Real QGDP VA'!F15/'Real QGDP VA'!F$23)*100</f>
        <v>7.0217875383058557</v>
      </c>
      <c r="G15" s="215">
        <f>('Real QGDP VA'!G15/'Real QGDP VA'!G$23)*100</f>
        <v>6.4704824007300514</v>
      </c>
      <c r="H15" s="215">
        <f>('Real QGDP VA'!H15/'Real QGDP VA'!H$23)*100</f>
        <v>6.7019772307125001</v>
      </c>
      <c r="I15" s="215">
        <f>('Real QGDP VA'!I15/'Real QGDP VA'!I$23)*100</f>
        <v>6.5612302945996435</v>
      </c>
      <c r="J15" s="215">
        <f>('Real QGDP VA'!J15/'Real QGDP VA'!J$23)*100</f>
        <v>7.0953489045472331</v>
      </c>
      <c r="K15" s="215">
        <f>('Real QGDP VA'!K15/'Real QGDP VA'!K$23)*100</f>
        <v>6.8779835183739451</v>
      </c>
      <c r="L15" s="215">
        <f>('Real QGDP VA'!L15/'Real QGDP VA'!L$23)*100</f>
        <v>6.7984359066803712</v>
      </c>
      <c r="M15" s="215">
        <f>('Real QGDP VA'!M15/'Real QGDP VA'!M$23)*100</f>
        <v>6.9451183314312726</v>
      </c>
      <c r="N15" s="215">
        <f>('Real QGDP VA'!N15/'Real QGDP VA'!N$23)*100</f>
        <v>7.0442113537821909</v>
      </c>
      <c r="O15" s="215">
        <f>('Real QGDP VA'!O15/'Real QGDP VA'!O$23)*100</f>
        <v>7.0118731723926384</v>
      </c>
      <c r="P15" s="215">
        <f>('Real QGDP VA'!P15/'Real QGDP VA'!P$23)*100</f>
        <v>7.117540089553029</v>
      </c>
      <c r="Q15" s="215">
        <f>('Real QGDP VA'!Q15/'Real QGDP VA'!Q$23)*100</f>
        <v>7.1055119740980528</v>
      </c>
      <c r="R15" s="215">
        <f>('Real QGDP VA'!R15/'Real QGDP VA'!R$23)*100</f>
        <v>6.5956677853158299</v>
      </c>
      <c r="S15" s="215">
        <f>('Real QGDP VA'!S15/'Real QGDP VA'!S$23)*100</f>
        <v>6.4583199844215056</v>
      </c>
      <c r="T15" s="215">
        <f>('Real QGDP VA'!T15/'Real QGDP VA'!T$23)*100</f>
        <v>6.2590279595068843</v>
      </c>
      <c r="U15" s="215">
        <f>('Real QGDP VA'!U15/'Real QGDP VA'!U$23)*100</f>
        <v>5.9546408450100552</v>
      </c>
      <c r="V15" s="215">
        <f>('Real QGDP VA'!V15/'Real QGDP VA'!V$23)*100</f>
        <v>6.4779609515496333</v>
      </c>
      <c r="W15" s="215">
        <f>('Real QGDP VA'!W15/'Real QGDP VA'!W$23)*100</f>
        <v>6.4988530480977413</v>
      </c>
      <c r="X15" s="215">
        <f>('Real QGDP VA'!X15/'Real QGDP VA'!X$23)*100</f>
        <v>6.4827328840695451</v>
      </c>
      <c r="Y15" s="215">
        <f>('Real QGDP VA'!Y15/'Real QGDP VA'!Y$23)*100</f>
        <v>6.821997300350799</v>
      </c>
      <c r="Z15" s="215">
        <f>('Real QGDP VA'!Z15/'Real QGDP VA'!Z$23)*100</f>
        <v>5.3162674065505966</v>
      </c>
      <c r="AA15" s="215">
        <f>('Real QGDP VA'!AA15/'Real QGDP VA'!AA$23)*100</f>
        <v>5.7290512893763177</v>
      </c>
      <c r="AB15" s="215">
        <f>('Real QGDP VA'!AB15/'Real QGDP VA'!AB$23)*100</f>
        <v>5.8829227580379779</v>
      </c>
      <c r="AC15" s="215">
        <f>('Real QGDP VA'!AC15/'Real QGDP VA'!AC$23)*100</f>
        <v>5.8740192758186964</v>
      </c>
      <c r="AD15" s="215">
        <f>('Real QGDP VA'!AD15/'Real QGDP VA'!AD$23)*100</f>
        <v>5.3735384965846356</v>
      </c>
      <c r="AE15" s="215">
        <f>('Real QGDP VA'!AE15/'Real QGDP VA'!AE$23)*100</f>
        <v>5.5833996672779591</v>
      </c>
      <c r="AF15" s="215">
        <f>('Real QGDP VA'!AF15/'Real QGDP VA'!AF$23)*100</f>
        <v>5.9870749901406572</v>
      </c>
      <c r="AG15" s="215">
        <f>('Real QGDP VA'!AG15/'Real QGDP VA'!AG$23)*100</f>
        <v>5.9296704234461002</v>
      </c>
      <c r="AH15" s="215">
        <f>('Real QGDP VA'!AH15/'Real QGDP VA'!AH$23)*100</f>
        <v>5.8627744637456436</v>
      </c>
      <c r="AI15" s="215">
        <f>('Real QGDP VA'!AI15/'Real QGDP VA'!AI$23)*100</f>
        <v>5.152989404494428</v>
      </c>
      <c r="AJ15" s="215">
        <f>('Real QGDP VA'!AJ15/'Real QGDP VA'!AJ$23)*100</f>
        <v>5.6731195210629703</v>
      </c>
      <c r="AK15" s="215">
        <f>('Real QGDP VA'!AK15/'Real QGDP VA'!AK$23)*100</f>
        <v>5.9683640045810362</v>
      </c>
      <c r="AL15" s="215">
        <f>('Real QGDP VA'!AL15/'Real QGDP VA'!AL$23)*100</f>
        <v>5.9054070244761361</v>
      </c>
      <c r="AM15" s="215">
        <f>('Real QGDP VA'!AM15/'Real QGDP VA'!AM$23)*100</f>
        <v>6.0779111189770392</v>
      </c>
      <c r="AN15" s="215">
        <f>('Real QGDP VA'!AN15/'Real QGDP VA'!AN$23)*100</f>
        <v>6.0329380259311778</v>
      </c>
      <c r="AO15" s="215">
        <f>('Real QGDP VA'!AO15/'Real QGDP VA'!AO$23)*100</f>
        <v>6.7241423927014026</v>
      </c>
      <c r="AP15" s="215">
        <f>('Real QGDP VA'!AP15/'Real QGDP VA'!AP$23)*100</f>
        <v>6.2748151412047664</v>
      </c>
      <c r="AQ15" s="215">
        <f>('Real QGDP VA'!AQ15/'Real QGDP VA'!AQ$23)*100</f>
        <v>6.626081399253879</v>
      </c>
      <c r="AR15" s="215">
        <f>('Real QGDP VA'!AR15/'Real QGDP VA'!AR$23)*100</f>
        <v>6.4421124918358021</v>
      </c>
      <c r="AS15" s="15" t="s">
        <v>39</v>
      </c>
    </row>
    <row r="16" spans="1:45" s="18" customFormat="1" ht="12.75">
      <c r="A16" s="155" t="s">
        <v>40</v>
      </c>
      <c r="B16" s="214">
        <f>('Real QGDP VA'!B16/'Real QGDP VA'!$B$23)*100</f>
        <v>3.0364265783306741</v>
      </c>
      <c r="C16" s="214">
        <f>('Real QGDP VA'!C16/'Real QGDP VA'!C$23)*100</f>
        <v>3.3712301880767912</v>
      </c>
      <c r="D16" s="214">
        <f>('Real QGDP VA'!D16/'Real QGDP VA'!D$23)*100</f>
        <v>3.801970805474312</v>
      </c>
      <c r="E16" s="214">
        <f>('Real QGDP VA'!E16/'Real QGDP VA'!E$23)*100</f>
        <v>4.8893875647713285</v>
      </c>
      <c r="F16" s="214">
        <f>('Real QGDP VA'!F16/'Real QGDP VA'!F$23)*100</f>
        <v>3.5536631794854521</v>
      </c>
      <c r="G16" s="214">
        <f>('Real QGDP VA'!G16/'Real QGDP VA'!G$23)*100</f>
        <v>3.5584498841864272</v>
      </c>
      <c r="H16" s="214">
        <f>('Real QGDP VA'!H16/'Real QGDP VA'!H$23)*100</f>
        <v>3.5264629486916022</v>
      </c>
      <c r="I16" s="214">
        <f>('Real QGDP VA'!I16/'Real QGDP VA'!I$23)*100</f>
        <v>3.6107577414858518</v>
      </c>
      <c r="J16" s="214">
        <f>('Real QGDP VA'!J16/'Real QGDP VA'!J$23)*100</f>
        <v>3.8430718706363303</v>
      </c>
      <c r="K16" s="214">
        <f>('Real QGDP VA'!K16/'Real QGDP VA'!K$23)*100</f>
        <v>3.8100723480035645</v>
      </c>
      <c r="L16" s="214">
        <f>('Real QGDP VA'!L16/'Real QGDP VA'!L$23)*100</f>
        <v>3.729054380684139</v>
      </c>
      <c r="M16" s="214">
        <f>('Real QGDP VA'!M16/'Real QGDP VA'!M$23)*100</f>
        <v>3.7887668358792879</v>
      </c>
      <c r="N16" s="214">
        <f>('Real QGDP VA'!N16/'Real QGDP VA'!N$23)*100</f>
        <v>4.2960204138846816</v>
      </c>
      <c r="O16" s="214">
        <f>('Real QGDP VA'!O16/'Real QGDP VA'!O$23)*100</f>
        <v>4.3137867535576486</v>
      </c>
      <c r="P16" s="214">
        <f>('Real QGDP VA'!P16/'Real QGDP VA'!P$23)*100</f>
        <v>4.2676924673255145</v>
      </c>
      <c r="Q16" s="214">
        <f>('Real QGDP VA'!Q16/'Real QGDP VA'!Q$23)*100</f>
        <v>4.2504945423543692</v>
      </c>
      <c r="R16" s="214">
        <f>('Real QGDP VA'!R16/'Real QGDP VA'!R$23)*100</f>
        <v>4.0011048671077587</v>
      </c>
      <c r="S16" s="214">
        <f>('Real QGDP VA'!S16/'Real QGDP VA'!S$23)*100</f>
        <v>3.8717755028049874</v>
      </c>
      <c r="T16" s="214">
        <f>('Real QGDP VA'!T16/'Real QGDP VA'!T$23)*100</f>
        <v>3.718831110182784</v>
      </c>
      <c r="U16" s="214">
        <f>('Real QGDP VA'!U16/'Real QGDP VA'!U$23)*100</f>
        <v>3.5520330037084311</v>
      </c>
      <c r="V16" s="214">
        <f>('Real QGDP VA'!V16/'Real QGDP VA'!V$23)*100</f>
        <v>4.0555965049058162</v>
      </c>
      <c r="W16" s="214">
        <f>('Real QGDP VA'!W16/'Real QGDP VA'!W$23)*100</f>
        <v>3.8883471976318766</v>
      </c>
      <c r="X16" s="214">
        <f>('Real QGDP VA'!X16/'Real QGDP VA'!X$23)*100</f>
        <v>3.7599973228064494</v>
      </c>
      <c r="Y16" s="214">
        <f>('Real QGDP VA'!Y16/'Real QGDP VA'!Y$23)*100</f>
        <v>3.7198709015179667</v>
      </c>
      <c r="Z16" s="214">
        <f>('Real QGDP VA'!Z16/'Real QGDP VA'!Z$23)*100</f>
        <v>3.0827310476354839</v>
      </c>
      <c r="AA16" s="214">
        <f>('Real QGDP VA'!AA16/'Real QGDP VA'!AA$23)*100</f>
        <v>3.1838669117765033</v>
      </c>
      <c r="AB16" s="214">
        <f>('Real QGDP VA'!AB16/'Real QGDP VA'!AB$23)*100</f>
        <v>3.3029959089240024</v>
      </c>
      <c r="AC16" s="214">
        <f>('Real QGDP VA'!AC16/'Real QGDP VA'!AC$23)*100</f>
        <v>3.2970386398027371</v>
      </c>
      <c r="AD16" s="214">
        <f>('Real QGDP VA'!AD16/'Real QGDP VA'!AD$23)*100</f>
        <v>3.3702454706787961</v>
      </c>
      <c r="AE16" s="214">
        <f>('Real QGDP VA'!AE16/'Real QGDP VA'!AE$23)*100</f>
        <v>3.0010327408543906</v>
      </c>
      <c r="AF16" s="214">
        <f>('Real QGDP VA'!AF16/'Real QGDP VA'!AF$23)*100</f>
        <v>2.9985478041201272</v>
      </c>
      <c r="AG16" s="214">
        <f>('Real QGDP VA'!AG16/'Real QGDP VA'!AG$23)*100</f>
        <v>3.0402601437516026</v>
      </c>
      <c r="AH16" s="214">
        <f>('Real QGDP VA'!AH16/'Real QGDP VA'!AH$23)*100</f>
        <v>3.3035916873049298</v>
      </c>
      <c r="AI16" s="214">
        <f>('Real QGDP VA'!AI16/'Real QGDP VA'!AI$23)*100</f>
        <v>3.2812988304124415</v>
      </c>
      <c r="AJ16" s="214">
        <f>('Real QGDP VA'!AJ16/'Real QGDP VA'!AJ$23)*100</f>
        <v>3.1896679880227166</v>
      </c>
      <c r="AK16" s="214">
        <f>('Real QGDP VA'!AK16/'Real QGDP VA'!AK$23)*100</f>
        <v>3.3255624572752653</v>
      </c>
      <c r="AL16" s="214">
        <f>('Real QGDP VA'!AL16/'Real QGDP VA'!AL$23)*100</f>
        <v>3.4449254861732315</v>
      </c>
      <c r="AM16" s="214">
        <f>('Real QGDP VA'!AM16/'Real QGDP VA'!AM$23)*100</f>
        <v>3.5432785833149802</v>
      </c>
      <c r="AN16" s="214">
        <f>('Real QGDP VA'!AN16/'Real QGDP VA'!AN$23)*100</f>
        <v>3.479793202611198</v>
      </c>
      <c r="AO16" s="214">
        <f>('Real QGDP VA'!AO16/'Real QGDP VA'!AO$23)*100</f>
        <v>3.6416044957512468</v>
      </c>
      <c r="AP16" s="214">
        <f>('Real QGDP VA'!AP16/'Real QGDP VA'!AP$23)*100</f>
        <v>3.3756401167795937</v>
      </c>
      <c r="AQ16" s="214">
        <f>('Real QGDP VA'!AQ16/'Real QGDP VA'!AQ$23)*100</f>
        <v>3.5952400121213013</v>
      </c>
      <c r="AR16" s="214">
        <f>('Real QGDP VA'!AR16/'Real QGDP VA'!AR$23)*100</f>
        <v>3.5337899300348057</v>
      </c>
      <c r="AS16" s="28" t="s">
        <v>41</v>
      </c>
    </row>
    <row r="17" spans="1:45" s="18" customFormat="1" ht="25.5">
      <c r="A17" s="153" t="s">
        <v>42</v>
      </c>
      <c r="B17" s="215">
        <f>('Real QGDP VA'!B17/'Real QGDP VA'!$B$23)*100</f>
        <v>3.098267552793796</v>
      </c>
      <c r="C17" s="215">
        <f>('Real QGDP VA'!C17/'Real QGDP VA'!C$23)*100</f>
        <v>3.111341875604881</v>
      </c>
      <c r="D17" s="215">
        <f>('Real QGDP VA'!D17/'Real QGDP VA'!D$23)*100</f>
        <v>2.9020791346121291</v>
      </c>
      <c r="E17" s="215">
        <f>('Real QGDP VA'!E17/'Real QGDP VA'!E$23)*100</f>
        <v>2.8383622309573675</v>
      </c>
      <c r="F17" s="215">
        <f>('Real QGDP VA'!F17/'Real QGDP VA'!F$23)*100</f>
        <v>3.0014510613740124</v>
      </c>
      <c r="G17" s="215">
        <f>('Real QGDP VA'!G17/'Real QGDP VA'!G$23)*100</f>
        <v>3.0027473609004796</v>
      </c>
      <c r="H17" s="215">
        <f>('Real QGDP VA'!H17/'Real QGDP VA'!H$23)*100</f>
        <v>2.9434544099348026</v>
      </c>
      <c r="I17" s="215">
        <f>('Real QGDP VA'!I17/'Real QGDP VA'!I$23)*100</f>
        <v>2.6378201182923697</v>
      </c>
      <c r="J17" s="215">
        <f>('Real QGDP VA'!J17/'Real QGDP VA'!J$23)*100</f>
        <v>2.9413407432133507</v>
      </c>
      <c r="K17" s="215">
        <f>('Real QGDP VA'!K17/'Real QGDP VA'!K$23)*100</f>
        <v>2.7428685932015773</v>
      </c>
      <c r="L17" s="215">
        <f>('Real QGDP VA'!L17/'Real QGDP VA'!L$23)*100</f>
        <v>2.6827925515530682</v>
      </c>
      <c r="M17" s="215">
        <f>('Real QGDP VA'!M17/'Real QGDP VA'!M$23)*100</f>
        <v>2.8545484339036475</v>
      </c>
      <c r="N17" s="215">
        <f>('Real QGDP VA'!N17/'Real QGDP VA'!N$23)*100</f>
        <v>3.032846172266852</v>
      </c>
      <c r="O17" s="215">
        <f>('Real QGDP VA'!O17/'Real QGDP VA'!O$23)*100</f>
        <v>3.0260733126021995</v>
      </c>
      <c r="P17" s="215">
        <f>('Real QGDP VA'!P17/'Real QGDP VA'!P$23)*100</f>
        <v>3.035979601153175</v>
      </c>
      <c r="Q17" s="215">
        <f>('Real QGDP VA'!Q17/'Real QGDP VA'!Q$23)*100</f>
        <v>3.0893416747749329</v>
      </c>
      <c r="R17" s="215">
        <f>('Real QGDP VA'!R17/'Real QGDP VA'!R$23)*100</f>
        <v>2.9498966059040508</v>
      </c>
      <c r="S17" s="215">
        <f>('Real QGDP VA'!S17/'Real QGDP VA'!S$23)*100</f>
        <v>2.8986428057244722</v>
      </c>
      <c r="T17" s="215">
        <f>('Real QGDP VA'!T17/'Real QGDP VA'!T$23)*100</f>
        <v>2.7995272194064591</v>
      </c>
      <c r="U17" s="215">
        <f>('Real QGDP VA'!U17/'Real QGDP VA'!U$23)*100</f>
        <v>2.7167973173557072</v>
      </c>
      <c r="V17" s="215">
        <f>('Real QGDP VA'!V17/'Real QGDP VA'!V$23)*100</f>
        <v>2.3898186954383926</v>
      </c>
      <c r="W17" s="215">
        <f>('Real QGDP VA'!W17/'Real QGDP VA'!W$23)*100</f>
        <v>2.3639259044767833</v>
      </c>
      <c r="X17" s="215">
        <f>('Real QGDP VA'!X17/'Real QGDP VA'!X$23)*100</f>
        <v>2.380891948239853</v>
      </c>
      <c r="Y17" s="215">
        <f>('Real QGDP VA'!Y17/'Real QGDP VA'!Y$23)*100</f>
        <v>2.508734217702929</v>
      </c>
      <c r="Z17" s="215">
        <f>('Real QGDP VA'!Z17/'Real QGDP VA'!Z$23)*100</f>
        <v>2.7531788791405152</v>
      </c>
      <c r="AA17" s="215">
        <f>('Real QGDP VA'!AA17/'Real QGDP VA'!AA$23)*100</f>
        <v>2.5449679794494355</v>
      </c>
      <c r="AB17" s="215">
        <f>('Real QGDP VA'!AB17/'Real QGDP VA'!AB$23)*100</f>
        <v>2.6043302486009017</v>
      </c>
      <c r="AC17" s="215">
        <f>('Real QGDP VA'!AC17/'Real QGDP VA'!AC$23)*100</f>
        <v>2.6834645595307371</v>
      </c>
      <c r="AD17" s="215">
        <f>('Real QGDP VA'!AD17/'Real QGDP VA'!AD$23)*100</f>
        <v>2.4079967366769881</v>
      </c>
      <c r="AE17" s="215">
        <f>('Real QGDP VA'!AE17/'Real QGDP VA'!AE$23)*100</f>
        <v>2.4506116178379038</v>
      </c>
      <c r="AF17" s="215">
        <f>('Real QGDP VA'!AF17/'Real QGDP VA'!AF$23)*100</f>
        <v>2.4839521976396308</v>
      </c>
      <c r="AG17" s="215">
        <f>('Real QGDP VA'!AG17/'Real QGDP VA'!AG$23)*100</f>
        <v>2.7596907750902027</v>
      </c>
      <c r="AH17" s="215">
        <f>('Real QGDP VA'!AH17/'Real QGDP VA'!AH$23)*100</f>
        <v>2.8000110667685854</v>
      </c>
      <c r="AI17" s="215">
        <f>('Real QGDP VA'!AI17/'Real QGDP VA'!AI$23)*100</f>
        <v>2.5676301179262748</v>
      </c>
      <c r="AJ17" s="215">
        <f>('Real QGDP VA'!AJ17/'Real QGDP VA'!AJ$23)*100</f>
        <v>2.5416949261136725</v>
      </c>
      <c r="AK17" s="215">
        <f>('Real QGDP VA'!AK17/'Real QGDP VA'!AK$23)*100</f>
        <v>2.6411824485291806</v>
      </c>
      <c r="AL17" s="215">
        <f>('Real QGDP VA'!AL17/'Real QGDP VA'!AL$23)*100</f>
        <v>2.8081545576608433</v>
      </c>
      <c r="AM17" s="215">
        <f>('Real QGDP VA'!AM17/'Real QGDP VA'!AM$23)*100</f>
        <v>2.7523479884567172</v>
      </c>
      <c r="AN17" s="215">
        <f>('Real QGDP VA'!AN17/'Real QGDP VA'!AN$23)*100</f>
        <v>2.6560296287234122</v>
      </c>
      <c r="AO17" s="215">
        <f>('Real QGDP VA'!AO17/'Real QGDP VA'!AO$23)*100</f>
        <v>2.7053768658853499</v>
      </c>
      <c r="AP17" s="215">
        <f>('Real QGDP VA'!AP17/'Real QGDP VA'!AP$23)*100</f>
        <v>2.7963931521629721</v>
      </c>
      <c r="AQ17" s="215">
        <f>('Real QGDP VA'!AQ17/'Real QGDP VA'!AQ$23)*100</f>
        <v>2.7925784466014436</v>
      </c>
      <c r="AR17" s="215">
        <f>('Real QGDP VA'!AR17/'Real QGDP VA'!AR$23)*100</f>
        <v>2.7290288362355986</v>
      </c>
      <c r="AS17" s="15" t="s">
        <v>43</v>
      </c>
    </row>
    <row r="18" spans="1:45" s="18" customFormat="1" ht="25.5">
      <c r="A18" s="155" t="s">
        <v>44</v>
      </c>
      <c r="B18" s="214">
        <f>('Real QGDP VA'!B18/'Real QGDP VA'!$B$23)*100</f>
        <v>5.727093324899232</v>
      </c>
      <c r="C18" s="214">
        <f>('Real QGDP VA'!C18/'Real QGDP VA'!C$23)*100</f>
        <v>5.8180686371542496</v>
      </c>
      <c r="D18" s="214">
        <f>('Real QGDP VA'!D18/'Real QGDP VA'!D$23)*100</f>
        <v>4.8760415627240139</v>
      </c>
      <c r="E18" s="214">
        <f>('Real QGDP VA'!E18/'Real QGDP VA'!E$23)*100</f>
        <v>5.061976786964415</v>
      </c>
      <c r="F18" s="214">
        <f>('Real QGDP VA'!F18/'Real QGDP VA'!F$23)*100</f>
        <v>5.1398358284683692</v>
      </c>
      <c r="G18" s="214">
        <f>('Real QGDP VA'!G18/'Real QGDP VA'!G$23)*100</f>
        <v>5.1251604616372184</v>
      </c>
      <c r="H18" s="214">
        <f>('Real QGDP VA'!H18/'Real QGDP VA'!H$23)*100</f>
        <v>4.878812089422274</v>
      </c>
      <c r="I18" s="214">
        <f>('Real QGDP VA'!I18/'Real QGDP VA'!I$23)*100</f>
        <v>4.6457292444644178</v>
      </c>
      <c r="J18" s="214">
        <f>('Real QGDP VA'!J18/'Real QGDP VA'!J$23)*100</f>
        <v>5.8070486363924934</v>
      </c>
      <c r="K18" s="214">
        <f>('Real QGDP VA'!K18/'Real QGDP VA'!K$23)*100</f>
        <v>5.8047160487843179</v>
      </c>
      <c r="L18" s="214">
        <f>('Real QGDP VA'!L18/'Real QGDP VA'!L$23)*100</f>
        <v>5.7571405584907653</v>
      </c>
      <c r="M18" s="214">
        <f>('Real QGDP VA'!M18/'Real QGDP VA'!M$23)*100</f>
        <v>5.7865025568971911</v>
      </c>
      <c r="N18" s="214">
        <f>('Real QGDP VA'!N18/'Real QGDP VA'!N$23)*100</f>
        <v>5.4436885972068119</v>
      </c>
      <c r="O18" s="214">
        <f>('Real QGDP VA'!O18/'Real QGDP VA'!O$23)*100</f>
        <v>5.5451345789473363</v>
      </c>
      <c r="P18" s="214">
        <f>('Real QGDP VA'!P18/'Real QGDP VA'!P$23)*100</f>
        <v>5.5222016863070911</v>
      </c>
      <c r="Q18" s="214">
        <f>('Real QGDP VA'!Q18/'Real QGDP VA'!Q$23)*100</f>
        <v>5.8463427623808588</v>
      </c>
      <c r="R18" s="214">
        <f>('Real QGDP VA'!R18/'Real QGDP VA'!R$23)*100</f>
        <v>5.3965168184553889</v>
      </c>
      <c r="S18" s="214">
        <f>('Real QGDP VA'!S18/'Real QGDP VA'!S$23)*100</f>
        <v>5.3298204453422375</v>
      </c>
      <c r="T18" s="214">
        <f>('Real QGDP VA'!T18/'Real QGDP VA'!T$23)*100</f>
        <v>5.2348251779698813</v>
      </c>
      <c r="U18" s="214">
        <f>('Real QGDP VA'!U18/'Real QGDP VA'!U$23)*100</f>
        <v>5.1229394353188962</v>
      </c>
      <c r="V18" s="214">
        <f>('Real QGDP VA'!V18/'Real QGDP VA'!V$23)*100</f>
        <v>5.3346788439536583</v>
      </c>
      <c r="W18" s="214">
        <f>('Real QGDP VA'!W18/'Real QGDP VA'!W$23)*100</f>
        <v>5.2257111678405153</v>
      </c>
      <c r="X18" s="214">
        <f>('Real QGDP VA'!X18/'Real QGDP VA'!X$23)*100</f>
        <v>4.9816069788730752</v>
      </c>
      <c r="Y18" s="214">
        <f>('Real QGDP VA'!Y18/'Real QGDP VA'!Y$23)*100</f>
        <v>5.1626370296733279</v>
      </c>
      <c r="Z18" s="214">
        <f>('Real QGDP VA'!Z18/'Real QGDP VA'!Z$23)*100</f>
        <v>5.8716316127685575</v>
      </c>
      <c r="AA18" s="214">
        <f>('Real QGDP VA'!AA18/'Real QGDP VA'!AA$23)*100</f>
        <v>5.9649791518939379</v>
      </c>
      <c r="AB18" s="214">
        <f>('Real QGDP VA'!AB18/'Real QGDP VA'!AB$23)*100</f>
        <v>6.3841534681143397</v>
      </c>
      <c r="AC18" s="214">
        <f>('Real QGDP VA'!AC18/'Real QGDP VA'!AC$23)*100</f>
        <v>6.4358095839683171</v>
      </c>
      <c r="AD18" s="214">
        <f>('Real QGDP VA'!AD18/'Real QGDP VA'!AD$23)*100</f>
        <v>6.1221706454764959</v>
      </c>
      <c r="AE18" s="214">
        <f>('Real QGDP VA'!AE18/'Real QGDP VA'!AE$23)*100</f>
        <v>6.0606829322437852</v>
      </c>
      <c r="AF18" s="214">
        <f>('Real QGDP VA'!AF18/'Real QGDP VA'!AF$23)*100</f>
        <v>5.8225004698012501</v>
      </c>
      <c r="AG18" s="214">
        <f>('Real QGDP VA'!AG18/'Real QGDP VA'!AG$23)*100</f>
        <v>5.780137372519409</v>
      </c>
      <c r="AH18" s="214">
        <f>('Real QGDP VA'!AH18/'Real QGDP VA'!AH$23)*100</f>
        <v>5.605854475226681</v>
      </c>
      <c r="AI18" s="214">
        <f>('Real QGDP VA'!AI18/'Real QGDP VA'!AI$23)*100</f>
        <v>5.2471767972230552</v>
      </c>
      <c r="AJ18" s="214">
        <f>('Real QGDP VA'!AJ18/'Real QGDP VA'!AJ$23)*100</f>
        <v>5.0420759316245265</v>
      </c>
      <c r="AK18" s="214">
        <f>('Real QGDP VA'!AK18/'Real QGDP VA'!AK$23)*100</f>
        <v>5.528397672387074</v>
      </c>
      <c r="AL18" s="214">
        <f>('Real QGDP VA'!AL18/'Real QGDP VA'!AL$23)*100</f>
        <v>5.5125923100255116</v>
      </c>
      <c r="AM18" s="214">
        <f>('Real QGDP VA'!AM18/'Real QGDP VA'!AM$23)*100</f>
        <v>5.2729903174774417</v>
      </c>
      <c r="AN18" s="214">
        <f>('Real QGDP VA'!AN18/'Real QGDP VA'!AN$23)*100</f>
        <v>5.163321157937963</v>
      </c>
      <c r="AO18" s="214">
        <f>('Real QGDP VA'!AO18/'Real QGDP VA'!AO$23)*100</f>
        <v>5.3864462584204391</v>
      </c>
      <c r="AP18" s="214">
        <f>('Real QGDP VA'!AP18/'Real QGDP VA'!AP$23)*100</f>
        <v>5.3947801649917757</v>
      </c>
      <c r="AQ18" s="214">
        <f>('Real QGDP VA'!AQ18/'Real QGDP VA'!AQ$23)*100</f>
        <v>5.1973050048200724</v>
      </c>
      <c r="AR18" s="214">
        <f>('Real QGDP VA'!AR18/'Real QGDP VA'!AR$23)*100</f>
        <v>5.1466287646404796</v>
      </c>
      <c r="AS18" s="28" t="s">
        <v>45</v>
      </c>
    </row>
    <row r="19" spans="1:45" s="18" customFormat="1" ht="12.75">
      <c r="A19" s="153" t="s">
        <v>46</v>
      </c>
      <c r="B19" s="215">
        <f>('Real QGDP VA'!B19/'Real QGDP VA'!$B$23)*100</f>
        <v>1.1094224752634105</v>
      </c>
      <c r="C19" s="215">
        <f>('Real QGDP VA'!C19/'Real QGDP VA'!C$23)*100</f>
        <v>1.0952167937345327</v>
      </c>
      <c r="D19" s="215">
        <f>('Real QGDP VA'!D19/'Real QGDP VA'!D$23)*100</f>
        <v>1.1703934945526664</v>
      </c>
      <c r="E19" s="215">
        <f>('Real QGDP VA'!E19/'Real QGDP VA'!E$23)*100</f>
        <v>1.4262714363483606</v>
      </c>
      <c r="F19" s="215">
        <f>('Real QGDP VA'!F19/'Real QGDP VA'!F$23)*100</f>
        <v>1.1789226711395575</v>
      </c>
      <c r="G19" s="215">
        <f>('Real QGDP VA'!G19/'Real QGDP VA'!G$23)*100</f>
        <v>1.1607774371384489</v>
      </c>
      <c r="H19" s="215">
        <f>('Real QGDP VA'!H19/'Real QGDP VA'!H$23)*100</f>
        <v>1.177932278120323</v>
      </c>
      <c r="I19" s="215">
        <f>('Real QGDP VA'!I19/'Real QGDP VA'!I$23)*100</f>
        <v>1.1859281981847194</v>
      </c>
      <c r="J19" s="215">
        <f>('Real QGDP VA'!J19/'Real QGDP VA'!J$23)*100</f>
        <v>1.268466969120992</v>
      </c>
      <c r="K19" s="215">
        <f>('Real QGDP VA'!K19/'Real QGDP VA'!K$23)*100</f>
        <v>1.2425917054907891</v>
      </c>
      <c r="L19" s="215">
        <f>('Real QGDP VA'!L19/'Real QGDP VA'!L$23)*100</f>
        <v>1.2525096916586411</v>
      </c>
      <c r="M19" s="215">
        <f>('Real QGDP VA'!M19/'Real QGDP VA'!M$23)*100</f>
        <v>1.2406258241231582</v>
      </c>
      <c r="N19" s="215">
        <f>('Real QGDP VA'!N19/'Real QGDP VA'!N$23)*100</f>
        <v>1.2883819709665607</v>
      </c>
      <c r="O19" s="215">
        <f>('Real QGDP VA'!O19/'Real QGDP VA'!O$23)*100</f>
        <v>1.292624612488205</v>
      </c>
      <c r="P19" s="215">
        <f>('Real QGDP VA'!P19/'Real QGDP VA'!P$23)*100</f>
        <v>1.317074787707746</v>
      </c>
      <c r="Q19" s="215">
        <f>('Real QGDP VA'!Q19/'Real QGDP VA'!Q$23)*100</f>
        <v>1.301933565208957</v>
      </c>
      <c r="R19" s="215">
        <f>('Real QGDP VA'!R19/'Real QGDP VA'!R$23)*100</f>
        <v>1.4253827579047897</v>
      </c>
      <c r="S19" s="215">
        <f>('Real QGDP VA'!S19/'Real QGDP VA'!S$23)*100</f>
        <v>1.3957480792289045</v>
      </c>
      <c r="T19" s="215">
        <f>('Real QGDP VA'!T19/'Real QGDP VA'!T$23)*100</f>
        <v>1.4138233069603907</v>
      </c>
      <c r="U19" s="215">
        <f>('Real QGDP VA'!U19/'Real QGDP VA'!U$23)*100</f>
        <v>1.3509263311415665</v>
      </c>
      <c r="V19" s="215">
        <f>('Real QGDP VA'!V19/'Real QGDP VA'!V$23)*100</f>
        <v>1.5592440120998152</v>
      </c>
      <c r="W19" s="215">
        <f>('Real QGDP VA'!W19/'Real QGDP VA'!W$23)*100</f>
        <v>1.5465748781852031</v>
      </c>
      <c r="X19" s="215">
        <f>('Real QGDP VA'!X19/'Real QGDP VA'!X$23)*100</f>
        <v>1.5613903712236947</v>
      </c>
      <c r="Y19" s="215">
        <f>('Real QGDP VA'!Y19/'Real QGDP VA'!Y$23)*100</f>
        <v>1.5607264350018384</v>
      </c>
      <c r="Z19" s="215">
        <f>('Real QGDP VA'!Z19/'Real QGDP VA'!Z$23)*100</f>
        <v>1.8000667656466673</v>
      </c>
      <c r="AA19" s="215">
        <f>('Real QGDP VA'!AA19/'Real QGDP VA'!AA$23)*100</f>
        <v>1.877313631736369</v>
      </c>
      <c r="AB19" s="215">
        <f>('Real QGDP VA'!AB19/'Real QGDP VA'!AB$23)*100</f>
        <v>1.9556155799527111</v>
      </c>
      <c r="AC19" s="215">
        <f>('Real QGDP VA'!AC19/'Real QGDP VA'!AC$23)*100</f>
        <v>1.9820268645192374</v>
      </c>
      <c r="AD19" s="215">
        <f>('Real QGDP VA'!AD19/'Real QGDP VA'!AD$23)*100</f>
        <v>1.9833705167787665</v>
      </c>
      <c r="AE19" s="215">
        <f>('Real QGDP VA'!AE19/'Real QGDP VA'!AE$23)*100</f>
        <v>1.9066481388245442</v>
      </c>
      <c r="AF19" s="215">
        <f>('Real QGDP VA'!AF19/'Real QGDP VA'!AF$23)*100</f>
        <v>1.8082914792008833</v>
      </c>
      <c r="AG19" s="215">
        <f>('Real QGDP VA'!AG19/'Real QGDP VA'!AG$23)*100</f>
        <v>1.8364458175550955</v>
      </c>
      <c r="AH19" s="215">
        <f>('Real QGDP VA'!AH19/'Real QGDP VA'!AH$23)*100</f>
        <v>1.7966141150291028</v>
      </c>
      <c r="AI19" s="215">
        <f>('Real QGDP VA'!AI19/'Real QGDP VA'!AI$23)*100</f>
        <v>1.7658411325022476</v>
      </c>
      <c r="AJ19" s="215">
        <f>('Real QGDP VA'!AJ19/'Real QGDP VA'!AJ$23)*100</f>
        <v>1.7502889108851449</v>
      </c>
      <c r="AK19" s="215">
        <f>('Real QGDP VA'!AK19/'Real QGDP VA'!AK$23)*100</f>
        <v>1.6711827416328768</v>
      </c>
      <c r="AL19" s="215">
        <f>('Real QGDP VA'!AL19/'Real QGDP VA'!AL$23)*100</f>
        <v>1.8033489813974841</v>
      </c>
      <c r="AM19" s="215">
        <f>('Real QGDP VA'!AM19/'Real QGDP VA'!AM$23)*100</f>
        <v>1.7358771155689994</v>
      </c>
      <c r="AN19" s="215">
        <f>('Real QGDP VA'!AN19/'Real QGDP VA'!AN$23)*100</f>
        <v>1.7925117127239221</v>
      </c>
      <c r="AO19" s="215">
        <f>('Real QGDP VA'!AO19/'Real QGDP VA'!AO$23)*100</f>
        <v>1.694967985771656</v>
      </c>
      <c r="AP19" s="215">
        <f>('Real QGDP VA'!AP19/'Real QGDP VA'!AP$23)*100</f>
        <v>1.7645675113765198</v>
      </c>
      <c r="AQ19" s="215">
        <f>('Real QGDP VA'!AQ19/'Real QGDP VA'!AQ$23)*100</f>
        <v>1.6856307344897001</v>
      </c>
      <c r="AR19" s="215">
        <f>('Real QGDP VA'!AR19/'Real QGDP VA'!AR$23)*100</f>
        <v>1.8203505511702915</v>
      </c>
      <c r="AS19" s="15" t="s">
        <v>47</v>
      </c>
    </row>
    <row r="20" spans="1:45" s="18" customFormat="1" ht="12.75">
      <c r="A20" s="155" t="s">
        <v>13</v>
      </c>
      <c r="B20" s="214">
        <f>('Real QGDP VA'!B20/'Real QGDP VA'!$B$23)*100</f>
        <v>1.2440197651228653</v>
      </c>
      <c r="C20" s="214">
        <f>('Real QGDP VA'!C20/'Real QGDP VA'!C$23)*100</f>
        <v>1.1240663803696311</v>
      </c>
      <c r="D20" s="214">
        <f>('Real QGDP VA'!D20/'Real QGDP VA'!D$23)*100</f>
        <v>1.0572412485309506</v>
      </c>
      <c r="E20" s="214">
        <f>('Real QGDP VA'!E20/'Real QGDP VA'!E$23)*100</f>
        <v>1.2662848735527013</v>
      </c>
      <c r="F20" s="214">
        <f>('Real QGDP VA'!F20/'Real QGDP VA'!F$23)*100</f>
        <v>1.0531224806586279</v>
      </c>
      <c r="G20" s="214">
        <f>('Real QGDP VA'!G20/'Real QGDP VA'!G$23)*100</f>
        <v>1.0971371231951885</v>
      </c>
      <c r="H20" s="214">
        <f>('Real QGDP VA'!H20/'Real QGDP VA'!H$23)*100</f>
        <v>1.1238091085947184</v>
      </c>
      <c r="I20" s="214">
        <f>('Real QGDP VA'!I20/'Real QGDP VA'!I$23)*100</f>
        <v>1.1138202511137667</v>
      </c>
      <c r="J20" s="214">
        <f>('Real QGDP VA'!J20/'Real QGDP VA'!J$23)*100</f>
        <v>0.862142751885701</v>
      </c>
      <c r="K20" s="214">
        <f>('Real QGDP VA'!K20/'Real QGDP VA'!K$23)*100</f>
        <v>0.93438064225323025</v>
      </c>
      <c r="L20" s="214">
        <f>('Real QGDP VA'!L20/'Real QGDP VA'!L$23)*100</f>
        <v>0.93353689683537233</v>
      </c>
      <c r="M20" s="214">
        <f>('Real QGDP VA'!M20/'Real QGDP VA'!M$23)*100</f>
        <v>0.92580036472893257</v>
      </c>
      <c r="N20" s="214">
        <f>('Real QGDP VA'!N20/'Real QGDP VA'!N$23)*100</f>
        <v>0.92784349550265499</v>
      </c>
      <c r="O20" s="214">
        <f>('Real QGDP VA'!O20/'Real QGDP VA'!O$23)*100</f>
        <v>0.91909691137730265</v>
      </c>
      <c r="P20" s="214">
        <f>('Real QGDP VA'!P20/'Real QGDP VA'!P$23)*100</f>
        <v>0.93806827928349912</v>
      </c>
      <c r="Q20" s="214">
        <f>('Real QGDP VA'!Q20/'Real QGDP VA'!Q$23)*100</f>
        <v>0.93968047762218576</v>
      </c>
      <c r="R20" s="214">
        <f>('Real QGDP VA'!R20/'Real QGDP VA'!R$23)*100</f>
        <v>0.99782319298895372</v>
      </c>
      <c r="S20" s="214">
        <f>('Real QGDP VA'!S20/'Real QGDP VA'!S$23)*100</f>
        <v>0.98772731405693992</v>
      </c>
      <c r="T20" s="214">
        <f>('Real QGDP VA'!T20/'Real QGDP VA'!T$23)*100</f>
        <v>0.97583786214294166</v>
      </c>
      <c r="U20" s="214">
        <f>('Real QGDP VA'!U20/'Real QGDP VA'!U$23)*100</f>
        <v>0.9386674130885021</v>
      </c>
      <c r="V20" s="214">
        <f>('Real QGDP VA'!V20/'Real QGDP VA'!V$23)*100</f>
        <v>1.0926415729675814</v>
      </c>
      <c r="W20" s="214">
        <f>('Real QGDP VA'!W20/'Real QGDP VA'!W$23)*100</f>
        <v>1.0458628557462453</v>
      </c>
      <c r="X20" s="214">
        <f>('Real QGDP VA'!X20/'Real QGDP VA'!X$23)*100</f>
        <v>1.0307187648102623</v>
      </c>
      <c r="Y20" s="214">
        <f>('Real QGDP VA'!Y20/'Real QGDP VA'!Y$23)*100</f>
        <v>1.0146377483000659</v>
      </c>
      <c r="Z20" s="214">
        <f>('Real QGDP VA'!Z20/'Real QGDP VA'!Z$23)*100</f>
        <v>1.1779731392120192</v>
      </c>
      <c r="AA20" s="214">
        <f>('Real QGDP VA'!AA20/'Real QGDP VA'!AA$23)*100</f>
        <v>1.2226352658215014</v>
      </c>
      <c r="AB20" s="214">
        <f>('Real QGDP VA'!AB20/'Real QGDP VA'!AB$23)*100</f>
        <v>1.0417092630068479</v>
      </c>
      <c r="AC20" s="214">
        <f>('Real QGDP VA'!AC20/'Real QGDP VA'!AC$23)*100</f>
        <v>1.2036939396108961</v>
      </c>
      <c r="AD20" s="214">
        <f>('Real QGDP VA'!AD20/'Real QGDP VA'!AD$23)*100</f>
        <v>1.3755868514130416</v>
      </c>
      <c r="AE20" s="214">
        <f>('Real QGDP VA'!AE20/'Real QGDP VA'!AE$23)*100</f>
        <v>1.3778945356123447</v>
      </c>
      <c r="AF20" s="214">
        <f>('Real QGDP VA'!AF20/'Real QGDP VA'!AF$23)*100</f>
        <v>1.4448275891539661</v>
      </c>
      <c r="AG20" s="214">
        <f>('Real QGDP VA'!AG20/'Real QGDP VA'!AG$23)*100</f>
        <v>1.4820161392427011</v>
      </c>
      <c r="AH20" s="214">
        <f>('Real QGDP VA'!AH20/'Real QGDP VA'!AH$23)*100</f>
        <v>1.4196463790226006</v>
      </c>
      <c r="AI20" s="214">
        <f>('Real QGDP VA'!AI20/'Real QGDP VA'!AI$23)*100</f>
        <v>1.4138718623124709</v>
      </c>
      <c r="AJ20" s="214">
        <f>('Real QGDP VA'!AJ20/'Real QGDP VA'!AJ$23)*100</f>
        <v>1.3833999151564633</v>
      </c>
      <c r="AK20" s="214">
        <f>('Real QGDP VA'!AK20/'Real QGDP VA'!AK$23)*100</f>
        <v>1.4506123464650262</v>
      </c>
      <c r="AL20" s="214">
        <f>('Real QGDP VA'!AL20/'Real QGDP VA'!AL$23)*100</f>
        <v>1.4210004240087142</v>
      </c>
      <c r="AM20" s="214">
        <f>('Real QGDP VA'!AM20/'Real QGDP VA'!AM$23)*100</f>
        <v>1.4380946479755388</v>
      </c>
      <c r="AN20" s="214">
        <f>('Real QGDP VA'!AN20/'Real QGDP VA'!AN$23)*100</f>
        <v>1.47505539808478</v>
      </c>
      <c r="AO20" s="214">
        <f>('Real QGDP VA'!AO20/'Real QGDP VA'!AO$23)*100</f>
        <v>1.4353559674616057</v>
      </c>
      <c r="AP20" s="214">
        <f>('Real QGDP VA'!AP20/'Real QGDP VA'!AP$23)*100</f>
        <v>1.4298748921219684</v>
      </c>
      <c r="AQ20" s="214">
        <f>('Real QGDP VA'!AQ20/'Real QGDP VA'!AQ$23)*100</f>
        <v>1.4765445313091474</v>
      </c>
      <c r="AR20" s="214">
        <f>('Real QGDP VA'!AR20/'Real QGDP VA'!AR$23)*100</f>
        <v>1.4453566374016644</v>
      </c>
      <c r="AS20" s="28" t="s">
        <v>20</v>
      </c>
    </row>
    <row r="21" spans="1:45" s="18" customFormat="1" ht="12.75">
      <c r="A21" s="153" t="s">
        <v>48</v>
      </c>
      <c r="B21" s="215">
        <f>('Real QGDP VA'!B21/'Real QGDP VA'!$B$23)*100</f>
        <v>0.21621904213564597</v>
      </c>
      <c r="C21" s="215">
        <f>('Real QGDP VA'!C21/'Real QGDP VA'!C$23)*100</f>
        <v>0.22269766180520767</v>
      </c>
      <c r="D21" s="215">
        <f>('Real QGDP VA'!D21/'Real QGDP VA'!D$23)*100</f>
        <v>0.23553388827637509</v>
      </c>
      <c r="E21" s="215">
        <f>('Real QGDP VA'!E21/'Real QGDP VA'!E$23)*100</f>
        <v>0.28623250916311027</v>
      </c>
      <c r="F21" s="215">
        <f>('Real QGDP VA'!F21/'Real QGDP VA'!F$23)*100</f>
        <v>0.23487690270369596</v>
      </c>
      <c r="G21" s="215">
        <f>('Real QGDP VA'!G21/'Real QGDP VA'!G$23)*100</f>
        <v>0.23029242039768089</v>
      </c>
      <c r="H21" s="215">
        <f>('Real QGDP VA'!H21/'Real QGDP VA'!H$23)*100</f>
        <v>0.22406851262269661</v>
      </c>
      <c r="I21" s="215">
        <f>('Real QGDP VA'!I21/'Real QGDP VA'!I$23)*100</f>
        <v>0.23625997749395514</v>
      </c>
      <c r="J21" s="215">
        <f>('Real QGDP VA'!J21/'Real QGDP VA'!J$23)*100</f>
        <v>0.23992535445404667</v>
      </c>
      <c r="K21" s="215">
        <f>('Real QGDP VA'!K21/'Real QGDP VA'!K$23)*100</f>
        <v>0.24049672641084621</v>
      </c>
      <c r="L21" s="215">
        <f>('Real QGDP VA'!L21/'Real QGDP VA'!L$23)*100</f>
        <v>0.21776849181206043</v>
      </c>
      <c r="M21" s="215">
        <f>('Real QGDP VA'!M21/'Real QGDP VA'!M$23)*100</f>
        <v>0.24089309086533475</v>
      </c>
      <c r="N21" s="215">
        <f>('Real QGDP VA'!N21/'Real QGDP VA'!N$23)*100</f>
        <v>0.26474105759435007</v>
      </c>
      <c r="O21" s="215">
        <f>('Real QGDP VA'!O21/'Real QGDP VA'!O$23)*100</f>
        <v>0.26978650891833084</v>
      </c>
      <c r="P21" s="215">
        <f>('Real QGDP VA'!P21/'Real QGDP VA'!P$23)*100</f>
        <v>0.26647383110991646</v>
      </c>
      <c r="Q21" s="215">
        <f>('Real QGDP VA'!Q21/'Real QGDP VA'!Q$23)*100</f>
        <v>0.26603035097348016</v>
      </c>
      <c r="R21" s="215">
        <f>('Real QGDP VA'!R21/'Real QGDP VA'!R$23)*100</f>
        <v>0.22197097569153801</v>
      </c>
      <c r="S21" s="215">
        <f>('Real QGDP VA'!S21/'Real QGDP VA'!S$23)*100</f>
        <v>0.21732171388729593</v>
      </c>
      <c r="T21" s="215">
        <f>('Real QGDP VA'!T21/'Real QGDP VA'!T$23)*100</f>
        <v>0.2099713259210497</v>
      </c>
      <c r="U21" s="215">
        <f>('Real QGDP VA'!U21/'Real QGDP VA'!U$23)*100</f>
        <v>0.20233932580782693</v>
      </c>
      <c r="V21" s="215">
        <f>('Real QGDP VA'!V21/'Real QGDP VA'!V$23)*100</f>
        <v>0.17034863426968655</v>
      </c>
      <c r="W21" s="215">
        <f>('Real QGDP VA'!W21/'Real QGDP VA'!W$23)*100</f>
        <v>0.16790727067926059</v>
      </c>
      <c r="X21" s="215">
        <f>('Real QGDP VA'!X21/'Real QGDP VA'!X$23)*100</f>
        <v>0.16463961368890515</v>
      </c>
      <c r="Y21" s="215">
        <f>('Real QGDP VA'!Y21/'Real QGDP VA'!Y$23)*100</f>
        <v>0.16982208847312052</v>
      </c>
      <c r="Z21" s="215">
        <f>('Real QGDP VA'!Z21/'Real QGDP VA'!Z$23)*100</f>
        <v>0.17329560344467115</v>
      </c>
      <c r="AA21" s="215">
        <f>('Real QGDP VA'!AA21/'Real QGDP VA'!AA$23)*100</f>
        <v>0.15593813112315394</v>
      </c>
      <c r="AB21" s="215">
        <f>('Real QGDP VA'!AB21/'Real QGDP VA'!AB$23)*100</f>
        <v>0.15631706413450894</v>
      </c>
      <c r="AC21" s="215">
        <f>('Real QGDP VA'!AC21/'Real QGDP VA'!AC$23)*100</f>
        <v>0.15589344446861872</v>
      </c>
      <c r="AD21" s="215">
        <f>('Real QGDP VA'!AD21/'Real QGDP VA'!AD$23)*100</f>
        <v>0.16329278538338513</v>
      </c>
      <c r="AE21" s="215">
        <f>('Real QGDP VA'!AE21/'Real QGDP VA'!AE$23)*100</f>
        <v>0.19159335697676985</v>
      </c>
      <c r="AF21" s="215">
        <f>('Real QGDP VA'!AF21/'Real QGDP VA'!AF$23)*100</f>
        <v>0.15202429435678533</v>
      </c>
      <c r="AG21" s="215">
        <f>('Real QGDP VA'!AG21/'Real QGDP VA'!AG$23)*100</f>
        <v>0.16556034718430349</v>
      </c>
      <c r="AH21" s="215">
        <f>('Real QGDP VA'!AH21/'Real QGDP VA'!AH$23)*100</f>
        <v>0.19662069180427744</v>
      </c>
      <c r="AI21" s="215">
        <f>('Real QGDP VA'!AI21/'Real QGDP VA'!AI$23)*100</f>
        <v>0.17145348045751041</v>
      </c>
      <c r="AJ21" s="215">
        <f>('Real QGDP VA'!AJ21/'Real QGDP VA'!AJ$23)*100</f>
        <v>0.18897602841488204</v>
      </c>
      <c r="AK21" s="215">
        <f>('Real QGDP VA'!AK21/'Real QGDP VA'!AK$23)*100</f>
        <v>0.17956033423219478</v>
      </c>
      <c r="AL21" s="215">
        <f>('Real QGDP VA'!AL21/'Real QGDP VA'!AL$23)*100</f>
        <v>0.22216329485749298</v>
      </c>
      <c r="AM21" s="215">
        <f>('Real QGDP VA'!AM21/'Real QGDP VA'!AM$23)*100</f>
        <v>0.21628409570019791</v>
      </c>
      <c r="AN21" s="215">
        <f>('Real QGDP VA'!AN21/'Real QGDP VA'!AN$23)*100</f>
        <v>0.21362626666450646</v>
      </c>
      <c r="AO21" s="215">
        <f>('Real QGDP VA'!AO21/'Real QGDP VA'!AO$23)*100</f>
        <v>0.21578258730312522</v>
      </c>
      <c r="AP21" s="215">
        <f>('Real QGDP VA'!AP21/'Real QGDP VA'!AP$23)*100</f>
        <v>0.21908451690473091</v>
      </c>
      <c r="AQ21" s="215">
        <f>('Real QGDP VA'!AQ21/'Real QGDP VA'!AQ$23)*100</f>
        <v>0.20973919317061573</v>
      </c>
      <c r="AR21" s="215">
        <f>('Real QGDP VA'!AR21/'Real QGDP VA'!AR$23)*100</f>
        <v>0.21458555513765692</v>
      </c>
      <c r="AS21" s="15" t="s">
        <v>49</v>
      </c>
    </row>
    <row r="22" spans="1:45" s="18" customFormat="1" ht="12.75">
      <c r="A22" s="155" t="s">
        <v>50</v>
      </c>
      <c r="B22" s="214">
        <f>('Real QGDP VA'!B22/'Real QGDP VA'!$B$23)*100</f>
        <v>0.36995861580280975</v>
      </c>
      <c r="C22" s="214">
        <f>('Real QGDP VA'!C22/'Real QGDP VA'!C$23)*100</f>
        <v>0.38874501691552876</v>
      </c>
      <c r="D22" s="214">
        <f>('Real QGDP VA'!D22/'Real QGDP VA'!D$23)*100</f>
        <v>0.41942263162279569</v>
      </c>
      <c r="E22" s="214">
        <f>('Real QGDP VA'!E22/'Real QGDP VA'!E$23)*100</f>
        <v>0.52006978425594463</v>
      </c>
      <c r="F22" s="214">
        <f>('Real QGDP VA'!F22/'Real QGDP VA'!F$23)*100</f>
        <v>0.32290476963898712</v>
      </c>
      <c r="G22" s="214">
        <f>('Real QGDP VA'!G22/'Real QGDP VA'!G$23)*100</f>
        <v>0.36044451899950647</v>
      </c>
      <c r="H22" s="214">
        <f>('Real QGDP VA'!H22/'Real QGDP VA'!H$23)*100</f>
        <v>0.39227967541209013</v>
      </c>
      <c r="I22" s="214">
        <f>('Real QGDP VA'!I22/'Real QGDP VA'!I$23)*100</f>
        <v>0.43599821698554642</v>
      </c>
      <c r="J22" s="214">
        <f>('Real QGDP VA'!J22/'Real QGDP VA'!J$23)*100</f>
        <v>0.34170241132791657</v>
      </c>
      <c r="K22" s="214">
        <f>('Real QGDP VA'!K22/'Real QGDP VA'!K$23)*100</f>
        <v>0.37289223358470075</v>
      </c>
      <c r="L22" s="214">
        <f>('Real QGDP VA'!L22/'Real QGDP VA'!L$23)*100</f>
        <v>0.3972270037765312</v>
      </c>
      <c r="M22" s="214">
        <f>('Real QGDP VA'!M22/'Real QGDP VA'!M$23)*100</f>
        <v>0.43533217247901917</v>
      </c>
      <c r="N22" s="214">
        <f>('Real QGDP VA'!N22/'Real QGDP VA'!N$23)*100</f>
        <v>0.3982524465677757</v>
      </c>
      <c r="O22" s="214">
        <f>('Real QGDP VA'!O22/'Real QGDP VA'!O$23)*100</f>
        <v>0.41296479653001794</v>
      </c>
      <c r="P22" s="214">
        <f>('Real QGDP VA'!P22/'Real QGDP VA'!P$23)*100</f>
        <v>0.42147409183207624</v>
      </c>
      <c r="Q22" s="214">
        <f>('Real QGDP VA'!Q22/'Real QGDP VA'!Q$23)*100</f>
        <v>0.4326442516804227</v>
      </c>
      <c r="R22" s="214">
        <f>('Real QGDP VA'!R22/'Real QGDP VA'!R$23)*100</f>
        <v>0.44063960213704861</v>
      </c>
      <c r="S22" s="214">
        <f>('Real QGDP VA'!S22/'Real QGDP VA'!S$23)*100</f>
        <v>0.46383433989648276</v>
      </c>
      <c r="T22" s="214">
        <f>('Real QGDP VA'!T22/'Real QGDP VA'!T$23)*100</f>
        <v>0.48157496318181903</v>
      </c>
      <c r="U22" s="214">
        <f>('Real QGDP VA'!U22/'Real QGDP VA'!U$23)*100</f>
        <v>0.49468204289329537</v>
      </c>
      <c r="V22" s="214">
        <f>('Real QGDP VA'!V22/'Real QGDP VA'!V$23)*100</f>
        <v>0.55380864594564838</v>
      </c>
      <c r="W22" s="214">
        <f>('Real QGDP VA'!W22/'Real QGDP VA'!W$23)*100</f>
        <v>0.57009591517389979</v>
      </c>
      <c r="X22" s="214">
        <f>('Real QGDP VA'!X22/'Real QGDP VA'!X$23)*100</f>
        <v>0.58970619084002673</v>
      </c>
      <c r="Y22" s="214">
        <f>('Real QGDP VA'!Y22/'Real QGDP VA'!Y$23)*100</f>
        <v>0.62217939323192983</v>
      </c>
      <c r="Z22" s="214">
        <f>('Real QGDP VA'!Z22/'Real QGDP VA'!Z$23)*100</f>
        <v>0.65469802668296284</v>
      </c>
      <c r="AA22" s="214">
        <f>('Real QGDP VA'!AA22/'Real QGDP VA'!AA$23)*100</f>
        <v>0.67617685492222468</v>
      </c>
      <c r="AB22" s="214">
        <f>('Real QGDP VA'!AB22/'Real QGDP VA'!AB$23)*100</f>
        <v>0.70147699241330097</v>
      </c>
      <c r="AC22" s="214">
        <f>('Real QGDP VA'!AC22/'Real QGDP VA'!AC$23)*100</f>
        <v>0.70021181154677581</v>
      </c>
      <c r="AD22" s="214">
        <f>('Real QGDP VA'!AD22/'Real QGDP VA'!AD$23)*100</f>
        <v>0.696024667070549</v>
      </c>
      <c r="AE22" s="214">
        <f>('Real QGDP VA'!AE22/'Real QGDP VA'!AE$23)*100</f>
        <v>0.67950457956197341</v>
      </c>
      <c r="AF22" s="214">
        <f>('Real QGDP VA'!AF22/'Real QGDP VA'!AF$23)*100</f>
        <v>0.67900431772568148</v>
      </c>
      <c r="AG22" s="214">
        <f>('Real QGDP VA'!AG22/'Real QGDP VA'!AG$23)*100</f>
        <v>0.69117260222633636</v>
      </c>
      <c r="AH22" s="214">
        <f>('Real QGDP VA'!AH22/'Real QGDP VA'!AH$23)*100</f>
        <v>0.7018176992188182</v>
      </c>
      <c r="AI22" s="214">
        <f>('Real QGDP VA'!AI22/'Real QGDP VA'!AI$23)*100</f>
        <v>0.6781704279276296</v>
      </c>
      <c r="AJ22" s="214">
        <f>('Real QGDP VA'!AJ22/'Real QGDP VA'!AJ$23)*100</f>
        <v>0.67062199095322983</v>
      </c>
      <c r="AK22" s="214">
        <f>('Real QGDP VA'!AK22/'Real QGDP VA'!AK$23)*100</f>
        <v>0.69725134651316123</v>
      </c>
      <c r="AL22" s="214">
        <f>('Real QGDP VA'!AL22/'Real QGDP VA'!AL$23)*100</f>
        <v>0.69471421045598802</v>
      </c>
      <c r="AM22" s="214">
        <f>('Real QGDP VA'!AM22/'Real QGDP VA'!AM$23)*100</f>
        <v>0.67635784867904647</v>
      </c>
      <c r="AN22" s="214">
        <f>('Real QGDP VA'!AN22/'Real QGDP VA'!AN$23)*100</f>
        <v>0.66803776672866044</v>
      </c>
      <c r="AO22" s="214">
        <f>('Real QGDP VA'!AO22/'Real QGDP VA'!AO$23)*100</f>
        <v>0.67478928136878313</v>
      </c>
      <c r="AP22" s="214">
        <f>('Real QGDP VA'!AP22/'Real QGDP VA'!AP$23)*100</f>
        <v>0.6851080371585534</v>
      </c>
      <c r="AQ22" s="214">
        <f>('Real QGDP VA'!AQ22/'Real QGDP VA'!AQ$23)*100</f>
        <v>0.67098593270509466</v>
      </c>
      <c r="AR22" s="214">
        <f>('Real QGDP VA'!AR22/'Real QGDP VA'!AR$23)*100</f>
        <v>0.66287086698137532</v>
      </c>
      <c r="AS22" s="28" t="s">
        <v>51</v>
      </c>
    </row>
    <row r="23" spans="1:45" s="18" customFormat="1" ht="12.75">
      <c r="A23" s="104" t="s">
        <v>14</v>
      </c>
      <c r="B23" s="112">
        <f>('Real QGDP VA'!B23/'Real QGDP VA'!$B$23)*100</f>
        <v>100</v>
      </c>
      <c r="C23" s="112">
        <f>('Real QGDP VA'!C23/'Real QGDP VA'!C$23)*100</f>
        <v>100</v>
      </c>
      <c r="D23" s="112">
        <f>('Real QGDP VA'!D23/'Real QGDP VA'!D$23)*100</f>
        <v>100</v>
      </c>
      <c r="E23" s="112">
        <f>('Real QGDP VA'!E23/'Real QGDP VA'!E$23)*100</f>
        <v>100</v>
      </c>
      <c r="F23" s="112">
        <f>('Real QGDP VA'!F23/'Real QGDP VA'!F$23)*100</f>
        <v>100</v>
      </c>
      <c r="G23" s="112">
        <f>('Real QGDP VA'!G23/'Real QGDP VA'!G$23)*100</f>
        <v>100</v>
      </c>
      <c r="H23" s="112">
        <f>('Real QGDP VA'!H23/'Real QGDP VA'!H$23)*100</f>
        <v>100</v>
      </c>
      <c r="I23" s="112">
        <f>('Real QGDP VA'!I23/'Real QGDP VA'!I$23)*100</f>
        <v>100</v>
      </c>
      <c r="J23" s="112">
        <f>('Real QGDP VA'!J23/'Real QGDP VA'!J$23)*100</f>
        <v>100</v>
      </c>
      <c r="K23" s="112">
        <f>('Real QGDP VA'!K23/'Real QGDP VA'!K$23)*100</f>
        <v>100</v>
      </c>
      <c r="L23" s="112">
        <f>('Real QGDP VA'!L23/'Real QGDP VA'!L$23)*100</f>
        <v>100</v>
      </c>
      <c r="M23" s="112">
        <f>('Real QGDP VA'!M23/'Real QGDP VA'!M$23)*100</f>
        <v>100</v>
      </c>
      <c r="N23" s="112">
        <f>('Real QGDP VA'!N23/'Real QGDP VA'!N$23)*100</f>
        <v>100</v>
      </c>
      <c r="O23" s="112">
        <f>('Real QGDP VA'!O23/'Real QGDP VA'!O$23)*100</f>
        <v>100</v>
      </c>
      <c r="P23" s="112">
        <f>('Real QGDP VA'!P23/'Real QGDP VA'!P$23)*100</f>
        <v>100</v>
      </c>
      <c r="Q23" s="112">
        <f>('Real QGDP VA'!Q23/'Real QGDP VA'!Q$23)*100</f>
        <v>100</v>
      </c>
      <c r="R23" s="112">
        <f>('Real QGDP VA'!R23/'Real QGDP VA'!R$23)*100</f>
        <v>100</v>
      </c>
      <c r="S23" s="112">
        <f>('Real QGDP VA'!S23/'Real QGDP VA'!S$23)*100</f>
        <v>100</v>
      </c>
      <c r="T23" s="112">
        <f>('Real QGDP VA'!T23/'Real QGDP VA'!T$23)*100</f>
        <v>100</v>
      </c>
      <c r="U23" s="112">
        <f>('Real QGDP VA'!U23/'Real QGDP VA'!U$23)*100</f>
        <v>100</v>
      </c>
      <c r="V23" s="112">
        <f>('Real QGDP VA'!V23/'Real QGDP VA'!V$23)*100</f>
        <v>100</v>
      </c>
      <c r="W23" s="112">
        <f>('Real QGDP VA'!W23/'Real QGDP VA'!W$23)*100</f>
        <v>100</v>
      </c>
      <c r="X23" s="112">
        <f>('Real QGDP VA'!X23/'Real QGDP VA'!X$23)*100</f>
        <v>100</v>
      </c>
      <c r="Y23" s="112">
        <f>('Real QGDP VA'!Y23/'Real QGDP VA'!Y$23)*100</f>
        <v>100</v>
      </c>
      <c r="Z23" s="112">
        <f>('Real QGDP VA'!Z23/'Real QGDP VA'!Z$23)*100</f>
        <v>100</v>
      </c>
      <c r="AA23" s="112">
        <f>('Real QGDP VA'!AA23/'Real QGDP VA'!AA$23)*100</f>
        <v>100</v>
      </c>
      <c r="AB23" s="112">
        <f>('Real QGDP VA'!AB23/'Real QGDP VA'!AB$23)*100</f>
        <v>100</v>
      </c>
      <c r="AC23" s="112">
        <f>('Real QGDP VA'!AC23/'Real QGDP VA'!AC$23)*100</f>
        <v>100</v>
      </c>
      <c r="AD23" s="112">
        <f>('Real QGDP VA'!AD23/'Real QGDP VA'!AD$23)*100</f>
        <v>100</v>
      </c>
      <c r="AE23" s="112">
        <f>('Real QGDP VA'!AE23/'Real QGDP VA'!AE$23)*100</f>
        <v>100</v>
      </c>
      <c r="AF23" s="112">
        <f>('Real QGDP VA'!AF23/'Real QGDP VA'!AF$23)*100</f>
        <v>100</v>
      </c>
      <c r="AG23" s="112">
        <f>('Real QGDP VA'!AG23/'Real QGDP VA'!AG$23)*100</f>
        <v>100</v>
      </c>
      <c r="AH23" s="112">
        <f>('Real QGDP VA'!AH23/'Real QGDP VA'!AH$23)*100</f>
        <v>100</v>
      </c>
      <c r="AI23" s="112">
        <f>('Real QGDP VA'!AI23/'Real QGDP VA'!AI$23)*100</f>
        <v>100</v>
      </c>
      <c r="AJ23" s="112">
        <f>('Real QGDP VA'!AJ23/'Real QGDP VA'!AJ$23)*100</f>
        <v>100</v>
      </c>
      <c r="AK23" s="112">
        <f>('Real QGDP VA'!AK23/'Real QGDP VA'!AK$23)*100</f>
        <v>100</v>
      </c>
      <c r="AL23" s="112">
        <f>('Real QGDP VA'!AL23/'Real QGDP VA'!AL$23)*100</f>
        <v>100</v>
      </c>
      <c r="AM23" s="112">
        <f>('Real QGDP VA'!AM23/'Real QGDP VA'!AM$23)*100</f>
        <v>100</v>
      </c>
      <c r="AN23" s="112">
        <f>('Real QGDP VA'!AN23/'Real QGDP VA'!AN$23)*100</f>
        <v>100</v>
      </c>
      <c r="AO23" s="112">
        <f>('Real QGDP VA'!AO23/'Real QGDP VA'!AO$23)*100</f>
        <v>100</v>
      </c>
      <c r="AP23" s="112">
        <f>('Real QGDP VA'!AP23/'Real QGDP VA'!AP$23)*100</f>
        <v>100</v>
      </c>
      <c r="AQ23" s="112">
        <f>('Real QGDP VA'!AQ23/'Real QGDP VA'!AQ$23)*100</f>
        <v>100</v>
      </c>
      <c r="AR23" s="112">
        <f>('Real QGDP VA'!AR23/'Real QGDP VA'!AR$23)*100</f>
        <v>100</v>
      </c>
      <c r="AS23" s="108" t="s">
        <v>15</v>
      </c>
    </row>
    <row r="24" spans="1:45" s="18" customFormat="1" ht="12.75">
      <c r="A24" s="157" t="s">
        <v>16</v>
      </c>
      <c r="B24" s="112">
        <f>('Real QGDP VA'!B24/'Real QGDP VA'!$B$23)*100</f>
        <v>47.177204005214449</v>
      </c>
      <c r="C24" s="112">
        <f>('Real QGDP VA'!C24/'Real QGDP VA'!C$23)*100</f>
        <v>47.832982152782023</v>
      </c>
      <c r="D24" s="112">
        <f>('Real QGDP VA'!D24/'Real QGDP VA'!D$23)*100</f>
        <v>47.684604278490553</v>
      </c>
      <c r="E24" s="112">
        <f>('Real QGDP VA'!E24/'Real QGDP VA'!E$23)*100</f>
        <v>55.762260592541622</v>
      </c>
      <c r="F24" s="112">
        <f>('Real QGDP VA'!F24/'Real QGDP VA'!F$23)*100</f>
        <v>49.28599843930418</v>
      </c>
      <c r="G24" s="112">
        <f>('Real QGDP VA'!G24/'Real QGDP VA'!G$23)*100</f>
        <v>48.866487045261117</v>
      </c>
      <c r="H24" s="112">
        <f>('Real QGDP VA'!H24/'Real QGDP VA'!H$23)*100</f>
        <v>48.620981676424677</v>
      </c>
      <c r="I24" s="112">
        <f>('Real QGDP VA'!I24/'Real QGDP VA'!I$23)*100</f>
        <v>48.906321946269159</v>
      </c>
      <c r="J24" s="112">
        <f>('Real QGDP VA'!J24/'Real QGDP VA'!J$23)*100</f>
        <v>50.710041175801656</v>
      </c>
      <c r="K24" s="112">
        <f>('Real QGDP VA'!K24/'Real QGDP VA'!K$23)*100</f>
        <v>50.391046602741874</v>
      </c>
      <c r="L24" s="112">
        <f>('Real QGDP VA'!L24/'Real QGDP VA'!L$23)*100</f>
        <v>49.354936565565495</v>
      </c>
      <c r="M24" s="112">
        <f>('Real QGDP VA'!M24/'Real QGDP VA'!M$23)*100</f>
        <v>49.608641108951815</v>
      </c>
      <c r="N24" s="112">
        <f>('Real QGDP VA'!N24/'Real QGDP VA'!N$23)*100</f>
        <v>52.053873390622563</v>
      </c>
      <c r="O24" s="112">
        <f>('Real QGDP VA'!O24/'Real QGDP VA'!O$23)*100</f>
        <v>51.819902727470868</v>
      </c>
      <c r="P24" s="112">
        <f>('Real QGDP VA'!P24/'Real QGDP VA'!P$23)*100</f>
        <v>51.261364977336285</v>
      </c>
      <c r="Q24" s="112">
        <f>('Real QGDP VA'!Q24/'Real QGDP VA'!Q$23)*100</f>
        <v>51.630456010463163</v>
      </c>
      <c r="R24" s="112">
        <f>('Real QGDP VA'!R24/'Real QGDP VA'!R$23)*100</f>
        <v>51.641636697884351</v>
      </c>
      <c r="S24" s="112">
        <f>('Real QGDP VA'!S24/'Real QGDP VA'!S$23)*100</f>
        <v>50.82257971937225</v>
      </c>
      <c r="T24" s="112">
        <f>('Real QGDP VA'!T24/'Real QGDP VA'!T$23)*100</f>
        <v>49.676216444425862</v>
      </c>
      <c r="U24" s="112">
        <f>('Real QGDP VA'!U24/'Real QGDP VA'!U$23)*100</f>
        <v>47.399879445605329</v>
      </c>
      <c r="V24" s="112">
        <f>('Real QGDP VA'!V24/'Real QGDP VA'!V$23)*100</f>
        <v>51.345342267439378</v>
      </c>
      <c r="W24" s="112">
        <f>('Real QGDP VA'!W24/'Real QGDP VA'!W$23)*100</f>
        <v>50.965583044292949</v>
      </c>
      <c r="X24" s="112">
        <f>('Real QGDP VA'!X24/'Real QGDP VA'!X$23)*100</f>
        <v>49.879471699577508</v>
      </c>
      <c r="Y24" s="112">
        <f>('Real QGDP VA'!Y24/'Real QGDP VA'!Y$23)*100</f>
        <v>50.704201202495391</v>
      </c>
      <c r="Z24" s="112">
        <f>('Real QGDP VA'!Z24/'Real QGDP VA'!Z$23)*100</f>
        <v>47.746112434805546</v>
      </c>
      <c r="AA24" s="112">
        <f>('Real QGDP VA'!AA24/'Real QGDP VA'!AA$23)*100</f>
        <v>47.777229558264651</v>
      </c>
      <c r="AB24" s="112">
        <f>('Real QGDP VA'!AB24/'Real QGDP VA'!AB$23)*100</f>
        <v>49.307342955055432</v>
      </c>
      <c r="AC24" s="112">
        <f>('Real QGDP VA'!AC24/'Real QGDP VA'!AC$23)*100</f>
        <v>49.946303941773905</v>
      </c>
      <c r="AD24" s="112">
        <f>('Real QGDP VA'!AD24/'Real QGDP VA'!AD$23)*100</f>
        <v>50.26397674212896</v>
      </c>
      <c r="AE24" s="112">
        <f>('Real QGDP VA'!AE24/'Real QGDP VA'!AE$23)*100</f>
        <v>50.599269016684403</v>
      </c>
      <c r="AF24" s="112">
        <f>('Real QGDP VA'!AF24/'Real QGDP VA'!AF$23)*100</f>
        <v>50.177673919142471</v>
      </c>
      <c r="AG24" s="112">
        <f>('Real QGDP VA'!AG24/'Real QGDP VA'!AG$23)*100</f>
        <v>50.696483142529672</v>
      </c>
      <c r="AH24" s="112">
        <f>('Real QGDP VA'!AH24/'Real QGDP VA'!AH$23)*100</f>
        <v>52.243211176980608</v>
      </c>
      <c r="AI24" s="112">
        <f>('Real QGDP VA'!AI24/'Real QGDP VA'!AI$23)*100</f>
        <v>49.720797130350839</v>
      </c>
      <c r="AJ24" s="112">
        <f>('Real QGDP VA'!AJ24/'Real QGDP VA'!AJ$23)*100</f>
        <v>49.485972174794057</v>
      </c>
      <c r="AK24" s="112">
        <f>('Real QGDP VA'!AK24/'Real QGDP VA'!AK$23)*100</f>
        <v>50.396980184282214</v>
      </c>
      <c r="AL24" s="112">
        <f>('Real QGDP VA'!AL24/'Real QGDP VA'!AL$23)*100</f>
        <v>53.428589262970462</v>
      </c>
      <c r="AM24" s="112">
        <f>('Real QGDP VA'!AM24/'Real QGDP VA'!AM$23)*100</f>
        <v>53.958765479621427</v>
      </c>
      <c r="AN24" s="112">
        <f>('Real QGDP VA'!AN24/'Real QGDP VA'!AN$23)*100</f>
        <v>52.910977880499686</v>
      </c>
      <c r="AO24" s="112">
        <f>('Real QGDP VA'!AO24/'Real QGDP VA'!AO$23)*100</f>
        <v>53.492488934751513</v>
      </c>
      <c r="AP24" s="112">
        <f>('Real QGDP VA'!AP24/'Real QGDP VA'!AP$23)*100</f>
        <v>54.143939170149579</v>
      </c>
      <c r="AQ24" s="112">
        <f>('Real QGDP VA'!AQ24/'Real QGDP VA'!AQ$23)*100</f>
        <v>55.234640352040763</v>
      </c>
      <c r="AR24" s="112">
        <f>('Real QGDP VA'!AR24/'Real QGDP VA'!AR$23)*100</f>
        <v>53.964976615042595</v>
      </c>
      <c r="AS24" s="110" t="s">
        <v>17</v>
      </c>
    </row>
    <row r="25" spans="1:45" s="18" customFormat="1" ht="12.75">
      <c r="A25" s="153" t="s">
        <v>52</v>
      </c>
      <c r="B25" s="31"/>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201"/>
      <c r="AL25" s="201"/>
      <c r="AM25" s="201"/>
      <c r="AN25" s="201"/>
      <c r="AO25" s="201"/>
      <c r="AP25" s="201"/>
      <c r="AQ25" s="201"/>
      <c r="AR25" s="201"/>
      <c r="AS25" s="15" t="s">
        <v>53</v>
      </c>
    </row>
    <row r="26" spans="1:45" s="18" customFormat="1" ht="12.75">
      <c r="A26" s="158" t="s">
        <v>23</v>
      </c>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3" t="s">
        <v>24</v>
      </c>
    </row>
    <row r="28" spans="1:45">
      <c r="A28" s="176" t="s">
        <v>148</v>
      </c>
      <c r="AS28" s="175" t="s">
        <v>150</v>
      </c>
    </row>
    <row r="45" spans="2:44">
      <c r="B45" s="178"/>
      <c r="C45" s="178"/>
      <c r="D45" s="178"/>
      <c r="E45" s="178"/>
      <c r="F45" s="178"/>
      <c r="G45" s="178"/>
      <c r="H45" s="178"/>
      <c r="I45" s="178"/>
      <c r="J45" s="178"/>
      <c r="K45" s="178"/>
      <c r="L45" s="178"/>
      <c r="M45" s="178"/>
      <c r="N45" s="178"/>
      <c r="O45" s="178"/>
      <c r="P45" s="178"/>
      <c r="Q45" s="178"/>
      <c r="R45" s="178"/>
      <c r="S45" s="178"/>
      <c r="T45" s="178"/>
      <c r="U45" s="178"/>
      <c r="V45" s="178"/>
      <c r="W45" s="178"/>
      <c r="X45" s="178"/>
      <c r="Y45" s="178"/>
      <c r="Z45" s="178"/>
      <c r="AA45" s="178"/>
      <c r="AB45" s="178"/>
      <c r="AC45" s="178"/>
      <c r="AD45" s="178"/>
      <c r="AE45" s="178"/>
      <c r="AF45" s="178"/>
      <c r="AG45" s="178"/>
      <c r="AH45" s="178"/>
      <c r="AI45" s="178"/>
      <c r="AJ45" s="178"/>
      <c r="AK45" s="178"/>
      <c r="AL45" s="178"/>
      <c r="AM45" s="178"/>
      <c r="AN45" s="178"/>
      <c r="AO45" s="178"/>
      <c r="AP45" s="178"/>
      <c r="AQ45" s="178"/>
      <c r="AR45" s="178"/>
    </row>
    <row r="46" spans="2:44">
      <c r="B46" s="178"/>
      <c r="C46" s="178"/>
      <c r="D46" s="178"/>
      <c r="E46" s="178"/>
      <c r="F46" s="178"/>
      <c r="G46" s="178"/>
      <c r="H46" s="178"/>
      <c r="I46" s="178"/>
      <c r="J46" s="178"/>
      <c r="K46" s="178"/>
      <c r="L46" s="178"/>
      <c r="M46" s="178"/>
      <c r="N46" s="178"/>
      <c r="O46" s="178"/>
      <c r="P46" s="178"/>
      <c r="Q46" s="178"/>
      <c r="R46" s="178"/>
      <c r="S46" s="178"/>
      <c r="T46" s="178"/>
      <c r="U46" s="178"/>
      <c r="V46" s="178"/>
      <c r="W46" s="178"/>
      <c r="X46" s="178"/>
      <c r="Y46" s="178"/>
      <c r="Z46" s="178"/>
      <c r="AA46" s="178"/>
      <c r="AB46" s="178"/>
      <c r="AC46" s="178"/>
      <c r="AD46" s="178"/>
      <c r="AE46" s="178"/>
      <c r="AF46" s="178"/>
      <c r="AG46" s="178"/>
      <c r="AH46" s="178"/>
      <c r="AI46" s="178"/>
      <c r="AJ46" s="178"/>
      <c r="AK46" s="178"/>
      <c r="AL46" s="178"/>
      <c r="AM46" s="178"/>
      <c r="AN46" s="178"/>
      <c r="AO46" s="178"/>
      <c r="AP46" s="178"/>
      <c r="AQ46" s="178"/>
      <c r="AR46" s="178"/>
    </row>
    <row r="47" spans="2:44">
      <c r="B47" s="178"/>
      <c r="C47" s="178"/>
      <c r="D47" s="178"/>
      <c r="E47" s="178"/>
      <c r="F47" s="178"/>
      <c r="G47" s="178"/>
      <c r="H47" s="178"/>
      <c r="I47" s="178"/>
      <c r="J47" s="178"/>
      <c r="K47" s="178"/>
      <c r="L47" s="178"/>
      <c r="M47" s="178"/>
      <c r="N47" s="178"/>
      <c r="O47" s="178"/>
      <c r="P47" s="178"/>
      <c r="Q47" s="178"/>
      <c r="R47" s="178"/>
      <c r="S47" s="178"/>
      <c r="T47" s="178"/>
      <c r="U47" s="178"/>
      <c r="V47" s="178"/>
      <c r="W47" s="178"/>
      <c r="X47" s="178"/>
      <c r="Y47" s="178"/>
      <c r="Z47" s="178"/>
      <c r="AA47" s="178"/>
      <c r="AB47" s="178"/>
      <c r="AC47" s="178"/>
      <c r="AD47" s="178"/>
      <c r="AE47" s="178"/>
      <c r="AF47" s="178"/>
      <c r="AG47" s="178"/>
      <c r="AH47" s="178"/>
      <c r="AI47" s="178"/>
      <c r="AJ47" s="178"/>
      <c r="AK47" s="178"/>
      <c r="AL47" s="178"/>
      <c r="AM47" s="178"/>
      <c r="AN47" s="178"/>
      <c r="AO47" s="178"/>
      <c r="AP47" s="178"/>
      <c r="AQ47" s="178"/>
      <c r="AR47" s="178"/>
    </row>
    <row r="48" spans="2:44">
      <c r="B48" s="178"/>
      <c r="C48" s="178"/>
      <c r="D48" s="178"/>
      <c r="E48" s="178"/>
      <c r="F48" s="178"/>
      <c r="G48" s="178"/>
      <c r="H48" s="178"/>
      <c r="I48" s="178"/>
      <c r="J48" s="178"/>
      <c r="K48" s="178"/>
      <c r="L48" s="178"/>
      <c r="M48" s="178"/>
      <c r="N48" s="178"/>
      <c r="O48" s="178"/>
      <c r="P48" s="178"/>
      <c r="Q48" s="178"/>
      <c r="R48" s="178"/>
      <c r="S48" s="178"/>
      <c r="T48" s="178"/>
      <c r="U48" s="178"/>
      <c r="V48" s="178"/>
      <c r="W48" s="178"/>
      <c r="X48" s="178"/>
      <c r="Y48" s="178"/>
      <c r="Z48" s="178"/>
      <c r="AA48" s="178"/>
      <c r="AB48" s="178"/>
      <c r="AC48" s="178"/>
      <c r="AD48" s="178"/>
      <c r="AE48" s="178"/>
      <c r="AF48" s="178"/>
      <c r="AG48" s="178"/>
      <c r="AH48" s="178"/>
      <c r="AI48" s="178"/>
      <c r="AJ48" s="178"/>
      <c r="AK48" s="178"/>
      <c r="AL48" s="178"/>
      <c r="AM48" s="178"/>
      <c r="AN48" s="178"/>
      <c r="AO48" s="178"/>
      <c r="AP48" s="178"/>
      <c r="AQ48" s="178"/>
      <c r="AR48" s="178"/>
    </row>
    <row r="49" spans="2:44">
      <c r="B49" s="178"/>
      <c r="C49" s="178"/>
      <c r="D49" s="178"/>
      <c r="E49" s="178"/>
      <c r="F49" s="178"/>
      <c r="G49" s="178"/>
      <c r="H49" s="178"/>
      <c r="I49" s="178"/>
      <c r="J49" s="178"/>
      <c r="K49" s="178"/>
      <c r="L49" s="178"/>
      <c r="M49" s="178"/>
      <c r="N49" s="178"/>
      <c r="O49" s="178"/>
      <c r="P49" s="178"/>
      <c r="Q49" s="178"/>
      <c r="R49" s="178"/>
      <c r="S49" s="178"/>
      <c r="T49" s="178"/>
      <c r="U49" s="178"/>
      <c r="V49" s="178"/>
      <c r="W49" s="178"/>
      <c r="X49" s="178"/>
      <c r="Y49" s="178"/>
      <c r="Z49" s="178"/>
      <c r="AA49" s="178"/>
      <c r="AB49" s="178"/>
      <c r="AC49" s="178"/>
      <c r="AD49" s="178"/>
      <c r="AE49" s="178"/>
      <c r="AF49" s="178"/>
      <c r="AG49" s="178"/>
      <c r="AH49" s="178"/>
      <c r="AI49" s="178"/>
      <c r="AJ49" s="178"/>
      <c r="AK49" s="178"/>
      <c r="AL49" s="178"/>
      <c r="AM49" s="178"/>
      <c r="AN49" s="178"/>
      <c r="AO49" s="178"/>
      <c r="AP49" s="178"/>
      <c r="AQ49" s="178"/>
      <c r="AR49" s="178"/>
    </row>
    <row r="50" spans="2:44">
      <c r="B50" s="178"/>
      <c r="C50" s="178"/>
      <c r="D50" s="178"/>
      <c r="E50" s="178"/>
      <c r="F50" s="178"/>
      <c r="G50" s="178"/>
      <c r="H50" s="178"/>
      <c r="I50" s="178"/>
      <c r="J50" s="178"/>
      <c r="K50" s="178"/>
      <c r="L50" s="178"/>
      <c r="M50" s="178"/>
      <c r="N50" s="178"/>
      <c r="O50" s="178"/>
      <c r="P50" s="178"/>
      <c r="Q50" s="178"/>
      <c r="R50" s="178"/>
      <c r="S50" s="178"/>
      <c r="T50" s="178"/>
      <c r="U50" s="178"/>
      <c r="V50" s="178"/>
      <c r="W50" s="178"/>
      <c r="X50" s="178"/>
      <c r="Y50" s="178"/>
      <c r="Z50" s="178"/>
      <c r="AA50" s="178"/>
      <c r="AB50" s="178"/>
      <c r="AC50" s="178"/>
      <c r="AD50" s="178"/>
      <c r="AE50" s="178"/>
      <c r="AF50" s="178"/>
      <c r="AG50" s="178"/>
      <c r="AH50" s="178"/>
      <c r="AI50" s="178"/>
      <c r="AJ50" s="178"/>
      <c r="AK50" s="178"/>
      <c r="AL50" s="178"/>
      <c r="AM50" s="178"/>
      <c r="AN50" s="178"/>
      <c r="AO50" s="178"/>
      <c r="AP50" s="178"/>
      <c r="AQ50" s="178"/>
      <c r="AR50" s="178"/>
    </row>
    <row r="51" spans="2:44">
      <c r="B51" s="178"/>
      <c r="C51" s="178"/>
      <c r="D51" s="178"/>
      <c r="E51" s="178"/>
      <c r="F51" s="178"/>
      <c r="G51" s="178"/>
      <c r="H51" s="178"/>
      <c r="I51" s="178"/>
      <c r="J51" s="178"/>
      <c r="K51" s="178"/>
      <c r="L51" s="178"/>
      <c r="M51" s="178"/>
      <c r="N51" s="178"/>
      <c r="O51" s="178"/>
      <c r="P51" s="178"/>
      <c r="Q51" s="178"/>
      <c r="R51" s="178"/>
      <c r="S51" s="178"/>
      <c r="T51" s="178"/>
      <c r="U51" s="178"/>
      <c r="V51" s="178"/>
      <c r="W51" s="178"/>
      <c r="X51" s="178"/>
      <c r="Y51" s="178"/>
      <c r="Z51" s="178"/>
      <c r="AA51" s="178"/>
      <c r="AB51" s="178"/>
      <c r="AC51" s="178"/>
      <c r="AD51" s="178"/>
      <c r="AE51" s="178"/>
      <c r="AF51" s="178"/>
      <c r="AG51" s="178"/>
      <c r="AH51" s="178"/>
      <c r="AI51" s="178"/>
      <c r="AJ51" s="178"/>
      <c r="AK51" s="178"/>
      <c r="AL51" s="178"/>
      <c r="AM51" s="178"/>
      <c r="AN51" s="178"/>
      <c r="AO51" s="178"/>
      <c r="AP51" s="178"/>
      <c r="AQ51" s="178"/>
      <c r="AR51" s="178"/>
    </row>
    <row r="52" spans="2:44">
      <c r="B52" s="178"/>
      <c r="C52" s="178"/>
      <c r="D52" s="178"/>
      <c r="E52" s="178"/>
      <c r="F52" s="178"/>
      <c r="G52" s="178"/>
      <c r="H52" s="178"/>
      <c r="I52" s="178"/>
      <c r="J52" s="178"/>
      <c r="K52" s="178"/>
      <c r="L52" s="178"/>
      <c r="M52" s="178"/>
      <c r="N52" s="178"/>
      <c r="O52" s="178"/>
      <c r="P52" s="178"/>
      <c r="Q52" s="178"/>
      <c r="R52" s="178"/>
      <c r="S52" s="178"/>
      <c r="T52" s="178"/>
      <c r="U52" s="178"/>
      <c r="V52" s="178"/>
      <c r="W52" s="178"/>
      <c r="X52" s="178"/>
      <c r="Y52" s="178"/>
      <c r="Z52" s="178"/>
      <c r="AA52" s="178"/>
      <c r="AB52" s="178"/>
      <c r="AC52" s="178"/>
      <c r="AD52" s="178"/>
      <c r="AE52" s="178"/>
      <c r="AF52" s="178"/>
      <c r="AG52" s="178"/>
      <c r="AH52" s="178"/>
      <c r="AI52" s="178"/>
      <c r="AJ52" s="178"/>
      <c r="AK52" s="178"/>
      <c r="AL52" s="178"/>
      <c r="AM52" s="178"/>
      <c r="AN52" s="178"/>
      <c r="AO52" s="178"/>
      <c r="AP52" s="178"/>
      <c r="AQ52" s="178"/>
      <c r="AR52" s="178"/>
    </row>
    <row r="53" spans="2:44">
      <c r="B53" s="178"/>
      <c r="C53" s="178"/>
      <c r="D53" s="178"/>
      <c r="E53" s="178"/>
      <c r="F53" s="178"/>
      <c r="G53" s="178"/>
      <c r="H53" s="178"/>
      <c r="I53" s="178"/>
      <c r="J53" s="178"/>
      <c r="K53" s="178"/>
      <c r="L53" s="178"/>
      <c r="M53" s="178"/>
      <c r="N53" s="178"/>
      <c r="O53" s="178"/>
      <c r="P53" s="178"/>
      <c r="Q53" s="178"/>
      <c r="R53" s="178"/>
      <c r="S53" s="178"/>
      <c r="T53" s="178"/>
      <c r="U53" s="178"/>
      <c r="V53" s="178"/>
      <c r="W53" s="178"/>
      <c r="X53" s="178"/>
      <c r="Y53" s="178"/>
      <c r="Z53" s="178"/>
      <c r="AA53" s="178"/>
      <c r="AB53" s="178"/>
      <c r="AC53" s="178"/>
      <c r="AD53" s="178"/>
      <c r="AE53" s="178"/>
      <c r="AF53" s="178"/>
      <c r="AG53" s="178"/>
      <c r="AH53" s="178"/>
      <c r="AI53" s="178"/>
      <c r="AJ53" s="178"/>
      <c r="AK53" s="178"/>
      <c r="AL53" s="178"/>
      <c r="AM53" s="178"/>
      <c r="AN53" s="178"/>
      <c r="AO53" s="178"/>
      <c r="AP53" s="178"/>
      <c r="AQ53" s="178"/>
      <c r="AR53" s="178"/>
    </row>
    <row r="54" spans="2:44">
      <c r="B54" s="178"/>
      <c r="C54" s="178"/>
      <c r="D54" s="178"/>
      <c r="E54" s="178"/>
      <c r="F54" s="178"/>
      <c r="G54" s="178"/>
      <c r="H54" s="178"/>
      <c r="I54" s="178"/>
      <c r="J54" s="178"/>
      <c r="K54" s="178"/>
      <c r="L54" s="178"/>
      <c r="M54" s="178"/>
      <c r="N54" s="178"/>
      <c r="O54" s="178"/>
      <c r="P54" s="178"/>
      <c r="Q54" s="178"/>
      <c r="R54" s="178"/>
      <c r="S54" s="178"/>
      <c r="T54" s="178"/>
      <c r="U54" s="178"/>
      <c r="V54" s="178"/>
      <c r="W54" s="178"/>
      <c r="X54" s="178"/>
      <c r="Y54" s="178"/>
      <c r="Z54" s="178"/>
      <c r="AA54" s="178"/>
      <c r="AB54" s="178"/>
      <c r="AC54" s="178"/>
      <c r="AD54" s="178"/>
      <c r="AE54" s="178"/>
      <c r="AF54" s="178"/>
      <c r="AG54" s="178"/>
      <c r="AH54" s="178"/>
      <c r="AI54" s="178"/>
      <c r="AJ54" s="178"/>
      <c r="AK54" s="178"/>
      <c r="AL54" s="178"/>
      <c r="AM54" s="178"/>
      <c r="AN54" s="178"/>
      <c r="AO54" s="178"/>
      <c r="AP54" s="178"/>
      <c r="AQ54" s="178"/>
      <c r="AR54" s="178"/>
    </row>
    <row r="55" spans="2:44">
      <c r="B55" s="178"/>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178"/>
      <c r="AM55" s="178"/>
      <c r="AN55" s="178"/>
      <c r="AO55" s="178"/>
      <c r="AP55" s="178"/>
      <c r="AQ55" s="178"/>
      <c r="AR55" s="178"/>
    </row>
    <row r="56" spans="2:44">
      <c r="B56" s="178"/>
      <c r="C56" s="178"/>
      <c r="D56" s="178"/>
      <c r="E56" s="178"/>
      <c r="F56" s="178"/>
      <c r="G56" s="178"/>
      <c r="H56" s="178"/>
      <c r="I56" s="178"/>
      <c r="J56" s="178"/>
      <c r="K56" s="178"/>
      <c r="L56" s="178"/>
      <c r="M56" s="178"/>
      <c r="N56" s="178"/>
      <c r="O56" s="178"/>
      <c r="P56" s="178"/>
      <c r="Q56" s="178"/>
      <c r="R56" s="178"/>
      <c r="S56" s="178"/>
      <c r="T56" s="178"/>
      <c r="U56" s="178"/>
      <c r="V56" s="178"/>
      <c r="W56" s="178"/>
      <c r="X56" s="178"/>
      <c r="Y56" s="178"/>
      <c r="Z56" s="178"/>
      <c r="AA56" s="178"/>
      <c r="AB56" s="178"/>
      <c r="AC56" s="178"/>
      <c r="AD56" s="178"/>
      <c r="AE56" s="178"/>
      <c r="AF56" s="178"/>
      <c r="AG56" s="178"/>
      <c r="AH56" s="178"/>
      <c r="AI56" s="178"/>
      <c r="AJ56" s="178"/>
      <c r="AK56" s="178"/>
      <c r="AL56" s="178"/>
      <c r="AM56" s="178"/>
      <c r="AN56" s="178"/>
      <c r="AO56" s="178"/>
      <c r="AP56" s="178"/>
      <c r="AQ56" s="178"/>
      <c r="AR56" s="178"/>
    </row>
    <row r="57" spans="2:44">
      <c r="B57" s="178"/>
      <c r="C57" s="178"/>
      <c r="D57" s="178"/>
      <c r="E57" s="178"/>
      <c r="F57" s="178"/>
      <c r="G57" s="178"/>
      <c r="H57" s="178"/>
      <c r="I57" s="178"/>
      <c r="J57" s="178"/>
      <c r="K57" s="178"/>
      <c r="L57" s="178"/>
      <c r="M57" s="178"/>
      <c r="N57" s="178"/>
      <c r="O57" s="178"/>
      <c r="P57" s="178"/>
      <c r="Q57" s="178"/>
      <c r="R57" s="178"/>
      <c r="S57" s="178"/>
      <c r="T57" s="178"/>
      <c r="U57" s="178"/>
      <c r="V57" s="178"/>
      <c r="W57" s="178"/>
      <c r="X57" s="178"/>
      <c r="Y57" s="178"/>
      <c r="Z57" s="178"/>
      <c r="AA57" s="178"/>
      <c r="AB57" s="178"/>
      <c r="AC57" s="178"/>
      <c r="AD57" s="178"/>
      <c r="AE57" s="178"/>
      <c r="AF57" s="178"/>
      <c r="AG57" s="178"/>
      <c r="AH57" s="178"/>
      <c r="AI57" s="178"/>
      <c r="AJ57" s="178"/>
      <c r="AK57" s="178"/>
      <c r="AL57" s="178"/>
      <c r="AM57" s="178"/>
      <c r="AN57" s="178"/>
      <c r="AO57" s="178"/>
      <c r="AP57" s="178"/>
      <c r="AQ57" s="178"/>
      <c r="AR57" s="178"/>
    </row>
    <row r="58" spans="2:44">
      <c r="B58" s="178"/>
      <c r="C58" s="178"/>
      <c r="D58" s="178"/>
      <c r="E58" s="178"/>
      <c r="F58" s="178"/>
      <c r="G58" s="178"/>
      <c r="H58" s="178"/>
      <c r="I58" s="178"/>
      <c r="J58" s="178"/>
      <c r="K58" s="178"/>
      <c r="L58" s="178"/>
      <c r="M58" s="178"/>
      <c r="N58" s="178"/>
      <c r="O58" s="178"/>
      <c r="P58" s="178"/>
      <c r="Q58" s="178"/>
      <c r="R58" s="178"/>
      <c r="S58" s="178"/>
      <c r="T58" s="178"/>
      <c r="U58" s="178"/>
      <c r="V58" s="178"/>
      <c r="W58" s="178"/>
      <c r="X58" s="178"/>
      <c r="Y58" s="178"/>
      <c r="Z58" s="178"/>
      <c r="AA58" s="178"/>
      <c r="AB58" s="178"/>
      <c r="AC58" s="178"/>
      <c r="AD58" s="178"/>
      <c r="AE58" s="178"/>
      <c r="AF58" s="178"/>
      <c r="AG58" s="178"/>
      <c r="AH58" s="178"/>
      <c r="AI58" s="178"/>
      <c r="AJ58" s="178"/>
      <c r="AK58" s="178"/>
      <c r="AL58" s="178"/>
      <c r="AM58" s="178"/>
      <c r="AN58" s="178"/>
      <c r="AO58" s="178"/>
      <c r="AP58" s="178"/>
      <c r="AQ58" s="178"/>
      <c r="AR58" s="178"/>
    </row>
    <row r="59" spans="2:44">
      <c r="B59" s="178"/>
      <c r="C59" s="178"/>
      <c r="D59" s="178"/>
      <c r="E59" s="178"/>
      <c r="F59" s="178"/>
      <c r="G59" s="178"/>
      <c r="H59" s="178"/>
      <c r="I59" s="178"/>
      <c r="J59" s="178"/>
      <c r="K59" s="178"/>
      <c r="L59" s="178"/>
      <c r="M59" s="178"/>
      <c r="N59" s="178"/>
      <c r="O59" s="178"/>
      <c r="P59" s="178"/>
      <c r="Q59" s="178"/>
      <c r="R59" s="178"/>
      <c r="S59" s="178"/>
      <c r="T59" s="178"/>
      <c r="U59" s="178"/>
      <c r="V59" s="178"/>
      <c r="W59" s="178"/>
      <c r="X59" s="178"/>
      <c r="Y59" s="178"/>
      <c r="Z59" s="178"/>
      <c r="AA59" s="178"/>
      <c r="AB59" s="178"/>
      <c r="AC59" s="178"/>
      <c r="AD59" s="178"/>
      <c r="AE59" s="178"/>
      <c r="AF59" s="178"/>
      <c r="AG59" s="178"/>
      <c r="AH59" s="178"/>
      <c r="AI59" s="178"/>
      <c r="AJ59" s="178"/>
      <c r="AK59" s="178"/>
      <c r="AL59" s="178"/>
      <c r="AM59" s="178"/>
      <c r="AN59" s="178"/>
      <c r="AO59" s="178"/>
      <c r="AP59" s="178"/>
      <c r="AQ59" s="178"/>
      <c r="AR59" s="178"/>
    </row>
    <row r="60" spans="2:44">
      <c r="B60" s="178"/>
      <c r="C60" s="178"/>
      <c r="D60" s="178"/>
      <c r="E60" s="178"/>
      <c r="F60" s="178"/>
      <c r="G60" s="178"/>
      <c r="H60" s="178"/>
      <c r="I60" s="178"/>
      <c r="J60" s="178"/>
      <c r="K60" s="178"/>
      <c r="L60" s="178"/>
      <c r="M60" s="178"/>
      <c r="N60" s="178"/>
      <c r="O60" s="178"/>
      <c r="P60" s="178"/>
      <c r="Q60" s="178"/>
      <c r="R60" s="178"/>
      <c r="S60" s="178"/>
      <c r="T60" s="178"/>
      <c r="U60" s="178"/>
      <c r="V60" s="178"/>
      <c r="W60" s="178"/>
      <c r="X60" s="178"/>
      <c r="Y60" s="178"/>
      <c r="Z60" s="178"/>
      <c r="AA60" s="178"/>
      <c r="AB60" s="178"/>
      <c r="AC60" s="178"/>
      <c r="AD60" s="178"/>
      <c r="AE60" s="178"/>
      <c r="AF60" s="178"/>
      <c r="AG60" s="178"/>
      <c r="AH60" s="178"/>
      <c r="AI60" s="178"/>
      <c r="AJ60" s="178"/>
      <c r="AK60" s="178"/>
      <c r="AL60" s="178"/>
      <c r="AM60" s="178"/>
      <c r="AN60" s="178"/>
      <c r="AO60" s="178"/>
      <c r="AP60" s="178"/>
      <c r="AQ60" s="178"/>
      <c r="AR60" s="178"/>
    </row>
    <row r="61" spans="2:44">
      <c r="B61" s="178"/>
      <c r="C61" s="178"/>
      <c r="D61" s="178"/>
      <c r="E61" s="178"/>
      <c r="F61" s="178"/>
      <c r="G61" s="178"/>
      <c r="H61" s="178"/>
      <c r="I61" s="178"/>
      <c r="J61" s="178"/>
      <c r="K61" s="178"/>
      <c r="L61" s="178"/>
      <c r="M61" s="178"/>
      <c r="N61" s="178"/>
      <c r="O61" s="178"/>
      <c r="P61" s="178"/>
      <c r="Q61" s="178"/>
      <c r="R61" s="178"/>
      <c r="S61" s="178"/>
      <c r="T61" s="178"/>
      <c r="U61" s="178"/>
      <c r="V61" s="178"/>
      <c r="W61" s="178"/>
      <c r="X61" s="178"/>
      <c r="Y61" s="178"/>
      <c r="Z61" s="178"/>
      <c r="AA61" s="178"/>
      <c r="AB61" s="178"/>
      <c r="AC61" s="178"/>
      <c r="AD61" s="178"/>
      <c r="AE61" s="178"/>
      <c r="AF61" s="178"/>
      <c r="AG61" s="178"/>
      <c r="AH61" s="178"/>
      <c r="AI61" s="178"/>
      <c r="AJ61" s="178"/>
      <c r="AK61" s="178"/>
      <c r="AL61" s="178"/>
      <c r="AM61" s="178"/>
      <c r="AN61" s="178"/>
      <c r="AO61" s="178"/>
      <c r="AP61" s="178"/>
      <c r="AQ61" s="178"/>
      <c r="AR61" s="178"/>
    </row>
    <row r="62" spans="2:44">
      <c r="B62" s="178"/>
      <c r="C62" s="178"/>
      <c r="D62" s="178"/>
      <c r="E62" s="178"/>
      <c r="F62" s="178"/>
      <c r="G62" s="178"/>
      <c r="H62" s="178"/>
      <c r="I62" s="178"/>
      <c r="J62" s="178"/>
      <c r="K62" s="178"/>
      <c r="L62" s="178"/>
      <c r="M62" s="178"/>
      <c r="N62" s="178"/>
      <c r="O62" s="178"/>
      <c r="P62" s="178"/>
      <c r="Q62" s="178"/>
      <c r="R62" s="178"/>
      <c r="S62" s="178"/>
      <c r="T62" s="178"/>
      <c r="U62" s="178"/>
      <c r="V62" s="178"/>
      <c r="W62" s="178"/>
      <c r="X62" s="178"/>
      <c r="Y62" s="178"/>
      <c r="Z62" s="178"/>
      <c r="AA62" s="178"/>
      <c r="AB62" s="178"/>
      <c r="AC62" s="178"/>
      <c r="AD62" s="178"/>
      <c r="AE62" s="178"/>
      <c r="AF62" s="178"/>
      <c r="AG62" s="178"/>
      <c r="AH62" s="178"/>
      <c r="AI62" s="178"/>
      <c r="AJ62" s="178"/>
      <c r="AK62" s="178"/>
      <c r="AL62" s="178"/>
      <c r="AM62" s="178"/>
      <c r="AN62" s="178"/>
      <c r="AO62" s="178"/>
      <c r="AP62" s="178"/>
      <c r="AQ62" s="178"/>
      <c r="AR62" s="178"/>
    </row>
    <row r="63" spans="2:44">
      <c r="B63" s="178"/>
      <c r="C63" s="178"/>
      <c r="D63" s="178"/>
      <c r="E63" s="178"/>
      <c r="F63" s="178"/>
      <c r="G63" s="178"/>
      <c r="H63" s="178"/>
      <c r="I63" s="178"/>
      <c r="J63" s="178"/>
      <c r="K63" s="178"/>
      <c r="L63" s="178"/>
      <c r="M63" s="178"/>
      <c r="N63" s="178"/>
      <c r="O63" s="178"/>
      <c r="P63" s="178"/>
      <c r="Q63" s="178"/>
      <c r="R63" s="178"/>
      <c r="S63" s="178"/>
      <c r="T63" s="178"/>
      <c r="U63" s="178"/>
      <c r="V63" s="178"/>
      <c r="W63" s="178"/>
      <c r="X63" s="178"/>
      <c r="Y63" s="178"/>
      <c r="Z63" s="178"/>
      <c r="AA63" s="178"/>
      <c r="AB63" s="178"/>
      <c r="AC63" s="178"/>
      <c r="AD63" s="178"/>
      <c r="AE63" s="178"/>
      <c r="AF63" s="178"/>
      <c r="AG63" s="178"/>
      <c r="AH63" s="178"/>
      <c r="AI63" s="178"/>
      <c r="AJ63" s="178"/>
      <c r="AK63" s="178"/>
      <c r="AL63" s="178"/>
      <c r="AM63" s="178"/>
      <c r="AN63" s="178"/>
      <c r="AO63" s="178"/>
      <c r="AP63" s="178"/>
      <c r="AQ63" s="178"/>
      <c r="AR63" s="178"/>
    </row>
    <row r="64" spans="2:44">
      <c r="B64" s="177"/>
      <c r="C64" s="177"/>
      <c r="D64" s="177"/>
      <c r="E64" s="177"/>
      <c r="F64" s="177"/>
      <c r="G64" s="177"/>
      <c r="H64" s="177"/>
      <c r="I64" s="177"/>
      <c r="J64" s="177"/>
      <c r="K64" s="177"/>
      <c r="L64" s="177"/>
      <c r="M64" s="177"/>
      <c r="N64" s="177"/>
      <c r="O64" s="177"/>
      <c r="P64" s="177"/>
      <c r="Q64" s="177"/>
      <c r="R64" s="177"/>
      <c r="S64" s="177"/>
      <c r="T64" s="177"/>
      <c r="U64" s="177"/>
      <c r="V64" s="177"/>
      <c r="W64" s="177"/>
      <c r="X64" s="177"/>
      <c r="Y64" s="177"/>
      <c r="Z64" s="177"/>
      <c r="AA64" s="177"/>
      <c r="AB64" s="177"/>
      <c r="AC64" s="177"/>
      <c r="AD64" s="177"/>
      <c r="AE64" s="177"/>
      <c r="AF64" s="177"/>
      <c r="AG64" s="177"/>
      <c r="AH64" s="177"/>
      <c r="AI64" s="177"/>
      <c r="AJ64" s="177"/>
      <c r="AK64" s="177"/>
      <c r="AL64" s="177"/>
      <c r="AM64" s="177"/>
      <c r="AN64" s="177"/>
      <c r="AO64" s="177"/>
      <c r="AP64" s="177"/>
      <c r="AQ64" s="177"/>
      <c r="AR64" s="177"/>
    </row>
    <row r="65" spans="2:44">
      <c r="B65" s="177"/>
      <c r="C65" s="177"/>
      <c r="D65" s="177"/>
      <c r="E65" s="177"/>
      <c r="F65" s="177"/>
      <c r="G65" s="177"/>
      <c r="H65" s="177"/>
      <c r="I65" s="177"/>
      <c r="J65" s="177"/>
      <c r="K65" s="177"/>
      <c r="L65" s="177"/>
      <c r="M65" s="177"/>
      <c r="N65" s="177"/>
      <c r="O65" s="177"/>
      <c r="P65" s="177"/>
      <c r="Q65" s="177"/>
      <c r="R65" s="177"/>
      <c r="S65" s="177"/>
      <c r="T65" s="177"/>
      <c r="U65" s="177"/>
      <c r="V65" s="177"/>
      <c r="W65" s="177"/>
      <c r="X65" s="177"/>
      <c r="Y65" s="177"/>
      <c r="Z65" s="177"/>
      <c r="AA65" s="177"/>
      <c r="AB65" s="177"/>
      <c r="AC65" s="177"/>
      <c r="AD65" s="177"/>
      <c r="AE65" s="177"/>
      <c r="AF65" s="177"/>
      <c r="AG65" s="177"/>
      <c r="AH65" s="177"/>
      <c r="AI65" s="177"/>
      <c r="AJ65" s="177"/>
      <c r="AK65" s="177"/>
      <c r="AL65" s="177"/>
      <c r="AM65" s="177"/>
      <c r="AN65" s="177"/>
      <c r="AO65" s="177"/>
      <c r="AP65" s="177"/>
      <c r="AQ65" s="177"/>
      <c r="AR65" s="177"/>
    </row>
    <row r="66" spans="2:44">
      <c r="B66" s="177"/>
      <c r="C66" s="177"/>
      <c r="D66" s="177"/>
      <c r="E66" s="177"/>
      <c r="F66" s="177"/>
      <c r="G66" s="177"/>
      <c r="H66" s="177"/>
      <c r="I66" s="177"/>
      <c r="J66" s="177"/>
      <c r="K66" s="177"/>
      <c r="L66" s="177"/>
      <c r="M66" s="177"/>
      <c r="N66" s="177"/>
      <c r="O66" s="177"/>
      <c r="P66" s="177"/>
      <c r="Q66" s="177"/>
      <c r="R66" s="177"/>
      <c r="S66" s="177"/>
      <c r="T66" s="177"/>
      <c r="U66" s="177"/>
      <c r="V66" s="177"/>
      <c r="W66" s="177"/>
      <c r="X66" s="177"/>
      <c r="Y66" s="177"/>
      <c r="Z66" s="177"/>
      <c r="AA66" s="177"/>
      <c r="AB66" s="177"/>
      <c r="AC66" s="177"/>
      <c r="AD66" s="177"/>
      <c r="AE66" s="177"/>
      <c r="AF66" s="177"/>
      <c r="AG66" s="177"/>
      <c r="AH66" s="177"/>
      <c r="AI66" s="177"/>
      <c r="AJ66" s="177"/>
      <c r="AK66" s="177"/>
      <c r="AL66" s="177"/>
      <c r="AM66" s="177"/>
      <c r="AN66" s="177"/>
      <c r="AO66" s="177"/>
      <c r="AP66" s="177"/>
      <c r="AQ66" s="177"/>
      <c r="AR66" s="177"/>
    </row>
    <row r="67" spans="2:44">
      <c r="B67" s="177"/>
      <c r="C67" s="177"/>
      <c r="D67" s="177"/>
      <c r="E67" s="177"/>
      <c r="F67" s="177"/>
      <c r="G67" s="177"/>
      <c r="H67" s="177"/>
      <c r="I67" s="177"/>
      <c r="J67" s="177"/>
      <c r="K67" s="177"/>
      <c r="L67" s="177"/>
      <c r="M67" s="177"/>
      <c r="N67" s="177"/>
      <c r="O67" s="177"/>
      <c r="P67" s="177"/>
      <c r="Q67" s="177"/>
      <c r="R67" s="177"/>
      <c r="S67" s="177"/>
      <c r="T67" s="177"/>
      <c r="U67" s="177"/>
      <c r="V67" s="177"/>
      <c r="W67" s="177"/>
      <c r="X67" s="177"/>
      <c r="Y67" s="177"/>
      <c r="Z67" s="177"/>
      <c r="AA67" s="177"/>
      <c r="AB67" s="177"/>
      <c r="AC67" s="177"/>
      <c r="AD67" s="177"/>
      <c r="AE67" s="177"/>
      <c r="AF67" s="177"/>
      <c r="AG67" s="177"/>
      <c r="AH67" s="177"/>
      <c r="AI67" s="177"/>
      <c r="AJ67" s="177"/>
      <c r="AK67" s="177"/>
      <c r="AL67" s="177"/>
      <c r="AM67" s="177"/>
      <c r="AN67" s="177"/>
      <c r="AO67" s="177"/>
      <c r="AP67" s="177"/>
      <c r="AQ67" s="177"/>
      <c r="AR67" s="177"/>
    </row>
    <row r="68" spans="2:44">
      <c r="B68" s="177"/>
      <c r="C68" s="177"/>
      <c r="D68" s="177"/>
      <c r="E68" s="177"/>
      <c r="F68" s="177"/>
      <c r="G68" s="177"/>
      <c r="H68" s="177"/>
      <c r="I68" s="177"/>
      <c r="J68" s="177"/>
      <c r="K68" s="177"/>
      <c r="L68" s="177"/>
      <c r="M68" s="177"/>
      <c r="N68" s="177"/>
      <c r="O68" s="177"/>
      <c r="P68" s="177"/>
      <c r="Q68" s="177"/>
      <c r="R68" s="177"/>
      <c r="S68" s="177"/>
      <c r="T68" s="177"/>
      <c r="U68" s="177"/>
      <c r="V68" s="177"/>
      <c r="W68" s="177"/>
      <c r="X68" s="177"/>
      <c r="Y68" s="177"/>
      <c r="Z68" s="177"/>
      <c r="AA68" s="177"/>
      <c r="AB68" s="177"/>
      <c r="AC68" s="177"/>
      <c r="AD68" s="177"/>
      <c r="AE68" s="177"/>
      <c r="AF68" s="177"/>
      <c r="AG68" s="177"/>
      <c r="AH68" s="177"/>
      <c r="AI68" s="177"/>
      <c r="AJ68" s="177"/>
      <c r="AK68" s="177"/>
      <c r="AL68" s="177"/>
      <c r="AM68" s="177"/>
      <c r="AN68" s="177"/>
      <c r="AO68" s="177"/>
      <c r="AP68" s="177"/>
      <c r="AQ68" s="177"/>
      <c r="AR68" s="177"/>
    </row>
    <row r="69" spans="2:44">
      <c r="B69" s="177"/>
      <c r="C69" s="177"/>
      <c r="D69" s="177"/>
      <c r="E69" s="177"/>
      <c r="F69" s="177"/>
      <c r="G69" s="177"/>
      <c r="H69" s="177"/>
      <c r="I69" s="177"/>
      <c r="J69" s="177"/>
      <c r="K69" s="177"/>
      <c r="L69" s="177"/>
      <c r="M69" s="177"/>
      <c r="N69" s="177"/>
      <c r="O69" s="177"/>
      <c r="P69" s="177"/>
      <c r="Q69" s="177"/>
      <c r="R69" s="177"/>
      <c r="S69" s="177"/>
      <c r="T69" s="177"/>
      <c r="U69" s="177"/>
      <c r="V69" s="177"/>
      <c r="W69" s="177"/>
      <c r="X69" s="177"/>
      <c r="Y69" s="177"/>
      <c r="Z69" s="177"/>
      <c r="AA69" s="177"/>
      <c r="AB69" s="177"/>
      <c r="AC69" s="177"/>
      <c r="AD69" s="177"/>
      <c r="AE69" s="177"/>
      <c r="AF69" s="177"/>
      <c r="AG69" s="177"/>
      <c r="AH69" s="177"/>
      <c r="AI69" s="177"/>
      <c r="AJ69" s="177"/>
      <c r="AK69" s="177"/>
      <c r="AL69" s="177"/>
      <c r="AM69" s="177"/>
      <c r="AN69" s="177"/>
      <c r="AO69" s="177"/>
      <c r="AP69" s="177"/>
      <c r="AQ69" s="177"/>
      <c r="AR69" s="177"/>
    </row>
    <row r="70" spans="2:44">
      <c r="B70" s="177"/>
      <c r="C70" s="177"/>
      <c r="D70" s="177"/>
      <c r="E70" s="177"/>
      <c r="F70" s="177"/>
      <c r="G70" s="177"/>
      <c r="H70" s="177"/>
      <c r="I70" s="177"/>
      <c r="J70" s="177"/>
      <c r="K70" s="177"/>
      <c r="L70" s="177"/>
      <c r="M70" s="177"/>
      <c r="N70" s="177"/>
      <c r="O70" s="177"/>
      <c r="P70" s="177"/>
      <c r="Q70" s="177"/>
      <c r="R70" s="177"/>
      <c r="S70" s="177"/>
      <c r="T70" s="177"/>
      <c r="U70" s="177"/>
      <c r="V70" s="177"/>
      <c r="W70" s="177"/>
      <c r="X70" s="177"/>
      <c r="Y70" s="177"/>
      <c r="Z70" s="177"/>
      <c r="AA70" s="177"/>
      <c r="AB70" s="177"/>
      <c r="AC70" s="177"/>
      <c r="AD70" s="177"/>
      <c r="AE70" s="177"/>
      <c r="AF70" s="177"/>
      <c r="AG70" s="177"/>
      <c r="AH70" s="177"/>
      <c r="AI70" s="177"/>
      <c r="AJ70" s="177"/>
      <c r="AK70" s="177"/>
      <c r="AL70" s="177"/>
      <c r="AM70" s="177"/>
      <c r="AN70" s="177"/>
      <c r="AO70" s="177"/>
      <c r="AP70" s="177"/>
      <c r="AQ70" s="177"/>
      <c r="AR70" s="177"/>
    </row>
    <row r="71" spans="2:44">
      <c r="B71" s="177"/>
      <c r="C71" s="177"/>
      <c r="D71" s="177"/>
      <c r="E71" s="177"/>
      <c r="F71" s="177"/>
      <c r="G71" s="177"/>
      <c r="H71" s="177"/>
      <c r="I71" s="177"/>
      <c r="J71" s="177"/>
      <c r="K71" s="177"/>
      <c r="L71" s="177"/>
      <c r="M71" s="177"/>
      <c r="N71" s="177"/>
      <c r="O71" s="177"/>
      <c r="P71" s="177"/>
      <c r="Q71" s="177"/>
      <c r="R71" s="177"/>
      <c r="S71" s="177"/>
      <c r="T71" s="177"/>
      <c r="U71" s="177"/>
      <c r="V71" s="177"/>
      <c r="W71" s="177"/>
      <c r="X71" s="177"/>
      <c r="Y71" s="177"/>
      <c r="Z71" s="177"/>
      <c r="AA71" s="177"/>
      <c r="AB71" s="177"/>
      <c r="AC71" s="177"/>
      <c r="AD71" s="177"/>
      <c r="AE71" s="177"/>
      <c r="AF71" s="177"/>
      <c r="AG71" s="177"/>
      <c r="AH71" s="177"/>
      <c r="AI71" s="177"/>
      <c r="AJ71" s="177"/>
      <c r="AK71" s="177"/>
      <c r="AL71" s="177"/>
      <c r="AM71" s="177"/>
      <c r="AN71" s="177"/>
      <c r="AO71" s="177"/>
      <c r="AP71" s="177"/>
      <c r="AQ71" s="177"/>
      <c r="AR71" s="177"/>
    </row>
    <row r="72" spans="2:44">
      <c r="B72" s="177"/>
      <c r="C72" s="177"/>
      <c r="D72" s="177"/>
      <c r="E72" s="177"/>
      <c r="F72" s="177"/>
      <c r="G72" s="177"/>
      <c r="H72" s="177"/>
      <c r="I72" s="177"/>
      <c r="J72" s="177"/>
      <c r="K72" s="177"/>
      <c r="L72" s="177"/>
      <c r="M72" s="177"/>
      <c r="N72" s="177"/>
      <c r="O72" s="177"/>
      <c r="P72" s="177"/>
      <c r="Q72" s="177"/>
      <c r="R72" s="177"/>
      <c r="S72" s="177"/>
      <c r="T72" s="177"/>
      <c r="U72" s="177"/>
      <c r="V72" s="177"/>
      <c r="W72" s="177"/>
      <c r="X72" s="177"/>
      <c r="Y72" s="177"/>
      <c r="Z72" s="177"/>
      <c r="AA72" s="177"/>
      <c r="AB72" s="177"/>
      <c r="AC72" s="177"/>
      <c r="AD72" s="177"/>
      <c r="AE72" s="177"/>
      <c r="AF72" s="177"/>
      <c r="AG72" s="177"/>
      <c r="AH72" s="177"/>
      <c r="AI72" s="177"/>
      <c r="AJ72" s="177"/>
      <c r="AK72" s="177"/>
      <c r="AL72" s="177"/>
      <c r="AM72" s="177"/>
      <c r="AN72" s="177"/>
      <c r="AO72" s="177"/>
      <c r="AP72" s="177"/>
      <c r="AQ72" s="177"/>
      <c r="AR72" s="177"/>
    </row>
    <row r="73" spans="2:44">
      <c r="B73" s="177"/>
      <c r="C73" s="177"/>
      <c r="D73" s="177"/>
      <c r="E73" s="177"/>
      <c r="F73" s="177"/>
      <c r="G73" s="177"/>
      <c r="H73" s="177"/>
      <c r="I73" s="177"/>
      <c r="J73" s="177"/>
      <c r="K73" s="177"/>
      <c r="L73" s="177"/>
      <c r="M73" s="177"/>
      <c r="N73" s="177"/>
      <c r="O73" s="177"/>
      <c r="P73" s="177"/>
      <c r="Q73" s="177"/>
      <c r="R73" s="177"/>
      <c r="S73" s="177"/>
      <c r="T73" s="177"/>
      <c r="U73" s="177"/>
      <c r="V73" s="177"/>
      <c r="W73" s="177"/>
      <c r="X73" s="177"/>
      <c r="Y73" s="177"/>
      <c r="Z73" s="177"/>
      <c r="AA73" s="177"/>
      <c r="AB73" s="177"/>
      <c r="AC73" s="177"/>
      <c r="AD73" s="177"/>
      <c r="AE73" s="177"/>
      <c r="AF73" s="177"/>
      <c r="AG73" s="177"/>
      <c r="AH73" s="177"/>
      <c r="AI73" s="177"/>
      <c r="AJ73" s="177"/>
      <c r="AK73" s="177"/>
      <c r="AL73" s="177"/>
      <c r="AM73" s="177"/>
      <c r="AN73" s="177"/>
      <c r="AO73" s="177"/>
      <c r="AP73" s="177"/>
      <c r="AQ73" s="177"/>
      <c r="AR73" s="177"/>
    </row>
    <row r="74" spans="2:44">
      <c r="B74" s="177"/>
      <c r="C74" s="177"/>
      <c r="D74" s="177"/>
      <c r="E74" s="177"/>
      <c r="F74" s="177"/>
      <c r="G74" s="177"/>
      <c r="H74" s="177"/>
      <c r="I74" s="177"/>
      <c r="J74" s="177"/>
      <c r="K74" s="177"/>
      <c r="L74" s="177"/>
      <c r="M74" s="177"/>
      <c r="N74" s="177"/>
      <c r="O74" s="177"/>
      <c r="P74" s="177"/>
      <c r="Q74" s="177"/>
      <c r="R74" s="177"/>
      <c r="S74" s="177"/>
      <c r="T74" s="177"/>
      <c r="U74" s="177"/>
      <c r="V74" s="177"/>
      <c r="W74" s="177"/>
      <c r="X74" s="177"/>
      <c r="Y74" s="177"/>
      <c r="Z74" s="177"/>
      <c r="AA74" s="177"/>
      <c r="AB74" s="177"/>
      <c r="AC74" s="177"/>
      <c r="AD74" s="177"/>
      <c r="AE74" s="177"/>
      <c r="AF74" s="177"/>
      <c r="AG74" s="177"/>
      <c r="AH74" s="177"/>
      <c r="AI74" s="177"/>
      <c r="AJ74" s="177"/>
      <c r="AK74" s="177"/>
      <c r="AL74" s="177"/>
      <c r="AM74" s="177"/>
      <c r="AN74" s="177"/>
      <c r="AO74" s="177"/>
      <c r="AP74" s="177"/>
      <c r="AQ74" s="177"/>
      <c r="AR74" s="177"/>
    </row>
    <row r="75" spans="2:44">
      <c r="B75" s="177"/>
      <c r="C75" s="177"/>
      <c r="D75" s="177"/>
      <c r="E75" s="177"/>
      <c r="F75" s="177"/>
      <c r="G75" s="177"/>
      <c r="H75" s="177"/>
      <c r="I75" s="177"/>
      <c r="J75" s="177"/>
      <c r="K75" s="177"/>
      <c r="L75" s="177"/>
      <c r="M75" s="177"/>
      <c r="N75" s="177"/>
      <c r="O75" s="177"/>
      <c r="P75" s="177"/>
      <c r="Q75" s="177"/>
      <c r="R75" s="177"/>
      <c r="S75" s="177"/>
      <c r="T75" s="177"/>
      <c r="U75" s="177"/>
      <c r="V75" s="177"/>
      <c r="W75" s="177"/>
      <c r="X75" s="177"/>
      <c r="Y75" s="177"/>
      <c r="Z75" s="177"/>
      <c r="AA75" s="177"/>
      <c r="AB75" s="177"/>
      <c r="AC75" s="177"/>
      <c r="AD75" s="177"/>
      <c r="AE75" s="177"/>
      <c r="AF75" s="177"/>
      <c r="AG75" s="177"/>
      <c r="AH75" s="177"/>
      <c r="AI75" s="177"/>
      <c r="AJ75" s="177"/>
      <c r="AK75" s="177"/>
      <c r="AL75" s="177"/>
      <c r="AM75" s="177"/>
      <c r="AN75" s="177"/>
      <c r="AO75" s="177"/>
      <c r="AP75" s="177"/>
      <c r="AQ75" s="177"/>
      <c r="AR75" s="177"/>
    </row>
    <row r="76" spans="2:44">
      <c r="B76" s="177"/>
      <c r="C76" s="177"/>
      <c r="D76" s="177"/>
      <c r="E76" s="177"/>
      <c r="F76" s="177"/>
      <c r="G76" s="177"/>
      <c r="H76" s="177"/>
      <c r="I76" s="177"/>
      <c r="J76" s="177"/>
      <c r="K76" s="177"/>
      <c r="L76" s="177"/>
      <c r="M76" s="177"/>
      <c r="N76" s="177"/>
      <c r="O76" s="177"/>
      <c r="P76" s="177"/>
      <c r="Q76" s="177"/>
      <c r="R76" s="177"/>
      <c r="S76" s="177"/>
      <c r="T76" s="177"/>
      <c r="U76" s="177"/>
      <c r="V76" s="177"/>
      <c r="W76" s="177"/>
      <c r="X76" s="177"/>
      <c r="Y76" s="177"/>
      <c r="Z76" s="177"/>
      <c r="AA76" s="177"/>
      <c r="AB76" s="177"/>
      <c r="AC76" s="177"/>
      <c r="AD76" s="177"/>
      <c r="AE76" s="177"/>
      <c r="AF76" s="177"/>
      <c r="AG76" s="177"/>
      <c r="AH76" s="177"/>
      <c r="AI76" s="177"/>
      <c r="AJ76" s="177"/>
      <c r="AK76" s="177"/>
      <c r="AL76" s="177"/>
      <c r="AM76" s="177"/>
      <c r="AN76" s="177"/>
      <c r="AO76" s="177"/>
      <c r="AP76" s="177"/>
      <c r="AQ76" s="177"/>
      <c r="AR76" s="177"/>
    </row>
    <row r="77" spans="2:44">
      <c r="B77" s="177"/>
      <c r="C77" s="177"/>
      <c r="D77" s="177"/>
      <c r="E77" s="177"/>
      <c r="F77" s="177"/>
      <c r="G77" s="177"/>
      <c r="H77" s="177"/>
      <c r="I77" s="177"/>
      <c r="J77" s="177"/>
      <c r="K77" s="177"/>
      <c r="L77" s="177"/>
      <c r="M77" s="177"/>
      <c r="N77" s="177"/>
      <c r="O77" s="177"/>
      <c r="P77" s="177"/>
      <c r="Q77" s="177"/>
      <c r="R77" s="177"/>
      <c r="S77" s="177"/>
      <c r="T77" s="177"/>
      <c r="U77" s="177"/>
      <c r="V77" s="177"/>
      <c r="W77" s="177"/>
      <c r="X77" s="177"/>
      <c r="Y77" s="177"/>
      <c r="Z77" s="177"/>
      <c r="AA77" s="177"/>
      <c r="AB77" s="177"/>
      <c r="AC77" s="177"/>
      <c r="AD77" s="177"/>
      <c r="AE77" s="177"/>
      <c r="AF77" s="177"/>
      <c r="AG77" s="177"/>
      <c r="AH77" s="177"/>
      <c r="AI77" s="177"/>
      <c r="AJ77" s="177"/>
      <c r="AK77" s="177"/>
      <c r="AL77" s="177"/>
      <c r="AM77" s="177"/>
      <c r="AN77" s="177"/>
      <c r="AO77" s="177"/>
      <c r="AP77" s="177"/>
      <c r="AQ77" s="177"/>
      <c r="AR77" s="177"/>
    </row>
  </sheetData>
  <hyperlinks>
    <hyperlink ref="A28" location="Index!A1" display="Back to main page" xr:uid="{22CB3B73-1839-4261-9FA4-40C98F272E75}"/>
    <hyperlink ref="AS28" location="Index!A1" display="العودة الى الصفحة الرئيسية" xr:uid="{89143A56-784D-4CE6-8503-1CBC63042C8A}"/>
  </hyperlinks>
  <pageMargins left="0.7" right="0.7" top="0.75" bottom="0.75" header="0.3" footer="0.3"/>
  <pageSetup paperSize="9" orientation="portrait" r:id="rId1"/>
  <headerFooter>
    <oddFooter>&amp;L_x000D_&amp;1#&amp;"Calibri"&amp;11&amp;K000000 This document is classified as Open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F5336-A522-4B47-B2A3-A477EC707701}">
  <dimension ref="A1:BA69"/>
  <sheetViews>
    <sheetView showGridLines="0" tabSelected="1" topLeftCell="A5" zoomScaleNormal="100" workbookViewId="0">
      <pane xSplit="1" topLeftCell="AI1" activePane="topRight" state="frozen"/>
      <selection activeCell="AH27" sqref="AH27"/>
      <selection pane="topRight" activeCell="AM28" sqref="AM28"/>
    </sheetView>
  </sheetViews>
  <sheetFormatPr defaultRowHeight="15"/>
  <cols>
    <col min="1" max="1" width="50.5703125" style="159" customWidth="1"/>
    <col min="45" max="45" width="50.5703125" style="159" customWidth="1"/>
  </cols>
  <sheetData>
    <row r="1" spans="1:53" ht="109.35" customHeight="1"/>
    <row r="2" spans="1:53" s="18" customFormat="1" ht="18.75" customHeight="1">
      <c r="A2" s="152"/>
      <c r="B2" s="15"/>
      <c r="C2" s="15"/>
      <c r="D2" s="15"/>
      <c r="E2" s="15"/>
      <c r="F2" s="15"/>
      <c r="G2" s="15"/>
      <c r="H2" s="15"/>
      <c r="I2" s="15"/>
      <c r="J2" s="15"/>
      <c r="K2" s="15"/>
      <c r="L2" s="15"/>
      <c r="M2" s="15"/>
      <c r="N2" s="16"/>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60"/>
    </row>
    <row r="3" spans="1:53" s="126" customFormat="1" ht="84.75" customHeight="1">
      <c r="A3" s="124" t="s">
        <v>140</v>
      </c>
      <c r="B3" s="127"/>
      <c r="C3" s="127"/>
      <c r="D3" s="127"/>
      <c r="E3" s="127"/>
      <c r="F3" s="127"/>
      <c r="G3" s="127"/>
      <c r="H3" s="127"/>
      <c r="I3" s="124"/>
      <c r="J3" s="124"/>
      <c r="K3" s="124"/>
      <c r="L3" s="102"/>
      <c r="M3" s="102"/>
      <c r="N3" s="125"/>
      <c r="O3" s="125"/>
      <c r="P3" s="125"/>
      <c r="Q3" s="125"/>
      <c r="S3" s="125"/>
      <c r="U3" s="127"/>
      <c r="V3" s="127"/>
      <c r="W3" s="127"/>
      <c r="Y3" s="183"/>
      <c r="Z3" s="183"/>
      <c r="AA3" s="183"/>
      <c r="AB3" s="183"/>
      <c r="AC3" s="183"/>
      <c r="AD3" s="183"/>
      <c r="AE3" s="183"/>
      <c r="AF3" s="183"/>
      <c r="AG3" s="183"/>
      <c r="AH3" s="183"/>
      <c r="AI3" s="183"/>
      <c r="AJ3" s="183"/>
      <c r="AK3" s="183"/>
      <c r="AL3" s="183"/>
      <c r="AM3" s="183"/>
      <c r="AN3" s="183"/>
      <c r="AO3" s="183"/>
      <c r="AP3" s="183"/>
      <c r="AQ3" s="183"/>
      <c r="AR3" s="183"/>
      <c r="AS3" s="183" t="s">
        <v>127</v>
      </c>
    </row>
    <row r="4" spans="1:53" s="23" customFormat="1" ht="25.5">
      <c r="A4" s="167" t="s">
        <v>21</v>
      </c>
      <c r="B4" s="20"/>
      <c r="C4" s="20"/>
      <c r="D4" s="20"/>
      <c r="E4" s="20"/>
      <c r="F4" s="20"/>
      <c r="G4" s="20"/>
      <c r="H4" s="20"/>
      <c r="I4" s="20"/>
      <c r="J4" s="20"/>
      <c r="K4" s="20"/>
      <c r="L4" s="20"/>
      <c r="M4" s="20"/>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68" t="s">
        <v>22</v>
      </c>
    </row>
    <row r="5" spans="1:53" s="23" customFormat="1" ht="15" customHeight="1">
      <c r="A5" s="153" t="s">
        <v>18</v>
      </c>
      <c r="B5" s="15"/>
      <c r="C5" s="15"/>
      <c r="D5" s="15"/>
      <c r="E5" s="15"/>
      <c r="F5" s="15"/>
      <c r="G5" s="15"/>
      <c r="H5" s="15"/>
      <c r="I5" s="15"/>
      <c r="J5" s="15"/>
      <c r="K5" s="15"/>
      <c r="L5" s="15"/>
      <c r="M5" s="15"/>
      <c r="N5" s="16"/>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64" t="s">
        <v>18</v>
      </c>
    </row>
    <row r="6" spans="1:53" s="18" customFormat="1" ht="19.5" customHeight="1">
      <c r="A6" s="24" t="s">
        <v>124</v>
      </c>
      <c r="B6" s="25" t="s">
        <v>104</v>
      </c>
      <c r="C6" s="25" t="s">
        <v>105</v>
      </c>
      <c r="D6" s="25" t="s">
        <v>106</v>
      </c>
      <c r="E6" s="25" t="s">
        <v>107</v>
      </c>
      <c r="F6" s="25" t="s">
        <v>108</v>
      </c>
      <c r="G6" s="25" t="s">
        <v>109</v>
      </c>
      <c r="H6" s="25" t="s">
        <v>110</v>
      </c>
      <c r="I6" s="25" t="s">
        <v>111</v>
      </c>
      <c r="J6" s="25" t="s">
        <v>112</v>
      </c>
      <c r="K6" s="25" t="s">
        <v>113</v>
      </c>
      <c r="L6" s="25" t="s">
        <v>114</v>
      </c>
      <c r="M6" s="25" t="s">
        <v>115</v>
      </c>
      <c r="N6" s="25" t="s">
        <v>116</v>
      </c>
      <c r="O6" s="25" t="s">
        <v>117</v>
      </c>
      <c r="P6" s="25" t="s">
        <v>118</v>
      </c>
      <c r="Q6" s="25" t="s">
        <v>119</v>
      </c>
      <c r="R6" s="25" t="s">
        <v>120</v>
      </c>
      <c r="S6" s="25" t="s">
        <v>121</v>
      </c>
      <c r="T6" s="25" t="s">
        <v>122</v>
      </c>
      <c r="U6" s="25" t="s">
        <v>123</v>
      </c>
      <c r="V6" s="25" t="s">
        <v>1</v>
      </c>
      <c r="W6" s="25" t="s">
        <v>2</v>
      </c>
      <c r="X6" s="25" t="s">
        <v>3</v>
      </c>
      <c r="Y6" s="25" t="s">
        <v>4</v>
      </c>
      <c r="Z6" s="25" t="s">
        <v>5</v>
      </c>
      <c r="AA6" s="25" t="s">
        <v>6</v>
      </c>
      <c r="AB6" s="25" t="s">
        <v>7</v>
      </c>
      <c r="AC6" s="25" t="s">
        <v>8</v>
      </c>
      <c r="AD6" s="35" t="s">
        <v>151</v>
      </c>
      <c r="AE6" s="35" t="s">
        <v>152</v>
      </c>
      <c r="AF6" s="35" t="s">
        <v>153</v>
      </c>
      <c r="AG6" s="35" t="s">
        <v>154</v>
      </c>
      <c r="AH6" s="35" t="s">
        <v>167</v>
      </c>
      <c r="AI6" s="35" t="s">
        <v>168</v>
      </c>
      <c r="AJ6" s="35" t="s">
        <v>169</v>
      </c>
      <c r="AK6" s="35" t="s">
        <v>170</v>
      </c>
      <c r="AL6" s="35" t="s">
        <v>195</v>
      </c>
      <c r="AM6" s="35" t="s">
        <v>196</v>
      </c>
      <c r="AN6" s="35" t="s">
        <v>197</v>
      </c>
      <c r="AO6" s="35" t="s">
        <v>198</v>
      </c>
      <c r="AP6" s="35" t="s">
        <v>171</v>
      </c>
      <c r="AQ6" s="35" t="s">
        <v>172</v>
      </c>
      <c r="AR6" s="35" t="s">
        <v>175</v>
      </c>
      <c r="AS6" s="25" t="s">
        <v>125</v>
      </c>
    </row>
    <row r="7" spans="1:53" s="18" customFormat="1" ht="15" customHeight="1">
      <c r="A7" s="153" t="s">
        <v>27</v>
      </c>
      <c r="B7" s="29" t="s">
        <v>19</v>
      </c>
      <c r="C7" s="29" t="s">
        <v>19</v>
      </c>
      <c r="D7" s="29" t="s">
        <v>19</v>
      </c>
      <c r="E7" s="29" t="s">
        <v>19</v>
      </c>
      <c r="F7" s="29">
        <f>('Real QGDP VA'!F6/'Real QGDP VA'!B6-1)*100</f>
        <v>-5.1723575402494166</v>
      </c>
      <c r="G7" s="29">
        <f>('Real QGDP VA'!G6/'Real QGDP VA'!C6-1)*100</f>
        <v>9.2826048366499325</v>
      </c>
      <c r="H7" s="29">
        <f>('Real QGDP VA'!H6/'Real QGDP VA'!D6-1)*100</f>
        <v>33.005671261367866</v>
      </c>
      <c r="I7" s="29">
        <f>('Real QGDP VA'!I6/'Real QGDP VA'!E6-1)*100</f>
        <v>-21.745912809772527</v>
      </c>
      <c r="J7" s="29">
        <f>('Real QGDP VA'!J6/'Real QGDP VA'!F6-1)*100</f>
        <v>8.4931736742469788</v>
      </c>
      <c r="K7" s="29">
        <f>('Real QGDP VA'!K6/'Real QGDP VA'!G6-1)*100</f>
        <v>3.068554128013945</v>
      </c>
      <c r="L7" s="29">
        <f>('Real QGDP VA'!L6/'Real QGDP VA'!H6-1)*100</f>
        <v>2.1342368606033446</v>
      </c>
      <c r="M7" s="29">
        <f>('Real QGDP VA'!M6/'Real QGDP VA'!I6-1)*100</f>
        <v>3.0207821199292884</v>
      </c>
      <c r="N7" s="29">
        <f>('Real QGDP VA'!N6/'Real QGDP VA'!J6-1)*100</f>
        <v>7.4196262793851053</v>
      </c>
      <c r="O7" s="29">
        <f>('Real QGDP VA'!O6/'Real QGDP VA'!K6-1)*100</f>
        <v>8.4760874351950797</v>
      </c>
      <c r="P7" s="29">
        <f>('Real QGDP VA'!P6/'Real QGDP VA'!L6-1)*100</f>
        <v>5.6428129980512498</v>
      </c>
      <c r="Q7" s="29">
        <f>('Real QGDP VA'!Q6/'Real QGDP VA'!M6-1)*100</f>
        <v>4.2879588280898107</v>
      </c>
      <c r="R7" s="29">
        <f>('Real QGDP VA'!R6/'Real QGDP VA'!N6-1)*100</f>
        <v>8.2635904558285169</v>
      </c>
      <c r="S7" s="29">
        <f>('Real QGDP VA'!S6/'Real QGDP VA'!O6-1)*100</f>
        <v>4.2612918389754117</v>
      </c>
      <c r="T7" s="29">
        <f>('Real QGDP VA'!T6/'Real QGDP VA'!P6-1)*100</f>
        <v>4.1527327898078781</v>
      </c>
      <c r="U7" s="29">
        <f>('Real QGDP VA'!U6/'Real QGDP VA'!Q6-1)*100</f>
        <v>4.1894651340337763</v>
      </c>
      <c r="V7" s="29">
        <f>('Real QGDP VA'!V6/'Real QGDP VA'!R6-1)*100</f>
        <v>9.0172072622384682</v>
      </c>
      <c r="W7" s="29">
        <f>('Real QGDP VA'!W6/'Real QGDP VA'!S6-1)*100</f>
        <v>9.7923914457152428</v>
      </c>
      <c r="X7" s="29">
        <f>('Real QGDP VA'!X6/'Real QGDP VA'!T6-1)*100</f>
        <v>5.8281038931592866</v>
      </c>
      <c r="Y7" s="29">
        <f>('Real QGDP VA'!Y6/'Real QGDP VA'!U6-1)*100</f>
        <v>4.8320043079127295</v>
      </c>
      <c r="Z7" s="29">
        <f>('Real QGDP VA'!Z6/'Real QGDP VA'!V6-1)*100</f>
        <v>-13.744905830339126</v>
      </c>
      <c r="AA7" s="29">
        <f>('Real QGDP VA'!AA6/'Real QGDP VA'!W6-1)*100</f>
        <v>0.50125039359036894</v>
      </c>
      <c r="AB7" s="29">
        <f>('Real QGDP VA'!AB6/'Real QGDP VA'!X6-1)*100</f>
        <v>-1.0949508561725718</v>
      </c>
      <c r="AC7" s="29">
        <f>('Real QGDP VA'!AC6/'Real QGDP VA'!Y6-1)*100</f>
        <v>3.6914513967994722</v>
      </c>
      <c r="AD7" s="29">
        <f>('Real QGDP VA'!AD6/'Real QGDP VA'!Z6-1)*100</f>
        <v>46.374791230613475</v>
      </c>
      <c r="AE7" s="29">
        <f>('Real QGDP VA'!AE6/'Real QGDP VA'!AA6-1)*100</f>
        <v>28.15805355198906</v>
      </c>
      <c r="AF7" s="29">
        <f>('Real QGDP VA'!AF6/'Real QGDP VA'!AB6-1)*100</f>
        <v>14.698189066046407</v>
      </c>
      <c r="AG7" s="29">
        <f>('Real QGDP VA'!AG6/'Real QGDP VA'!AC6-1)*100</f>
        <v>11.115390061239761</v>
      </c>
      <c r="AH7" s="29">
        <f>('Real QGDP VA'!AH6/'Real QGDP VA'!AD6-1)*100</f>
        <v>-11.242024157265684</v>
      </c>
      <c r="AI7" s="29">
        <f>('Real QGDP VA'!AI6/'Real QGDP VA'!AE6-1)*100</f>
        <v>-10.05234062696</v>
      </c>
      <c r="AJ7" s="29">
        <f>('Real QGDP VA'!AJ6/'Real QGDP VA'!AF6-1)*100</f>
        <v>-9.8362340664279522</v>
      </c>
      <c r="AK7" s="29">
        <f>('Real QGDP VA'!AK6/'Real QGDP VA'!AG6-1)*100</f>
        <v>-12.502463589278989</v>
      </c>
      <c r="AL7" s="29">
        <f>('Real QGDP VA'!AL6/'Real QGDP VA'!AH6-1)*100</f>
        <v>0.36869526497436134</v>
      </c>
      <c r="AM7" s="29">
        <f>('Real QGDP VA'!AM6/'Real QGDP VA'!AI6-1)*100</f>
        <v>5.7818179469104614E-2</v>
      </c>
      <c r="AN7" s="29">
        <f>('Real QGDP VA'!AN6/'Real QGDP VA'!AJ6-1)*100</f>
        <v>2.5987969834295521</v>
      </c>
      <c r="AO7" s="29">
        <f>('Real QGDP VA'!AO6/'Real QGDP VA'!AK6-1)*100</f>
        <v>0.87653374522940197</v>
      </c>
      <c r="AP7" s="29">
        <f>('Real QGDP VA'!AP6/'Real QGDP VA'!AL6-1)*100</f>
        <v>3.0000000000000027</v>
      </c>
      <c r="AQ7" s="29">
        <f>('Real QGDP VA'!AQ6/'Real QGDP VA'!AM6-1)*100</f>
        <v>3.5134348913252511</v>
      </c>
      <c r="AR7" s="29">
        <f>('Real QGDP VA'!AR6/'Real QGDP VA'!AN6-1)*100</f>
        <v>3.3307104666470577</v>
      </c>
      <c r="AS7" s="164" t="s">
        <v>28</v>
      </c>
      <c r="AX7" s="42"/>
      <c r="AY7" s="42"/>
      <c r="AZ7" s="42"/>
      <c r="BA7" s="42"/>
    </row>
    <row r="8" spans="1:53" s="18" customFormat="1" ht="25.5">
      <c r="A8" s="104" t="s">
        <v>177</v>
      </c>
      <c r="B8" s="105" t="s">
        <v>19</v>
      </c>
      <c r="C8" s="105" t="s">
        <v>19</v>
      </c>
      <c r="D8" s="105" t="s">
        <v>19</v>
      </c>
      <c r="E8" s="105" t="s">
        <v>19</v>
      </c>
      <c r="F8" s="105">
        <f>('Real QGDP VA'!F7/'Real QGDP VA'!B7-1)*100</f>
        <v>1.0855652280646222</v>
      </c>
      <c r="G8" s="105">
        <f>('Real QGDP VA'!G7/'Real QGDP VA'!C7-1)*100</f>
        <v>0.65961128575058314</v>
      </c>
      <c r="H8" s="105">
        <f>('Real QGDP VA'!H7/'Real QGDP VA'!D7-1)*100</f>
        <v>2.8194521539830042</v>
      </c>
      <c r="I8" s="105">
        <f>('Real QGDP VA'!I7/'Real QGDP VA'!E7-1)*100</f>
        <v>37.989071110284222</v>
      </c>
      <c r="J8" s="105">
        <f>('Real QGDP VA'!J7/'Real QGDP VA'!F7-1)*100</f>
        <v>2.6242148949518374</v>
      </c>
      <c r="K8" s="105">
        <f>('Real QGDP VA'!K7/'Real QGDP VA'!G7-1)*100</f>
        <v>2.9587215423914515</v>
      </c>
      <c r="L8" s="105">
        <f>('Real QGDP VA'!L7/'Real QGDP VA'!H7-1)*100</f>
        <v>5.3980463560402869</v>
      </c>
      <c r="M8" s="105">
        <f>('Real QGDP VA'!M7/'Real QGDP VA'!I7-1)*100</f>
        <v>5.7522385916951357</v>
      </c>
      <c r="N8" s="105">
        <f>('Real QGDP VA'!N7/'Real QGDP VA'!J7-1)*100</f>
        <v>-3.406835152082055</v>
      </c>
      <c r="O8" s="105">
        <f>('Real QGDP VA'!O7/'Real QGDP VA'!K7-1)*100</f>
        <v>-6.0046679197943149</v>
      </c>
      <c r="P8" s="105">
        <f>('Real QGDP VA'!P7/'Real QGDP VA'!L7-1)*100</f>
        <v>-9.0398960942834847</v>
      </c>
      <c r="Q8" s="105">
        <f>('Real QGDP VA'!Q7/'Real QGDP VA'!M7-1)*100</f>
        <v>-8.6374064065974707</v>
      </c>
      <c r="R8" s="105">
        <f>('Real QGDP VA'!R7/'Real QGDP VA'!N7-1)*100</f>
        <v>-0.8823676567497496</v>
      </c>
      <c r="S8" s="105">
        <f>('Real QGDP VA'!S7/'Real QGDP VA'!O7-1)*100</f>
        <v>2.752533019361314</v>
      </c>
      <c r="T8" s="105">
        <f>('Real QGDP VA'!T7/'Real QGDP VA'!P7-1)*100</f>
        <v>5.689551718313246</v>
      </c>
      <c r="U8" s="105">
        <f>('Real QGDP VA'!U7/'Real QGDP VA'!Q7-1)*100</f>
        <v>14.583530194754202</v>
      </c>
      <c r="V8" s="105">
        <f>('Real QGDP VA'!V7/'Real QGDP VA'!R7-1)*100</f>
        <v>0.59705153325868565</v>
      </c>
      <c r="W8" s="105">
        <f>('Real QGDP VA'!W7/'Real QGDP VA'!S7-1)*100</f>
        <v>-1.1809140462315515E-2</v>
      </c>
      <c r="X8" s="105">
        <f>('Real QGDP VA'!X7/'Real QGDP VA'!T7-1)*100</f>
        <v>-1.4195812356962434</v>
      </c>
      <c r="Y8" s="105">
        <f>('Real QGDP VA'!Y7/'Real QGDP VA'!U7-1)*100</f>
        <v>-11.005584407470737</v>
      </c>
      <c r="Z8" s="105">
        <f>('Real QGDP VA'!Z7/'Real QGDP VA'!V7-1)*100</f>
        <v>5.7164481958301927</v>
      </c>
      <c r="AA8" s="105">
        <f>('Real QGDP VA'!AA7/'Real QGDP VA'!W7-1)*100</f>
        <v>-0.135330999965666</v>
      </c>
      <c r="AB8" s="105">
        <f>('Real QGDP VA'!AB7/'Real QGDP VA'!X7-1)*100</f>
        <v>-10.291299027216461</v>
      </c>
      <c r="AC8" s="105">
        <f>('Real QGDP VA'!AC7/'Real QGDP VA'!Y7-1)*100</f>
        <v>-10.3174379179783</v>
      </c>
      <c r="AD8" s="105">
        <f>('Real QGDP VA'!AD7/'Real QGDP VA'!Z7-1)*100</f>
        <v>-10.650082083086254</v>
      </c>
      <c r="AE8" s="105">
        <f>('Real QGDP VA'!AE7/'Real QGDP VA'!AA7-1)*100</f>
        <v>-4.6721283837884204</v>
      </c>
      <c r="AF8" s="105">
        <f>('Real QGDP VA'!AF7/'Real QGDP VA'!AB7-1)*100</f>
        <v>6.6836317744489726</v>
      </c>
      <c r="AG8" s="105">
        <f>('Real QGDP VA'!AG7/'Real QGDP VA'!AC7-1)*100</f>
        <v>9.736662896443903</v>
      </c>
      <c r="AH8" s="105">
        <f>('Real QGDP VA'!AH7/'Real QGDP VA'!AD7-1)*100</f>
        <v>6.4120273690882357</v>
      </c>
      <c r="AI8" s="105">
        <f>('Real QGDP VA'!AI7/'Real QGDP VA'!AE7-1)*100</f>
        <v>11.938332150772201</v>
      </c>
      <c r="AJ8" s="105">
        <f>('Real QGDP VA'!AJ7/'Real QGDP VA'!AF7-1)*100</f>
        <v>12.355344222314791</v>
      </c>
      <c r="AK8" s="105">
        <f>('Real QGDP VA'!AK7/'Real QGDP VA'!AG7-1)*100</f>
        <v>6.1768838344227195</v>
      </c>
      <c r="AL8" s="105">
        <f>('Real QGDP VA'!AL7/'Real QGDP VA'!AH7-1)*100</f>
        <v>0.77438973495556063</v>
      </c>
      <c r="AM8" s="105">
        <f>('Real QGDP VA'!AM7/'Real QGDP VA'!AI7-1)*100</f>
        <v>-5.9925041764515736</v>
      </c>
      <c r="AN8" s="105">
        <f>('Real QGDP VA'!AN7/'Real QGDP VA'!AJ7-1)*100</f>
        <v>-6.3846179807245829</v>
      </c>
      <c r="AO8" s="105">
        <f>('Real QGDP VA'!AO7/'Real QGDP VA'!AK7-1)*100</f>
        <v>-2.9724410263283541</v>
      </c>
      <c r="AP8" s="105">
        <f>('Real QGDP VA'!AP7/'Real QGDP VA'!AL7-1)*100</f>
        <v>1.620387757168773</v>
      </c>
      <c r="AQ8" s="105">
        <f>('Real QGDP VA'!AQ7/'Real QGDP VA'!AM7-1)*100</f>
        <v>1.1074801468166084</v>
      </c>
      <c r="AR8" s="105">
        <f>('Real QGDP VA'!AR7/'Real QGDP VA'!AN7-1)*100</f>
        <v>2.1572209082427518</v>
      </c>
      <c r="AS8" s="106" t="s">
        <v>178</v>
      </c>
      <c r="AX8" s="42"/>
      <c r="AY8" s="42"/>
      <c r="AZ8" s="42"/>
      <c r="BA8" s="42"/>
    </row>
    <row r="9" spans="1:53" s="18" customFormat="1" ht="12.75">
      <c r="A9" s="155" t="s">
        <v>9</v>
      </c>
      <c r="B9" s="26" t="s">
        <v>19</v>
      </c>
      <c r="C9" s="26" t="s">
        <v>19</v>
      </c>
      <c r="D9" s="26" t="s">
        <v>19</v>
      </c>
      <c r="E9" s="26" t="s">
        <v>19</v>
      </c>
      <c r="F9" s="26">
        <f>('Real QGDP VA'!F8/'Real QGDP VA'!B8-1)*100</f>
        <v>28.094915807563492</v>
      </c>
      <c r="G9" s="26">
        <f>('Real QGDP VA'!G8/'Real QGDP VA'!C8-1)*100</f>
        <v>27.003008382551496</v>
      </c>
      <c r="H9" s="26">
        <f>('Real QGDP VA'!H8/'Real QGDP VA'!D8-1)*100</f>
        <v>36.25724027898363</v>
      </c>
      <c r="I9" s="26">
        <f>('Real QGDP VA'!I8/'Real QGDP VA'!E8-1)*100</f>
        <v>39.434691477232001</v>
      </c>
      <c r="J9" s="26">
        <f>('Real QGDP VA'!J8/'Real QGDP VA'!F8-1)*100</f>
        <v>23.106646092862036</v>
      </c>
      <c r="K9" s="26">
        <f>('Real QGDP VA'!K8/'Real QGDP VA'!G8-1)*100</f>
        <v>21.045095415864235</v>
      </c>
      <c r="L9" s="26">
        <f>('Real QGDP VA'!L8/'Real QGDP VA'!H8-1)*100</f>
        <v>17.468848474116939</v>
      </c>
      <c r="M9" s="26">
        <f>('Real QGDP VA'!M8/'Real QGDP VA'!I8-1)*100</f>
        <v>11.361238308302113</v>
      </c>
      <c r="N9" s="26">
        <f>('Real QGDP VA'!N8/'Real QGDP VA'!J8-1)*100</f>
        <v>1.8416378807318612</v>
      </c>
      <c r="O9" s="26">
        <f>('Real QGDP VA'!O8/'Real QGDP VA'!K8-1)*100</f>
        <v>-1.309511863171986</v>
      </c>
      <c r="P9" s="26">
        <f>('Real QGDP VA'!P8/'Real QGDP VA'!L8-1)*100</f>
        <v>-6.8639587710143886</v>
      </c>
      <c r="Q9" s="26">
        <f>('Real QGDP VA'!Q8/'Real QGDP VA'!M8-1)*100</f>
        <v>-4.877811874066551</v>
      </c>
      <c r="R9" s="26">
        <f>('Real QGDP VA'!R8/'Real QGDP VA'!N8-1)*100</f>
        <v>-1.2416789672166306</v>
      </c>
      <c r="S9" s="26">
        <f>('Real QGDP VA'!S8/'Real QGDP VA'!O8-1)*100</f>
        <v>1.9185357985294527</v>
      </c>
      <c r="T9" s="26">
        <f>('Real QGDP VA'!T8/'Real QGDP VA'!P8-1)*100</f>
        <v>11.101864301138132</v>
      </c>
      <c r="U9" s="26">
        <f>('Real QGDP VA'!U8/'Real QGDP VA'!Q8-1)*100</f>
        <v>5.113115109071309</v>
      </c>
      <c r="V9" s="26">
        <f>('Real QGDP VA'!V8/'Real QGDP VA'!R8-1)*100</f>
        <v>6.9352259991529497</v>
      </c>
      <c r="W9" s="26">
        <f>('Real QGDP VA'!W8/'Real QGDP VA'!S8-1)*100</f>
        <v>11.269753474241394</v>
      </c>
      <c r="X9" s="26">
        <f>('Real QGDP VA'!X8/'Real QGDP VA'!T8-1)*100</f>
        <v>2.421593267102895</v>
      </c>
      <c r="Y9" s="26">
        <f>('Real QGDP VA'!Y8/'Real QGDP VA'!U8-1)*100</f>
        <v>9.9643408698885985</v>
      </c>
      <c r="Z9" s="26">
        <f>('Real QGDP VA'!Z8/'Real QGDP VA'!V8-1)*100</f>
        <v>-22.628018841488917</v>
      </c>
      <c r="AA9" s="26">
        <f>('Real QGDP VA'!AA8/'Real QGDP VA'!W8-1)*100</f>
        <v>-24.395216078433702</v>
      </c>
      <c r="AB9" s="26">
        <f>('Real QGDP VA'!AB8/'Real QGDP VA'!X8-1)*100</f>
        <v>-21.329735283239092</v>
      </c>
      <c r="AC9" s="26">
        <f>('Real QGDP VA'!AC8/'Real QGDP VA'!Y8-1)*100</f>
        <v>-21.537718613659575</v>
      </c>
      <c r="AD9" s="26">
        <f>('Real QGDP VA'!AD8/'Real QGDP VA'!Z8-1)*100</f>
        <v>10.92581094595122</v>
      </c>
      <c r="AE9" s="26">
        <f>('Real QGDP VA'!AE8/'Real QGDP VA'!AA8-1)*100</f>
        <v>26.594240472076947</v>
      </c>
      <c r="AF9" s="26">
        <f>('Real QGDP VA'!AF8/'Real QGDP VA'!AB8-1)*100</f>
        <v>23.235696608822053</v>
      </c>
      <c r="AG9" s="26">
        <f>('Real QGDP VA'!AG8/'Real QGDP VA'!AC8-1)*100</f>
        <v>21.446841698199613</v>
      </c>
      <c r="AH9" s="26">
        <f>('Real QGDP VA'!AH8/'Real QGDP VA'!AD8-1)*100</f>
        <v>37.124804526165491</v>
      </c>
      <c r="AI9" s="26">
        <f>('Real QGDP VA'!AI8/'Real QGDP VA'!AE8-1)*100</f>
        <v>10.658816403563476</v>
      </c>
      <c r="AJ9" s="26">
        <f>('Real QGDP VA'!AJ8/'Real QGDP VA'!AF8-1)*100</f>
        <v>20.738653463767843</v>
      </c>
      <c r="AK9" s="26">
        <f>('Real QGDP VA'!AK8/'Real QGDP VA'!AG8-1)*100</f>
        <v>-0.70162763747707579</v>
      </c>
      <c r="AL9" s="26">
        <f>('Real QGDP VA'!AL8/'Real QGDP VA'!AH8-1)*100</f>
        <v>7.3596394085113648</v>
      </c>
      <c r="AM9" s="26">
        <f>('Real QGDP VA'!AM8/'Real QGDP VA'!AI8-1)*100</f>
        <v>17.001962415132699</v>
      </c>
      <c r="AN9" s="26">
        <f>('Real QGDP VA'!AN8/'Real QGDP VA'!AJ8-1)*100</f>
        <v>10.350996219211627</v>
      </c>
      <c r="AO9" s="26">
        <f>('Real QGDP VA'!AO8/'Real QGDP VA'!AK8-1)*100</f>
        <v>18.35180545761801</v>
      </c>
      <c r="AP9" s="26">
        <f>('Real QGDP VA'!AP8/'Real QGDP VA'!AL8-1)*100</f>
        <v>1.6796189414561402</v>
      </c>
      <c r="AQ9" s="26">
        <f>('Real QGDP VA'!AQ8/'Real QGDP VA'!AM8-1)*100</f>
        <v>2.5667284976074178</v>
      </c>
      <c r="AR9" s="26">
        <f>('Real QGDP VA'!AR8/'Real QGDP VA'!AN8-1)*100</f>
        <v>2.0225461856043347</v>
      </c>
      <c r="AS9" s="163" t="s">
        <v>10</v>
      </c>
      <c r="AX9" s="42"/>
      <c r="AY9" s="42"/>
      <c r="AZ9" s="42"/>
      <c r="BA9" s="42"/>
    </row>
    <row r="10" spans="1:53" s="18" customFormat="1" ht="12.75">
      <c r="A10" s="153" t="s">
        <v>29</v>
      </c>
      <c r="B10" s="29" t="s">
        <v>19</v>
      </c>
      <c r="C10" s="29" t="s">
        <v>19</v>
      </c>
      <c r="D10" s="29" t="s">
        <v>19</v>
      </c>
      <c r="E10" s="29" t="s">
        <v>19</v>
      </c>
      <c r="F10" s="29">
        <f>('Real QGDP VA'!F9/'Real QGDP VA'!B9-1)*100</f>
        <v>-44.265909349750288</v>
      </c>
      <c r="G10" s="29">
        <f>('Real QGDP VA'!G9/'Real QGDP VA'!C9-1)*100</f>
        <v>-48.381220851163256</v>
      </c>
      <c r="H10" s="29">
        <f>('Real QGDP VA'!H9/'Real QGDP VA'!D9-1)*100</f>
        <v>-50.776026514063133</v>
      </c>
      <c r="I10" s="29">
        <f>('Real QGDP VA'!I9/'Real QGDP VA'!E9-1)*100</f>
        <v>-55.298457518833047</v>
      </c>
      <c r="J10" s="29">
        <f>('Real QGDP VA'!J9/'Real QGDP VA'!F9-1)*100</f>
        <v>22.882531472739622</v>
      </c>
      <c r="K10" s="29">
        <f>('Real QGDP VA'!K9/'Real QGDP VA'!G9-1)*100</f>
        <v>20.722711985145459</v>
      </c>
      <c r="L10" s="29">
        <f>('Real QGDP VA'!L9/'Real QGDP VA'!H9-1)*100</f>
        <v>18.383060482181367</v>
      </c>
      <c r="M10" s="29">
        <f>('Real QGDP VA'!M9/'Real QGDP VA'!I9-1)*100</f>
        <v>26.397919184125442</v>
      </c>
      <c r="N10" s="29">
        <f>('Real QGDP VA'!N9/'Real QGDP VA'!J9-1)*100</f>
        <v>22.518272673449992</v>
      </c>
      <c r="O10" s="29">
        <f>('Real QGDP VA'!O9/'Real QGDP VA'!K9-1)*100</f>
        <v>25.24991140798809</v>
      </c>
      <c r="P10" s="29">
        <f>('Real QGDP VA'!P9/'Real QGDP VA'!L9-1)*100</f>
        <v>16.280727876707711</v>
      </c>
      <c r="Q10" s="29">
        <f>('Real QGDP VA'!Q9/'Real QGDP VA'!M9-1)*100</f>
        <v>9.9407617189660069</v>
      </c>
      <c r="R10" s="29">
        <f>('Real QGDP VA'!R9/'Real QGDP VA'!N9-1)*100</f>
        <v>-1.0360278224694985</v>
      </c>
      <c r="S10" s="29">
        <f>('Real QGDP VA'!S9/'Real QGDP VA'!O9-1)*100</f>
        <v>1.6018463159960916</v>
      </c>
      <c r="T10" s="29">
        <f>('Real QGDP VA'!T9/'Real QGDP VA'!P9-1)*100</f>
        <v>7.5167814794626198</v>
      </c>
      <c r="U10" s="29">
        <f>('Real QGDP VA'!U9/'Real QGDP VA'!Q9-1)*100</f>
        <v>7.7970658179073116</v>
      </c>
      <c r="V10" s="29">
        <f>('Real QGDP VA'!V9/'Real QGDP VA'!R9-1)*100</f>
        <v>19.158310238484646</v>
      </c>
      <c r="W10" s="29">
        <f>('Real QGDP VA'!W9/'Real QGDP VA'!S9-1)*100</f>
        <v>10.594485336862892</v>
      </c>
      <c r="X10" s="29">
        <f>('Real QGDP VA'!X9/'Real QGDP VA'!T9-1)*100</f>
        <v>15.904531290655321</v>
      </c>
      <c r="Y10" s="29">
        <f>('Real QGDP VA'!Y9/'Real QGDP VA'!U9-1)*100</f>
        <v>7.3326699505686266</v>
      </c>
      <c r="Z10" s="29">
        <f>('Real QGDP VA'!Z9/'Real QGDP VA'!V9-1)*100</f>
        <v>-11.63583624976704</v>
      </c>
      <c r="AA10" s="29">
        <f>('Real QGDP VA'!AA9/'Real QGDP VA'!W9-1)*100</f>
        <v>-12.321352262019602</v>
      </c>
      <c r="AB10" s="29">
        <f>('Real QGDP VA'!AB9/'Real QGDP VA'!X9-1)*100</f>
        <v>-19.114586361847351</v>
      </c>
      <c r="AC10" s="29">
        <f>('Real QGDP VA'!AC9/'Real QGDP VA'!Y9-1)*100</f>
        <v>-16.684435283250011</v>
      </c>
      <c r="AD10" s="29">
        <f>('Real QGDP VA'!AD9/'Real QGDP VA'!Z9-1)*100</f>
        <v>-2.3579584717699054</v>
      </c>
      <c r="AE10" s="29">
        <f>('Real QGDP VA'!AE9/'Real QGDP VA'!AA9-1)*100</f>
        <v>1.7090367286576091</v>
      </c>
      <c r="AF10" s="29">
        <f>('Real QGDP VA'!AF9/'Real QGDP VA'!AB9-1)*100</f>
        <v>-3.2476005851084122</v>
      </c>
      <c r="AG10" s="29">
        <f>('Real QGDP VA'!AG9/'Real QGDP VA'!AC9-1)*100</f>
        <v>24.822778939610203</v>
      </c>
      <c r="AH10" s="29">
        <f>('Real QGDP VA'!AH9/'Real QGDP VA'!AD9-1)*100</f>
        <v>31.623364709997382</v>
      </c>
      <c r="AI10" s="29">
        <f>('Real QGDP VA'!AI9/'Real QGDP VA'!AE9-1)*100</f>
        <v>13.989272358286886</v>
      </c>
      <c r="AJ10" s="29">
        <f>('Real QGDP VA'!AJ9/'Real QGDP VA'!AF9-1)*100</f>
        <v>17.563767493335526</v>
      </c>
      <c r="AK10" s="29">
        <f>('Real QGDP VA'!AK9/'Real QGDP VA'!AG9-1)*100</f>
        <v>-11.91272822894156</v>
      </c>
      <c r="AL10" s="29">
        <f>('Real QGDP VA'!AL9/'Real QGDP VA'!AH9-1)*100</f>
        <v>-0.68631252293661626</v>
      </c>
      <c r="AM10" s="29">
        <f>('Real QGDP VA'!AM9/'Real QGDP VA'!AI9-1)*100</f>
        <v>7.1926793493224395</v>
      </c>
      <c r="AN10" s="29">
        <f>('Real QGDP VA'!AN9/'Real QGDP VA'!AJ9-1)*100</f>
        <v>7.7143574353253808</v>
      </c>
      <c r="AO10" s="29">
        <f>('Real QGDP VA'!AO9/'Real QGDP VA'!AK9-1)*100</f>
        <v>4.9654568388110665</v>
      </c>
      <c r="AP10" s="29">
        <f>('Real QGDP VA'!AP9/'Real QGDP VA'!AL9-1)*100</f>
        <v>4.5931532613676884</v>
      </c>
      <c r="AQ10" s="29">
        <f>('Real QGDP VA'!AQ9/'Real QGDP VA'!AM9-1)*100</f>
        <v>5.4035997875519826</v>
      </c>
      <c r="AR10" s="29">
        <f>('Real QGDP VA'!AR9/'Real QGDP VA'!AN9-1)*100</f>
        <v>4.9576182303506133</v>
      </c>
      <c r="AS10" s="164" t="s">
        <v>30</v>
      </c>
      <c r="AX10" s="42"/>
      <c r="AY10" s="42"/>
      <c r="AZ10" s="42"/>
      <c r="BA10" s="42"/>
    </row>
    <row r="11" spans="1:53" s="18" customFormat="1" ht="15" customHeight="1">
      <c r="A11" s="155" t="s">
        <v>31</v>
      </c>
      <c r="B11" s="26" t="s">
        <v>19</v>
      </c>
      <c r="C11" s="26" t="s">
        <v>19</v>
      </c>
      <c r="D11" s="26" t="s">
        <v>19</v>
      </c>
      <c r="E11" s="26" t="s">
        <v>19</v>
      </c>
      <c r="F11" s="26">
        <f>('Real QGDP VA'!F10/'Real QGDP VA'!B10-1)*100</f>
        <v>11.440089244482078</v>
      </c>
      <c r="G11" s="26">
        <f>('Real QGDP VA'!G10/'Real QGDP VA'!C10-1)*100</f>
        <v>7.0384924804388183</v>
      </c>
      <c r="H11" s="26">
        <f>('Real QGDP VA'!H10/'Real QGDP VA'!D10-1)*100</f>
        <v>6.8508996865510596</v>
      </c>
      <c r="I11" s="26">
        <f>('Real QGDP VA'!I10/'Real QGDP VA'!E10-1)*100</f>
        <v>7.8960802127068241</v>
      </c>
      <c r="J11" s="26">
        <f>('Real QGDP VA'!J10/'Real QGDP VA'!F10-1)*100</f>
        <v>0.38479385849798931</v>
      </c>
      <c r="K11" s="26">
        <f>('Real QGDP VA'!K10/'Real QGDP VA'!G10-1)*100</f>
        <v>2.7741398435559672</v>
      </c>
      <c r="L11" s="26">
        <f>('Real QGDP VA'!L10/'Real QGDP VA'!H10-1)*100</f>
        <v>1.5343003883808048</v>
      </c>
      <c r="M11" s="26">
        <f>('Real QGDP VA'!M10/'Real QGDP VA'!I10-1)*100</f>
        <v>-4.5382461792948252</v>
      </c>
      <c r="N11" s="26">
        <f>('Real QGDP VA'!N10/'Real QGDP VA'!J10-1)*100</f>
        <v>4.7864070173986306E-3</v>
      </c>
      <c r="O11" s="26">
        <f>('Real QGDP VA'!O10/'Real QGDP VA'!K10-1)*100</f>
        <v>-5.0764032733493947</v>
      </c>
      <c r="P11" s="26">
        <f>('Real QGDP VA'!P10/'Real QGDP VA'!L10-1)*100</f>
        <v>-3.8122099424844791</v>
      </c>
      <c r="Q11" s="26">
        <f>('Real QGDP VA'!Q10/'Real QGDP VA'!M10-1)*100</f>
        <v>9.1527130501978249E-3</v>
      </c>
      <c r="R11" s="26">
        <f>('Real QGDP VA'!R10/'Real QGDP VA'!N10-1)*100</f>
        <v>2.4564271133510562</v>
      </c>
      <c r="S11" s="26">
        <f>('Real QGDP VA'!S10/'Real QGDP VA'!O10-1)*100</f>
        <v>3.3701299775824589</v>
      </c>
      <c r="T11" s="26">
        <f>('Real QGDP VA'!T10/'Real QGDP VA'!P10-1)*100</f>
        <v>0.3024031590518117</v>
      </c>
      <c r="U11" s="26">
        <f>('Real QGDP VA'!U10/'Real QGDP VA'!Q10-1)*100</f>
        <v>-0.12013311290092199</v>
      </c>
      <c r="V11" s="26">
        <f>('Real QGDP VA'!V10/'Real QGDP VA'!R10-1)*100</f>
        <v>-5.9447859210053462</v>
      </c>
      <c r="W11" s="26">
        <f>('Real QGDP VA'!W10/'Real QGDP VA'!S10-1)*100</f>
        <v>-5.5806211530115002</v>
      </c>
      <c r="X11" s="26">
        <f>('Real QGDP VA'!X10/'Real QGDP VA'!T10-1)*100</f>
        <v>-4.3896579135799811</v>
      </c>
      <c r="Y11" s="26">
        <f>('Real QGDP VA'!Y10/'Real QGDP VA'!U10-1)*100</f>
        <v>-2.3026714369903112</v>
      </c>
      <c r="Z11" s="26">
        <f>('Real QGDP VA'!Z10/'Real QGDP VA'!V10-1)*100</f>
        <v>-6.3610815211287086</v>
      </c>
      <c r="AA11" s="26">
        <f>('Real QGDP VA'!AA10/'Real QGDP VA'!W10-1)*100</f>
        <v>-9.9943968413565223</v>
      </c>
      <c r="AB11" s="26">
        <f>('Real QGDP VA'!AB10/'Real QGDP VA'!X10-1)*100</f>
        <v>-13.234163896601036</v>
      </c>
      <c r="AC11" s="26">
        <f>('Real QGDP VA'!AC10/'Real QGDP VA'!Y10-1)*100</f>
        <v>-13.319908693491023</v>
      </c>
      <c r="AD11" s="26">
        <f>('Real QGDP VA'!AD10/'Real QGDP VA'!Z10-1)*100</f>
        <v>-1.1432450231980584</v>
      </c>
      <c r="AE11" s="26">
        <f>('Real QGDP VA'!AE10/'Real QGDP VA'!AA10-1)*100</f>
        <v>2.4608104885482041</v>
      </c>
      <c r="AF11" s="26">
        <f>('Real QGDP VA'!AF10/'Real QGDP VA'!AB10-1)*100</f>
        <v>9.0046317921556032</v>
      </c>
      <c r="AG11" s="26">
        <f>('Real QGDP VA'!AG10/'Real QGDP VA'!AC10-1)*100</f>
        <v>7.1299185275262689</v>
      </c>
      <c r="AH11" s="26">
        <f>('Real QGDP VA'!AH10/'Real QGDP VA'!AD10-1)*100</f>
        <v>5.3219967232420728E-2</v>
      </c>
      <c r="AI11" s="26">
        <f>('Real QGDP VA'!AI10/'Real QGDP VA'!AE10-1)*100</f>
        <v>6.7843065270001279</v>
      </c>
      <c r="AJ11" s="26">
        <f>('Real QGDP VA'!AJ10/'Real QGDP VA'!AF10-1)*100</f>
        <v>8.5707256206471563</v>
      </c>
      <c r="AK11" s="26">
        <f>('Real QGDP VA'!AK10/'Real QGDP VA'!AG10-1)*100</f>
        <v>14.311911024843393</v>
      </c>
      <c r="AL11" s="26">
        <f>('Real QGDP VA'!AL10/'Real QGDP VA'!AH10-1)*100</f>
        <v>11.406452163428217</v>
      </c>
      <c r="AM11" s="26">
        <f>('Real QGDP VA'!AM10/'Real QGDP VA'!AI10-1)*100</f>
        <v>15.642540530375616</v>
      </c>
      <c r="AN11" s="26">
        <f>('Real QGDP VA'!AN10/'Real QGDP VA'!AJ10-1)*100</f>
        <v>11.373083734680755</v>
      </c>
      <c r="AO11" s="26">
        <f>('Real QGDP VA'!AO10/'Real QGDP VA'!AK10-1)*100</f>
        <v>11.207873465861361</v>
      </c>
      <c r="AP11" s="26">
        <f>('Real QGDP VA'!AP10/'Real QGDP VA'!AL10-1)*100</f>
        <v>9.4665111331821095</v>
      </c>
      <c r="AQ11" s="26">
        <f>('Real QGDP VA'!AQ10/'Real QGDP VA'!AM10-1)*100</f>
        <v>11.525021164876215</v>
      </c>
      <c r="AR11" s="26">
        <f>('Real QGDP VA'!AR10/'Real QGDP VA'!AN10-1)*100</f>
        <v>9.9968489849676203</v>
      </c>
      <c r="AS11" s="163" t="s">
        <v>54</v>
      </c>
      <c r="AX11" s="42"/>
      <c r="AY11" s="42"/>
      <c r="AZ11" s="42"/>
      <c r="BA11" s="42"/>
    </row>
    <row r="12" spans="1:53" s="18" customFormat="1" ht="25.5">
      <c r="A12" s="153" t="s">
        <v>11</v>
      </c>
      <c r="B12" s="29" t="s">
        <v>19</v>
      </c>
      <c r="C12" s="29" t="s">
        <v>19</v>
      </c>
      <c r="D12" s="29" t="s">
        <v>19</v>
      </c>
      <c r="E12" s="29" t="s">
        <v>19</v>
      </c>
      <c r="F12" s="29">
        <f>('Real QGDP VA'!F11/'Real QGDP VA'!B11-1)*100</f>
        <v>40.993204731566621</v>
      </c>
      <c r="G12" s="29">
        <f>('Real QGDP VA'!G11/'Real QGDP VA'!C11-1)*100</f>
        <v>38.077524403469788</v>
      </c>
      <c r="H12" s="29">
        <f>('Real QGDP VA'!H11/'Real QGDP VA'!D11-1)*100</f>
        <v>28.571332928029069</v>
      </c>
      <c r="I12" s="29">
        <f>('Real QGDP VA'!I11/'Real QGDP VA'!E11-1)*100</f>
        <v>33.563380823959619</v>
      </c>
      <c r="J12" s="29">
        <f>('Real QGDP VA'!J11/'Real QGDP VA'!F11-1)*100</f>
        <v>4.786198586176571</v>
      </c>
      <c r="K12" s="29">
        <f>('Real QGDP VA'!K11/'Real QGDP VA'!G11-1)*100</f>
        <v>4.5267776603855614</v>
      </c>
      <c r="L12" s="29">
        <f>('Real QGDP VA'!L11/'Real QGDP VA'!H11-1)*100</f>
        <v>2.1614299816409499</v>
      </c>
      <c r="M12" s="29">
        <f>('Real QGDP VA'!M11/'Real QGDP VA'!I11-1)*100</f>
        <v>-9.8275943739123406E-3</v>
      </c>
      <c r="N12" s="29">
        <f>('Real QGDP VA'!N11/'Real QGDP VA'!J11-1)*100</f>
        <v>5.9852447471234527</v>
      </c>
      <c r="O12" s="29">
        <f>('Real QGDP VA'!O11/'Real QGDP VA'!K11-1)*100</f>
        <v>-2.1026673632176252</v>
      </c>
      <c r="P12" s="29">
        <f>('Real QGDP VA'!P11/'Real QGDP VA'!L11-1)*100</f>
        <v>-1.1874994575435283</v>
      </c>
      <c r="Q12" s="29">
        <f>('Real QGDP VA'!Q11/'Real QGDP VA'!M11-1)*100</f>
        <v>-4.9281325018914242</v>
      </c>
      <c r="R12" s="29">
        <f>('Real QGDP VA'!R11/'Real QGDP VA'!N11-1)*100</f>
        <v>-4.6022566653778245</v>
      </c>
      <c r="S12" s="29">
        <f>('Real QGDP VA'!S11/'Real QGDP VA'!O11-1)*100</f>
        <v>1.8886496065026126</v>
      </c>
      <c r="T12" s="29">
        <f>('Real QGDP VA'!T11/'Real QGDP VA'!P11-1)*100</f>
        <v>0.95375271143063323</v>
      </c>
      <c r="U12" s="29">
        <f>('Real QGDP VA'!U11/'Real QGDP VA'!Q11-1)*100</f>
        <v>1.382447799815778</v>
      </c>
      <c r="V12" s="29">
        <f>('Real QGDP VA'!V11/'Real QGDP VA'!R11-1)*100</f>
        <v>-1.3466861664599539</v>
      </c>
      <c r="W12" s="29">
        <f>('Real QGDP VA'!W11/'Real QGDP VA'!S11-1)*100</f>
        <v>-1.8928469815056914</v>
      </c>
      <c r="X12" s="29">
        <f>('Real QGDP VA'!X11/'Real QGDP VA'!T11-1)*100</f>
        <v>-1.0316733525876032</v>
      </c>
      <c r="Y12" s="29">
        <f>('Real QGDP VA'!Y11/'Real QGDP VA'!U11-1)*100</f>
        <v>-1.6511970510922125</v>
      </c>
      <c r="Z12" s="29">
        <f>('Real QGDP VA'!Z11/'Real QGDP VA'!V11-1)*100</f>
        <v>-3.2667713745783367</v>
      </c>
      <c r="AA12" s="29">
        <f>('Real QGDP VA'!AA11/'Real QGDP VA'!W11-1)*100</f>
        <v>-4.8881934311261643</v>
      </c>
      <c r="AB12" s="29">
        <f>('Real QGDP VA'!AB11/'Real QGDP VA'!X11-1)*100</f>
        <v>-4.6451903306085285</v>
      </c>
      <c r="AC12" s="29">
        <f>('Real QGDP VA'!AC11/'Real QGDP VA'!Y11-1)*100</f>
        <v>-3.7771483181161636</v>
      </c>
      <c r="AD12" s="29">
        <f>('Real QGDP VA'!AD11/'Real QGDP VA'!Z11-1)*100</f>
        <v>-7.0058680250142729</v>
      </c>
      <c r="AE12" s="29">
        <f>('Real QGDP VA'!AE11/'Real QGDP VA'!AA11-1)*100</f>
        <v>6.4376951738206678</v>
      </c>
      <c r="AF12" s="29">
        <f>('Real QGDP VA'!AF11/'Real QGDP VA'!AB11-1)*100</f>
        <v>16.48876926136542</v>
      </c>
      <c r="AG12" s="29">
        <f>('Real QGDP VA'!AG11/'Real QGDP VA'!AC11-1)*100</f>
        <v>18.989569141470895</v>
      </c>
      <c r="AH12" s="29">
        <f>('Real QGDP VA'!AH11/'Real QGDP VA'!AD11-1)*100</f>
        <v>26.026833448097044</v>
      </c>
      <c r="AI12" s="29">
        <f>('Real QGDP VA'!AI11/'Real QGDP VA'!AE11-1)*100</f>
        <v>13.912352291191855</v>
      </c>
      <c r="AJ12" s="29">
        <f>('Real QGDP VA'!AJ11/'Real QGDP VA'!AF11-1)*100</f>
        <v>2.9761511530699059</v>
      </c>
      <c r="AK12" s="29">
        <f>('Real QGDP VA'!AK11/'Real QGDP VA'!AG11-1)*100</f>
        <v>2.6150259819510246</v>
      </c>
      <c r="AL12" s="29">
        <f>('Real QGDP VA'!AL11/'Real QGDP VA'!AH11-1)*100</f>
        <v>6.0151371411755639</v>
      </c>
      <c r="AM12" s="29">
        <f>('Real QGDP VA'!AM11/'Real QGDP VA'!AI11-1)*100</f>
        <v>5.6041123474578569</v>
      </c>
      <c r="AN12" s="29">
        <f>('Real QGDP VA'!AN11/'Real QGDP VA'!AJ11-1)*100</f>
        <v>4.9303769087700289</v>
      </c>
      <c r="AO12" s="29">
        <f>('Real QGDP VA'!AO11/'Real QGDP VA'!AK11-1)*100</f>
        <v>5.8207457325294198</v>
      </c>
      <c r="AP12" s="29">
        <f>('Real QGDP VA'!AP11/'Real QGDP VA'!AL11-1)*100</f>
        <v>1.3051922309570196</v>
      </c>
      <c r="AQ12" s="29">
        <f>('Real QGDP VA'!AQ11/'Real QGDP VA'!AM11-1)*100</f>
        <v>3.307261636937886</v>
      </c>
      <c r="AR12" s="29">
        <f>('Real QGDP VA'!AR11/'Real QGDP VA'!AN11-1)*100</f>
        <v>2.4723548462153744</v>
      </c>
      <c r="AS12" s="164" t="s">
        <v>12</v>
      </c>
      <c r="AX12" s="42"/>
      <c r="AY12" s="42"/>
      <c r="AZ12" s="42"/>
      <c r="BA12" s="42"/>
    </row>
    <row r="13" spans="1:53" s="18" customFormat="1" ht="12.75">
      <c r="A13" s="155" t="s">
        <v>32</v>
      </c>
      <c r="B13" s="26" t="s">
        <v>19</v>
      </c>
      <c r="C13" s="26" t="s">
        <v>19</v>
      </c>
      <c r="D13" s="26" t="s">
        <v>19</v>
      </c>
      <c r="E13" s="26" t="s">
        <v>19</v>
      </c>
      <c r="F13" s="26">
        <f>('Real QGDP VA'!F12/'Real QGDP VA'!B12-1)*100</f>
        <v>-11.220168071855152</v>
      </c>
      <c r="G13" s="26">
        <f>('Real QGDP VA'!G12/'Real QGDP VA'!C12-1)*100</f>
        <v>-18.886344390662778</v>
      </c>
      <c r="H13" s="26">
        <f>('Real QGDP VA'!H12/'Real QGDP VA'!D12-1)*100</f>
        <v>-22.655594101628253</v>
      </c>
      <c r="I13" s="26">
        <f>('Real QGDP VA'!I12/'Real QGDP VA'!E12-1)*100</f>
        <v>-17.459839874729155</v>
      </c>
      <c r="J13" s="26">
        <f>('Real QGDP VA'!J12/'Real QGDP VA'!F12-1)*100</f>
        <v>-4.7710229021854396</v>
      </c>
      <c r="K13" s="26">
        <f>('Real QGDP VA'!K12/'Real QGDP VA'!G12-1)*100</f>
        <v>-5.5923215673810205</v>
      </c>
      <c r="L13" s="26">
        <f>('Real QGDP VA'!L12/'Real QGDP VA'!H12-1)*100</f>
        <v>-3.5729513705040628E-2</v>
      </c>
      <c r="M13" s="26">
        <f>('Real QGDP VA'!M12/'Real QGDP VA'!I12-1)*100</f>
        <v>-5.5316627707388433</v>
      </c>
      <c r="N13" s="26">
        <f>('Real QGDP VA'!N12/'Real QGDP VA'!J12-1)*100</f>
        <v>-5.4873964988500497</v>
      </c>
      <c r="O13" s="26">
        <f>('Real QGDP VA'!O12/'Real QGDP VA'!K12-1)*100</f>
        <v>-6.7572415857975461</v>
      </c>
      <c r="P13" s="26">
        <f>('Real QGDP VA'!P12/'Real QGDP VA'!L12-1)*100</f>
        <v>-14.836496603657412</v>
      </c>
      <c r="Q13" s="26">
        <f>('Real QGDP VA'!Q12/'Real QGDP VA'!M12-1)*100</f>
        <v>-13.483931427333184</v>
      </c>
      <c r="R13" s="26">
        <f>('Real QGDP VA'!R12/'Real QGDP VA'!N12-1)*100</f>
        <v>-3.3415074536801148</v>
      </c>
      <c r="S13" s="26">
        <f>('Real QGDP VA'!S12/'Real QGDP VA'!O12-1)*100</f>
        <v>-0.83860011672223234</v>
      </c>
      <c r="T13" s="26">
        <f>('Real QGDP VA'!T12/'Real QGDP VA'!P12-1)*100</f>
        <v>0.45934719225098064</v>
      </c>
      <c r="U13" s="26">
        <f>('Real QGDP VA'!U12/'Real QGDP VA'!Q12-1)*100</f>
        <v>-2.6843329731912613</v>
      </c>
      <c r="V13" s="26">
        <f>('Real QGDP VA'!V12/'Real QGDP VA'!R12-1)*100</f>
        <v>-6.7125344416784412</v>
      </c>
      <c r="W13" s="26">
        <f>('Real QGDP VA'!W12/'Real QGDP VA'!S12-1)*100</f>
        <v>-0.16173615821124532</v>
      </c>
      <c r="X13" s="26">
        <f>('Real QGDP VA'!X12/'Real QGDP VA'!T12-1)*100</f>
        <v>-0.99267947637421416</v>
      </c>
      <c r="Y13" s="26">
        <f>('Real QGDP VA'!Y12/'Real QGDP VA'!U12-1)*100</f>
        <v>-3.3474055033671735</v>
      </c>
      <c r="Z13" s="26">
        <f>('Real QGDP VA'!Z12/'Real QGDP VA'!V12-1)*100</f>
        <v>-21.654807800822006</v>
      </c>
      <c r="AA13" s="26">
        <f>('Real QGDP VA'!AA12/'Real QGDP VA'!W12-1)*100</f>
        <v>-48.456957797928723</v>
      </c>
      <c r="AB13" s="26">
        <f>('Real QGDP VA'!AB12/'Real QGDP VA'!X12-1)*100</f>
        <v>-52.930813756780701</v>
      </c>
      <c r="AC13" s="26">
        <f>('Real QGDP VA'!AC12/'Real QGDP VA'!Y12-1)*100</f>
        <v>-54.621247151693765</v>
      </c>
      <c r="AD13" s="26">
        <f>('Real QGDP VA'!AD12/'Real QGDP VA'!Z12-1)*100</f>
        <v>-19.915466739650999</v>
      </c>
      <c r="AE13" s="26">
        <f>('Real QGDP VA'!AE12/'Real QGDP VA'!AA12-1)*100</f>
        <v>30.196406767205186</v>
      </c>
      <c r="AF13" s="26">
        <f>('Real QGDP VA'!AF12/'Real QGDP VA'!AB12-1)*100</f>
        <v>47.060981459939178</v>
      </c>
      <c r="AG13" s="26">
        <f>('Real QGDP VA'!AG12/'Real QGDP VA'!AC12-1)*100</f>
        <v>64.962940702021001</v>
      </c>
      <c r="AH13" s="26">
        <f>('Real QGDP VA'!AH12/'Real QGDP VA'!AD12-1)*100</f>
        <v>26.441921259488165</v>
      </c>
      <c r="AI13" s="26">
        <f>('Real QGDP VA'!AI12/'Real QGDP VA'!AE12-1)*100</f>
        <v>22.020582229977158</v>
      </c>
      <c r="AJ13" s="26">
        <f>('Real QGDP VA'!AJ12/'Real QGDP VA'!AF12-1)*100</f>
        <v>21.346804922809159</v>
      </c>
      <c r="AK13" s="26">
        <f>('Real QGDP VA'!AK12/'Real QGDP VA'!AG12-1)*100</f>
        <v>23.245412019055212</v>
      </c>
      <c r="AL13" s="26">
        <f>('Real QGDP VA'!AL12/'Real QGDP VA'!AH12-1)*100</f>
        <v>10.076721773384989</v>
      </c>
      <c r="AM13" s="26">
        <f>('Real QGDP VA'!AM12/'Real QGDP VA'!AI12-1)*100</f>
        <v>13.258377181045255</v>
      </c>
      <c r="AN13" s="26">
        <f>('Real QGDP VA'!AN12/'Real QGDP VA'!AJ12-1)*100</f>
        <v>16.30246924721046</v>
      </c>
      <c r="AO13" s="26">
        <f>('Real QGDP VA'!AO12/'Real QGDP VA'!AK12-1)*100</f>
        <v>19.811010165901187</v>
      </c>
      <c r="AP13" s="26">
        <f>('Real QGDP VA'!AP12/'Real QGDP VA'!AL12-1)*100</f>
        <v>14.408515546173263</v>
      </c>
      <c r="AQ13" s="26">
        <f>('Real QGDP VA'!AQ12/'Real QGDP VA'!AM12-1)*100</f>
        <v>15.214051559655806</v>
      </c>
      <c r="AR13" s="26">
        <f>('Real QGDP VA'!AR12/'Real QGDP VA'!AN12-1)*100</f>
        <v>18.000146346673908</v>
      </c>
      <c r="AS13" s="163" t="s">
        <v>33</v>
      </c>
      <c r="AX13" s="42"/>
      <c r="AY13" s="42"/>
      <c r="AZ13" s="42"/>
      <c r="BA13" s="42"/>
    </row>
    <row r="14" spans="1:53" s="18" customFormat="1" ht="15" customHeight="1">
      <c r="A14" s="153" t="s">
        <v>34</v>
      </c>
      <c r="B14" s="29" t="s">
        <v>19</v>
      </c>
      <c r="C14" s="29" t="s">
        <v>19</v>
      </c>
      <c r="D14" s="29" t="s">
        <v>19</v>
      </c>
      <c r="E14" s="29" t="s">
        <v>19</v>
      </c>
      <c r="F14" s="29">
        <f>('Real QGDP VA'!F13/'Real QGDP VA'!B13-1)*100</f>
        <v>4.6578036300973347</v>
      </c>
      <c r="G14" s="29">
        <f>('Real QGDP VA'!G13/'Real QGDP VA'!C13-1)*100</f>
        <v>10.054896085423891</v>
      </c>
      <c r="H14" s="29">
        <f>('Real QGDP VA'!H13/'Real QGDP VA'!D13-1)*100</f>
        <v>33.798745362160631</v>
      </c>
      <c r="I14" s="29">
        <f>('Real QGDP VA'!I13/'Real QGDP VA'!E13-1)*100</f>
        <v>5.9034180378706669</v>
      </c>
      <c r="J14" s="29">
        <f>('Real QGDP VA'!J13/'Real QGDP VA'!F13-1)*100</f>
        <v>21.360174138103293</v>
      </c>
      <c r="K14" s="29">
        <f>('Real QGDP VA'!K13/'Real QGDP VA'!G13-1)*100</f>
        <v>20.635489381303618</v>
      </c>
      <c r="L14" s="29">
        <f>('Real QGDP VA'!L13/'Real QGDP VA'!H13-1)*100</f>
        <v>6.7480219709104006E-2</v>
      </c>
      <c r="M14" s="29">
        <f>('Real QGDP VA'!M13/'Real QGDP VA'!I13-1)*100</f>
        <v>-4.4721976293193411</v>
      </c>
      <c r="N14" s="29">
        <f>('Real QGDP VA'!N13/'Real QGDP VA'!J13-1)*100</f>
        <v>4.8209462208427922</v>
      </c>
      <c r="O14" s="29">
        <f>('Real QGDP VA'!O13/'Real QGDP VA'!K13-1)*100</f>
        <v>-2.59746683165204</v>
      </c>
      <c r="P14" s="29">
        <f>('Real QGDP VA'!P13/'Real QGDP VA'!L13-1)*100</f>
        <v>17.529623776291061</v>
      </c>
      <c r="Q14" s="29">
        <f>('Real QGDP VA'!Q13/'Real QGDP VA'!M13-1)*100</f>
        <v>16.28858506719526</v>
      </c>
      <c r="R14" s="29">
        <f>('Real QGDP VA'!R13/'Real QGDP VA'!N13-1)*100</f>
        <v>-4.5438493912697275</v>
      </c>
      <c r="S14" s="29">
        <f>('Real QGDP VA'!S13/'Real QGDP VA'!O13-1)*100</f>
        <v>-5.3953603963257102</v>
      </c>
      <c r="T14" s="29">
        <f>('Real QGDP VA'!T13/'Real QGDP VA'!P13-1)*100</f>
        <v>-12.638431142537843</v>
      </c>
      <c r="U14" s="29">
        <f>('Real QGDP VA'!U13/'Real QGDP VA'!Q13-1)*100</f>
        <v>-10.811903921526167</v>
      </c>
      <c r="V14" s="29">
        <f>('Real QGDP VA'!V13/'Real QGDP VA'!R13-1)*100</f>
        <v>2.8309812871071927</v>
      </c>
      <c r="W14" s="29">
        <f>('Real QGDP VA'!W13/'Real QGDP VA'!S13-1)*100</f>
        <v>6.9578595459611092</v>
      </c>
      <c r="X14" s="29">
        <f>('Real QGDP VA'!X13/'Real QGDP VA'!T13-1)*100</f>
        <v>5.4237157978265671</v>
      </c>
      <c r="Y14" s="29">
        <f>('Real QGDP VA'!Y13/'Real QGDP VA'!U13-1)*100</f>
        <v>0.4734476508040375</v>
      </c>
      <c r="Z14" s="29">
        <f>('Real QGDP VA'!Z13/'Real QGDP VA'!V13-1)*100</f>
        <v>-22.984063635761643</v>
      </c>
      <c r="AA14" s="29">
        <f>('Real QGDP VA'!AA13/'Real QGDP VA'!W13-1)*100</f>
        <v>-48.219663095113042</v>
      </c>
      <c r="AB14" s="29">
        <f>('Real QGDP VA'!AB13/'Real QGDP VA'!X13-1)*100</f>
        <v>-33.051912758337565</v>
      </c>
      <c r="AC14" s="29">
        <f>('Real QGDP VA'!AC13/'Real QGDP VA'!Y13-1)*100</f>
        <v>-28.342460732598383</v>
      </c>
      <c r="AD14" s="29">
        <f>('Real QGDP VA'!AD13/'Real QGDP VA'!Z13-1)*100</f>
        <v>-18.155341924753177</v>
      </c>
      <c r="AE14" s="29">
        <f>('Real QGDP VA'!AE13/'Real QGDP VA'!AA13-1)*100</f>
        <v>23.548368998787673</v>
      </c>
      <c r="AF14" s="29">
        <f>('Real QGDP VA'!AF13/'Real QGDP VA'!AB13-1)*100</f>
        <v>4.5569574315529771</v>
      </c>
      <c r="AG14" s="29">
        <f>('Real QGDP VA'!AG13/'Real QGDP VA'!AC13-1)*100</f>
        <v>20.111919759994912</v>
      </c>
      <c r="AH14" s="29">
        <f>('Real QGDP VA'!AH13/'Real QGDP VA'!AD13-1)*100</f>
        <v>13.798393604974301</v>
      </c>
      <c r="AI14" s="29">
        <f>('Real QGDP VA'!AI13/'Real QGDP VA'!AE13-1)*100</f>
        <v>13.710183505932005</v>
      </c>
      <c r="AJ14" s="29">
        <f>('Real QGDP VA'!AJ13/'Real QGDP VA'!AF13-1)*100</f>
        <v>10.123745155191521</v>
      </c>
      <c r="AK14" s="29">
        <f>('Real QGDP VA'!AK13/'Real QGDP VA'!AG13-1)*100</f>
        <v>6.9786004309145389</v>
      </c>
      <c r="AL14" s="29">
        <f>('Real QGDP VA'!AL13/'Real QGDP VA'!AH13-1)*100</f>
        <v>6.9284275597619738</v>
      </c>
      <c r="AM14" s="29">
        <f>('Real QGDP VA'!AM13/'Real QGDP VA'!AI13-1)*100</f>
        <v>6.0562565132626034</v>
      </c>
      <c r="AN14" s="29">
        <f>('Real QGDP VA'!AN13/'Real QGDP VA'!AJ13-1)*100</f>
        <v>4.1475582694064261</v>
      </c>
      <c r="AO14" s="29">
        <f>('Real QGDP VA'!AO13/'Real QGDP VA'!AK13-1)*100</f>
        <v>5.75934357199539</v>
      </c>
      <c r="AP14" s="29">
        <f>('Real QGDP VA'!AP13/'Real QGDP VA'!AL13-1)*100</f>
        <v>6.1942331703686904</v>
      </c>
      <c r="AQ14" s="29">
        <f>('Real QGDP VA'!AQ13/'Real QGDP VA'!AM13-1)*100</f>
        <v>6.6698476786126504</v>
      </c>
      <c r="AR14" s="29">
        <f>('Real QGDP VA'!AR13/'Real QGDP VA'!AN13-1)*100</f>
        <v>7.0049356700764953</v>
      </c>
      <c r="AS14" s="164" t="s">
        <v>35</v>
      </c>
      <c r="AX14" s="42"/>
      <c r="AY14" s="42"/>
      <c r="AZ14" s="42"/>
      <c r="BA14" s="42"/>
    </row>
    <row r="15" spans="1:53" s="18" customFormat="1" ht="15" customHeight="1">
      <c r="A15" s="155" t="s">
        <v>36</v>
      </c>
      <c r="B15" s="26" t="s">
        <v>19</v>
      </c>
      <c r="C15" s="26" t="s">
        <v>19</v>
      </c>
      <c r="D15" s="26" t="s">
        <v>19</v>
      </c>
      <c r="E15" s="26" t="s">
        <v>19</v>
      </c>
      <c r="F15" s="26">
        <f>('Real QGDP VA'!F14/'Real QGDP VA'!B14-1)*100</f>
        <v>13.957454556006121</v>
      </c>
      <c r="G15" s="26">
        <f>('Real QGDP VA'!G14/'Real QGDP VA'!C14-1)*100</f>
        <v>9.5234385750324169</v>
      </c>
      <c r="H15" s="26">
        <f>('Real QGDP VA'!H14/'Real QGDP VA'!D14-1)*100</f>
        <v>4.291652192541151</v>
      </c>
      <c r="I15" s="26">
        <f>('Real QGDP VA'!I14/'Real QGDP VA'!E14-1)*100</f>
        <v>-4.7721823118155875</v>
      </c>
      <c r="J15" s="26">
        <f>('Real QGDP VA'!J14/'Real QGDP VA'!F14-1)*100</f>
        <v>2.6048986603030455</v>
      </c>
      <c r="K15" s="26">
        <f>('Real QGDP VA'!K14/'Real QGDP VA'!G14-1)*100</f>
        <v>5.2846847750713577</v>
      </c>
      <c r="L15" s="26">
        <f>('Real QGDP VA'!L14/'Real QGDP VA'!H14-1)*100</f>
        <v>9.6855114260968822</v>
      </c>
      <c r="M15" s="26">
        <f>('Real QGDP VA'!M14/'Real QGDP VA'!I14-1)*100</f>
        <v>17.93479647340266</v>
      </c>
      <c r="N15" s="26">
        <f>('Real QGDP VA'!N14/'Real QGDP VA'!J14-1)*100</f>
        <v>8.833787919105319</v>
      </c>
      <c r="O15" s="26">
        <f>('Real QGDP VA'!O14/'Real QGDP VA'!K14-1)*100</f>
        <v>8.8308802842310907</v>
      </c>
      <c r="P15" s="26">
        <f>('Real QGDP VA'!P14/'Real QGDP VA'!L14-1)*100</f>
        <v>4.5321102568896654</v>
      </c>
      <c r="Q15" s="26">
        <f>('Real QGDP VA'!Q14/'Real QGDP VA'!M14-1)*100</f>
        <v>11.701383407889377</v>
      </c>
      <c r="R15" s="26">
        <f>('Real QGDP VA'!R14/'Real QGDP VA'!N14-1)*100</f>
        <v>-1.4984259309194559</v>
      </c>
      <c r="S15" s="26">
        <f>('Real QGDP VA'!S14/'Real QGDP VA'!O14-1)*100</f>
        <v>-5.0364956252722752</v>
      </c>
      <c r="T15" s="26">
        <f>('Real QGDP VA'!T14/'Real QGDP VA'!P14-1)*100</f>
        <v>-0.55283628079534353</v>
      </c>
      <c r="U15" s="26">
        <f>('Real QGDP VA'!U14/'Real QGDP VA'!Q14-1)*100</f>
        <v>-10.581509041008951</v>
      </c>
      <c r="V15" s="26">
        <f>('Real QGDP VA'!V14/'Real QGDP VA'!R14-1)*100</f>
        <v>-2.0444936445873085</v>
      </c>
      <c r="W15" s="26">
        <f>('Real QGDP VA'!W14/'Real QGDP VA'!S14-1)*100</f>
        <v>-2.5122734056674867</v>
      </c>
      <c r="X15" s="26">
        <f>('Real QGDP VA'!X14/'Real QGDP VA'!T14-1)*100</f>
        <v>-3.0066592446994167</v>
      </c>
      <c r="Y15" s="26">
        <f>('Real QGDP VA'!Y14/'Real QGDP VA'!U14-1)*100</f>
        <v>1.3236611187111613</v>
      </c>
      <c r="Z15" s="26">
        <f>('Real QGDP VA'!Z14/'Real QGDP VA'!V14-1)*100</f>
        <v>16.313135882581609</v>
      </c>
      <c r="AA15" s="26">
        <f>('Real QGDP VA'!AA14/'Real QGDP VA'!W14-1)*100</f>
        <v>7.5814921599942409</v>
      </c>
      <c r="AB15" s="26">
        <f>('Real QGDP VA'!AB14/'Real QGDP VA'!X14-1)*100</f>
        <v>10.611197363021873</v>
      </c>
      <c r="AC15" s="26">
        <f>('Real QGDP VA'!AC14/'Real QGDP VA'!Y14-1)*100</f>
        <v>3.7131997072224587</v>
      </c>
      <c r="AD15" s="26">
        <f>('Real QGDP VA'!AD14/'Real QGDP VA'!Z14-1)*100</f>
        <v>4.7718244422115363</v>
      </c>
      <c r="AE15" s="26">
        <f>('Real QGDP VA'!AE14/'Real QGDP VA'!AA14-1)*100</f>
        <v>1.8954850527424627</v>
      </c>
      <c r="AF15" s="26">
        <f>('Real QGDP VA'!AF14/'Real QGDP VA'!AB14-1)*100</f>
        <v>3.8556434071708612</v>
      </c>
      <c r="AG15" s="26">
        <f>('Real QGDP VA'!AG14/'Real QGDP VA'!AC14-1)*100</f>
        <v>5.7107963129883865</v>
      </c>
      <c r="AH15" s="26">
        <f>('Real QGDP VA'!AH14/'Real QGDP VA'!AD14-1)*100</f>
        <v>3.3284947611963212</v>
      </c>
      <c r="AI15" s="26">
        <f>('Real QGDP VA'!AI14/'Real QGDP VA'!AE14-1)*100</f>
        <v>8.8856872071092941</v>
      </c>
      <c r="AJ15" s="26">
        <f>('Real QGDP VA'!AJ14/'Real QGDP VA'!AF14-1)*100</f>
        <v>7.6489221614052028</v>
      </c>
      <c r="AK15" s="26">
        <f>('Real QGDP VA'!AK14/'Real QGDP VA'!AG14-1)*100</f>
        <v>9.6133600565521995</v>
      </c>
      <c r="AL15" s="26">
        <f>('Real QGDP VA'!AL14/'Real QGDP VA'!AH14-1)*100</f>
        <v>0.47208595688548183</v>
      </c>
      <c r="AM15" s="26">
        <f>('Real QGDP VA'!AM14/'Real QGDP VA'!AI14-1)*100</f>
        <v>9.9709408191870139</v>
      </c>
      <c r="AN15" s="26">
        <f>('Real QGDP VA'!AN14/'Real QGDP VA'!AJ14-1)*100</f>
        <v>-0.10027685278385379</v>
      </c>
      <c r="AO15" s="26">
        <f>('Real QGDP VA'!AO14/'Real QGDP VA'!AK14-1)*100</f>
        <v>0.15973788401009159</v>
      </c>
      <c r="AP15" s="26">
        <f>('Real QGDP VA'!AP14/'Real QGDP VA'!AL14-1)*100</f>
        <v>5.8879339942589981</v>
      </c>
      <c r="AQ15" s="26">
        <f>('Real QGDP VA'!AQ14/'Real QGDP VA'!AM14-1)*100</f>
        <v>4.3610631276601808</v>
      </c>
      <c r="AR15" s="26">
        <f>('Real QGDP VA'!AR14/'Real QGDP VA'!AN14-1)*100</f>
        <v>10.486639764834482</v>
      </c>
      <c r="AS15" s="163" t="s">
        <v>37</v>
      </c>
      <c r="AX15" s="42"/>
      <c r="AY15" s="42"/>
      <c r="AZ15" s="42"/>
      <c r="BA15" s="42"/>
    </row>
    <row r="16" spans="1:53" s="18" customFormat="1" ht="15" customHeight="1">
      <c r="A16" s="153" t="s">
        <v>38</v>
      </c>
      <c r="B16" s="29" t="s">
        <v>19</v>
      </c>
      <c r="C16" s="29" t="s">
        <v>19</v>
      </c>
      <c r="D16" s="29" t="s">
        <v>19</v>
      </c>
      <c r="E16" s="29" t="s">
        <v>19</v>
      </c>
      <c r="F16" s="29">
        <f>('Real QGDP VA'!F15/'Real QGDP VA'!B15-1)*100</f>
        <v>23.309552125071686</v>
      </c>
      <c r="G16" s="29">
        <f>('Real QGDP VA'!G15/'Real QGDP VA'!C15-1)*100</f>
        <v>10.241667703600598</v>
      </c>
      <c r="H16" s="29">
        <f>('Real QGDP VA'!H15/'Real QGDP VA'!D15-1)*100</f>
        <v>12.603859724227483</v>
      </c>
      <c r="I16" s="29">
        <f>('Real QGDP VA'!I15/'Real QGDP VA'!E15-1)*100</f>
        <v>5.8104398304108518</v>
      </c>
      <c r="J16" s="29">
        <f>('Real QGDP VA'!J15/'Real QGDP VA'!F15-1)*100</f>
        <v>6.6953134175210094</v>
      </c>
      <c r="K16" s="29">
        <f>('Real QGDP VA'!K15/'Real QGDP VA'!G15-1)*100</f>
        <v>12.806253926063604</v>
      </c>
      <c r="L16" s="29">
        <f>('Real QGDP VA'!L15/'Real QGDP VA'!H15-1)*100</f>
        <v>8.464421213948059</v>
      </c>
      <c r="M16" s="29">
        <f>('Real QGDP VA'!M15/'Real QGDP VA'!I15-1)*100</f>
        <v>13.49978392402582</v>
      </c>
      <c r="N16" s="29">
        <f>('Real QGDP VA'!N15/'Real QGDP VA'!J15-1)*100</f>
        <v>-1.415203307235624</v>
      </c>
      <c r="O16" s="29">
        <f>('Real QGDP VA'!O15/'Real QGDP VA'!K15-1)*100</f>
        <v>-1.3330734485249129</v>
      </c>
      <c r="P16" s="29">
        <f>('Real QGDP VA'!P15/'Real QGDP VA'!L15-1)*100</f>
        <v>-1.0454838638810027</v>
      </c>
      <c r="Q16" s="29">
        <f>('Real QGDP VA'!Q15/'Real QGDP VA'!M15-1)*100</f>
        <v>-2.6203469797658863</v>
      </c>
      <c r="R16" s="29">
        <f>('Real QGDP VA'!R15/'Real QGDP VA'!N15-1)*100</f>
        <v>-7.9848691044388742</v>
      </c>
      <c r="S16" s="29">
        <f>('Real QGDP VA'!S15/'Real QGDP VA'!O15-1)*100</f>
        <v>-7.2786016214632099</v>
      </c>
      <c r="T16" s="29">
        <f>('Real QGDP VA'!T15/'Real QGDP VA'!P15-1)*100</f>
        <v>-9.986198827699134</v>
      </c>
      <c r="U16" s="29">
        <f>('Real QGDP VA'!U15/'Real QGDP VA'!Q15-1)*100</f>
        <v>-11.698588017879475</v>
      </c>
      <c r="V16" s="29">
        <f>('Real QGDP VA'!V15/'Real QGDP VA'!R15-1)*100</f>
        <v>-1.7998894216519679</v>
      </c>
      <c r="W16" s="29">
        <f>('Real QGDP VA'!W15/'Real QGDP VA'!S15-1)*100</f>
        <v>0.90916114378192248</v>
      </c>
      <c r="X16" s="29">
        <f>('Real QGDP VA'!X15/'Real QGDP VA'!T15-1)*100</f>
        <v>2.5178618978886513</v>
      </c>
      <c r="Y16" s="29">
        <f>('Real QGDP VA'!Y15/'Real QGDP VA'!U15-1)*100</f>
        <v>8.7916485381236864</v>
      </c>
      <c r="Z16" s="29">
        <f>('Real QGDP VA'!Z15/'Real QGDP VA'!V15-1)*100</f>
        <v>-19.21757785151279</v>
      </c>
      <c r="AA16" s="29">
        <f>('Real QGDP VA'!AA15/'Real QGDP VA'!W15-1)*100</f>
        <v>-17.33932099444484</v>
      </c>
      <c r="AB16" s="29">
        <f>('Real QGDP VA'!AB15/'Real QGDP VA'!X15-1)*100</f>
        <v>-19.510325389527171</v>
      </c>
      <c r="AC16" s="29">
        <f>('Real QGDP VA'!AC15/'Real QGDP VA'!Y15-1)*100</f>
        <v>-23.948884731136168</v>
      </c>
      <c r="AD16" s="29">
        <f>('Real QGDP VA'!AD15/'Real QGDP VA'!Z15-1)*100</f>
        <v>-5.1155042927961247</v>
      </c>
      <c r="AE16" s="29">
        <f>('Real QGDP VA'!AE15/'Real QGDP VA'!AA15-1)*100</f>
        <v>-1.788479434013357</v>
      </c>
      <c r="AF16" s="29">
        <f>('Real QGDP VA'!AF15/'Real QGDP VA'!AB15-1)*100</f>
        <v>10.468993947293214</v>
      </c>
      <c r="AG16" s="29">
        <f>('Real QGDP VA'!AG15/'Real QGDP VA'!AC15-1)*100</f>
        <v>12.461841483549364</v>
      </c>
      <c r="AH16" s="29">
        <f>('Real QGDP VA'!AH15/'Real QGDP VA'!AD15-1)*100</f>
        <v>20.912021157721504</v>
      </c>
      <c r="AI16" s="29">
        <f>('Real QGDP VA'!AI15/'Real QGDP VA'!AE15-1)*100</f>
        <v>1.5042803297611984</v>
      </c>
      <c r="AJ16" s="29">
        <f>('Real QGDP VA'!AJ15/'Real QGDP VA'!AF15-1)*100</f>
        <v>5.005723301858267</v>
      </c>
      <c r="AK16" s="29">
        <f>('Real QGDP VA'!AK15/'Real QGDP VA'!AG15-1)*100</f>
        <v>6.2244531554425553</v>
      </c>
      <c r="AL16" s="29">
        <f>('Real QGDP VA'!AL15/'Real QGDP VA'!AH15-1)*100</f>
        <v>4.0908485491593982</v>
      </c>
      <c r="AM16" s="29">
        <f>('Real QGDP VA'!AM15/'Real QGDP VA'!AI15-1)*100</f>
        <v>21.087413684209587</v>
      </c>
      <c r="AN16" s="29">
        <f>('Real QGDP VA'!AN15/'Real QGDP VA'!AJ15-1)*100</f>
        <v>6.7939061895433195</v>
      </c>
      <c r="AO16" s="29">
        <f>('Real QGDP VA'!AO15/'Real QGDP VA'!AK15-1)*100</f>
        <v>16.590113104268323</v>
      </c>
      <c r="AP16" s="29">
        <f>('Real QGDP VA'!AP15/'Real QGDP VA'!AL15-1)*100</f>
        <v>9.6616045649008608</v>
      </c>
      <c r="AQ16" s="29">
        <f>('Real QGDP VA'!AQ15/'Real QGDP VA'!AM15-1)*100</f>
        <v>13.368027593947772</v>
      </c>
      <c r="AR16" s="29">
        <f>('Real QGDP VA'!AR15/'Real QGDP VA'!AN15-1)*100</f>
        <v>11.583457342323001</v>
      </c>
      <c r="AS16" s="164" t="s">
        <v>39</v>
      </c>
      <c r="AX16" s="42"/>
      <c r="AY16" s="42"/>
      <c r="AZ16" s="42"/>
      <c r="BA16" s="42"/>
    </row>
    <row r="17" spans="1:53" s="18" customFormat="1" ht="12.75">
      <c r="A17" s="155" t="s">
        <v>40</v>
      </c>
      <c r="B17" s="26" t="s">
        <v>19</v>
      </c>
      <c r="C17" s="26" t="s">
        <v>19</v>
      </c>
      <c r="D17" s="26" t="s">
        <v>19</v>
      </c>
      <c r="E17" s="26" t="s">
        <v>19</v>
      </c>
      <c r="F17" s="26">
        <f>('Real QGDP VA'!F16/'Real QGDP VA'!B16-1)*100</f>
        <v>23.224234184604221</v>
      </c>
      <c r="G17" s="26">
        <f>('Real QGDP VA'!G16/'Real QGDP VA'!C16-1)*100</f>
        <v>8.3972029176228027</v>
      </c>
      <c r="H17" s="26">
        <f>('Real QGDP VA'!H16/'Real QGDP VA'!D16-1)*100</f>
        <v>-2.8932217382094727</v>
      </c>
      <c r="I17" s="26">
        <f>('Real QGDP VA'!I16/'Real QGDP VA'!E16-1)*100</f>
        <v>-11.770394493800262</v>
      </c>
      <c r="J17" s="26">
        <f>('Real QGDP VA'!J16/'Real QGDP VA'!F16-1)*100</f>
        <v>14.188275964992215</v>
      </c>
      <c r="K17" s="26">
        <f>('Real QGDP VA'!K16/'Real QGDP VA'!G16-1)*100</f>
        <v>13.626878344712011</v>
      </c>
      <c r="L17" s="26">
        <f>('Real QGDP VA'!L16/'Real QGDP VA'!H16-1)*100</f>
        <v>13.068240791394858</v>
      </c>
      <c r="M17" s="26">
        <f>('Real QGDP VA'!M16/'Real QGDP VA'!I16-1)*100</f>
        <v>12.512349735389972</v>
      </c>
      <c r="N17" s="26">
        <f>('Real QGDP VA'!N16/'Real QGDP VA'!J16-1)*100</f>
        <v>11.004134062444582</v>
      </c>
      <c r="O17" s="26">
        <f>('Real QGDP VA'!O16/'Real QGDP VA'!K16-1)*100</f>
        <v>9.5781916288360858</v>
      </c>
      <c r="P17" s="26">
        <f>('Real QGDP VA'!P16/'Real QGDP VA'!L16-1)*100</f>
        <v>8.1705666375565755</v>
      </c>
      <c r="Q17" s="26">
        <f>('Real QGDP VA'!Q16/'Real QGDP VA'!M16-1)*100</f>
        <v>6.781023785493101</v>
      </c>
      <c r="R17" s="26">
        <f>('Real QGDP VA'!R16/'Real QGDP VA'!N16-1)*100</f>
        <v>-8.4735850917331152</v>
      </c>
      <c r="S17" s="26">
        <f>('Real QGDP VA'!S16/'Real QGDP VA'!O16-1)*100</f>
        <v>-9.6462959133805768</v>
      </c>
      <c r="T17" s="26">
        <f>('Real QGDP VA'!T16/'Real QGDP VA'!P16-1)*100</f>
        <v>-10.803981010786712</v>
      </c>
      <c r="U17" s="26">
        <f>('Real QGDP VA'!U16/'Real QGDP VA'!Q16-1)*100</f>
        <v>-11.946832905743598</v>
      </c>
      <c r="V17" s="26">
        <f>('Real QGDP VA'!V16/'Real QGDP VA'!R16-1)*100</f>
        <v>1.3461440636442612</v>
      </c>
      <c r="W17" s="26">
        <f>('Real QGDP VA'!W16/'Real QGDP VA'!S16-1)*100</f>
        <v>0.70900545768746159</v>
      </c>
      <c r="X17" s="26">
        <f>('Real QGDP VA'!X16/'Real QGDP VA'!T16-1)*100</f>
        <v>7.5872387480968584E-2</v>
      </c>
      <c r="Y17" s="26">
        <f>('Real QGDP VA'!Y16/'Real QGDP VA'!U16-1)*100</f>
        <v>-0.55328032880620492</v>
      </c>
      <c r="Z17" s="26">
        <f>('Real QGDP VA'!Z16/'Real QGDP VA'!V16-1)*100</f>
        <v>-25.178006475046153</v>
      </c>
      <c r="AA17" s="26">
        <f>('Real QGDP VA'!AA16/'Real QGDP VA'!W16-1)*100</f>
        <v>-23.220930662793503</v>
      </c>
      <c r="AB17" s="26">
        <f>('Real QGDP VA'!AB16/'Real QGDP VA'!X16-1)*100</f>
        <v>-22.084178713768665</v>
      </c>
      <c r="AC17" s="26">
        <f>('Real QGDP VA'!AC16/'Real QGDP VA'!Y16-1)*100</f>
        <v>-21.715112445166717</v>
      </c>
      <c r="AD17" s="26">
        <f>('Real QGDP VA'!AD16/'Real QGDP VA'!Z16-1)*100</f>
        <v>2.6284108612152801</v>
      </c>
      <c r="AE17" s="26">
        <f>('Real QGDP VA'!AE16/'Real QGDP VA'!AA16-1)*100</f>
        <v>-5.0134187214784802</v>
      </c>
      <c r="AF17" s="26">
        <f>('Real QGDP VA'!AF16/'Real QGDP VA'!AB16-1)*100</f>
        <v>-1.4579056267880031</v>
      </c>
      <c r="AG17" s="26">
        <f>('Real QGDP VA'!AG16/'Real QGDP VA'!AC16-1)*100</f>
        <v>2.7298636165912216</v>
      </c>
      <c r="AH17" s="26">
        <f>('Real QGDP VA'!AH16/'Real QGDP VA'!AD16-1)*100</f>
        <v>8.6304275410558517</v>
      </c>
      <c r="AI17" s="26">
        <f>('Real QGDP VA'!AI16/'Real QGDP VA'!AE16-1)*100</f>
        <v>20.253817870235459</v>
      </c>
      <c r="AJ17" s="26">
        <f>('Real QGDP VA'!AJ16/'Real QGDP VA'!AF16-1)*100</f>
        <v>17.880030116539025</v>
      </c>
      <c r="AK17" s="26">
        <f>('Real QGDP VA'!AK16/'Real QGDP VA'!AG16-1)*100</f>
        <v>15.43941563598894</v>
      </c>
      <c r="AL17" s="26">
        <f>('Real QGDP VA'!AL16/'Real QGDP VA'!AH16-1)*100</f>
        <v>7.760442991619465</v>
      </c>
      <c r="AM17" s="26">
        <f>('Real QGDP VA'!AM16/'Real QGDP VA'!AI16-1)*100</f>
        <v>10.857077016064842</v>
      </c>
      <c r="AN17" s="26">
        <f>('Real QGDP VA'!AN16/'Real QGDP VA'!AJ16-1)*100</f>
        <v>9.5588580709207616</v>
      </c>
      <c r="AO17" s="26">
        <f>('Real QGDP VA'!AO16/'Real QGDP VA'!AK16-1)*100</f>
        <v>13.320320007348197</v>
      </c>
      <c r="AP17" s="26">
        <f>('Real QGDP VA'!AP16/'Real QGDP VA'!AL16-1)*100</f>
        <v>1.1299525778099451</v>
      </c>
      <c r="AQ17" s="26">
        <f>('Real QGDP VA'!AQ16/'Real QGDP VA'!AM16-1)*100</f>
        <v>5.5141629607756704</v>
      </c>
      <c r="AR17" s="26">
        <f>('Real QGDP VA'!AR16/'Real QGDP VA'!AN16-1)*100</f>
        <v>6.1176605013944618</v>
      </c>
      <c r="AS17" s="163" t="s">
        <v>41</v>
      </c>
      <c r="AX17" s="42"/>
      <c r="AY17" s="42"/>
      <c r="AZ17" s="42"/>
      <c r="BA17" s="42"/>
    </row>
    <row r="18" spans="1:53" s="18" customFormat="1" ht="25.5">
      <c r="A18" s="153" t="s">
        <v>42</v>
      </c>
      <c r="B18" s="29" t="s">
        <v>19</v>
      </c>
      <c r="C18" s="29" t="s">
        <v>19</v>
      </c>
      <c r="D18" s="29" t="s">
        <v>19</v>
      </c>
      <c r="E18" s="29" t="s">
        <v>19</v>
      </c>
      <c r="F18" s="29">
        <f>('Real QGDP VA'!F17/'Real QGDP VA'!B17-1)*100</f>
        <v>1.9987847163356998</v>
      </c>
      <c r="G18" s="29">
        <f>('Real QGDP VA'!G17/'Real QGDP VA'!C17-1)*100</f>
        <v>-0.89017963113626752</v>
      </c>
      <c r="H18" s="29">
        <f>('Real QGDP VA'!H17/'Real QGDP VA'!D17-1)*100</f>
        <v>6.1859510101507587</v>
      </c>
      <c r="I18" s="29">
        <f>('Real QGDP VA'!I17/'Real QGDP VA'!E17-1)*100</f>
        <v>11.031909058466272</v>
      </c>
      <c r="J18" s="29">
        <f>('Real QGDP VA'!J17/'Real QGDP VA'!F17-1)*100</f>
        <v>3.4745018275247341</v>
      </c>
      <c r="K18" s="29">
        <f>('Real QGDP VA'!K17/'Real QGDP VA'!G17-1)*100</f>
        <v>-3.0618081701015876</v>
      </c>
      <c r="L18" s="29">
        <f>('Real QGDP VA'!L17/'Real QGDP VA'!H17-1)*100</f>
        <v>-2.543452506071342</v>
      </c>
      <c r="M18" s="29">
        <f>('Real QGDP VA'!M17/'Real QGDP VA'!I17-1)*100</f>
        <v>16.036041978749704</v>
      </c>
      <c r="N18" s="29">
        <f>('Real QGDP VA'!N17/'Real QGDP VA'!J17-1)*100</f>
        <v>2.389722914450787</v>
      </c>
      <c r="O18" s="29">
        <f>('Real QGDP VA'!O17/'Real QGDP VA'!K17-1)*100</f>
        <v>6.7758709678325646</v>
      </c>
      <c r="P18" s="29">
        <f>('Real QGDP VA'!P17/'Real QGDP VA'!L17-1)*100</f>
        <v>6.9612482057785918</v>
      </c>
      <c r="Q18" s="29">
        <f>('Real QGDP VA'!Q17/'Real QGDP VA'!M17-1)*100</f>
        <v>3.0103881450906034</v>
      </c>
      <c r="R18" s="29">
        <f>('Real QGDP VA'!R17/'Real QGDP VA'!N17-1)*100</f>
        <v>-4.4151056291067192</v>
      </c>
      <c r="S18" s="29">
        <f>('Real QGDP VA'!S17/'Real QGDP VA'!O17-1)*100</f>
        <v>-3.5705428078252055</v>
      </c>
      <c r="T18" s="29">
        <f>('Real QGDP VA'!T17/'Real QGDP VA'!P17-1)*100</f>
        <v>-5.6117405873422062</v>
      </c>
      <c r="U18" s="29">
        <f>('Real QGDP VA'!U17/'Real QGDP VA'!Q17-1)*100</f>
        <v>-7.3386232744262152</v>
      </c>
      <c r="V18" s="29">
        <f>('Real QGDP VA'!V17/'Real QGDP VA'!R17-1)*100</f>
        <v>-18.998962080749294</v>
      </c>
      <c r="W18" s="29">
        <f>('Real QGDP VA'!W17/'Real QGDP VA'!S17-1)*100</f>
        <v>-18.218966180896125</v>
      </c>
      <c r="X18" s="29">
        <f>('Real QGDP VA'!X17/'Real QGDP VA'!T17-1)*100</f>
        <v>-15.821090326010378</v>
      </c>
      <c r="Y18" s="29">
        <f>('Real QGDP VA'!Y17/'Real QGDP VA'!U17-1)*100</f>
        <v>-12.31263893438822</v>
      </c>
      <c r="Z18" s="29">
        <f>('Real QGDP VA'!Z17/'Real QGDP VA'!V17-1)*100</f>
        <v>13.401253154955771</v>
      </c>
      <c r="AA18" s="29">
        <f>('Real QGDP VA'!AA17/'Real QGDP VA'!W17-1)*100</f>
        <v>0.94886435470717956</v>
      </c>
      <c r="AB18" s="29">
        <f>('Real QGDP VA'!AB17/'Real QGDP VA'!X17-1)*100</f>
        <v>-2.979943861156209</v>
      </c>
      <c r="AC18" s="29">
        <f>('Real QGDP VA'!AC17/'Real QGDP VA'!Y17-1)*100</f>
        <v>-5.5236788726232833</v>
      </c>
      <c r="AD18" s="29">
        <f>('Real QGDP VA'!AD17/'Real QGDP VA'!Z17-1)*100</f>
        <v>-17.896216314519442</v>
      </c>
      <c r="AE18" s="29">
        <f>('Real QGDP VA'!AE17/'Real QGDP VA'!AA17-1)*100</f>
        <v>-2.9627244458777402</v>
      </c>
      <c r="AF18" s="29">
        <f>('Real QGDP VA'!AF17/'Real QGDP VA'!AB17-1)*100</f>
        <v>3.5299551388897177</v>
      </c>
      <c r="AG18" s="29">
        <f>('Real QGDP VA'!AG17/'Real QGDP VA'!AC17-1)*100</f>
        <v>14.570962137670328</v>
      </c>
      <c r="AH18" s="29">
        <f>('Real QGDP VA'!AH17/'Real QGDP VA'!AD17-1)*100</f>
        <v>28.863674727991405</v>
      </c>
      <c r="AI18" s="29">
        <f>('Real QGDP VA'!AI17/'Real QGDP VA'!AE17-1)*100</f>
        <v>15.234307541860325</v>
      </c>
      <c r="AJ18" s="29">
        <f>('Real QGDP VA'!AJ17/'Real QGDP VA'!AF17-1)*100</f>
        <v>13.392915930769611</v>
      </c>
      <c r="AK18" s="29">
        <f>('Real QGDP VA'!AK17/'Real QGDP VA'!AG17-1)*100</f>
        <v>1.0038057152215174</v>
      </c>
      <c r="AL18" s="29">
        <f>('Real QGDP VA'!AL17/'Real QGDP VA'!AH17-1)*100</f>
        <v>3.6399415774627686</v>
      </c>
      <c r="AM18" s="29">
        <f>('Real QGDP VA'!AM17/'Real QGDP VA'!AI17-1)*100</f>
        <v>10.046133693185656</v>
      </c>
      <c r="AN18" s="29">
        <f>('Real QGDP VA'!AN17/'Real QGDP VA'!AJ17-1)*100</f>
        <v>4.9419270135080184</v>
      </c>
      <c r="AO18" s="29">
        <f>('Real QGDP VA'!AO17/'Real QGDP VA'!AK17-1)*100</f>
        <v>6.000885643248588</v>
      </c>
      <c r="AP18" s="29">
        <f>('Real QGDP VA'!AP17/'Real QGDP VA'!AL17-1)*100</f>
        <v>2.7733988403202403</v>
      </c>
      <c r="AQ18" s="29">
        <f>('Real QGDP VA'!AQ17/'Real QGDP VA'!AM17-1)*100</f>
        <v>5.5091704008803921</v>
      </c>
      <c r="AR18" s="29">
        <f>('Real QGDP VA'!AR17/'Real QGDP VA'!AN17-1)*100</f>
        <v>7.3681778410468857</v>
      </c>
      <c r="AS18" s="164" t="s">
        <v>43</v>
      </c>
      <c r="AX18" s="42"/>
      <c r="AY18" s="42"/>
      <c r="AZ18" s="42"/>
      <c r="BA18" s="42"/>
    </row>
    <row r="19" spans="1:53" s="18" customFormat="1" ht="25.5">
      <c r="A19" s="155" t="s">
        <v>44</v>
      </c>
      <c r="B19" s="26" t="s">
        <v>19</v>
      </c>
      <c r="C19" s="26" t="s">
        <v>19</v>
      </c>
      <c r="D19" s="26" t="s">
        <v>19</v>
      </c>
      <c r="E19" s="26" t="s">
        <v>19</v>
      </c>
      <c r="F19" s="26">
        <f>('Real QGDP VA'!F18/'Real QGDP VA'!B18-1)*100</f>
        <v>-5.5074352753400895</v>
      </c>
      <c r="G19" s="26">
        <f>('Real QGDP VA'!G18/'Real QGDP VA'!C18-1)*100</f>
        <v>-9.5363188818993532</v>
      </c>
      <c r="H19" s="26">
        <f>('Real QGDP VA'!H18/'Real QGDP VA'!D18-1)*100</f>
        <v>4.7528121278392454</v>
      </c>
      <c r="I19" s="26">
        <f>('Real QGDP VA'!I18/'Real QGDP VA'!E18-1)*100</f>
        <v>9.6488790070461405</v>
      </c>
      <c r="J19" s="26">
        <f>('Real QGDP VA'!J18/'Real QGDP VA'!F18-1)*100</f>
        <v>19.295891773147879</v>
      </c>
      <c r="K19" s="26">
        <f>('Real QGDP VA'!K18/'Real QGDP VA'!G18-1)*100</f>
        <v>20.193842618513646</v>
      </c>
      <c r="L19" s="26">
        <f>('Real QGDP VA'!L18/'Real QGDP VA'!H18-1)*100</f>
        <v>26.175195131589636</v>
      </c>
      <c r="M19" s="26">
        <f>('Real QGDP VA'!M18/'Real QGDP VA'!I18-1)*100</f>
        <v>33.555851504315171</v>
      </c>
      <c r="N19" s="26">
        <f>('Real QGDP VA'!N18/'Real QGDP VA'!J18-1)*100</f>
        <v>-6.9129786838523888</v>
      </c>
      <c r="O19" s="26">
        <f>('Real QGDP VA'!O18/'Real QGDP VA'!K18-1)*100</f>
        <v>-7.5451305620181985</v>
      </c>
      <c r="P19" s="26">
        <f>('Real QGDP VA'!P18/'Real QGDP VA'!L18-1)*100</f>
        <v>-9.3390769178091304</v>
      </c>
      <c r="Q19" s="26">
        <f>('Real QGDP VA'!Q18/'Real QGDP VA'!M18-1)*100</f>
        <v>-3.8342061143615269</v>
      </c>
      <c r="R19" s="26">
        <f>('Real QGDP VA'!R18/'Real QGDP VA'!N18-1)*100</f>
        <v>-2.5788807534667169</v>
      </c>
      <c r="S19" s="26">
        <f>('Real QGDP VA'!S18/'Real QGDP VA'!O18-1)*100</f>
        <v>-3.2402018248394171</v>
      </c>
      <c r="T19" s="26">
        <f>('Real QGDP VA'!T18/'Real QGDP VA'!P18-1)*100</f>
        <v>-2.966420934287517</v>
      </c>
      <c r="U19" s="26">
        <f>('Real QGDP VA'!U18/'Real QGDP VA'!Q18-1)*100</f>
        <v>-7.6700926957749882</v>
      </c>
      <c r="V19" s="26">
        <f>('Real QGDP VA'!V18/'Real QGDP VA'!R18-1)*100</f>
        <v>-1.161267325245452</v>
      </c>
      <c r="W19" s="26">
        <f>('Real QGDP VA'!W18/'Real QGDP VA'!S18-1)*100</f>
        <v>-1.6790057903414923</v>
      </c>
      <c r="X19" s="26">
        <f>('Real QGDP VA'!X18/'Real QGDP VA'!T18-1)*100</f>
        <v>-5.8076606902729537</v>
      </c>
      <c r="Y19" s="26">
        <f>('Real QGDP VA'!Y18/'Real QGDP VA'!U18-1)*100</f>
        <v>-4.3044027769729372</v>
      </c>
      <c r="Z19" s="26">
        <f>('Real QGDP VA'!Z18/'Real QGDP VA'!V18-1)*100</f>
        <v>8.3425116911608033</v>
      </c>
      <c r="AA19" s="26">
        <f>('Real QGDP VA'!AA18/'Real QGDP VA'!W18-1)*100</f>
        <v>7.0327054225623575</v>
      </c>
      <c r="AB19" s="26">
        <f>('Real QGDP VA'!AB18/'Real QGDP VA'!X18-1)*100</f>
        <v>13.668207137460797</v>
      </c>
      <c r="AC19" s="26">
        <f>('Real QGDP VA'!AC18/'Real QGDP VA'!Y18-1)*100</f>
        <v>10.106601260683611</v>
      </c>
      <c r="AD19" s="26">
        <f>('Real QGDP VA'!AD18/'Real QGDP VA'!Z18-1)*100</f>
        <v>-2.1212673243164559</v>
      </c>
      <c r="AE19" s="26">
        <f>('Real QGDP VA'!AE18/'Real QGDP VA'!AA18-1)*100</f>
        <v>2.390358401502235</v>
      </c>
      <c r="AF19" s="26">
        <f>('Real QGDP VA'!AF18/'Real QGDP VA'!AB18-1)*100</f>
        <v>-1.0023099849588823</v>
      </c>
      <c r="AG19" s="26">
        <f>('Real QGDP VA'!AG18/'Real QGDP VA'!AC18-1)*100</f>
        <v>5.642377820196387E-2</v>
      </c>
      <c r="AH19" s="26">
        <f>('Real QGDP VA'!AH18/'Real QGDP VA'!AD18-1)*100</f>
        <v>1.4759315269480933</v>
      </c>
      <c r="AI19" s="26">
        <f>('Real QGDP VA'!AI18/'Real QGDP VA'!AE18-1)*100</f>
        <v>-4.7800483840234165</v>
      </c>
      <c r="AJ19" s="26">
        <f>('Real QGDP VA'!AJ18/'Real QGDP VA'!AF18-1)*100</f>
        <v>-4.0366092721032976</v>
      </c>
      <c r="AK19" s="26">
        <f>('Real QGDP VA'!AK18/'Real QGDP VA'!AG18-1)*100</f>
        <v>0.93943568669121458</v>
      </c>
      <c r="AL19" s="26">
        <f>('Real QGDP VA'!AL18/'Real QGDP VA'!AH18-1)*100</f>
        <v>1.6201789961916901</v>
      </c>
      <c r="AM19" s="26">
        <f>('Real QGDP VA'!AM18/'Real QGDP VA'!AI18-1)*100</f>
        <v>3.1656655298092806</v>
      </c>
      <c r="AN19" s="26">
        <f>('Real QGDP VA'!AN18/'Real QGDP VA'!AJ18-1)*100</f>
        <v>2.8393442138728853</v>
      </c>
      <c r="AO19" s="26">
        <f>('Real QGDP VA'!AO18/'Real QGDP VA'!AK18-1)*100</f>
        <v>0.82847070255565036</v>
      </c>
      <c r="AP19" s="26">
        <f>('Real QGDP VA'!AP18/'Real QGDP VA'!AL18-1)*100</f>
        <v>1.0000000000000009</v>
      </c>
      <c r="AQ19" s="26">
        <f>('Real QGDP VA'!AQ18/'Real QGDP VA'!AM18-1)*100</f>
        <v>2.4965858168040533</v>
      </c>
      <c r="AR19" s="26">
        <f>('Real QGDP VA'!AR18/'Real QGDP VA'!AN18-1)*100</f>
        <v>4.1583466286271964</v>
      </c>
      <c r="AS19" s="163" t="s">
        <v>45</v>
      </c>
      <c r="AX19" s="42"/>
      <c r="AY19" s="42"/>
      <c r="AZ19" s="42"/>
      <c r="BA19" s="42"/>
    </row>
    <row r="20" spans="1:53" s="18" customFormat="1" ht="12.75">
      <c r="A20" s="153" t="s">
        <v>46</v>
      </c>
      <c r="B20" s="29" t="s">
        <v>19</v>
      </c>
      <c r="C20" s="29" t="s">
        <v>19</v>
      </c>
      <c r="D20" s="29" t="s">
        <v>19</v>
      </c>
      <c r="E20" s="29" t="s">
        <v>19</v>
      </c>
      <c r="F20" s="29">
        <f>('Real QGDP VA'!F19/'Real QGDP VA'!B19-1)*100</f>
        <v>11.884779205635599</v>
      </c>
      <c r="G20" s="29">
        <f>('Real QGDP VA'!G19/'Real QGDP VA'!C19-1)*100</f>
        <v>8.8414935274545581</v>
      </c>
      <c r="H20" s="29">
        <f>('Real QGDP VA'!H19/'Real QGDP VA'!D19-1)*100</f>
        <v>5.3676809186861352</v>
      </c>
      <c r="I20" s="29">
        <f>('Real QGDP VA'!I19/'Real QGDP VA'!E19-1)*100</f>
        <v>-0.65942698144646483</v>
      </c>
      <c r="J20" s="29">
        <f>('Real QGDP VA'!J19/'Real QGDP VA'!F19-1)*100</f>
        <v>13.609098903101779</v>
      </c>
      <c r="K20" s="29">
        <f>('Real QGDP VA'!K19/'Real QGDP VA'!G19-1)*100</f>
        <v>13.602581238638001</v>
      </c>
      <c r="L20" s="29">
        <f>('Real QGDP VA'!L19/'Real QGDP VA'!H19-1)*100</f>
        <v>13.695170169087989</v>
      </c>
      <c r="M20" s="29">
        <f>('Real QGDP VA'!M19/'Real QGDP VA'!I19-1)*100</f>
        <v>12.17164475582846</v>
      </c>
      <c r="N20" s="29">
        <f>('Real QGDP VA'!N19/'Real QGDP VA'!J19-1)*100</f>
        <v>0.85949736374246744</v>
      </c>
      <c r="O20" s="29">
        <f>('Real QGDP VA'!O19/'Real QGDP VA'!K19-1)*100</f>
        <v>0.67987079151523577</v>
      </c>
      <c r="P20" s="29">
        <f>('Real QGDP VA'!P19/'Real QGDP VA'!L19-1)*100</f>
        <v>-0.60968973436222873</v>
      </c>
      <c r="Q20" s="29">
        <f>('Real QGDP VA'!Q19/'Real QGDP VA'!M19-1)*100</f>
        <v>-0.11494719284171895</v>
      </c>
      <c r="R20" s="29">
        <f>('Real QGDP VA'!R19/'Real QGDP VA'!N19-1)*100</f>
        <v>8.7225715018388161</v>
      </c>
      <c r="S20" s="29">
        <f>('Real QGDP VA'!S19/'Real QGDP VA'!O19-1)*100</f>
        <v>8.6998848728553355</v>
      </c>
      <c r="T20" s="29">
        <f>('Real QGDP VA'!T19/'Real QGDP VA'!P19-1)*100</f>
        <v>9.8795400166865157</v>
      </c>
      <c r="U20" s="29">
        <f>('Real QGDP VA'!U19/'Real QGDP VA'!Q19-1)*100</f>
        <v>9.332755760861545</v>
      </c>
      <c r="V20" s="29">
        <f>('Real QGDP VA'!V19/'Real QGDP VA'!R19-1)*100</f>
        <v>9.3742297496263838</v>
      </c>
      <c r="W20" s="29">
        <f>('Real QGDP VA'!W19/'Real QGDP VA'!S19-1)*100</f>
        <v>11.116192236946087</v>
      </c>
      <c r="X20" s="29">
        <f>('Real QGDP VA'!X19/'Real QGDP VA'!T19-1)*100</f>
        <v>9.3112006329416843</v>
      </c>
      <c r="Y20" s="29">
        <f>('Real QGDP VA'!Y19/'Real QGDP VA'!U19-1)*100</f>
        <v>9.7070927325435754</v>
      </c>
      <c r="Z20" s="29">
        <f>('Real QGDP VA'!Z19/'Real QGDP VA'!V19-1)*100</f>
        <v>13.637823627669166</v>
      </c>
      <c r="AA20" s="29">
        <f>('Real QGDP VA'!AA19/'Real QGDP VA'!W19-1)*100</f>
        <v>13.820072321103316</v>
      </c>
      <c r="AB20" s="29">
        <f>('Real QGDP VA'!AB19/'Real QGDP VA'!X19-1)*100</f>
        <v>11.090557030868119</v>
      </c>
      <c r="AC20" s="29">
        <f>('Real QGDP VA'!AC19/'Real QGDP VA'!Y19-1)*100</f>
        <v>12.166847344883891</v>
      </c>
      <c r="AD20" s="29">
        <f>('Real QGDP VA'!AD19/'Real QGDP VA'!Z19-1)*100</f>
        <v>3.4324820002625156</v>
      </c>
      <c r="AE20" s="29">
        <f>('Real QGDP VA'!AE19/'Real QGDP VA'!AA19-1)*100</f>
        <v>2.3481858707900871</v>
      </c>
      <c r="AF20" s="29">
        <f>('Real QGDP VA'!AF19/'Real QGDP VA'!AB19-1)*100</f>
        <v>0.36997004550323176</v>
      </c>
      <c r="AG20" s="29">
        <f>('Real QGDP VA'!AG19/'Real QGDP VA'!AC19-1)*100</f>
        <v>3.2235010691782806</v>
      </c>
      <c r="AH20" s="29">
        <f>('Real QGDP VA'!AH19/'Real QGDP VA'!AD19-1)*100</f>
        <v>0.38703152191994494</v>
      </c>
      <c r="AI20" s="29">
        <f>('Real QGDP VA'!AI19/'Real QGDP VA'!AE19-1)*100</f>
        <v>1.8602876390610534</v>
      </c>
      <c r="AJ20" s="29">
        <f>('Real QGDP VA'!AJ19/'Real QGDP VA'!AF19-1)*100</f>
        <v>7.2622840704375635</v>
      </c>
      <c r="AK20" s="29">
        <f>('Real QGDP VA'!AK19/'Real QGDP VA'!AG19-1)*100</f>
        <v>-3.9614532614171805</v>
      </c>
      <c r="AL20" s="29">
        <f>('Real QGDP VA'!AL19/'Real QGDP VA'!AH19-1)*100</f>
        <v>3.7267741229800144</v>
      </c>
      <c r="AM20" s="29">
        <f>('Real QGDP VA'!AM19/'Real QGDP VA'!AI19-1)*100</f>
        <v>0.91860922053228489</v>
      </c>
      <c r="AN20" s="29">
        <f>('Real QGDP VA'!AN19/'Real QGDP VA'!AJ19-1)*100</f>
        <v>2.8470412337226803</v>
      </c>
      <c r="AO20" s="29">
        <f>('Real QGDP VA'!AO19/'Real QGDP VA'!AK19-1)*100</f>
        <v>4.9585161320447213</v>
      </c>
      <c r="AP20" s="29">
        <f>('Real QGDP VA'!AP19/'Real QGDP VA'!AL19-1)*100</f>
        <v>0.98619213416382134</v>
      </c>
      <c r="AQ20" s="29">
        <f>('Real QGDP VA'!AQ19/'Real QGDP VA'!AM19-1)*100</f>
        <v>0.97913177624235903</v>
      </c>
      <c r="AR20" s="29">
        <f>('Real QGDP VA'!AR19/'Real QGDP VA'!AN19-1)*100</f>
        <v>6.1190616044570323</v>
      </c>
      <c r="AS20" s="164" t="s">
        <v>47</v>
      </c>
      <c r="AX20" s="42"/>
      <c r="AY20" s="42"/>
      <c r="AZ20" s="42"/>
      <c r="BA20" s="42"/>
    </row>
    <row r="21" spans="1:53" s="18" customFormat="1" ht="12.75">
      <c r="A21" s="155" t="s">
        <v>13</v>
      </c>
      <c r="B21" s="26" t="s">
        <v>19</v>
      </c>
      <c r="C21" s="26" t="s">
        <v>19</v>
      </c>
      <c r="D21" s="26" t="s">
        <v>19</v>
      </c>
      <c r="E21" s="26" t="s">
        <v>19</v>
      </c>
      <c r="F21" s="26">
        <f>('Real QGDP VA'!F20/'Real QGDP VA'!B20-1)*100</f>
        <v>-10.867876652357999</v>
      </c>
      <c r="G21" s="26">
        <f>('Real QGDP VA'!G20/'Real QGDP VA'!C20-1)*100</f>
        <v>0.23388896037208617</v>
      </c>
      <c r="H21" s="26">
        <f>('Real QGDP VA'!H20/'Real QGDP VA'!D20-1)*100</f>
        <v>11.285209314771883</v>
      </c>
      <c r="I21" s="26">
        <f>('Real QGDP VA'!I20/'Real QGDP VA'!E20-1)*100</f>
        <v>5.0882453693103846</v>
      </c>
      <c r="J21" s="26">
        <f>('Real QGDP VA'!J20/'Real QGDP VA'!F20-1)*100</f>
        <v>-13.559042324756321</v>
      </c>
      <c r="K21" s="26">
        <f>('Real QGDP VA'!K20/'Real QGDP VA'!G20-1)*100</f>
        <v>-9.6201473146319323</v>
      </c>
      <c r="L21" s="26">
        <f>('Real QGDP VA'!L20/'Real QGDP VA'!H20-1)*100</f>
        <v>-11.178074554302652</v>
      </c>
      <c r="M21" s="26">
        <f>('Real QGDP VA'!M20/'Real QGDP VA'!I20-1)*100</f>
        <v>-10.874310182865333</v>
      </c>
      <c r="N21" s="26">
        <f>('Real QGDP VA'!N20/'Real QGDP VA'!J20-1)*100</f>
        <v>6.8678001093990027</v>
      </c>
      <c r="O21" s="26">
        <f>('Real QGDP VA'!O20/'Real QGDP VA'!K20-1)*100</f>
        <v>-4.8001743438384921</v>
      </c>
      <c r="P21" s="26">
        <f>('Real QGDP VA'!P20/'Real QGDP VA'!L20-1)*100</f>
        <v>-5.0231704657618064</v>
      </c>
      <c r="Q21" s="26">
        <f>('Real QGDP VA'!Q20/'Real QGDP VA'!M20-1)*100</f>
        <v>-3.3914967909959071</v>
      </c>
      <c r="R21" s="26">
        <f>('Real QGDP VA'!R20/'Real QGDP VA'!N20-1)*100</f>
        <v>5.6846029935555764</v>
      </c>
      <c r="S21" s="26">
        <f>('Real QGDP VA'!S20/'Real QGDP VA'!O20-1)*100</f>
        <v>8.1857906089844121</v>
      </c>
      <c r="T21" s="26">
        <f>('Real QGDP VA'!T20/'Real QGDP VA'!P20-1)*100</f>
        <v>6.481790742582838</v>
      </c>
      <c r="U21" s="26">
        <f>('Real QGDP VA'!U20/'Real QGDP VA'!Q20-1)*100</f>
        <v>5.2540918998810859</v>
      </c>
      <c r="V21" s="26">
        <f>('Real QGDP VA'!V20/'Real QGDP VA'!R20-1)*100</f>
        <v>9.4854858783123053</v>
      </c>
      <c r="W21" s="26">
        <f>('Real QGDP VA'!W20/'Real QGDP VA'!S20-1)*100</f>
        <v>6.1820518484952069</v>
      </c>
      <c r="X21" s="26">
        <f>('Real QGDP VA'!X20/'Real QGDP VA'!T20-1)*100</f>
        <v>4.5468188160057155</v>
      </c>
      <c r="Y21" s="26">
        <f>('Real QGDP VA'!Y20/'Real QGDP VA'!U20-1)*100</f>
        <v>2.6452510293053511</v>
      </c>
      <c r="Z21" s="26">
        <f>('Real QGDP VA'!Z20/'Real QGDP VA'!V20-1)*100</f>
        <v>6.1221514044558889</v>
      </c>
      <c r="AA21" s="26">
        <f>('Real QGDP VA'!AA20/'Real QGDP VA'!W20-1)*100</f>
        <v>9.616303920494973</v>
      </c>
      <c r="AB21" s="26">
        <f>('Real QGDP VA'!AB20/'Real QGDP VA'!X20-1)*100</f>
        <v>-10.358008566005728</v>
      </c>
      <c r="AC21" s="26">
        <f>('Real QGDP VA'!AC20/'Real QGDP VA'!Y20-1)*100</f>
        <v>4.7820332270238186</v>
      </c>
      <c r="AD21" s="26">
        <f>('Real QGDP VA'!AD20/'Real QGDP VA'!Z20-1)*100</f>
        <v>9.6211453281891401</v>
      </c>
      <c r="AE21" s="26">
        <f>('Real QGDP VA'!AE20/'Real QGDP VA'!AA20-1)*100</f>
        <v>13.570487082652626</v>
      </c>
      <c r="AF21" s="26">
        <f>('Real QGDP VA'!AF20/'Real QGDP VA'!AB20-1)*100</f>
        <v>50.552630199286178</v>
      </c>
      <c r="AG21" s="26">
        <f>('Real QGDP VA'!AG20/'Real QGDP VA'!AC20-1)*100</f>
        <v>37.166122381576614</v>
      </c>
      <c r="AH21" s="26">
        <f>('Real QGDP VA'!AH20/'Real QGDP VA'!AD20-1)*100</f>
        <v>14.371764402802899</v>
      </c>
      <c r="AI21" s="26">
        <f>('Real QGDP VA'!AI20/'Real QGDP VA'!AE20-1)*100</f>
        <v>12.854244314625674</v>
      </c>
      <c r="AJ21" s="26">
        <f>('Real QGDP VA'!AJ20/'Real QGDP VA'!AF20-1)*100</f>
        <v>6.1053919686599345</v>
      </c>
      <c r="AK21" s="26">
        <f>('Real QGDP VA'!AK20/'Real QGDP VA'!AG20-1)*100</f>
        <v>3.2994938254887307</v>
      </c>
      <c r="AL21" s="26">
        <f>('Real QGDP VA'!AL20/'Real QGDP VA'!AH20-1)*100</f>
        <v>3.4379556654558163</v>
      </c>
      <c r="AM21" s="26">
        <f>('Real QGDP VA'!AM20/'Real QGDP VA'!AI20-1)*100</f>
        <v>4.4194319316122055</v>
      </c>
      <c r="AN21" s="26">
        <f>('Real QGDP VA'!AN20/'Real QGDP VA'!AJ20-1)*100</f>
        <v>7.0779696738379805</v>
      </c>
      <c r="AO21" s="26">
        <f>('Real QGDP VA'!AO20/'Real QGDP VA'!AK20-1)*100</f>
        <v>2.3972690598589086</v>
      </c>
      <c r="AP21" s="26">
        <f>('Real QGDP VA'!AP20/'Real QGDP VA'!AL20-1)*100</f>
        <v>3.8501981134407393</v>
      </c>
      <c r="AQ21" s="26">
        <f>('Real QGDP VA'!AQ20/'Real QGDP VA'!AM20-1)*100</f>
        <v>6.7695096683202616</v>
      </c>
      <c r="AR21" s="26">
        <f>('Real QGDP VA'!AR20/'Real QGDP VA'!AN20-1)*100</f>
        <v>2.3922445618175692</v>
      </c>
      <c r="AS21" s="163" t="s">
        <v>20</v>
      </c>
      <c r="AX21" s="42"/>
      <c r="AY21" s="42"/>
      <c r="AZ21" s="42"/>
      <c r="BA21" s="42"/>
    </row>
    <row r="22" spans="1:53" s="18" customFormat="1" ht="12.75">
      <c r="A22" s="153" t="s">
        <v>48</v>
      </c>
      <c r="B22" s="29" t="s">
        <v>19</v>
      </c>
      <c r="C22" s="29" t="s">
        <v>19</v>
      </c>
      <c r="D22" s="29" t="s">
        <v>19</v>
      </c>
      <c r="E22" s="29" t="s">
        <v>19</v>
      </c>
      <c r="F22" s="29">
        <f>('Real QGDP VA'!F21/'Real QGDP VA'!B21-1)*100</f>
        <v>14.374450814446483</v>
      </c>
      <c r="G22" s="29">
        <f>('Real QGDP VA'!G21/'Real QGDP VA'!C21-1)*100</f>
        <v>6.1963563951606959</v>
      </c>
      <c r="H22" s="29">
        <f>('Real QGDP VA'!H21/'Real QGDP VA'!D21-1)*100</f>
        <v>-0.40296084752793337</v>
      </c>
      <c r="I22" s="29">
        <f>('Real QGDP VA'!I21/'Real QGDP VA'!E21-1)*100</f>
        <v>-1.3853016580963606</v>
      </c>
      <c r="J22" s="29">
        <f>('Real QGDP VA'!J21/'Real QGDP VA'!F21-1)*100</f>
        <v>7.8586811903104792</v>
      </c>
      <c r="K22" s="29">
        <f>('Real QGDP VA'!K21/'Real QGDP VA'!G21-1)*100</f>
        <v>10.8251255164882</v>
      </c>
      <c r="L22" s="29">
        <f>('Real QGDP VA'!L21/'Real QGDP VA'!H21-1)*100</f>
        <v>3.9191188674079669</v>
      </c>
      <c r="M22" s="29">
        <f>('Real QGDP VA'!M21/'Real QGDP VA'!I21-1)*100</f>
        <v>9.3288682234182971</v>
      </c>
      <c r="N22" s="29">
        <f>('Real QGDP VA'!N21/'Real QGDP VA'!J21-1)*100</f>
        <v>9.5712150666418694</v>
      </c>
      <c r="O22" s="29">
        <f>('Real QGDP VA'!O21/'Real QGDP VA'!K21-1)*100</f>
        <v>8.5699750384289786</v>
      </c>
      <c r="P22" s="29">
        <f>('Real QGDP VA'!P21/'Real QGDP VA'!L21-1)*100</f>
        <v>15.657613717417274</v>
      </c>
      <c r="Q22" s="29">
        <f>('Real QGDP VA'!Q21/'Real QGDP VA'!M21-1)*100</f>
        <v>5.1137040287349222</v>
      </c>
      <c r="R22" s="29">
        <f>('Real QGDP VA'!R21/'Real QGDP VA'!N21-1)*100</f>
        <v>-17.603693367185635</v>
      </c>
      <c r="S22" s="29">
        <f>('Real QGDP VA'!S21/'Real QGDP VA'!O21-1)*100</f>
        <v>-18.908121825603175</v>
      </c>
      <c r="T22" s="29">
        <f>('Real QGDP VA'!T21/'Real QGDP VA'!P21-1)*100</f>
        <v>-19.3438371275384</v>
      </c>
      <c r="U22" s="29">
        <f>('Real QGDP VA'!U21/'Real QGDP VA'!Q21-1)*100</f>
        <v>-19.85866678958844</v>
      </c>
      <c r="V22" s="29">
        <f>('Real QGDP VA'!V21/'Real QGDP VA'!R21-1)*100</f>
        <v>-23.268287876044937</v>
      </c>
      <c r="W22" s="29">
        <f>('Real QGDP VA'!W21/'Real QGDP VA'!S21-1)*100</f>
        <v>-22.521747147290615</v>
      </c>
      <c r="X22" s="29">
        <f>('Real QGDP VA'!X21/'Real QGDP VA'!T21-1)*100</f>
        <v>-22.389112084703932</v>
      </c>
      <c r="Y22" s="29">
        <f>('Real QGDP VA'!Y21/'Real QGDP VA'!U21-1)*100</f>
        <v>-20.300891121109576</v>
      </c>
      <c r="Z22" s="29">
        <f>('Real QGDP VA'!Z21/'Real QGDP VA'!V21-1)*100</f>
        <v>0.13762052917394296</v>
      </c>
      <c r="AA22" s="29">
        <f>('Real QGDP VA'!AA21/'Real QGDP VA'!W21-1)*100</f>
        <v>-12.916515616780167</v>
      </c>
      <c r="AB22" s="29">
        <f>('Real QGDP VA'!AB21/'Real QGDP VA'!X21-1)*100</f>
        <v>-15.787375177657758</v>
      </c>
      <c r="AC22" s="29">
        <f>('Real QGDP VA'!AC21/'Real QGDP VA'!Y21-1)*100</f>
        <v>-18.919682908454227</v>
      </c>
      <c r="AD22" s="29">
        <f>('Real QGDP VA'!AD21/'Real QGDP VA'!Z21-1)*100</f>
        <v>-11.545250013818587</v>
      </c>
      <c r="AE22" s="29">
        <f>('Real QGDP VA'!AE21/'Real QGDP VA'!AA21-1)*100</f>
        <v>23.815367472831106</v>
      </c>
      <c r="AF22" s="29">
        <f>('Real QGDP VA'!AF21/'Real QGDP VA'!AB21-1)*100</f>
        <v>5.5663373062985189</v>
      </c>
      <c r="AG22" s="29">
        <f>('Real QGDP VA'!AG21/'Real QGDP VA'!AC21-1)*100</f>
        <v>18.314637610825969</v>
      </c>
      <c r="AH22" s="29">
        <f>('Real QGDP VA'!AH21/'Real QGDP VA'!AD21-1)*100</f>
        <v>33.440874850803226</v>
      </c>
      <c r="AI22" s="29">
        <f>('Real QGDP VA'!AI21/'Real QGDP VA'!AE21-1)*100</f>
        <v>-1.5785674689576923</v>
      </c>
      <c r="AJ22" s="29">
        <f>('Real QGDP VA'!AJ21/'Real QGDP VA'!AF21-1)*100</f>
        <v>37.752489574217108</v>
      </c>
      <c r="AK22" s="29">
        <f>('Real QGDP VA'!AK21/'Real QGDP VA'!AG21-1)*100</f>
        <v>14.4600242984273</v>
      </c>
      <c r="AL22" s="29">
        <f>('Real QGDP VA'!AL21/'Real QGDP VA'!AH21-1)*100</f>
        <v>16.764006399138264</v>
      </c>
      <c r="AM22" s="29">
        <f>('Real QGDP VA'!AM21/'Real QGDP VA'!AI21-1)*100</f>
        <v>29.503703167061879</v>
      </c>
      <c r="AN22" s="29">
        <f>('Real QGDP VA'!AN21/'Real QGDP VA'!AJ21-1)*100</f>
        <v>13.52394501344374</v>
      </c>
      <c r="AO22" s="29">
        <f>('Real QGDP VA'!AO21/'Real QGDP VA'!AK21-1)*100</f>
        <v>24.361546889764618</v>
      </c>
      <c r="AP22" s="29">
        <f>('Real QGDP VA'!AP21/'Real QGDP VA'!AL21-1)*100</f>
        <v>1.7754134222317086</v>
      </c>
      <c r="AQ22" s="29">
        <f>('Real QGDP VA'!AQ21/'Real QGDP VA'!AM21-1)*100</f>
        <v>0.8424008469259725</v>
      </c>
      <c r="AR22" s="29">
        <f>('Real QGDP VA'!AR21/'Real QGDP VA'!AN21-1)*100</f>
        <v>4.9654100341449903</v>
      </c>
      <c r="AS22" s="164" t="s">
        <v>49</v>
      </c>
      <c r="AX22" s="42"/>
      <c r="AY22" s="42"/>
      <c r="AZ22" s="42"/>
      <c r="BA22" s="42"/>
    </row>
    <row r="23" spans="1:53" s="18" customFormat="1" ht="12.75">
      <c r="A23" s="155" t="s">
        <v>50</v>
      </c>
      <c r="B23" s="26" t="s">
        <v>19</v>
      </c>
      <c r="C23" s="26" t="s">
        <v>19</v>
      </c>
      <c r="D23" s="26" t="s">
        <v>19</v>
      </c>
      <c r="E23" s="26" t="s">
        <v>19</v>
      </c>
      <c r="F23" s="26">
        <f>('Real QGDP VA'!F22/'Real QGDP VA'!B22-1)*100</f>
        <v>-8.1024435425668511</v>
      </c>
      <c r="G23" s="26">
        <f>('Real QGDP VA'!G22/'Real QGDP VA'!C22-1)*100</f>
        <v>-4.7819638356955458</v>
      </c>
      <c r="H23" s="26">
        <f>('Real QGDP VA'!H22/'Real QGDP VA'!D22-1)*100</f>
        <v>-2.0819075098012618</v>
      </c>
      <c r="I23" s="26">
        <f>('Real QGDP VA'!I22/'Real QGDP VA'!E22-1)*100</f>
        <v>0.15982128732885403</v>
      </c>
      <c r="J23" s="26">
        <f>('Real QGDP VA'!J22/'Real QGDP VA'!F22-1)*100</f>
        <v>11.735931906521202</v>
      </c>
      <c r="K23" s="26">
        <f>('Real QGDP VA'!K22/'Real QGDP VA'!G22-1)*100</f>
        <v>9.7876828700479646</v>
      </c>
      <c r="L23" s="26">
        <f>('Real QGDP VA'!L22/'Real QGDP VA'!H22-1)*100</f>
        <v>8.2740048555981716</v>
      </c>
      <c r="M23" s="26">
        <f>('Real QGDP VA'!M22/'Real QGDP VA'!I22-1)*100</f>
        <v>7.0623365860976728</v>
      </c>
      <c r="N23" s="26">
        <f>('Real QGDP VA'!N22/'Real QGDP VA'!J22-1)*100</f>
        <v>15.734204866391455</v>
      </c>
      <c r="O23" s="26">
        <f>('Real QGDP VA'!O22/'Real QGDP VA'!K22-1)*100</f>
        <v>7.1836080195715857</v>
      </c>
      <c r="P23" s="26">
        <f>('Real QGDP VA'!P22/'Real QGDP VA'!L22-1)*100</f>
        <v>0.28750437176277011</v>
      </c>
      <c r="Q23" s="26">
        <f>('Real QGDP VA'!Q22/'Real QGDP VA'!M22-1)*100</f>
        <v>-5.4062003718292733</v>
      </c>
      <c r="R23" s="26">
        <f>('Real QGDP VA'!R22/'Real QGDP VA'!N22-1)*100</f>
        <v>8.7321379744270455</v>
      </c>
      <c r="S23" s="26">
        <f>('Real QGDP VA'!S22/'Real QGDP VA'!O22-1)*100</f>
        <v>13.069203563515753</v>
      </c>
      <c r="T23" s="26">
        <f>('Real QGDP VA'!T22/'Real QGDP VA'!P22-1)*100</f>
        <v>16.956711543865598</v>
      </c>
      <c r="U23" s="26">
        <f>('Real QGDP VA'!U22/'Real QGDP VA'!Q22-1)*100</f>
        <v>20.476588036457176</v>
      </c>
      <c r="V23" s="26">
        <f>('Real QGDP VA'!V22/'Real QGDP VA'!R22-1)*100</f>
        <v>25.663348750433524</v>
      </c>
      <c r="W23" s="26">
        <f>('Real QGDP VA'!W22/'Real QGDP VA'!S22-1)*100</f>
        <v>23.253275235725312</v>
      </c>
      <c r="X23" s="26">
        <f>('Real QGDP VA'!X22/'Real QGDP VA'!T22-1)*100</f>
        <v>21.20487594013025</v>
      </c>
      <c r="Y23" s="26">
        <f>('Real QGDP VA'!Y22/'Real QGDP VA'!U22-1)*100</f>
        <v>19.434298765915937</v>
      </c>
      <c r="Z23" s="26">
        <f>('Real QGDP VA'!Z22/'Real QGDP VA'!V22-1)*100</f>
        <v>16.366957414015282</v>
      </c>
      <c r="AA23" s="26">
        <f>('Real QGDP VA'!AA22/'Real QGDP VA'!W22-1)*100</f>
        <v>11.215507200356246</v>
      </c>
      <c r="AB23" s="26">
        <f>('Real QGDP VA'!AB22/'Real QGDP VA'!X22-1)*100</f>
        <v>5.5073941587911124</v>
      </c>
      <c r="AC23" s="26">
        <f>('Real QGDP VA'!AC22/'Real QGDP VA'!Y22-1)*100</f>
        <v>-0.59789704037008784</v>
      </c>
      <c r="AD23" s="26">
        <f>('Real QGDP VA'!AD22/'Real QGDP VA'!Z22-1)*100</f>
        <v>-0.20120300198066543</v>
      </c>
      <c r="AE23" s="26">
        <f>('Real QGDP VA'!AE22/'Real QGDP VA'!AA22-1)*100</f>
        <v>1.2694650814427444</v>
      </c>
      <c r="AF23" s="26">
        <f>('Real QGDP VA'!AF22/'Real QGDP VA'!AB22-1)*100</f>
        <v>5.0698111945169044</v>
      </c>
      <c r="AG23" s="26">
        <f>('Real QGDP VA'!AG22/'Real QGDP VA'!AC22-1)*100</f>
        <v>9.9681919084812165</v>
      </c>
      <c r="AH23" s="26">
        <f>('Real QGDP VA'!AH22/'Real QGDP VA'!AD22-1)*100</f>
        <v>11.744548002022315</v>
      </c>
      <c r="AI23" s="26">
        <f>('Real QGDP VA'!AI22/'Real QGDP VA'!AE22-1)*100</f>
        <v>9.7666179846425329</v>
      </c>
      <c r="AJ23" s="26">
        <f>('Real QGDP VA'!AJ22/'Real QGDP VA'!AF22-1)*100</f>
        <v>9.4487963993834079</v>
      </c>
      <c r="AK23" s="26">
        <f>('Real QGDP VA'!AK22/'Real QGDP VA'!AG22-1)*100</f>
        <v>6.4639570944225122</v>
      </c>
      <c r="AL23" s="26">
        <f>('Real QGDP VA'!AL22/'Real QGDP VA'!AH22-1)*100</f>
        <v>2.2934358763323281</v>
      </c>
      <c r="AM23" s="26">
        <f>('Real QGDP VA'!AM22/'Real QGDP VA'!AI22-1)*100</f>
        <v>2.3862398429374654</v>
      </c>
      <c r="AN23" s="26">
        <f>('Real QGDP VA'!AN22/'Real QGDP VA'!AJ22-1)*100</f>
        <v>3.7485314575946838E-2</v>
      </c>
      <c r="AO23" s="26">
        <f>('Real QGDP VA'!AO22/'Real QGDP VA'!AK22-1)*100</f>
        <v>0.15184130448000488</v>
      </c>
      <c r="AP23" s="26">
        <f>('Real QGDP VA'!AP22/'Real QGDP VA'!AL22-1)*100</f>
        <v>1.7785774532295573</v>
      </c>
      <c r="AQ23" s="26">
        <f>('Real QGDP VA'!AQ22/'Real QGDP VA'!AM22-1)*100</f>
        <v>3.1632581970140849</v>
      </c>
      <c r="AR23" s="26">
        <f>('Real QGDP VA'!AR22/'Real QGDP VA'!AN22-1)*100</f>
        <v>3.6879504903868376</v>
      </c>
      <c r="AS23" s="163" t="s">
        <v>51</v>
      </c>
      <c r="AX23" s="42"/>
      <c r="AY23" s="42"/>
      <c r="AZ23" s="42"/>
      <c r="BA23" s="42"/>
    </row>
    <row r="24" spans="1:53" s="18" customFormat="1" ht="12.75">
      <c r="A24" s="104" t="s">
        <v>14</v>
      </c>
      <c r="B24" s="105" t="s">
        <v>19</v>
      </c>
      <c r="C24" s="105" t="s">
        <v>19</v>
      </c>
      <c r="D24" s="105" t="s">
        <v>19</v>
      </c>
      <c r="E24" s="105" t="s">
        <v>19</v>
      </c>
      <c r="F24" s="105">
        <f>('Real QGDP VA'!F23/'Real QGDP VA'!B23-1)*100</f>
        <v>5.2889148112094553</v>
      </c>
      <c r="G24" s="105">
        <f>('Real QGDP VA'!G23/'Real QGDP VA'!C23-1)*100</f>
        <v>2.6941321846168709</v>
      </c>
      <c r="H24" s="105">
        <f>('Real QGDP VA'!H23/'Real QGDP VA'!D23-1)*100</f>
        <v>4.6933262412343302</v>
      </c>
      <c r="I24" s="105">
        <f>('Real QGDP VA'!I23/'Real QGDP VA'!E23-1)*100</f>
        <v>19.473187317511218</v>
      </c>
      <c r="J24" s="105">
        <f>('Real QGDP VA'!J23/'Real QGDP VA'!F23-1)*100</f>
        <v>5.5891446959920765</v>
      </c>
      <c r="K24" s="105">
        <f>('Real QGDP VA'!K23/'Real QGDP VA'!G23-1)*100</f>
        <v>6.1228016570533228</v>
      </c>
      <c r="L24" s="105">
        <f>('Real QGDP VA'!L23/'Real QGDP VA'!H23-1)*100</f>
        <v>6.9254886412899452</v>
      </c>
      <c r="M24" s="105">
        <f>('Real QGDP VA'!M23/'Real QGDP VA'!I23-1)*100</f>
        <v>7.2261385875281414</v>
      </c>
      <c r="N24" s="105">
        <f>('Real QGDP VA'!N23/'Real QGDP VA'!J23-1)*100</f>
        <v>-0.6995255979302728</v>
      </c>
      <c r="O24" s="105">
        <f>('Real QGDP VA'!O23/'Real QGDP VA'!K23-1)*100</f>
        <v>-3.2170893647108456</v>
      </c>
      <c r="P24" s="105">
        <f>('Real QGDP VA'!P23/'Real QGDP VA'!L23-1)*100</f>
        <v>-5.4819604577428738</v>
      </c>
      <c r="Q24" s="105">
        <f>('Real QGDP VA'!Q23/'Real QGDP VA'!M23-1)*100</f>
        <v>-4.8185105078099033</v>
      </c>
      <c r="R24" s="105">
        <f>('Real QGDP VA'!R23/'Real QGDP VA'!N23-1)*100</f>
        <v>-1.7273078523877494</v>
      </c>
      <c r="S24" s="105">
        <f>('Real QGDP VA'!S23/'Real QGDP VA'!O23-1)*100</f>
        <v>0.66870135971262012</v>
      </c>
      <c r="T24" s="105">
        <f>('Real QGDP VA'!T23/'Real QGDP VA'!P23-1)*100</f>
        <v>2.3604372119440553</v>
      </c>
      <c r="U24" s="105">
        <f>('Real QGDP VA'!U23/'Real QGDP VA'!Q23-1)*100</f>
        <v>5.3676882451276109</v>
      </c>
      <c r="V24" s="105">
        <f>('Real QGDP VA'!V23/'Real QGDP VA'!R23-1)*100</f>
        <v>-1.5558800007386964E-2</v>
      </c>
      <c r="W24" s="105">
        <f>('Real QGDP VA'!W23/'Real QGDP VA'!S23-1)*100</f>
        <v>0.27979509659090684</v>
      </c>
      <c r="X24" s="105">
        <f>('Real QGDP VA'!X23/'Real QGDP VA'!T23-1)*100</f>
        <v>-1.0198051589399681</v>
      </c>
      <c r="Y24" s="105">
        <f>('Real QGDP VA'!Y23/'Real QGDP VA'!U23-1)*100</f>
        <v>-5.0402447465380913</v>
      </c>
      <c r="Z24" s="105">
        <f>('Real QGDP VA'!Z23/'Real QGDP VA'!V23-1)*100</f>
        <v>-1.5652644551528483</v>
      </c>
      <c r="AA24" s="105">
        <f>('Real QGDP VA'!AA23/'Real QGDP VA'!W23-1)*100</f>
        <v>-6.2323622919489789</v>
      </c>
      <c r="AB24" s="105">
        <f>('Real QGDP VA'!AB23/'Real QGDP VA'!X23-1)*100</f>
        <v>-11.303771630788207</v>
      </c>
      <c r="AC24" s="105">
        <f>('Real QGDP VA'!AC23/'Real QGDP VA'!Y23-1)*100</f>
        <v>-11.67538295479198</v>
      </c>
      <c r="AD24" s="105">
        <f>('Real QGDP VA'!AD23/'Real QGDP VA'!Z23-1)*100</f>
        <v>-6.1267817778156486</v>
      </c>
      <c r="AE24" s="105">
        <f>('Real QGDP VA'!AE23/'Real QGDP VA'!AA23-1)*100</f>
        <v>0.77352008807280992</v>
      </c>
      <c r="AF24" s="105">
        <f>('Real QGDP VA'!AF23/'Real QGDP VA'!AB23-1)*100</f>
        <v>8.5472554829019831</v>
      </c>
      <c r="AG24" s="105">
        <f>('Real QGDP VA'!AG23/'Real QGDP VA'!AC23-1)*100</f>
        <v>11.406364518404089</v>
      </c>
      <c r="AH24" s="105">
        <f>('Real QGDP VA'!AH23/'Real QGDP VA'!AD23-1)*100</f>
        <v>10.822172063527091</v>
      </c>
      <c r="AI24" s="105">
        <f>('Real QGDP VA'!AI23/'Real QGDP VA'!AE23-1)*100</f>
        <v>9.9825597402099611</v>
      </c>
      <c r="AJ24" s="105">
        <f>('Real QGDP VA'!AJ23/'Real QGDP VA'!AF23-1)*100</f>
        <v>10.816833219898502</v>
      </c>
      <c r="AK24" s="105">
        <f>('Real QGDP VA'!AK23/'Real QGDP VA'!AG23-1)*100</f>
        <v>5.5357879712263136</v>
      </c>
      <c r="AL24" s="105">
        <f>('Real QGDP VA'!AL23/'Real QGDP VA'!AH23-1)*100</f>
        <v>3.3393915532456742</v>
      </c>
      <c r="AM24" s="105">
        <f>('Real QGDP VA'!AM23/'Real QGDP VA'!AI23-1)*100</f>
        <v>2.6606259154022371</v>
      </c>
      <c r="AN24" s="105">
        <f>('Real QGDP VA'!AN23/'Real QGDP VA'!AJ23-1)*100</f>
        <v>0.42446836522125331</v>
      </c>
      <c r="AO24" s="105">
        <f>('Real QGDP VA'!AO23/'Real QGDP VA'!AK23-1)*100</f>
        <v>3.4856482362489727</v>
      </c>
      <c r="AP24" s="105">
        <f>('Real QGDP VA'!AP23/'Real QGDP VA'!AL23-1)*100</f>
        <v>3.2056555196861236</v>
      </c>
      <c r="AQ24" s="105">
        <f>('Real QGDP VA'!AQ23/'Real QGDP VA'!AM23-1)*100</f>
        <v>3.9891836413810777</v>
      </c>
      <c r="AR24" s="105">
        <f>('Real QGDP VA'!AR23/'Real QGDP VA'!AN23-1)*100</f>
        <v>4.4961701178762858</v>
      </c>
      <c r="AS24" s="106" t="s">
        <v>15</v>
      </c>
      <c r="AX24" s="42"/>
      <c r="AY24" s="42"/>
      <c r="AZ24" s="42"/>
      <c r="BA24" s="42"/>
    </row>
    <row r="25" spans="1:53" s="18" customFormat="1" ht="12.75">
      <c r="A25" s="157" t="s">
        <v>16</v>
      </c>
      <c r="B25" s="114" t="s">
        <v>19</v>
      </c>
      <c r="C25" s="114" t="s">
        <v>19</v>
      </c>
      <c r="D25" s="114" t="s">
        <v>19</v>
      </c>
      <c r="E25" s="114" t="s">
        <v>19</v>
      </c>
      <c r="F25" s="114">
        <f>('Real QGDP VA'!F24/'Real QGDP VA'!B24-1)*100</f>
        <v>9.9952699716527427</v>
      </c>
      <c r="G25" s="114">
        <f>('Real QGDP VA'!G24/'Real QGDP VA'!C24-1)*100</f>
        <v>4.9129963085950523</v>
      </c>
      <c r="H25" s="114">
        <f>('Real QGDP VA'!H24/'Real QGDP VA'!D24-1)*100</f>
        <v>6.7491777239120809</v>
      </c>
      <c r="I25" s="114">
        <f>('Real QGDP VA'!I24/'Real QGDP VA'!E24-1)*100</f>
        <v>4.7840259847471867</v>
      </c>
      <c r="J25" s="114">
        <f>('Real QGDP VA'!J24/'Real QGDP VA'!F24-1)*100</f>
        <v>8.6399798077628311</v>
      </c>
      <c r="K25" s="114">
        <f>('Real QGDP VA'!K24/'Real QGDP VA'!G24-1)*100</f>
        <v>9.4336705431887538</v>
      </c>
      <c r="L25" s="114">
        <f>('Real QGDP VA'!L24/'Real QGDP VA'!H24-1)*100</f>
        <v>8.539575450238468</v>
      </c>
      <c r="M25" s="114">
        <f>('Real QGDP VA'!M24/'Real QGDP VA'!I24-1)*100</f>
        <v>8.7659593892891472</v>
      </c>
      <c r="N25" s="114">
        <f>('Real QGDP VA'!N24/'Real QGDP VA'!J24-1)*100</f>
        <v>1.9319685471026693</v>
      </c>
      <c r="O25" s="114">
        <f>('Real QGDP VA'!O24/'Real QGDP VA'!K24-1)*100</f>
        <v>-0.47277536542972287</v>
      </c>
      <c r="P25" s="114">
        <f>('Real QGDP VA'!P24/'Real QGDP VA'!L24-1)*100</f>
        <v>-1.831021189107418</v>
      </c>
      <c r="Q25" s="114">
        <f>('Real QGDP VA'!Q24/'Real QGDP VA'!M24-1)*100</f>
        <v>-0.93936063590118746</v>
      </c>
      <c r="R25" s="114">
        <f>('Real QGDP VA'!R24/'Real QGDP VA'!N24-1)*100</f>
        <v>-2.505570966323678</v>
      </c>
      <c r="S25" s="114">
        <f>('Real QGDP VA'!S24/'Real QGDP VA'!O24-1)*100</f>
        <v>-1.2687629498879804</v>
      </c>
      <c r="T25" s="114">
        <f>('Real QGDP VA'!T24/'Real QGDP VA'!P24-1)*100</f>
        <v>-0.804841296467107</v>
      </c>
      <c r="U25" s="114">
        <f>('Real QGDP VA'!U24/'Real QGDP VA'!Q24-1)*100</f>
        <v>-3.266093189860042</v>
      </c>
      <c r="V25" s="114">
        <f>('Real QGDP VA'!V24/'Real QGDP VA'!R24-1)*100</f>
        <v>-0.58922057668621131</v>
      </c>
      <c r="W25" s="114">
        <f>('Real QGDP VA'!W24/'Real QGDP VA'!S24-1)*100</f>
        <v>0.56195991782514998</v>
      </c>
      <c r="X25" s="114">
        <f>('Real QGDP VA'!X24/'Real QGDP VA'!T24-1)*100</f>
        <v>-0.61481769819231591</v>
      </c>
      <c r="Y25" s="114">
        <f>('Real QGDP VA'!Y24/'Real QGDP VA'!U24-1)*100</f>
        <v>1.579552370732018</v>
      </c>
      <c r="Z25" s="114">
        <f>('Real QGDP VA'!Z24/'Real QGDP VA'!V24-1)*100</f>
        <v>-8.4653886162709302</v>
      </c>
      <c r="AA25" s="114">
        <f>('Real QGDP VA'!AA24/'Real QGDP VA'!W24-1)*100</f>
        <v>-12.098367480259686</v>
      </c>
      <c r="AB25" s="114">
        <f>('Real QGDP VA'!AB24/'Real QGDP VA'!X24-1)*100</f>
        <v>-12.321137293487283</v>
      </c>
      <c r="AC25" s="114">
        <f>('Real QGDP VA'!AC24/'Real QGDP VA'!Y24-1)*100</f>
        <v>-12.995608571708761</v>
      </c>
      <c r="AD25" s="114">
        <f>('Real QGDP VA'!AD24/'Real QGDP VA'!Z24-1)*100</f>
        <v>-1.1764305654953677</v>
      </c>
      <c r="AE25" s="114">
        <f>('Real QGDP VA'!AE24/'Real QGDP VA'!AA24-1)*100</f>
        <v>6.7258712955781563</v>
      </c>
      <c r="AF25" s="114">
        <f>('Real QGDP VA'!AF24/'Real QGDP VA'!AB24-1)*100</f>
        <v>10.463238617494097</v>
      </c>
      <c r="AG25" s="114">
        <f>('Real QGDP VA'!AG24/'Real QGDP VA'!AC24-1)*100</f>
        <v>13.079656251681303</v>
      </c>
      <c r="AH25" s="114">
        <f>('Real QGDP VA'!AH24/'Real QGDP VA'!AD24-1)*100</f>
        <v>15.185994293878856</v>
      </c>
      <c r="AI25" s="114">
        <f>('Real QGDP VA'!AI24/'Real QGDP VA'!AE24-1)*100</f>
        <v>8.0731134458985174</v>
      </c>
      <c r="AJ25" s="114">
        <f>('Real QGDP VA'!AJ24/'Real QGDP VA'!AF24-1)*100</f>
        <v>9.289217632039847</v>
      </c>
      <c r="AK25" s="114">
        <f>('Real QGDP VA'!AK24/'Real QGDP VA'!AG24-1)*100</f>
        <v>4.9123072337263318</v>
      </c>
      <c r="AL25" s="114">
        <f>('Real QGDP VA'!AL24/'Real QGDP VA'!AH24-1)*100</f>
        <v>5.6841220437159334</v>
      </c>
      <c r="AM25" s="114">
        <f>('Real QGDP VA'!AM24/'Real QGDP VA'!AI24-1)*100</f>
        <v>11.41093782623448</v>
      </c>
      <c r="AN25" s="114">
        <f>('Real QGDP VA'!AN24/'Real QGDP VA'!AJ24-1)*100</f>
        <v>7.3750113580601795</v>
      </c>
      <c r="AO25" s="114">
        <f>('Real QGDP VA'!AO24/'Real QGDP VA'!AK24-1)*100</f>
        <v>9.8419959477970664</v>
      </c>
      <c r="AP25" s="114">
        <f>('Real QGDP VA'!AP24/'Real QGDP VA'!AL24-1)*100</f>
        <v>4.5874654666602677</v>
      </c>
      <c r="AQ25" s="114">
        <f>('Real QGDP VA'!AQ24/'Real QGDP VA'!AM24-1)*100</f>
        <v>6.4480461678327883</v>
      </c>
      <c r="AR25" s="114">
        <f>('Real QGDP VA'!AR24/'Real QGDP VA'!AN24-1)*100</f>
        <v>6.5777576348859279</v>
      </c>
      <c r="AS25" s="165" t="s">
        <v>17</v>
      </c>
      <c r="AX25" s="42"/>
      <c r="AY25" s="42"/>
      <c r="AZ25" s="42"/>
      <c r="BA25" s="42"/>
    </row>
    <row r="26" spans="1:53" s="18" customFormat="1" ht="12.75">
      <c r="A26" s="153" t="s">
        <v>52</v>
      </c>
      <c r="B26" s="3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9"/>
      <c r="AE26" s="39"/>
      <c r="AF26" s="39"/>
      <c r="AG26" s="39"/>
      <c r="AH26" s="39"/>
      <c r="AI26" s="39"/>
      <c r="AJ26" s="39"/>
      <c r="AK26" s="39"/>
      <c r="AL26" s="39"/>
      <c r="AM26" s="39"/>
      <c r="AN26" s="39"/>
      <c r="AO26" s="39"/>
      <c r="AP26" s="39"/>
      <c r="AQ26" s="39"/>
      <c r="AR26" s="39"/>
      <c r="AS26" s="164" t="s">
        <v>53</v>
      </c>
    </row>
    <row r="27" spans="1:53" s="18" customFormat="1" ht="12.75">
      <c r="A27" s="158" t="s">
        <v>23</v>
      </c>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9"/>
      <c r="AE27" s="39"/>
      <c r="AF27" s="39"/>
      <c r="AG27" s="39"/>
      <c r="AH27" s="39"/>
      <c r="AI27" s="39"/>
      <c r="AJ27" s="39"/>
      <c r="AK27" s="39"/>
      <c r="AL27" s="39"/>
      <c r="AM27" s="39"/>
      <c r="AN27" s="39"/>
      <c r="AO27" s="39"/>
      <c r="AP27" s="39"/>
      <c r="AQ27" s="39"/>
      <c r="AR27" s="39"/>
      <c r="AS27" s="166" t="s">
        <v>24</v>
      </c>
    </row>
    <row r="29" spans="1:53">
      <c r="A29" s="176" t="s">
        <v>148</v>
      </c>
      <c r="AS29" s="175" t="s">
        <v>150</v>
      </c>
    </row>
    <row r="45" spans="6:44">
      <c r="F45" s="179"/>
      <c r="G45" s="179"/>
      <c r="H45" s="179"/>
      <c r="I45" s="179"/>
      <c r="J45" s="179"/>
      <c r="K45" s="179"/>
      <c r="L45" s="179"/>
      <c r="M45" s="179"/>
      <c r="N45" s="179"/>
      <c r="O45" s="179"/>
      <c r="P45" s="179"/>
      <c r="Q45" s="179"/>
      <c r="R45" s="179"/>
      <c r="S45" s="179"/>
      <c r="T45" s="179"/>
      <c r="U45" s="179"/>
      <c r="V45" s="179"/>
      <c r="W45" s="179"/>
      <c r="X45" s="179"/>
      <c r="Y45" s="179"/>
      <c r="Z45" s="179"/>
      <c r="AA45" s="179"/>
      <c r="AB45" s="179"/>
      <c r="AC45" s="179"/>
      <c r="AD45" s="179"/>
      <c r="AE45" s="179"/>
      <c r="AF45" s="179"/>
      <c r="AG45" s="179"/>
      <c r="AH45" s="179"/>
      <c r="AI45" s="179"/>
      <c r="AJ45" s="179"/>
      <c r="AK45" s="179"/>
      <c r="AL45" s="179"/>
      <c r="AM45" s="179"/>
      <c r="AN45" s="179"/>
      <c r="AO45" s="179"/>
      <c r="AP45" s="179"/>
      <c r="AQ45" s="179"/>
      <c r="AR45" s="179"/>
    </row>
    <row r="46" spans="6:44">
      <c r="F46" s="179"/>
      <c r="G46" s="179"/>
      <c r="H46" s="179"/>
      <c r="I46" s="179"/>
      <c r="J46" s="179"/>
      <c r="K46" s="179"/>
      <c r="L46" s="179"/>
      <c r="M46" s="179"/>
      <c r="N46" s="179"/>
      <c r="O46" s="179"/>
      <c r="P46" s="179"/>
      <c r="Q46" s="179"/>
      <c r="R46" s="179"/>
      <c r="S46" s="179"/>
      <c r="T46" s="179"/>
      <c r="U46" s="179"/>
      <c r="V46" s="179"/>
      <c r="W46" s="179"/>
      <c r="X46" s="179"/>
      <c r="Y46" s="179"/>
      <c r="Z46" s="179"/>
      <c r="AA46" s="179"/>
      <c r="AB46" s="179"/>
      <c r="AC46" s="179"/>
      <c r="AD46" s="179"/>
      <c r="AE46" s="179"/>
      <c r="AF46" s="179"/>
      <c r="AG46" s="179"/>
      <c r="AH46" s="179"/>
      <c r="AI46" s="179"/>
      <c r="AJ46" s="179"/>
      <c r="AK46" s="179"/>
      <c r="AL46" s="179"/>
      <c r="AM46" s="179"/>
      <c r="AN46" s="179"/>
      <c r="AO46" s="179"/>
      <c r="AP46" s="179"/>
      <c r="AQ46" s="179"/>
      <c r="AR46" s="179"/>
    </row>
    <row r="47" spans="6:44">
      <c r="F47" s="179"/>
      <c r="G47" s="179"/>
      <c r="H47" s="179"/>
      <c r="I47" s="179"/>
      <c r="J47" s="179"/>
      <c r="K47" s="179"/>
      <c r="L47" s="179"/>
      <c r="M47" s="179"/>
      <c r="N47" s="179"/>
      <c r="O47" s="179"/>
      <c r="P47" s="179"/>
      <c r="Q47" s="179"/>
      <c r="R47" s="179"/>
      <c r="S47" s="179"/>
      <c r="T47" s="179"/>
      <c r="U47" s="179"/>
      <c r="V47" s="179"/>
      <c r="W47" s="179"/>
      <c r="X47" s="179"/>
      <c r="Y47" s="179"/>
      <c r="Z47" s="179"/>
      <c r="AA47" s="179"/>
      <c r="AB47" s="179"/>
      <c r="AC47" s="179"/>
      <c r="AD47" s="179"/>
      <c r="AE47" s="179"/>
      <c r="AF47" s="179"/>
      <c r="AG47" s="179"/>
      <c r="AH47" s="179"/>
      <c r="AI47" s="179"/>
      <c r="AJ47" s="179"/>
      <c r="AK47" s="179"/>
      <c r="AL47" s="179"/>
      <c r="AM47" s="179"/>
      <c r="AN47" s="179"/>
      <c r="AO47" s="179"/>
      <c r="AP47" s="179"/>
      <c r="AQ47" s="179"/>
      <c r="AR47" s="179"/>
    </row>
    <row r="48" spans="6:44">
      <c r="F48" s="179"/>
      <c r="G48" s="179"/>
      <c r="H48" s="179"/>
      <c r="I48" s="179"/>
      <c r="J48" s="179"/>
      <c r="K48" s="179"/>
      <c r="L48" s="179"/>
      <c r="M48" s="179"/>
      <c r="N48" s="179"/>
      <c r="O48" s="179"/>
      <c r="P48" s="179"/>
      <c r="Q48" s="179"/>
      <c r="R48" s="179"/>
      <c r="S48" s="179"/>
      <c r="T48" s="179"/>
      <c r="U48" s="179"/>
      <c r="V48" s="179"/>
      <c r="W48" s="179"/>
      <c r="X48" s="179"/>
      <c r="Y48" s="179"/>
      <c r="Z48" s="179"/>
      <c r="AA48" s="179"/>
      <c r="AB48" s="179"/>
      <c r="AC48" s="179"/>
      <c r="AD48" s="179"/>
      <c r="AE48" s="179"/>
      <c r="AF48" s="179"/>
      <c r="AG48" s="179"/>
      <c r="AH48" s="179"/>
      <c r="AI48" s="179"/>
      <c r="AJ48" s="179"/>
      <c r="AK48" s="179"/>
      <c r="AL48" s="179"/>
      <c r="AM48" s="179"/>
      <c r="AN48" s="179"/>
      <c r="AO48" s="179"/>
      <c r="AP48" s="179"/>
      <c r="AQ48" s="179"/>
      <c r="AR48" s="179"/>
    </row>
    <row r="49" spans="6:44">
      <c r="F49" s="179"/>
      <c r="G49" s="179"/>
      <c r="H49" s="179"/>
      <c r="I49" s="179"/>
      <c r="J49" s="179"/>
      <c r="K49" s="179"/>
      <c r="L49" s="179"/>
      <c r="M49" s="179"/>
      <c r="N49" s="179"/>
      <c r="O49" s="179"/>
      <c r="P49" s="179"/>
      <c r="Q49" s="179"/>
      <c r="R49" s="179"/>
      <c r="S49" s="179"/>
      <c r="T49" s="179"/>
      <c r="U49" s="179"/>
      <c r="V49" s="179"/>
      <c r="W49" s="179"/>
      <c r="X49" s="179"/>
      <c r="Y49" s="179"/>
      <c r="Z49" s="179"/>
      <c r="AA49" s="179"/>
      <c r="AB49" s="179"/>
      <c r="AC49" s="179"/>
      <c r="AD49" s="179"/>
      <c r="AE49" s="179"/>
      <c r="AF49" s="179"/>
      <c r="AG49" s="179"/>
      <c r="AH49" s="179"/>
      <c r="AI49" s="179"/>
      <c r="AJ49" s="179"/>
      <c r="AK49" s="179"/>
      <c r="AL49" s="179"/>
      <c r="AM49" s="179"/>
      <c r="AN49" s="179"/>
      <c r="AO49" s="179"/>
      <c r="AP49" s="179"/>
      <c r="AQ49" s="179"/>
      <c r="AR49" s="179"/>
    </row>
    <row r="50" spans="6:44">
      <c r="F50" s="179"/>
      <c r="G50" s="179"/>
      <c r="H50" s="179"/>
      <c r="I50" s="179"/>
      <c r="J50" s="179"/>
      <c r="K50" s="179"/>
      <c r="L50" s="179"/>
      <c r="M50" s="179"/>
      <c r="N50" s="179"/>
      <c r="O50" s="179"/>
      <c r="P50" s="179"/>
      <c r="Q50" s="179"/>
      <c r="R50" s="179"/>
      <c r="S50" s="179"/>
      <c r="T50" s="179"/>
      <c r="U50" s="179"/>
      <c r="V50" s="179"/>
      <c r="W50" s="179"/>
      <c r="X50" s="179"/>
      <c r="Y50" s="179"/>
      <c r="Z50" s="179"/>
      <c r="AA50" s="179"/>
      <c r="AB50" s="179"/>
      <c r="AC50" s="179"/>
      <c r="AD50" s="179"/>
      <c r="AE50" s="179"/>
      <c r="AF50" s="179"/>
      <c r="AG50" s="179"/>
      <c r="AH50" s="179"/>
      <c r="AI50" s="179"/>
      <c r="AJ50" s="179"/>
      <c r="AK50" s="179"/>
      <c r="AL50" s="179"/>
      <c r="AM50" s="179"/>
      <c r="AN50" s="179"/>
      <c r="AO50" s="179"/>
      <c r="AP50" s="179"/>
      <c r="AQ50" s="179"/>
      <c r="AR50" s="179"/>
    </row>
    <row r="51" spans="6:44">
      <c r="F51" s="179"/>
      <c r="G51" s="179"/>
      <c r="H51" s="179"/>
      <c r="I51" s="179"/>
      <c r="J51" s="179"/>
      <c r="K51" s="179"/>
      <c r="L51" s="179"/>
      <c r="M51" s="179"/>
      <c r="N51" s="179"/>
      <c r="O51" s="179"/>
      <c r="P51" s="179"/>
      <c r="Q51" s="179"/>
      <c r="R51" s="179"/>
      <c r="S51" s="179"/>
      <c r="T51" s="179"/>
      <c r="U51" s="179"/>
      <c r="V51" s="179"/>
      <c r="W51" s="179"/>
      <c r="X51" s="179"/>
      <c r="Y51" s="179"/>
      <c r="Z51" s="179"/>
      <c r="AA51" s="179"/>
      <c r="AB51" s="179"/>
      <c r="AC51" s="179"/>
      <c r="AD51" s="179"/>
      <c r="AE51" s="179"/>
      <c r="AF51" s="179"/>
      <c r="AG51" s="179"/>
      <c r="AH51" s="179"/>
      <c r="AI51" s="179"/>
      <c r="AJ51" s="179"/>
      <c r="AK51" s="179"/>
      <c r="AL51" s="179"/>
      <c r="AM51" s="179"/>
      <c r="AN51" s="179"/>
      <c r="AO51" s="179"/>
      <c r="AP51" s="179"/>
      <c r="AQ51" s="179"/>
      <c r="AR51" s="179"/>
    </row>
    <row r="52" spans="6:44">
      <c r="F52" s="179"/>
      <c r="G52" s="179"/>
      <c r="H52" s="179"/>
      <c r="I52" s="179"/>
      <c r="J52" s="179"/>
      <c r="K52" s="179"/>
      <c r="L52" s="179"/>
      <c r="M52" s="179"/>
      <c r="N52" s="179"/>
      <c r="O52" s="179"/>
      <c r="P52" s="179"/>
      <c r="Q52" s="179"/>
      <c r="R52" s="179"/>
      <c r="S52" s="179"/>
      <c r="T52" s="179"/>
      <c r="U52" s="179"/>
      <c r="V52" s="179"/>
      <c r="W52" s="179"/>
      <c r="X52" s="179"/>
      <c r="Y52" s="179"/>
      <c r="Z52" s="179"/>
      <c r="AA52" s="179"/>
      <c r="AB52" s="179"/>
      <c r="AC52" s="179"/>
      <c r="AD52" s="179"/>
      <c r="AE52" s="179"/>
      <c r="AF52" s="179"/>
      <c r="AG52" s="179"/>
      <c r="AH52" s="179"/>
      <c r="AI52" s="179"/>
      <c r="AJ52" s="179"/>
      <c r="AK52" s="179"/>
      <c r="AL52" s="179"/>
      <c r="AM52" s="179"/>
      <c r="AN52" s="179"/>
      <c r="AO52" s="179"/>
      <c r="AP52" s="179"/>
      <c r="AQ52" s="179"/>
      <c r="AR52" s="179"/>
    </row>
    <row r="53" spans="6:44">
      <c r="F53" s="179"/>
      <c r="G53" s="179"/>
      <c r="H53" s="179"/>
      <c r="I53" s="179"/>
      <c r="J53" s="179"/>
      <c r="K53" s="179"/>
      <c r="L53" s="179"/>
      <c r="M53" s="179"/>
      <c r="N53" s="179"/>
      <c r="O53" s="179"/>
      <c r="P53" s="179"/>
      <c r="Q53" s="179"/>
      <c r="R53" s="179"/>
      <c r="S53" s="179"/>
      <c r="T53" s="179"/>
      <c r="U53" s="179"/>
      <c r="V53" s="179"/>
      <c r="W53" s="179"/>
      <c r="X53" s="179"/>
      <c r="Y53" s="179"/>
      <c r="Z53" s="179"/>
      <c r="AA53" s="179"/>
      <c r="AB53" s="179"/>
      <c r="AC53" s="179"/>
      <c r="AD53" s="179"/>
      <c r="AE53" s="179"/>
      <c r="AF53" s="179"/>
      <c r="AG53" s="179"/>
      <c r="AH53" s="179"/>
      <c r="AI53" s="179"/>
      <c r="AJ53" s="179"/>
      <c r="AK53" s="179"/>
      <c r="AL53" s="179"/>
      <c r="AM53" s="179"/>
      <c r="AN53" s="179"/>
      <c r="AO53" s="179"/>
      <c r="AP53" s="179"/>
      <c r="AQ53" s="179"/>
      <c r="AR53" s="179"/>
    </row>
    <row r="54" spans="6:44">
      <c r="F54" s="179"/>
      <c r="G54" s="179"/>
      <c r="H54" s="179"/>
      <c r="I54" s="179"/>
      <c r="J54" s="179"/>
      <c r="K54" s="179"/>
      <c r="L54" s="179"/>
      <c r="M54" s="179"/>
      <c r="N54" s="179"/>
      <c r="O54" s="179"/>
      <c r="P54" s="179"/>
      <c r="Q54" s="179"/>
      <c r="R54" s="179"/>
      <c r="S54" s="179"/>
      <c r="T54" s="179"/>
      <c r="U54" s="179"/>
      <c r="V54" s="179"/>
      <c r="W54" s="179"/>
      <c r="X54" s="179"/>
      <c r="Y54" s="179"/>
      <c r="Z54" s="179"/>
      <c r="AA54" s="179"/>
      <c r="AB54" s="179"/>
      <c r="AC54" s="179"/>
      <c r="AD54" s="179"/>
      <c r="AE54" s="179"/>
      <c r="AF54" s="179"/>
      <c r="AG54" s="179"/>
      <c r="AH54" s="179"/>
      <c r="AI54" s="179"/>
      <c r="AJ54" s="179"/>
      <c r="AK54" s="179"/>
      <c r="AL54" s="179"/>
      <c r="AM54" s="179"/>
      <c r="AN54" s="179"/>
      <c r="AO54" s="179"/>
      <c r="AP54" s="179"/>
      <c r="AQ54" s="179"/>
      <c r="AR54" s="179"/>
    </row>
    <row r="55" spans="6:44">
      <c r="F55" s="179"/>
      <c r="G55" s="179"/>
      <c r="H55" s="179"/>
      <c r="I55" s="179"/>
      <c r="J55" s="179"/>
      <c r="K55" s="179"/>
      <c r="L55" s="179"/>
      <c r="M55" s="179"/>
      <c r="N55" s="179"/>
      <c r="O55" s="179"/>
      <c r="P55" s="179"/>
      <c r="Q55" s="179"/>
      <c r="R55" s="179"/>
      <c r="S55" s="179"/>
      <c r="T55" s="179"/>
      <c r="U55" s="179"/>
      <c r="V55" s="179"/>
      <c r="W55" s="179"/>
      <c r="X55" s="179"/>
      <c r="Y55" s="179"/>
      <c r="Z55" s="179"/>
      <c r="AA55" s="179"/>
      <c r="AB55" s="179"/>
      <c r="AC55" s="179"/>
      <c r="AD55" s="179"/>
      <c r="AE55" s="179"/>
      <c r="AF55" s="179"/>
      <c r="AG55" s="179"/>
      <c r="AH55" s="179"/>
      <c r="AI55" s="179"/>
      <c r="AJ55" s="179"/>
      <c r="AK55" s="179"/>
      <c r="AL55" s="179"/>
      <c r="AM55" s="179"/>
      <c r="AN55" s="179"/>
      <c r="AO55" s="179"/>
      <c r="AP55" s="179"/>
      <c r="AQ55" s="179"/>
      <c r="AR55" s="179"/>
    </row>
    <row r="56" spans="6:44">
      <c r="F56" s="179"/>
      <c r="G56" s="179"/>
      <c r="H56" s="179"/>
      <c r="I56" s="179"/>
      <c r="J56" s="179"/>
      <c r="K56" s="179"/>
      <c r="L56" s="179"/>
      <c r="M56" s="179"/>
      <c r="N56" s="179"/>
      <c r="O56" s="179"/>
      <c r="P56" s="179"/>
      <c r="Q56" s="179"/>
      <c r="R56" s="179"/>
      <c r="S56" s="179"/>
      <c r="T56" s="179"/>
      <c r="U56" s="179"/>
      <c r="V56" s="179"/>
      <c r="W56" s="179"/>
      <c r="X56" s="179"/>
      <c r="Y56" s="179"/>
      <c r="Z56" s="179"/>
      <c r="AA56" s="179"/>
      <c r="AB56" s="179"/>
      <c r="AC56" s="179"/>
      <c r="AD56" s="179"/>
      <c r="AE56" s="179"/>
      <c r="AF56" s="179"/>
      <c r="AG56" s="179"/>
      <c r="AH56" s="179"/>
      <c r="AI56" s="179"/>
      <c r="AJ56" s="179"/>
      <c r="AK56" s="179"/>
      <c r="AL56" s="179"/>
      <c r="AM56" s="179"/>
      <c r="AN56" s="179"/>
      <c r="AO56" s="179"/>
      <c r="AP56" s="179"/>
      <c r="AQ56" s="179"/>
      <c r="AR56" s="179"/>
    </row>
    <row r="57" spans="6:44">
      <c r="F57" s="179"/>
      <c r="G57" s="179"/>
      <c r="H57" s="179"/>
      <c r="I57" s="179"/>
      <c r="J57" s="179"/>
      <c r="K57" s="179"/>
      <c r="L57" s="179"/>
      <c r="M57" s="179"/>
      <c r="N57" s="179"/>
      <c r="O57" s="179"/>
      <c r="P57" s="179"/>
      <c r="Q57" s="179"/>
      <c r="R57" s="179"/>
      <c r="S57" s="179"/>
      <c r="T57" s="179"/>
      <c r="U57" s="179"/>
      <c r="V57" s="179"/>
      <c r="W57" s="179"/>
      <c r="X57" s="179"/>
      <c r="Y57" s="179"/>
      <c r="Z57" s="179"/>
      <c r="AA57" s="179"/>
      <c r="AB57" s="179"/>
      <c r="AC57" s="179"/>
      <c r="AD57" s="179"/>
      <c r="AE57" s="179"/>
      <c r="AF57" s="179"/>
      <c r="AG57" s="179"/>
      <c r="AH57" s="179"/>
      <c r="AI57" s="179"/>
      <c r="AJ57" s="179"/>
      <c r="AK57" s="179"/>
      <c r="AL57" s="179"/>
      <c r="AM57" s="179"/>
      <c r="AN57" s="179"/>
      <c r="AO57" s="179"/>
      <c r="AP57" s="179"/>
      <c r="AQ57" s="179"/>
      <c r="AR57" s="179"/>
    </row>
    <row r="58" spans="6:44">
      <c r="F58" s="179"/>
      <c r="G58" s="179"/>
      <c r="H58" s="179"/>
      <c r="I58" s="179"/>
      <c r="J58" s="179"/>
      <c r="K58" s="179"/>
      <c r="L58" s="179"/>
      <c r="M58" s="179"/>
      <c r="N58" s="179"/>
      <c r="O58" s="179"/>
      <c r="P58" s="179"/>
      <c r="Q58" s="179"/>
      <c r="R58" s="179"/>
      <c r="S58" s="179"/>
      <c r="T58" s="179"/>
      <c r="U58" s="179"/>
      <c r="V58" s="179"/>
      <c r="W58" s="179"/>
      <c r="X58" s="179"/>
      <c r="Y58" s="179"/>
      <c r="Z58" s="179"/>
      <c r="AA58" s="179"/>
      <c r="AB58" s="179"/>
      <c r="AC58" s="179"/>
      <c r="AD58" s="179"/>
      <c r="AE58" s="179"/>
      <c r="AF58" s="179"/>
      <c r="AG58" s="179"/>
      <c r="AH58" s="179"/>
      <c r="AI58" s="179"/>
      <c r="AJ58" s="179"/>
      <c r="AK58" s="179"/>
      <c r="AL58" s="179"/>
      <c r="AM58" s="179"/>
      <c r="AN58" s="179"/>
      <c r="AO58" s="179"/>
      <c r="AP58" s="179"/>
      <c r="AQ58" s="179"/>
      <c r="AR58" s="179"/>
    </row>
    <row r="59" spans="6:44">
      <c r="F59" s="179"/>
      <c r="G59" s="179"/>
      <c r="H59" s="179"/>
      <c r="I59" s="179"/>
      <c r="J59" s="179"/>
      <c r="K59" s="179"/>
      <c r="L59" s="179"/>
      <c r="M59" s="179"/>
      <c r="N59" s="179"/>
      <c r="O59" s="179"/>
      <c r="P59" s="179"/>
      <c r="Q59" s="179"/>
      <c r="R59" s="179"/>
      <c r="S59" s="179"/>
      <c r="T59" s="179"/>
      <c r="U59" s="179"/>
      <c r="V59" s="179"/>
      <c r="W59" s="179"/>
      <c r="X59" s="179"/>
      <c r="Y59" s="179"/>
      <c r="Z59" s="179"/>
      <c r="AA59" s="179"/>
      <c r="AB59" s="179"/>
      <c r="AC59" s="179"/>
      <c r="AD59" s="179"/>
      <c r="AE59" s="179"/>
      <c r="AF59" s="179"/>
      <c r="AG59" s="179"/>
      <c r="AH59" s="179"/>
      <c r="AI59" s="179"/>
      <c r="AJ59" s="179"/>
      <c r="AK59" s="179"/>
      <c r="AL59" s="179"/>
      <c r="AM59" s="179"/>
      <c r="AN59" s="179"/>
      <c r="AO59" s="179"/>
      <c r="AP59" s="179"/>
      <c r="AQ59" s="179"/>
      <c r="AR59" s="179"/>
    </row>
    <row r="60" spans="6:44">
      <c r="F60" s="179"/>
      <c r="G60" s="179"/>
      <c r="H60" s="179"/>
      <c r="I60" s="179"/>
      <c r="J60" s="179"/>
      <c r="K60" s="179"/>
      <c r="L60" s="179"/>
      <c r="M60" s="179"/>
      <c r="N60" s="179"/>
      <c r="O60" s="179"/>
      <c r="P60" s="179"/>
      <c r="Q60" s="179"/>
      <c r="R60" s="179"/>
      <c r="S60" s="179"/>
      <c r="T60" s="179"/>
      <c r="U60" s="179"/>
      <c r="V60" s="179"/>
      <c r="W60" s="179"/>
      <c r="X60" s="179"/>
      <c r="Y60" s="179"/>
      <c r="Z60" s="179"/>
      <c r="AA60" s="179"/>
      <c r="AB60" s="179"/>
      <c r="AC60" s="179"/>
      <c r="AD60" s="179"/>
      <c r="AE60" s="179"/>
      <c r="AF60" s="179"/>
      <c r="AG60" s="179"/>
      <c r="AH60" s="179"/>
      <c r="AI60" s="179"/>
      <c r="AJ60" s="179"/>
      <c r="AK60" s="179"/>
      <c r="AL60" s="179"/>
      <c r="AM60" s="179"/>
      <c r="AN60" s="179"/>
      <c r="AO60" s="179"/>
      <c r="AP60" s="179"/>
      <c r="AQ60" s="179"/>
      <c r="AR60" s="179"/>
    </row>
    <row r="61" spans="6:44">
      <c r="F61" s="179"/>
      <c r="G61" s="179"/>
      <c r="H61" s="179"/>
      <c r="I61" s="179"/>
      <c r="J61" s="179"/>
      <c r="K61" s="179"/>
      <c r="L61" s="179"/>
      <c r="M61" s="179"/>
      <c r="N61" s="179"/>
      <c r="O61" s="179"/>
      <c r="P61" s="179"/>
      <c r="Q61" s="179"/>
      <c r="R61" s="179"/>
      <c r="S61" s="179"/>
      <c r="T61" s="179"/>
      <c r="U61" s="179"/>
      <c r="V61" s="179"/>
      <c r="W61" s="179"/>
      <c r="X61" s="179"/>
      <c r="Y61" s="179"/>
      <c r="Z61" s="179"/>
      <c r="AA61" s="179"/>
      <c r="AB61" s="179"/>
      <c r="AC61" s="179"/>
      <c r="AD61" s="179"/>
      <c r="AE61" s="179"/>
      <c r="AF61" s="179"/>
      <c r="AG61" s="179"/>
      <c r="AH61" s="179"/>
      <c r="AI61" s="179"/>
      <c r="AJ61" s="179"/>
      <c r="AK61" s="179"/>
      <c r="AL61" s="179"/>
      <c r="AM61" s="179"/>
      <c r="AN61" s="179"/>
      <c r="AO61" s="179"/>
      <c r="AP61" s="179"/>
      <c r="AQ61" s="179"/>
      <c r="AR61" s="179"/>
    </row>
    <row r="62" spans="6:44">
      <c r="F62" s="179"/>
      <c r="G62" s="179"/>
      <c r="H62" s="179"/>
      <c r="I62" s="179"/>
      <c r="J62" s="179"/>
      <c r="K62" s="179"/>
      <c r="L62" s="179"/>
      <c r="M62" s="179"/>
      <c r="N62" s="179"/>
      <c r="O62" s="179"/>
      <c r="P62" s="179"/>
      <c r="Q62" s="179"/>
      <c r="R62" s="179"/>
      <c r="S62" s="179"/>
      <c r="T62" s="179"/>
      <c r="U62" s="179"/>
      <c r="V62" s="179"/>
      <c r="W62" s="179"/>
      <c r="X62" s="179"/>
      <c r="Y62" s="179"/>
      <c r="Z62" s="179"/>
      <c r="AA62" s="179"/>
      <c r="AB62" s="179"/>
      <c r="AC62" s="179"/>
      <c r="AD62" s="179"/>
      <c r="AE62" s="179"/>
      <c r="AF62" s="179"/>
      <c r="AG62" s="179"/>
      <c r="AH62" s="179"/>
      <c r="AI62" s="179"/>
      <c r="AJ62" s="179"/>
      <c r="AK62" s="179"/>
      <c r="AL62" s="179"/>
      <c r="AM62" s="179"/>
      <c r="AN62" s="179"/>
      <c r="AO62" s="179"/>
      <c r="AP62" s="179"/>
      <c r="AQ62" s="179"/>
      <c r="AR62" s="179"/>
    </row>
    <row r="63" spans="6:44" ht="13.35" customHeight="1">
      <c r="F63" s="179"/>
      <c r="G63" s="179"/>
      <c r="H63" s="179"/>
      <c r="I63" s="179"/>
      <c r="J63" s="179"/>
      <c r="K63" s="179"/>
      <c r="L63" s="179"/>
      <c r="M63" s="179"/>
      <c r="N63" s="179"/>
      <c r="O63" s="179"/>
      <c r="P63" s="179"/>
      <c r="Q63" s="179"/>
      <c r="R63" s="179"/>
      <c r="S63" s="179"/>
      <c r="T63" s="179"/>
      <c r="U63" s="179"/>
      <c r="V63" s="179"/>
      <c r="W63" s="179"/>
      <c r="X63" s="179"/>
      <c r="Y63" s="179"/>
      <c r="Z63" s="179"/>
      <c r="AA63" s="179"/>
      <c r="AB63" s="179"/>
      <c r="AC63" s="179"/>
      <c r="AD63" s="179"/>
      <c r="AE63" s="179"/>
      <c r="AF63" s="179"/>
      <c r="AG63" s="179"/>
      <c r="AH63" s="179"/>
      <c r="AI63" s="179"/>
      <c r="AJ63" s="179"/>
      <c r="AK63" s="179"/>
      <c r="AL63" s="179"/>
      <c r="AM63" s="179"/>
      <c r="AN63" s="179"/>
      <c r="AO63" s="179"/>
      <c r="AP63" s="179"/>
      <c r="AQ63" s="179"/>
      <c r="AR63" s="179"/>
    </row>
    <row r="64" spans="6:44">
      <c r="F64" s="179"/>
      <c r="G64" s="179"/>
      <c r="H64" s="179"/>
      <c r="I64" s="179"/>
      <c r="J64" s="179"/>
      <c r="K64" s="179"/>
      <c r="L64" s="179"/>
      <c r="M64" s="179"/>
      <c r="N64" s="179"/>
      <c r="O64" s="179"/>
      <c r="P64" s="179"/>
      <c r="Q64" s="179"/>
      <c r="R64" s="179"/>
      <c r="S64" s="179"/>
      <c r="T64" s="179"/>
      <c r="U64" s="179"/>
      <c r="V64" s="179"/>
      <c r="W64" s="179"/>
      <c r="X64" s="179"/>
      <c r="Y64" s="179"/>
      <c r="Z64" s="179"/>
      <c r="AA64" s="179"/>
      <c r="AB64" s="179"/>
      <c r="AC64" s="179"/>
      <c r="AD64" s="179"/>
      <c r="AE64" s="179"/>
      <c r="AF64" s="179"/>
      <c r="AG64" s="179"/>
      <c r="AH64" s="179"/>
      <c r="AI64" s="179"/>
      <c r="AJ64" s="179"/>
      <c r="AK64" s="179"/>
      <c r="AL64" s="179"/>
      <c r="AM64" s="179"/>
      <c r="AN64" s="179"/>
      <c r="AO64" s="179"/>
      <c r="AP64" s="179"/>
      <c r="AQ64" s="179"/>
      <c r="AR64" s="179"/>
    </row>
    <row r="65" spans="6:44">
      <c r="F65" s="179"/>
      <c r="G65" s="179"/>
      <c r="H65" s="179"/>
      <c r="I65" s="179"/>
      <c r="J65" s="179"/>
      <c r="K65" s="179"/>
      <c r="L65" s="179"/>
      <c r="M65" s="179"/>
      <c r="N65" s="179"/>
      <c r="O65" s="179"/>
      <c r="P65" s="179"/>
      <c r="Q65" s="179"/>
      <c r="R65" s="179"/>
      <c r="S65" s="179"/>
      <c r="T65" s="179"/>
      <c r="U65" s="179"/>
      <c r="V65" s="179"/>
      <c r="W65" s="179"/>
      <c r="X65" s="179"/>
      <c r="Y65" s="179"/>
      <c r="Z65" s="179"/>
      <c r="AA65" s="179"/>
      <c r="AB65" s="179"/>
      <c r="AC65" s="179"/>
      <c r="AD65" s="179"/>
      <c r="AE65" s="179"/>
      <c r="AF65" s="179"/>
      <c r="AG65" s="179"/>
      <c r="AH65" s="179"/>
      <c r="AI65" s="179"/>
      <c r="AJ65" s="179"/>
      <c r="AK65" s="179"/>
      <c r="AL65" s="179"/>
      <c r="AM65" s="179"/>
      <c r="AN65" s="179"/>
      <c r="AO65" s="179"/>
      <c r="AP65" s="179"/>
      <c r="AQ65" s="179"/>
      <c r="AR65" s="179"/>
    </row>
    <row r="66" spans="6:44">
      <c r="F66" s="179"/>
      <c r="G66" s="179"/>
      <c r="H66" s="179"/>
      <c r="I66" s="179"/>
      <c r="J66" s="179"/>
      <c r="K66" s="179"/>
      <c r="L66" s="179"/>
      <c r="M66" s="179"/>
      <c r="N66" s="179"/>
      <c r="O66" s="179"/>
      <c r="P66" s="179"/>
      <c r="Q66" s="179"/>
      <c r="R66" s="179"/>
      <c r="S66" s="179"/>
      <c r="T66" s="179"/>
      <c r="U66" s="179"/>
      <c r="V66" s="179"/>
      <c r="W66" s="179"/>
      <c r="X66" s="179"/>
      <c r="Y66" s="179"/>
      <c r="Z66" s="179"/>
      <c r="AA66" s="179"/>
      <c r="AB66" s="179"/>
      <c r="AC66" s="179"/>
      <c r="AD66" s="179"/>
      <c r="AE66" s="179"/>
      <c r="AF66" s="179"/>
      <c r="AG66" s="179"/>
      <c r="AH66" s="179"/>
      <c r="AI66" s="179"/>
      <c r="AJ66" s="179"/>
      <c r="AK66" s="179"/>
      <c r="AL66" s="179"/>
      <c r="AM66" s="179"/>
      <c r="AN66" s="179"/>
      <c r="AO66" s="179"/>
      <c r="AP66" s="179"/>
      <c r="AQ66" s="179"/>
      <c r="AR66" s="179"/>
    </row>
    <row r="67" spans="6:44">
      <c r="F67" s="179"/>
      <c r="G67" s="179"/>
      <c r="H67" s="179"/>
      <c r="I67" s="179"/>
      <c r="J67" s="179"/>
      <c r="K67" s="179"/>
      <c r="L67" s="179"/>
      <c r="M67" s="179"/>
      <c r="N67" s="179"/>
      <c r="O67" s="179"/>
      <c r="P67" s="179"/>
      <c r="Q67" s="179"/>
      <c r="R67" s="179"/>
      <c r="S67" s="179"/>
      <c r="T67" s="179"/>
      <c r="U67" s="179"/>
      <c r="V67" s="179"/>
      <c r="W67" s="179"/>
      <c r="X67" s="179"/>
      <c r="Y67" s="179"/>
      <c r="Z67" s="179"/>
      <c r="AA67" s="179"/>
      <c r="AB67" s="179"/>
      <c r="AC67" s="179"/>
      <c r="AD67" s="179"/>
      <c r="AE67" s="179"/>
      <c r="AF67" s="179"/>
      <c r="AG67" s="179"/>
      <c r="AH67" s="179"/>
      <c r="AI67" s="179"/>
      <c r="AJ67" s="179"/>
      <c r="AK67" s="179"/>
      <c r="AL67" s="179"/>
      <c r="AM67" s="179"/>
      <c r="AN67" s="179"/>
      <c r="AO67" s="179"/>
      <c r="AP67" s="179"/>
      <c r="AQ67" s="179"/>
      <c r="AR67" s="179"/>
    </row>
    <row r="68" spans="6:44">
      <c r="F68" s="179"/>
      <c r="G68" s="179"/>
      <c r="H68" s="179"/>
      <c r="I68" s="179"/>
      <c r="J68" s="179"/>
      <c r="K68" s="179"/>
      <c r="L68" s="179"/>
      <c r="M68" s="179"/>
      <c r="N68" s="179"/>
      <c r="O68" s="179"/>
      <c r="P68" s="179"/>
      <c r="Q68" s="179"/>
      <c r="R68" s="179"/>
      <c r="S68" s="179"/>
      <c r="T68" s="179"/>
      <c r="U68" s="179"/>
      <c r="V68" s="179"/>
      <c r="W68" s="179"/>
      <c r="X68" s="179"/>
      <c r="Y68" s="179"/>
      <c r="Z68" s="179"/>
      <c r="AA68" s="179"/>
      <c r="AB68" s="179"/>
      <c r="AC68" s="179"/>
      <c r="AD68" s="179"/>
      <c r="AE68" s="179"/>
      <c r="AF68" s="179"/>
      <c r="AG68" s="179"/>
      <c r="AH68" s="179"/>
      <c r="AI68" s="179"/>
      <c r="AJ68" s="179"/>
      <c r="AK68" s="179"/>
      <c r="AL68" s="179"/>
      <c r="AM68" s="179"/>
      <c r="AN68" s="179"/>
      <c r="AO68" s="179"/>
      <c r="AP68" s="179"/>
      <c r="AQ68" s="179"/>
      <c r="AR68" s="179"/>
    </row>
    <row r="69" spans="6:44">
      <c r="F69" s="179"/>
      <c r="G69" s="179"/>
      <c r="H69" s="179"/>
      <c r="I69" s="179"/>
      <c r="J69" s="179"/>
      <c r="K69" s="179"/>
      <c r="L69" s="179"/>
      <c r="M69" s="179"/>
      <c r="N69" s="179"/>
      <c r="O69" s="179"/>
      <c r="P69" s="179"/>
      <c r="Q69" s="179"/>
      <c r="R69" s="179"/>
      <c r="S69" s="179"/>
      <c r="T69" s="179"/>
      <c r="U69" s="179"/>
      <c r="V69" s="179"/>
      <c r="W69" s="179"/>
      <c r="X69" s="179"/>
      <c r="Y69" s="179"/>
      <c r="Z69" s="179"/>
      <c r="AA69" s="179"/>
      <c r="AB69" s="179"/>
      <c r="AC69" s="179"/>
      <c r="AD69" s="179"/>
      <c r="AE69" s="179"/>
      <c r="AF69" s="179"/>
      <c r="AG69" s="179"/>
      <c r="AH69" s="179"/>
      <c r="AI69" s="179"/>
      <c r="AJ69" s="179"/>
      <c r="AK69" s="179"/>
      <c r="AL69" s="179"/>
      <c r="AM69" s="179"/>
      <c r="AN69" s="179"/>
      <c r="AO69" s="179"/>
      <c r="AP69" s="179"/>
      <c r="AQ69" s="179"/>
      <c r="AR69" s="179"/>
    </row>
  </sheetData>
  <hyperlinks>
    <hyperlink ref="A29" location="Index!A1" display="Back to main page" xr:uid="{A8418259-240F-49AF-BEB3-F63CDA4D2F62}"/>
    <hyperlink ref="AS29" location="Index!A1" display="العودة الى الصفحة الرئيسية" xr:uid="{F5AF9CA7-63B5-4BEC-A8A7-6F78153AE022}"/>
  </hyperlinks>
  <pageMargins left="0.7" right="0.7" top="0.75" bottom="0.75" header="0.3" footer="0.3"/>
  <pageSetup paperSize="9" orientation="portrait" r:id="rId1"/>
  <headerFooter>
    <oddFooter>&amp;L_x000D_&amp;1#&amp;"Calibri"&amp;11&amp;K000000 This document is classified as Open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54E0E-BB10-4A7D-93F2-28D09475501C}">
  <dimension ref="A1:AS63"/>
  <sheetViews>
    <sheetView showGridLines="0" topLeftCell="A3" workbookViewId="0">
      <pane xSplit="1" topLeftCell="AD1" activePane="topRight" state="frozen"/>
      <selection activeCell="AH27" sqref="AH27"/>
      <selection pane="topRight" activeCell="AL6" sqref="AL6:AO6"/>
    </sheetView>
  </sheetViews>
  <sheetFormatPr defaultColWidth="8.85546875" defaultRowHeight="14.25"/>
  <cols>
    <col min="1" max="1" width="50.5703125" style="169" customWidth="1"/>
    <col min="2" max="2" width="8.85546875" style="81"/>
    <col min="3" max="4" width="8.85546875" style="81" bestFit="1" customWidth="1"/>
    <col min="5" max="5" width="9.140625" style="81" bestFit="1" customWidth="1"/>
    <col min="6" max="13" width="8.85546875" style="81" bestFit="1" customWidth="1"/>
    <col min="14" max="14" width="9.140625" style="81" bestFit="1" customWidth="1"/>
    <col min="15" max="21" width="8.85546875" style="81" bestFit="1" customWidth="1"/>
    <col min="22" max="22" width="9.140625" style="81" bestFit="1" customWidth="1"/>
    <col min="23" max="36" width="8.85546875" style="81" bestFit="1" customWidth="1"/>
    <col min="37" max="44" width="8.85546875" style="81" customWidth="1"/>
    <col min="45" max="45" width="50.5703125" style="81" customWidth="1"/>
    <col min="46" max="16384" width="8.85546875" style="81"/>
  </cols>
  <sheetData>
    <row r="1" spans="1:45" ht="110.1" customHeight="1"/>
    <row r="2" spans="1:45" s="18" customFormat="1" ht="18.75" customHeight="1">
      <c r="A2" s="152"/>
      <c r="B2" s="15"/>
      <c r="C2" s="15"/>
      <c r="D2" s="15"/>
      <c r="E2" s="15"/>
      <c r="F2" s="15"/>
      <c r="G2" s="15"/>
      <c r="H2" s="15"/>
      <c r="I2" s="15"/>
      <c r="J2" s="15"/>
      <c r="K2" s="15"/>
      <c r="L2" s="15"/>
      <c r="M2" s="15"/>
      <c r="N2" s="16"/>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7"/>
    </row>
    <row r="3" spans="1:45" s="103" customFormat="1" ht="84" customHeight="1">
      <c r="A3" s="173" t="s">
        <v>149</v>
      </c>
      <c r="B3" s="127"/>
      <c r="C3" s="127"/>
      <c r="D3" s="127"/>
      <c r="E3" s="127"/>
      <c r="F3" s="127"/>
      <c r="G3" s="127"/>
      <c r="H3" s="127"/>
      <c r="I3" s="127"/>
      <c r="J3" s="127"/>
      <c r="K3" s="127"/>
      <c r="L3" s="123"/>
      <c r="M3" s="123"/>
      <c r="N3" s="122"/>
      <c r="O3" s="122"/>
      <c r="P3" s="122"/>
      <c r="Q3" s="122"/>
      <c r="S3" s="122"/>
      <c r="U3" s="124"/>
      <c r="V3" s="124"/>
      <c r="W3" s="124"/>
      <c r="X3" s="124"/>
      <c r="Y3" s="124"/>
      <c r="Z3" s="124"/>
      <c r="AA3" s="124"/>
      <c r="AC3" s="172"/>
      <c r="AD3" s="172"/>
      <c r="AE3" s="172"/>
      <c r="AF3" s="172"/>
      <c r="AG3" s="172"/>
      <c r="AH3" s="172"/>
      <c r="AI3" s="172"/>
      <c r="AJ3" s="172"/>
      <c r="AK3" s="172"/>
      <c r="AL3" s="172"/>
      <c r="AM3" s="172"/>
      <c r="AN3" s="172"/>
      <c r="AO3" s="172"/>
      <c r="AP3" s="172"/>
      <c r="AQ3" s="172"/>
      <c r="AR3" s="172"/>
      <c r="AS3" s="183" t="s">
        <v>139</v>
      </c>
    </row>
    <row r="4" spans="1:45" s="23" customFormat="1" ht="14.25" customHeight="1">
      <c r="A4" s="167" t="s">
        <v>25</v>
      </c>
      <c r="B4" s="20"/>
      <c r="C4" s="20"/>
      <c r="D4" s="20"/>
      <c r="E4" s="20"/>
      <c r="F4" s="20"/>
      <c r="G4" s="20"/>
      <c r="H4" s="20"/>
      <c r="I4" s="20"/>
      <c r="J4" s="20"/>
      <c r="K4" s="20"/>
      <c r="L4" s="20"/>
      <c r="M4" s="20"/>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44" t="s">
        <v>26</v>
      </c>
    </row>
    <row r="5" spans="1:45" s="23" customFormat="1" ht="12.75">
      <c r="A5" s="153" t="s">
        <v>18</v>
      </c>
      <c r="B5" s="15"/>
      <c r="C5" s="15"/>
      <c r="D5" s="15"/>
      <c r="E5" s="15"/>
      <c r="F5" s="15"/>
      <c r="G5" s="15"/>
      <c r="H5" s="15"/>
      <c r="I5" s="15"/>
      <c r="J5" s="15"/>
      <c r="K5" s="15"/>
      <c r="L5" s="15"/>
      <c r="M5" s="15"/>
      <c r="N5" s="16"/>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t="s">
        <v>18</v>
      </c>
    </row>
    <row r="6" spans="1:45" s="18" customFormat="1" ht="19.5" customHeight="1">
      <c r="A6" s="24" t="s">
        <v>124</v>
      </c>
      <c r="B6" s="25" t="s">
        <v>104</v>
      </c>
      <c r="C6" s="25" t="s">
        <v>105</v>
      </c>
      <c r="D6" s="25" t="s">
        <v>106</v>
      </c>
      <c r="E6" s="25" t="s">
        <v>107</v>
      </c>
      <c r="F6" s="25" t="s">
        <v>108</v>
      </c>
      <c r="G6" s="25" t="s">
        <v>109</v>
      </c>
      <c r="H6" s="25" t="s">
        <v>110</v>
      </c>
      <c r="I6" s="25" t="s">
        <v>111</v>
      </c>
      <c r="J6" s="25" t="s">
        <v>112</v>
      </c>
      <c r="K6" s="25" t="s">
        <v>113</v>
      </c>
      <c r="L6" s="25" t="s">
        <v>114</v>
      </c>
      <c r="M6" s="25" t="s">
        <v>115</v>
      </c>
      <c r="N6" s="25" t="s">
        <v>116</v>
      </c>
      <c r="O6" s="25" t="s">
        <v>117</v>
      </c>
      <c r="P6" s="25" t="s">
        <v>118</v>
      </c>
      <c r="Q6" s="25" t="s">
        <v>119</v>
      </c>
      <c r="R6" s="25" t="s">
        <v>120</v>
      </c>
      <c r="S6" s="25" t="s">
        <v>121</v>
      </c>
      <c r="T6" s="25" t="s">
        <v>122</v>
      </c>
      <c r="U6" s="25" t="s">
        <v>123</v>
      </c>
      <c r="V6" s="25" t="s">
        <v>1</v>
      </c>
      <c r="W6" s="25" t="s">
        <v>2</v>
      </c>
      <c r="X6" s="25" t="s">
        <v>3</v>
      </c>
      <c r="Y6" s="25" t="s">
        <v>4</v>
      </c>
      <c r="Z6" s="25" t="s">
        <v>5</v>
      </c>
      <c r="AA6" s="25" t="s">
        <v>6</v>
      </c>
      <c r="AB6" s="25" t="s">
        <v>7</v>
      </c>
      <c r="AC6" s="25" t="s">
        <v>8</v>
      </c>
      <c r="AD6" s="35" t="s">
        <v>151</v>
      </c>
      <c r="AE6" s="35" t="s">
        <v>152</v>
      </c>
      <c r="AF6" s="35" t="s">
        <v>153</v>
      </c>
      <c r="AG6" s="35" t="s">
        <v>154</v>
      </c>
      <c r="AH6" s="35" t="s">
        <v>167</v>
      </c>
      <c r="AI6" s="35" t="s">
        <v>168</v>
      </c>
      <c r="AJ6" s="35" t="s">
        <v>169</v>
      </c>
      <c r="AK6" s="35" t="s">
        <v>170</v>
      </c>
      <c r="AL6" s="35" t="s">
        <v>195</v>
      </c>
      <c r="AM6" s="35" t="s">
        <v>196</v>
      </c>
      <c r="AN6" s="35" t="s">
        <v>197</v>
      </c>
      <c r="AO6" s="35" t="s">
        <v>198</v>
      </c>
      <c r="AP6" s="35" t="s">
        <v>171</v>
      </c>
      <c r="AQ6" s="35" t="s">
        <v>172</v>
      </c>
      <c r="AR6" s="35" t="s">
        <v>175</v>
      </c>
      <c r="AS6" s="25" t="s">
        <v>126</v>
      </c>
    </row>
    <row r="7" spans="1:45" s="18" customFormat="1" ht="12.75">
      <c r="A7" s="153" t="s">
        <v>27</v>
      </c>
      <c r="B7" s="29" t="s">
        <v>19</v>
      </c>
      <c r="C7" s="29">
        <f>('Real QGDP VA'!C6/'Real QGDP VA'!B6-1)*100</f>
        <v>-8.1601796967339606</v>
      </c>
      <c r="D7" s="29">
        <f>('Real QGDP VA'!D6/'Real QGDP VA'!C6-1)*100</f>
        <v>-14.287011073018373</v>
      </c>
      <c r="E7" s="29">
        <f>('Real QGDP VA'!E6/'Real QGDP VA'!D6-1)*100</f>
        <v>73.186219237309331</v>
      </c>
      <c r="F7" s="29">
        <f>('Real QGDP VA'!F6/'Real QGDP VA'!E6-1)*100</f>
        <v>-30.442501179363688</v>
      </c>
      <c r="G7" s="29">
        <f>('Real QGDP VA'!G6/'Real QGDP VA'!F6-1)*100</f>
        <v>5.8393368234450627</v>
      </c>
      <c r="H7" s="29">
        <f>('Real QGDP VA'!H6/'Real QGDP VA'!G6-1)*100</f>
        <v>4.3195634391401061</v>
      </c>
      <c r="I7" s="29">
        <f>('Real QGDP VA'!I6/'Real QGDP VA'!H6-1)*100</f>
        <v>1.8943731633092487</v>
      </c>
      <c r="J7" s="29">
        <f>('Real QGDP VA'!J6/'Real QGDP VA'!I6-1)*100</f>
        <v>-3.5639661664094158</v>
      </c>
      <c r="K7" s="29">
        <f>('Real QGDP VA'!K6/'Real QGDP VA'!J6-1)*100</f>
        <v>0.54740816241554136</v>
      </c>
      <c r="L7" s="29">
        <f>('Real QGDP VA'!L6/'Real QGDP VA'!K6-1)*100</f>
        <v>3.3739057623198176</v>
      </c>
      <c r="M7" s="29">
        <f>('Real QGDP VA'!M6/'Real QGDP VA'!L6-1)*100</f>
        <v>2.7788363585766085</v>
      </c>
      <c r="N7" s="29">
        <f>('Real QGDP VA'!N6/'Real QGDP VA'!M6-1)*100</f>
        <v>0.55371839646007892</v>
      </c>
      <c r="O7" s="29">
        <f>('Real QGDP VA'!O6/'Real QGDP VA'!N6-1)*100</f>
        <v>1.5362817483716595</v>
      </c>
      <c r="P7" s="29">
        <f>('Real QGDP VA'!P6/'Real QGDP VA'!O6-1)*100</f>
        <v>0.67389462079454621</v>
      </c>
      <c r="Q7" s="29">
        <f>('Real QGDP VA'!Q6/'Real QGDP VA'!P6-1)*100</f>
        <v>1.4607122848947274</v>
      </c>
      <c r="R7" s="29">
        <f>('Real QGDP VA'!R6/'Real QGDP VA'!Q6-1)*100</f>
        <v>4.3869945257079213</v>
      </c>
      <c r="S7" s="29">
        <f>('Real QGDP VA'!S6/'Real QGDP VA'!R6-1)*100</f>
        <v>-2.2173210860708004</v>
      </c>
      <c r="T7" s="29">
        <f>('Real QGDP VA'!T6/'Real QGDP VA'!S6-1)*100</f>
        <v>0.56907084503599048</v>
      </c>
      <c r="U7" s="29">
        <f>('Real QGDP VA'!U6/'Real QGDP VA'!T6-1)*100</f>
        <v>1.4964952135729126</v>
      </c>
      <c r="V7" s="29">
        <f>('Real QGDP VA'!V6/'Real QGDP VA'!U6-1)*100</f>
        <v>9.2238894119627268</v>
      </c>
      <c r="W7" s="29">
        <f>('Real QGDP VA'!W6/'Real QGDP VA'!V6-1)*100</f>
        <v>-1.5220218024473153</v>
      </c>
      <c r="X7" s="29">
        <f>('Real QGDP VA'!X6/'Real QGDP VA'!W6-1)*100</f>
        <v>-3.0621891218280961</v>
      </c>
      <c r="Y7" s="29">
        <f>('Real QGDP VA'!Y6/'Real QGDP VA'!X6-1)*100</f>
        <v>0.54116659039085135</v>
      </c>
      <c r="Z7" s="29">
        <f>('Real QGDP VA'!Z6/'Real QGDP VA'!Y6-1)*100</f>
        <v>-10.131291212044836</v>
      </c>
      <c r="AA7" s="29">
        <f>('Real QGDP VA'!AA6/'Real QGDP VA'!Z6-1)*100</f>
        <v>14.742903481380388</v>
      </c>
      <c r="AB7" s="29">
        <f>('Real QGDP VA'!AB6/'Real QGDP VA'!AA6-1)*100</f>
        <v>-4.60179439307643</v>
      </c>
      <c r="AC7" s="29">
        <f>('Real QGDP VA'!AC6/'Real QGDP VA'!AB6-1)*100</f>
        <v>5.4067469672316681</v>
      </c>
      <c r="AD7" s="29">
        <f>('Real QGDP VA'!AD6/'Real QGDP VA'!AC6-1)*100</f>
        <v>26.8620827445353</v>
      </c>
      <c r="AE7" s="29">
        <f>('Real QGDP VA'!AE6/'Real QGDP VA'!AD6-1)*100</f>
        <v>0.46283957399042563</v>
      </c>
      <c r="AF7" s="29">
        <f>('Real QGDP VA'!AF6/'Real QGDP VA'!AE6-1)*100</f>
        <v>-14.621039255830171</v>
      </c>
      <c r="AG7" s="29">
        <f>('Real QGDP VA'!AG6/'Real QGDP VA'!AF6-1)*100</f>
        <v>2.1141824445551904</v>
      </c>
      <c r="AH7" s="29">
        <f>('Real QGDP VA'!AH6/'Real QGDP VA'!AG6-1)*100</f>
        <v>1.3362925639069045</v>
      </c>
      <c r="AI7" s="29">
        <f>('Real QGDP VA'!AI6/'Real QGDP VA'!AH6-1)*100</f>
        <v>1.8094113554457447</v>
      </c>
      <c r="AJ7" s="29">
        <f>('Real QGDP VA'!AJ6/'Real QGDP VA'!AI6-1)*100</f>
        <v>-14.415909364993308</v>
      </c>
      <c r="AK7" s="29">
        <f>('Real QGDP VA'!AK6/'Real QGDP VA'!AJ6-1)*100</f>
        <v>-0.90543242086711384</v>
      </c>
      <c r="AL7" s="29">
        <f>('Real QGDP VA'!AL6/'Real QGDP VA'!AK6-1)*100</f>
        <v>16.243175349366922</v>
      </c>
      <c r="AM7" s="29">
        <f>('Real QGDP VA'!AM6/'Real QGDP VA'!AL6-1)*100</f>
        <v>1.4940718664185226</v>
      </c>
      <c r="AN7" s="29">
        <f>('Real QGDP VA'!AN6/'Real QGDP VA'!AM6-1)*100</f>
        <v>-12.242492392521232</v>
      </c>
      <c r="AO7" s="29">
        <f>('Real QGDP VA'!AO6/'Real QGDP VA'!AN6-1)*100</f>
        <v>-2.5688723038361672</v>
      </c>
      <c r="AP7" s="29">
        <f>('Real QGDP VA'!AP6/'Real QGDP VA'!AO6-1)*100</f>
        <v>18.69011172829893</v>
      </c>
      <c r="AQ7" s="29">
        <f>('Real QGDP VA'!AQ6/'Real QGDP VA'!AP6-1)*100</f>
        <v>1.9999999999999796</v>
      </c>
      <c r="AR7" s="29">
        <f>('Real QGDP VA'!AR6/'Real QGDP VA'!AQ6-1)*100</f>
        <v>-12.397404072397411</v>
      </c>
      <c r="AS7" s="15" t="s">
        <v>28</v>
      </c>
    </row>
    <row r="8" spans="1:45" s="18" customFormat="1" ht="25.5">
      <c r="A8" s="104" t="s">
        <v>177</v>
      </c>
      <c r="B8" s="106" t="s">
        <v>19</v>
      </c>
      <c r="C8" s="199">
        <f>('Real QGDP VA'!C7/'Real QGDP VA'!B7-1)*100</f>
        <v>2.8366705144849513</v>
      </c>
      <c r="D8" s="199">
        <f>('Real QGDP VA'!D7/'Real QGDP VA'!C7-1)*100</f>
        <v>0.94913839409604961</v>
      </c>
      <c r="E8" s="199">
        <f>('Real QGDP VA'!E7/'Real QGDP VA'!D7-1)*100</f>
        <v>-26.400665655182376</v>
      </c>
      <c r="F8" s="199">
        <f>('Real QGDP VA'!F7/'Real QGDP VA'!E7-1)*100</f>
        <v>32.301458987899821</v>
      </c>
      <c r="G8" s="199">
        <f>('Real QGDP VA'!G7/'Real QGDP VA'!F7-1)*100</f>
        <v>2.4033377718597482</v>
      </c>
      <c r="H8" s="199">
        <f>('Real QGDP VA'!H7/'Real QGDP VA'!G7-1)*100</f>
        <v>3.1151916097941212</v>
      </c>
      <c r="I8" s="199">
        <f>('Real QGDP VA'!I7/'Real QGDP VA'!H7-1)*100</f>
        <v>-1.2258520365671211</v>
      </c>
      <c r="J8" s="199">
        <f>('Real QGDP VA'!J7/'Real QGDP VA'!I7-1)*100</f>
        <v>-1.6057340712254509</v>
      </c>
      <c r="K8" s="199">
        <f>('Real QGDP VA'!K7/'Real QGDP VA'!J7-1)*100</f>
        <v>2.7371244638189074</v>
      </c>
      <c r="L8" s="199">
        <f>('Real QGDP VA'!L7/'Real QGDP VA'!K7-1)*100</f>
        <v>5.5582235529827662</v>
      </c>
      <c r="M8" s="199">
        <f>('Real QGDP VA'!M7/'Real QGDP VA'!L7-1)*100</f>
        <v>-0.89391954349331559</v>
      </c>
      <c r="N8" s="199">
        <f>('Real QGDP VA'!N7/'Real QGDP VA'!M7-1)*100</f>
        <v>-10.127542683579883</v>
      </c>
      <c r="O8" s="199">
        <f>('Real QGDP VA'!O7/'Real QGDP VA'!N7-1)*100</f>
        <v>-2.5947528002201459E-2</v>
      </c>
      <c r="P8" s="199">
        <f>('Real QGDP VA'!P7/'Real QGDP VA'!O7-1)*100</f>
        <v>2.1496149860844582</v>
      </c>
      <c r="Q8" s="199">
        <f>('Real QGDP VA'!Q7/'Real QGDP VA'!P7-1)*100</f>
        <v>-0.45538469515946645</v>
      </c>
      <c r="R8" s="199">
        <f>('Real QGDP VA'!R7/'Real QGDP VA'!Q7-1)*100</f>
        <v>-2.498989666197049</v>
      </c>
      <c r="S8" s="199">
        <f>('Real QGDP VA'!S7/'Real QGDP VA'!R7-1)*100</f>
        <v>3.6403602956710523</v>
      </c>
      <c r="T8" s="199">
        <f>('Real QGDP VA'!T7/'Real QGDP VA'!S7-1)*100</f>
        <v>5.0694002263017568</v>
      </c>
      <c r="U8" s="199">
        <f>('Real QGDP VA'!U7/'Real QGDP VA'!T7-1)*100</f>
        <v>7.921485596868072</v>
      </c>
      <c r="V8" s="199">
        <f>('Real QGDP VA'!V7/'Real QGDP VA'!U7-1)*100</f>
        <v>-14.400314387037438</v>
      </c>
      <c r="W8" s="199">
        <f>('Real QGDP VA'!W7/'Real QGDP VA'!V7-1)*100</f>
        <v>3.0130800858386042</v>
      </c>
      <c r="X8" s="199">
        <f>('Real QGDP VA'!X7/'Real QGDP VA'!W7-1)*100</f>
        <v>3.5900878352080889</v>
      </c>
      <c r="Y8" s="199">
        <f>('Real QGDP VA'!Y7/'Real QGDP VA'!X7-1)*100</f>
        <v>-2.5728470120009228</v>
      </c>
      <c r="Z8" s="199">
        <f>('Real QGDP VA'!Z7/'Real QGDP VA'!Y7-1)*100</f>
        <v>1.6838491430215097</v>
      </c>
      <c r="AA8" s="199">
        <f>('Real QGDP VA'!AA7/'Real QGDP VA'!Z7-1)*100</f>
        <v>-2.6890581266041047</v>
      </c>
      <c r="AB8" s="199">
        <f>('Real QGDP VA'!AB7/'Real QGDP VA'!AA7-1)*100</f>
        <v>-6.9447452597087285</v>
      </c>
      <c r="AC8" s="199">
        <f>('Real QGDP VA'!AC7/'Real QGDP VA'!AB7-1)*100</f>
        <v>-2.6012348682687536</v>
      </c>
      <c r="AD8" s="199">
        <f>('Real QGDP VA'!AD7/'Real QGDP VA'!AC7-1)*100</f>
        <v>1.3066906596119088</v>
      </c>
      <c r="AE8" s="199">
        <f>('Real QGDP VA'!AE7/'Real QGDP VA'!AD7-1)*100</f>
        <v>3.8215276525027653</v>
      </c>
      <c r="AF8" s="199">
        <f>('Real QGDP VA'!AF7/'Real QGDP VA'!AE7-1)*100</f>
        <v>4.1402935267307761</v>
      </c>
      <c r="AG8" s="199">
        <f>('Real QGDP VA'!AG7/'Real QGDP VA'!AF7-1)*100</f>
        <v>0.18608551298460174</v>
      </c>
      <c r="AH8" s="199">
        <f>('Real QGDP VA'!AH7/'Real QGDP VA'!AG7-1)*100</f>
        <v>-1.7625463122068585</v>
      </c>
      <c r="AI8" s="199">
        <f>('Real QGDP VA'!AI7/'Real QGDP VA'!AH7-1)*100</f>
        <v>9.2132997941773098</v>
      </c>
      <c r="AJ8" s="199">
        <f>('Real QGDP VA'!AJ7/'Real QGDP VA'!AI7-1)*100</f>
        <v>4.5282549935511174</v>
      </c>
      <c r="AK8" s="199">
        <f>('Real QGDP VA'!AK7/'Real QGDP VA'!AJ7-1)*100</f>
        <v>-5.3231830050767259</v>
      </c>
      <c r="AL8" s="199">
        <f>('Real QGDP VA'!AL7/'Real QGDP VA'!AK7-1)*100</f>
        <v>-6.7610661851635889</v>
      </c>
      <c r="AM8" s="199">
        <f>('Real QGDP VA'!AM7/'Real QGDP VA'!AL7-1)*100</f>
        <v>1.8797419788869396</v>
      </c>
      <c r="AN8" s="199">
        <f>('Real QGDP VA'!AN7/'Real QGDP VA'!AM7-1)*100</f>
        <v>4.0922581471243946</v>
      </c>
      <c r="AO8" s="199">
        <f>('Real QGDP VA'!AO7/'Real QGDP VA'!AN7-1)*100</f>
        <v>-1.8723179218241626</v>
      </c>
      <c r="AP8" s="199">
        <f>('Real QGDP VA'!AP7/'Real QGDP VA'!AO7-1)*100</f>
        <v>-2.3475731168327241</v>
      </c>
      <c r="AQ8" s="199">
        <f>('Real QGDP VA'!AQ7/'Real QGDP VA'!AP7-1)*100</f>
        <v>1.3655253324542205</v>
      </c>
      <c r="AR8" s="199">
        <f>('Real QGDP VA'!AR7/'Real QGDP VA'!AQ7-1)*100</f>
        <v>5.1729881402688971</v>
      </c>
      <c r="AS8" s="106" t="s">
        <v>178</v>
      </c>
    </row>
    <row r="9" spans="1:45" s="18" customFormat="1" ht="12.75">
      <c r="A9" s="153" t="s">
        <v>9</v>
      </c>
      <c r="B9" s="29" t="s">
        <v>19</v>
      </c>
      <c r="C9" s="29">
        <f>('Real QGDP VA'!C8/'Real QGDP VA'!B8-1)*100</f>
        <v>7.373601906147309</v>
      </c>
      <c r="D9" s="29">
        <f>('Real QGDP VA'!D8/'Real QGDP VA'!C8-1)*100</f>
        <v>-0.30909971193567864</v>
      </c>
      <c r="E9" s="29">
        <f>('Real QGDP VA'!E8/'Real QGDP VA'!D8-1)*100</f>
        <v>0.93747428912716035</v>
      </c>
      <c r="F9" s="29">
        <f>('Real QGDP VA'!F8/'Real QGDP VA'!E8-1)*100</f>
        <v>18.556786494172648</v>
      </c>
      <c r="G9" s="29">
        <f>('Real QGDP VA'!G8/'Real QGDP VA'!F8-1)*100</f>
        <v>6.4583272253962321</v>
      </c>
      <c r="H9" s="29">
        <f>('Real QGDP VA'!H8/'Real QGDP VA'!G8-1)*100</f>
        <v>6.9550015166820467</v>
      </c>
      <c r="I9" s="29">
        <f>('Real QGDP VA'!I8/'Real QGDP VA'!H8-1)*100</f>
        <v>3.2912860790289322</v>
      </c>
      <c r="J9" s="29">
        <f>('Real QGDP VA'!J8/'Real QGDP VA'!I8-1)*100</f>
        <v>4.673580170171121</v>
      </c>
      <c r="K9" s="29">
        <f>('Real QGDP VA'!K8/'Real QGDP VA'!J8-1)*100</f>
        <v>4.6755702132523114</v>
      </c>
      <c r="L9" s="29">
        <f>('Real QGDP VA'!L8/'Real QGDP VA'!K8-1)*100</f>
        <v>3.7950428602449682</v>
      </c>
      <c r="M9" s="29">
        <f>('Real QGDP VA'!M8/'Real QGDP VA'!L8-1)*100</f>
        <v>-2.0791837697103133</v>
      </c>
      <c r="N9" s="29">
        <f>('Real QGDP VA'!N8/'Real QGDP VA'!M8-1)*100</f>
        <v>-4.2743327093948347</v>
      </c>
      <c r="O9" s="29">
        <f>('Real QGDP VA'!O8/'Real QGDP VA'!N8-1)*100</f>
        <v>1.4367338872225854</v>
      </c>
      <c r="P9" s="29">
        <f>('Real QGDP VA'!P8/'Real QGDP VA'!O8-1)*100</f>
        <v>-2.0466959511503457</v>
      </c>
      <c r="Q9" s="29">
        <f>('Real QGDP VA'!Q8/'Real QGDP VA'!P8-1)*100</f>
        <v>8.9995236318030081E-3</v>
      </c>
      <c r="R9" s="29">
        <f>('Real QGDP VA'!R8/'Real QGDP VA'!Q8-1)*100</f>
        <v>-0.61513125783948519</v>
      </c>
      <c r="S9" s="29">
        <f>('Real QGDP VA'!S8/'Real QGDP VA'!R8-1)*100</f>
        <v>4.6826564673871918</v>
      </c>
      <c r="T9" s="29">
        <f>('Real QGDP VA'!T8/'Real QGDP VA'!S8-1)*100</f>
        <v>6.7793469462346989</v>
      </c>
      <c r="U9" s="29">
        <f>('Real QGDP VA'!U8/'Real QGDP VA'!T8-1)*100</f>
        <v>-5.3818084422289969</v>
      </c>
      <c r="V9" s="29">
        <f>('Real QGDP VA'!V8/'Real QGDP VA'!U8-1)*100</f>
        <v>1.1076818417106171</v>
      </c>
      <c r="W9" s="29">
        <f>('Real QGDP VA'!W8/'Real QGDP VA'!V8-1)*100</f>
        <v>8.9258779725881929</v>
      </c>
      <c r="X9" s="29">
        <f>('Real QGDP VA'!X8/'Real QGDP VA'!W8-1)*100</f>
        <v>-1.7117365611321822</v>
      </c>
      <c r="Y9" s="29">
        <f>('Real QGDP VA'!Y8/'Real QGDP VA'!X8-1)*100</f>
        <v>1.5862645469413961</v>
      </c>
      <c r="Z9" s="29">
        <f>('Real QGDP VA'!Z8/'Real QGDP VA'!Y8-1)*100</f>
        <v>-28.859650387085601</v>
      </c>
      <c r="AA9" s="29">
        <f>('Real QGDP VA'!AA8/'Real QGDP VA'!Z8-1)*100</f>
        <v>6.4379810917963853</v>
      </c>
      <c r="AB9" s="29">
        <f>('Real QGDP VA'!AB8/'Real QGDP VA'!AA8-1)*100</f>
        <v>2.2734713627136527</v>
      </c>
      <c r="AC9" s="29">
        <f>('Real QGDP VA'!AC8/'Real QGDP VA'!AB8-1)*100</f>
        <v>1.3176973862547348</v>
      </c>
      <c r="AD9" s="29">
        <f>('Real QGDP VA'!AD8/'Real QGDP VA'!AC8-1)*100</f>
        <v>0.57445223820398184</v>
      </c>
      <c r="AE9" s="29">
        <f>('Real QGDP VA'!AE8/'Real QGDP VA'!AD8-1)*100</f>
        <v>21.472498229133443</v>
      </c>
      <c r="AF9" s="29">
        <f>('Real QGDP VA'!AF8/'Real QGDP VA'!AE8-1)*100</f>
        <v>-0.43984275282686891</v>
      </c>
      <c r="AG9" s="29">
        <f>('Real QGDP VA'!AG8/'Real QGDP VA'!AF8-1)*100</f>
        <v>-0.15300197675259808</v>
      </c>
      <c r="AH9" s="29">
        <f>('Real QGDP VA'!AH8/'Real QGDP VA'!AG8-1)*100</f>
        <v>13.557931277963696</v>
      </c>
      <c r="AI9" s="29">
        <f>('Real QGDP VA'!AI8/'Real QGDP VA'!AH8-1)*100</f>
        <v>-1.9724919494421012</v>
      </c>
      <c r="AJ9" s="29">
        <f>('Real QGDP VA'!AJ8/'Real QGDP VA'!AI8-1)*100</f>
        <v>8.6290249194963753</v>
      </c>
      <c r="AK9" s="29">
        <f>('Real QGDP VA'!AK8/'Real QGDP VA'!AJ8-1)*100</f>
        <v>-17.883427514223762</v>
      </c>
      <c r="AL9" s="29">
        <f>('Real QGDP VA'!AL8/'Real QGDP VA'!AK8-1)*100</f>
        <v>22.776821652919811</v>
      </c>
      <c r="AM9" s="29">
        <f>('Real QGDP VA'!AM8/'Real QGDP VA'!AL8-1)*100</f>
        <v>6.8316815869559511</v>
      </c>
      <c r="AN9" s="29">
        <f>('Real QGDP VA'!AN8/'Real QGDP VA'!AM8-1)*100</f>
        <v>2.4540176143027281</v>
      </c>
      <c r="AO9" s="29">
        <f>('Real QGDP VA'!AO8/'Real QGDP VA'!AN8-1)*100</f>
        <v>-11.92970662107169</v>
      </c>
      <c r="AP9" s="29">
        <f>('Real QGDP VA'!AP8/'Real QGDP VA'!AO8-1)*100</f>
        <v>5.481284313677115</v>
      </c>
      <c r="AQ9" s="29">
        <f>('Real QGDP VA'!AQ8/'Real QGDP VA'!AP8-1)*100</f>
        <v>7.7637406035231171</v>
      </c>
      <c r="AR9" s="29">
        <f>('Real QGDP VA'!AR8/'Real QGDP VA'!AQ8-1)*100</f>
        <v>1.9104333058624245</v>
      </c>
      <c r="AS9" s="15" t="s">
        <v>10</v>
      </c>
    </row>
    <row r="10" spans="1:45" s="18" customFormat="1" ht="12.75">
      <c r="A10" s="155" t="s">
        <v>29</v>
      </c>
      <c r="B10" s="26" t="s">
        <v>19</v>
      </c>
      <c r="C10" s="26">
        <f>('Real QGDP VA'!C9/'Real QGDP VA'!B9-1)*100</f>
        <v>12.414544959252826</v>
      </c>
      <c r="D10" s="26">
        <f>('Real QGDP VA'!D9/'Real QGDP VA'!C9-1)*100</f>
        <v>10.447586882548588</v>
      </c>
      <c r="E10" s="26">
        <f>('Real QGDP VA'!E9/'Real QGDP VA'!D9-1)*100</f>
        <v>11.023795622048404</v>
      </c>
      <c r="F10" s="26">
        <f>('Real QGDP VA'!F9/'Real QGDP VA'!E9-1)*100</f>
        <v>-59.567917522442173</v>
      </c>
      <c r="G10" s="26">
        <f>('Real QGDP VA'!G9/'Real QGDP VA'!F9-1)*100</f>
        <v>4.1140440557749125</v>
      </c>
      <c r="H10" s="26">
        <f>('Real QGDP VA'!H9/'Real QGDP VA'!G9-1)*100</f>
        <v>5.3234729286463223</v>
      </c>
      <c r="I10" s="26">
        <f>('Real QGDP VA'!I9/'Real QGDP VA'!H9-1)*100</f>
        <v>0.82353302577837795</v>
      </c>
      <c r="J10" s="26">
        <f>('Real QGDP VA'!J9/'Real QGDP VA'!I9-1)*100</f>
        <v>11.145977784773775</v>
      </c>
      <c r="K10" s="26">
        <f>('Real QGDP VA'!K9/'Real QGDP VA'!J9-1)*100</f>
        <v>2.2841050189657208</v>
      </c>
      <c r="L10" s="26">
        <f>('Real QGDP VA'!L9/'Real QGDP VA'!K9-1)*100</f>
        <v>3.2822644627097164</v>
      </c>
      <c r="M10" s="26">
        <f>('Real QGDP VA'!M9/'Real QGDP VA'!L9-1)*100</f>
        <v>7.6495634370637555</v>
      </c>
      <c r="N10" s="26">
        <f>('Real QGDP VA'!N9/'Real QGDP VA'!M9-1)*100</f>
        <v>7.7344730094446312</v>
      </c>
      <c r="O10" s="26">
        <f>('Real QGDP VA'!O9/'Real QGDP VA'!N9-1)*100</f>
        <v>4.5646074868879394</v>
      </c>
      <c r="P10" s="26">
        <f>('Real QGDP VA'!P9/'Real QGDP VA'!O9-1)*100</f>
        <v>-4.1138093155364768</v>
      </c>
      <c r="Q10" s="26">
        <f>('Real QGDP VA'!Q9/'Real QGDP VA'!P9-1)*100</f>
        <v>1.78019366660358</v>
      </c>
      <c r="R10" s="26">
        <f>('Real QGDP VA'!R9/'Real QGDP VA'!Q9-1)*100</f>
        <v>-3.022034568746268</v>
      </c>
      <c r="S10" s="26">
        <f>('Real QGDP VA'!S9/'Real QGDP VA'!R9-1)*100</f>
        <v>7.3517659630418786</v>
      </c>
      <c r="T10" s="26">
        <f>('Real QGDP VA'!T9/'Real QGDP VA'!S9-1)*100</f>
        <v>1.4683786223326889</v>
      </c>
      <c r="U10" s="26">
        <f>('Real QGDP VA'!U9/'Real QGDP VA'!T9-1)*100</f>
        <v>2.045523356128065</v>
      </c>
      <c r="V10" s="26">
        <f>('Real QGDP VA'!V9/'Real QGDP VA'!U9-1)*100</f>
        <v>7.198933509697869</v>
      </c>
      <c r="W10" s="26">
        <f>('Real QGDP VA'!W9/'Real QGDP VA'!V9-1)*100</f>
        <v>-0.36353081103445151</v>
      </c>
      <c r="X10" s="26">
        <f>('Real QGDP VA'!X9/'Real QGDP VA'!W9-1)*100</f>
        <v>6.3402467964124742</v>
      </c>
      <c r="Y10" s="26">
        <f>('Real QGDP VA'!Y9/'Real QGDP VA'!X9-1)*100</f>
        <v>-5.5013781053149025</v>
      </c>
      <c r="Z10" s="26">
        <f>('Real QGDP VA'!Z9/'Real QGDP VA'!Y9-1)*100</f>
        <v>-11.745937943556262</v>
      </c>
      <c r="AA10" s="26">
        <f>('Real QGDP VA'!AA9/'Real QGDP VA'!Z9-1)*100</f>
        <v>-1.1364956888146205</v>
      </c>
      <c r="AB10" s="26">
        <f>('Real QGDP VA'!AB9/'Real QGDP VA'!AA9-1)*100</f>
        <v>-1.898865112342063</v>
      </c>
      <c r="AC10" s="26">
        <f>('Real QGDP VA'!AC9/'Real QGDP VA'!AB9-1)*100</f>
        <v>-2.6622267973835267</v>
      </c>
      <c r="AD10" s="26">
        <f>('Real QGDP VA'!AD9/'Real QGDP VA'!AC9-1)*100</f>
        <v>3.4297351478892235</v>
      </c>
      <c r="AE10" s="26">
        <f>('Real QGDP VA'!AE9/'Real QGDP VA'!AD9-1)*100</f>
        <v>2.9813759906175408</v>
      </c>
      <c r="AF10" s="26">
        <f>('Real QGDP VA'!AF9/'Real QGDP VA'!AE9-1)*100</f>
        <v>-6.6796767427205523</v>
      </c>
      <c r="AG10" s="26">
        <f>('Real QGDP VA'!AG9/'Real QGDP VA'!AF9-1)*100</f>
        <v>25.577984839867995</v>
      </c>
      <c r="AH10" s="26">
        <f>('Real QGDP VA'!AH9/'Real QGDP VA'!AG9-1)*100</f>
        <v>9.0647866269301325</v>
      </c>
      <c r="AI10" s="26">
        <f>('Real QGDP VA'!AI9/'Real QGDP VA'!AH9-1)*100</f>
        <v>-10.81543811397464</v>
      </c>
      <c r="AJ10" s="26">
        <f>('Real QGDP VA'!AJ9/'Real QGDP VA'!AI9-1)*100</f>
        <v>-3.7533220552738444</v>
      </c>
      <c r="AK10" s="26">
        <f>('Real QGDP VA'!AK9/'Real QGDP VA'!AJ9-1)*100</f>
        <v>-5.9078973487440845</v>
      </c>
      <c r="AL10" s="26">
        <f>('Real QGDP VA'!AL9/'Real QGDP VA'!AK9-1)*100</f>
        <v>22.96471347155893</v>
      </c>
      <c r="AM10" s="26">
        <f>('Real QGDP VA'!AM9/'Real QGDP VA'!AL9-1)*100</f>
        <v>-3.7400343495814892</v>
      </c>
      <c r="AN10" s="26">
        <f>('Real QGDP VA'!AN9/'Real QGDP VA'!AM9-1)*100</f>
        <v>-3.2849152289949668</v>
      </c>
      <c r="AO10" s="26">
        <f>('Real QGDP VA'!AO9/'Real QGDP VA'!AN9-1)*100</f>
        <v>-8.3091541845435657</v>
      </c>
      <c r="AP10" s="26">
        <f>('Real QGDP VA'!AP9/'Real QGDP VA'!AO9-1)*100</f>
        <v>22.528568056643383</v>
      </c>
      <c r="AQ10" s="26">
        <f>('Real QGDP VA'!AQ9/'Real QGDP VA'!AP9-1)*100</f>
        <v>-2.9941580437294779</v>
      </c>
      <c r="AR10" s="26">
        <f>('Real QGDP VA'!AR9/'Real QGDP VA'!AQ9-1)*100</f>
        <v>-3.6941341190326216</v>
      </c>
      <c r="AS10" s="28" t="s">
        <v>30</v>
      </c>
    </row>
    <row r="11" spans="1:45" s="18" customFormat="1" ht="12.75">
      <c r="A11" s="153" t="s">
        <v>31</v>
      </c>
      <c r="B11" s="29" t="s">
        <v>19</v>
      </c>
      <c r="C11" s="29">
        <f>('Real QGDP VA'!C10/'Real QGDP VA'!B10-1)*100</f>
        <v>3.2803080071126534</v>
      </c>
      <c r="D11" s="29">
        <f>('Real QGDP VA'!D10/'Real QGDP VA'!C10-1)*100</f>
        <v>0.49097207186745706</v>
      </c>
      <c r="E11" s="29">
        <f>('Real QGDP VA'!E10/'Real QGDP VA'!D10-1)*100</f>
        <v>-0.79691149271093886</v>
      </c>
      <c r="F11" s="29">
        <f>('Real QGDP VA'!F10/'Real QGDP VA'!E10-1)*100</f>
        <v>8.2359880862288968</v>
      </c>
      <c r="G11" s="29">
        <f>('Real QGDP VA'!G10/'Real QGDP VA'!F10-1)*100</f>
        <v>-0.79899839505813697</v>
      </c>
      <c r="H11" s="29">
        <f>('Real QGDP VA'!H10/'Real QGDP VA'!G10-1)*100</f>
        <v>0.31485428681079508</v>
      </c>
      <c r="I11" s="29">
        <f>('Real QGDP VA'!I10/'Real QGDP VA'!H10-1)*100</f>
        <v>0.17346064778096526</v>
      </c>
      <c r="J11" s="29">
        <f>('Real QGDP VA'!J10/'Real QGDP VA'!I10-1)*100</f>
        <v>0.70103872807179002</v>
      </c>
      <c r="K11" s="29">
        <f>('Real QGDP VA'!K10/'Real QGDP VA'!J10-1)*100</f>
        <v>1.5621711186493803</v>
      </c>
      <c r="L11" s="29">
        <f>('Real QGDP VA'!L10/'Real QGDP VA'!K10-1)*100</f>
        <v>-0.89531701186666979</v>
      </c>
      <c r="M11" s="29">
        <f>('Real QGDP VA'!M10/'Real QGDP VA'!L10-1)*100</f>
        <v>-5.8176970427927577</v>
      </c>
      <c r="N11" s="29">
        <f>('Real QGDP VA'!N10/'Real QGDP VA'!M10-1)*100</f>
        <v>5.4934093069359369</v>
      </c>
      <c r="O11" s="29">
        <f>('Real QGDP VA'!O10/'Real QGDP VA'!N10-1)*100</f>
        <v>-3.5981484454901569</v>
      </c>
      <c r="P11" s="29">
        <f>('Real QGDP VA'!P10/'Real QGDP VA'!O10-1)*100</f>
        <v>0.42456006413442715</v>
      </c>
      <c r="Q11" s="29">
        <f>('Real QGDP VA'!Q10/'Real QGDP VA'!P10-1)*100</f>
        <v>-2.0760086734298744</v>
      </c>
      <c r="R11" s="29">
        <f>('Real QGDP VA'!R10/'Real QGDP VA'!Q10-1)*100</f>
        <v>8.074886231733803</v>
      </c>
      <c r="S11" s="29">
        <f>('Real QGDP VA'!S10/'Real QGDP VA'!R10-1)*100</f>
        <v>-2.7384400761448435</v>
      </c>
      <c r="T11" s="29">
        <f>('Real QGDP VA'!T10/'Real QGDP VA'!S10-1)*100</f>
        <v>-2.5557507491991482</v>
      </c>
      <c r="U11" s="29">
        <f>('Real QGDP VA'!U10/'Real QGDP VA'!T10-1)*100</f>
        <v>-2.4885255915365057</v>
      </c>
      <c r="V11" s="29">
        <f>('Real QGDP VA'!V10/'Real QGDP VA'!U10-1)*100</f>
        <v>1.7723278764368411</v>
      </c>
      <c r="W11" s="29">
        <f>('Real QGDP VA'!W10/'Real QGDP VA'!V10-1)*100</f>
        <v>-2.3618609172835203</v>
      </c>
      <c r="X11" s="29">
        <f>('Real QGDP VA'!X10/'Real QGDP VA'!W10-1)*100</f>
        <v>-1.3266331658291386</v>
      </c>
      <c r="Y11" s="29">
        <f>('Real QGDP VA'!Y10/'Real QGDP VA'!X10-1)*100</f>
        <v>-0.36004112048588777</v>
      </c>
      <c r="Z11" s="29">
        <f>('Real QGDP VA'!Z10/'Real QGDP VA'!Y10-1)*100</f>
        <v>-2.455360309259913</v>
      </c>
      <c r="AA11" s="29">
        <f>('Real QGDP VA'!AA10/'Real QGDP VA'!Z10-1)*100</f>
        <v>-6.1503513476574456</v>
      </c>
      <c r="AB11" s="29">
        <f>('Real QGDP VA'!AB10/'Real QGDP VA'!AA10-1)*100</f>
        <v>-4.8783978547001228</v>
      </c>
      <c r="AC11" s="29">
        <f>('Real QGDP VA'!AC10/'Real QGDP VA'!AB10-1)*100</f>
        <v>-0.45850854061273427</v>
      </c>
      <c r="AD11" s="29">
        <f>('Real QGDP VA'!AD10/'Real QGDP VA'!AC10-1)*100</f>
        <v>11.247535620486993</v>
      </c>
      <c r="AE11" s="29">
        <f>('Real QGDP VA'!AE10/'Real QGDP VA'!AD10-1)*100</f>
        <v>-2.7288416735810728</v>
      </c>
      <c r="AF11" s="29">
        <f>('Real QGDP VA'!AF10/'Real QGDP VA'!AE10-1)*100</f>
        <v>1.1966933297606008</v>
      </c>
      <c r="AG11" s="29">
        <f>('Real QGDP VA'!AG10/'Real QGDP VA'!AF10-1)*100</f>
        <v>-2.1704702375773266</v>
      </c>
      <c r="AH11" s="29">
        <f>('Real QGDP VA'!AH10/'Real QGDP VA'!AG10-1)*100</f>
        <v>3.898838954023498</v>
      </c>
      <c r="AI11" s="29">
        <f>('Real QGDP VA'!AI10/'Real QGDP VA'!AH10-1)*100</f>
        <v>3.8150815172809827</v>
      </c>
      <c r="AJ11" s="29">
        <f>('Real QGDP VA'!AJ10/'Real QGDP VA'!AI10-1)*100</f>
        <v>2.8896359639155378</v>
      </c>
      <c r="AK11" s="29">
        <f>('Real QGDP VA'!AK10/'Real QGDP VA'!AJ10-1)*100</f>
        <v>3.0027241494056778</v>
      </c>
      <c r="AL11" s="29">
        <f>('Real QGDP VA'!AL10/'Real QGDP VA'!AK10-1)*100</f>
        <v>1.2580485094992211</v>
      </c>
      <c r="AM11" s="29">
        <f>('Real QGDP VA'!AM10/'Real QGDP VA'!AL10-1)*100</f>
        <v>7.762517689863957</v>
      </c>
      <c r="AN11" s="29">
        <f>('Real QGDP VA'!AN10/'Real QGDP VA'!AM10-1)*100</f>
        <v>-0.90899085159725779</v>
      </c>
      <c r="AO11" s="29">
        <f>('Real QGDP VA'!AO10/'Real QGDP VA'!AN10-1)*100</f>
        <v>2.8499304296376815</v>
      </c>
      <c r="AP11" s="29">
        <f>('Real QGDP VA'!AP10/'Real QGDP VA'!AO10-1)*100</f>
        <v>-0.32751325029093392</v>
      </c>
      <c r="AQ11" s="29">
        <f>('Real QGDP VA'!AQ10/'Real QGDP VA'!AP10-1)*100</f>
        <v>9.7889842448755537</v>
      </c>
      <c r="AR11" s="29">
        <f>('Real QGDP VA'!AR10/'Real QGDP VA'!AQ10-1)*100</f>
        <v>-2.2667859174756999</v>
      </c>
      <c r="AS11" s="15" t="s">
        <v>54</v>
      </c>
    </row>
    <row r="12" spans="1:45" s="18" customFormat="1" ht="25.5">
      <c r="A12" s="155" t="s">
        <v>11</v>
      </c>
      <c r="B12" s="26" t="s">
        <v>19</v>
      </c>
      <c r="C12" s="26">
        <f>('Real QGDP VA'!C11/'Real QGDP VA'!B11-1)*100</f>
        <v>3.4341471258734213</v>
      </c>
      <c r="D12" s="26">
        <f>('Real QGDP VA'!D11/'Real QGDP VA'!C11-1)*100</f>
        <v>8.2945676661133163</v>
      </c>
      <c r="E12" s="26">
        <f>('Real QGDP VA'!E11/'Real QGDP VA'!D11-1)*100</f>
        <v>1.9758382552036213</v>
      </c>
      <c r="F12" s="26">
        <f>('Real QGDP VA'!F11/'Real QGDP VA'!E11-1)*100</f>
        <v>23.432716898456341</v>
      </c>
      <c r="G12" s="26">
        <f>('Real QGDP VA'!G11/'Real QGDP VA'!F11-1)*100</f>
        <v>1.2951723532766968</v>
      </c>
      <c r="H12" s="26">
        <f>('Real QGDP VA'!H11/'Real QGDP VA'!G11-1)*100</f>
        <v>0.83883654382015393</v>
      </c>
      <c r="I12" s="26">
        <f>('Real QGDP VA'!I11/'Real QGDP VA'!H11-1)*100</f>
        <v>5.9352610690170948</v>
      </c>
      <c r="J12" s="26">
        <f>('Real QGDP VA'!J11/'Real QGDP VA'!I11-1)*100</f>
        <v>-3.1617416004136367</v>
      </c>
      <c r="K12" s="26">
        <f>('Real QGDP VA'!K11/'Real QGDP VA'!J11-1)*100</f>
        <v>1.0443942188982813</v>
      </c>
      <c r="L12" s="26">
        <f>('Real QGDP VA'!L11/'Real QGDP VA'!K11-1)*100</f>
        <v>-1.4430563192813661</v>
      </c>
      <c r="M12" s="26">
        <f>('Real QGDP VA'!M11/'Real QGDP VA'!L11-1)*100</f>
        <v>3.6837974960762132</v>
      </c>
      <c r="N12" s="26">
        <f>('Real QGDP VA'!N11/'Real QGDP VA'!M11-1)*100</f>
        <v>2.6443526442790466</v>
      </c>
      <c r="O12" s="26">
        <f>('Real QGDP VA'!O11/'Real QGDP VA'!N11-1)*100</f>
        <v>-6.66647328567751</v>
      </c>
      <c r="P12" s="26">
        <f>('Real QGDP VA'!P11/'Real QGDP VA'!O11-1)*100</f>
        <v>-0.52172221028609078</v>
      </c>
      <c r="Q12" s="26">
        <f>('Real QGDP VA'!Q11/'Real QGDP VA'!P11-1)*100</f>
        <v>-0.24124272604281183</v>
      </c>
      <c r="R12" s="26">
        <f>('Real QGDP VA'!R11/'Real QGDP VA'!Q11-1)*100</f>
        <v>2.9961845285324751</v>
      </c>
      <c r="S12" s="26">
        <f>('Real QGDP VA'!S11/'Real QGDP VA'!R11-1)*100</f>
        <v>-0.31601726071984748</v>
      </c>
      <c r="T12" s="26">
        <f>('Real QGDP VA'!T11/'Real QGDP VA'!S11-1)*100</f>
        <v>-1.4345023226134956</v>
      </c>
      <c r="U12" s="26">
        <f>('Real QGDP VA'!U11/'Real QGDP VA'!T11-1)*100</f>
        <v>0.1823778736687709</v>
      </c>
      <c r="V12" s="26">
        <f>('Real QGDP VA'!V11/'Real QGDP VA'!U11-1)*100</f>
        <v>0.22361006723474741</v>
      </c>
      <c r="W12" s="26">
        <f>('Real QGDP VA'!W11/'Real QGDP VA'!V11-1)*100</f>
        <v>-0.86788402671368337</v>
      </c>
      <c r="X12" s="26">
        <f>('Real QGDP VA'!X11/'Real QGDP VA'!W11-1)*100</f>
        <v>-0.56930539548474268</v>
      </c>
      <c r="Y12" s="26">
        <f>('Real QGDP VA'!Y11/'Real QGDP VA'!X11-1)*100</f>
        <v>-0.44474556438224289</v>
      </c>
      <c r="Z12" s="26">
        <f>('Real QGDP VA'!Z11/'Real QGDP VA'!Y11-1)*100</f>
        <v>-1.4227616849036728</v>
      </c>
      <c r="AA12" s="26">
        <f>('Real QGDP VA'!AA11/'Real QGDP VA'!Z11-1)*100</f>
        <v>-2.5295157290292858</v>
      </c>
      <c r="AB12" s="26">
        <f>('Real QGDP VA'!AB11/'Real QGDP VA'!AA11-1)*100</f>
        <v>-0.31526787956369651</v>
      </c>
      <c r="AC12" s="26">
        <f>('Real QGDP VA'!AC11/'Real QGDP VA'!AB11-1)*100</f>
        <v>0.46153429411788238</v>
      </c>
      <c r="AD12" s="26">
        <f>('Real QGDP VA'!AD11/'Real QGDP VA'!AC11-1)*100</f>
        <v>-4.730481903503958</v>
      </c>
      <c r="AE12" s="26">
        <f>('Real QGDP VA'!AE11/'Real QGDP VA'!AD11-1)*100</f>
        <v>11.561164913812894</v>
      </c>
      <c r="AF12" s="26">
        <f>('Real QGDP VA'!AF11/'Real QGDP VA'!AE11-1)*100</f>
        <v>9.0981135949535386</v>
      </c>
      <c r="AG12" s="26">
        <f>('Real QGDP VA'!AG11/'Real QGDP VA'!AF11-1)*100</f>
        <v>2.6182588823419062</v>
      </c>
      <c r="AH12" s="26">
        <f>('Real QGDP VA'!AH11/'Real QGDP VA'!AG11-1)*100</f>
        <v>0.90393449154020367</v>
      </c>
      <c r="AI12" s="26">
        <f>('Real QGDP VA'!AI11/'Real QGDP VA'!AH11-1)*100</f>
        <v>0.83721356778956313</v>
      </c>
      <c r="AJ12" s="26">
        <f>('Real QGDP VA'!AJ11/'Real QGDP VA'!AI11-1)*100</f>
        <v>-1.3758946233487501</v>
      </c>
      <c r="AK12" s="26">
        <f>('Real QGDP VA'!AK11/'Real QGDP VA'!AJ11-1)*100</f>
        <v>2.2583887970469174</v>
      </c>
      <c r="AL12" s="26">
        <f>('Real QGDP VA'!AL11/'Real QGDP VA'!AK11-1)*100</f>
        <v>4.2473492633173127</v>
      </c>
      <c r="AM12" s="26">
        <f>('Real QGDP VA'!AM11/'Real QGDP VA'!AL11-1)*100</f>
        <v>0.44626378435841385</v>
      </c>
      <c r="AN12" s="26">
        <f>('Real QGDP VA'!AN11/'Real QGDP VA'!AM11-1)*100</f>
        <v>-2.0050988600408881</v>
      </c>
      <c r="AO12" s="26">
        <f>('Real QGDP VA'!AO11/'Real QGDP VA'!AN11-1)*100</f>
        <v>3.1260849212294772</v>
      </c>
      <c r="AP12" s="26">
        <f>('Real QGDP VA'!AP11/'Real QGDP VA'!AO11-1)*100</f>
        <v>-0.20106470066507676</v>
      </c>
      <c r="AQ12" s="26">
        <f>('Real QGDP VA'!AQ11/'Real QGDP VA'!AP11-1)*100</f>
        <v>2.4313584003310629</v>
      </c>
      <c r="AR12" s="26">
        <f>('Real QGDP VA'!AR11/'Real QGDP VA'!AQ11-1)*100</f>
        <v>-2.797072310130666</v>
      </c>
      <c r="AS12" s="28" t="s">
        <v>12</v>
      </c>
    </row>
    <row r="13" spans="1:45" s="18" customFormat="1" ht="12.75">
      <c r="A13" s="153" t="s">
        <v>32</v>
      </c>
      <c r="B13" s="29" t="s">
        <v>19</v>
      </c>
      <c r="C13" s="29">
        <f>('Real QGDP VA'!C12/'Real QGDP VA'!B12-1)*100</f>
        <v>7.7909940895261709</v>
      </c>
      <c r="D13" s="29">
        <f>('Real QGDP VA'!D12/'Real QGDP VA'!C12-1)*100</f>
        <v>3.5792781858537959</v>
      </c>
      <c r="E13" s="29">
        <f>('Real QGDP VA'!E12/'Real QGDP VA'!D12-1)*100</f>
        <v>-3.3407765061047145</v>
      </c>
      <c r="F13" s="29">
        <f>('Real QGDP VA'!F12/'Real QGDP VA'!E12-1)*100</f>
        <v>-17.734894464709516</v>
      </c>
      <c r="G13" s="29">
        <f>('Real QGDP VA'!G12/'Real QGDP VA'!F12-1)*100</f>
        <v>-1.5168041831566614</v>
      </c>
      <c r="H13" s="29">
        <f>('Real QGDP VA'!H12/'Real QGDP VA'!G12-1)*100</f>
        <v>-1.2339207931735929</v>
      </c>
      <c r="I13" s="29">
        <f>('Real QGDP VA'!I12/'Real QGDP VA'!H12-1)*100</f>
        <v>3.1524864933821339</v>
      </c>
      <c r="J13" s="29">
        <f>('Real QGDP VA'!J12/'Real QGDP VA'!I12-1)*100</f>
        <v>-5.0883613615503753</v>
      </c>
      <c r="K13" s="29">
        <f>('Real QGDP VA'!K12/'Real QGDP VA'!J12-1)*100</f>
        <v>-2.3661687330403414</v>
      </c>
      <c r="L13" s="29">
        <f>('Real QGDP VA'!L12/'Real QGDP VA'!K12-1)*100</f>
        <v>4.5791954702993687</v>
      </c>
      <c r="M13" s="29">
        <f>('Real QGDP VA'!M12/'Real QGDP VA'!L12-1)*100</f>
        <v>-2.5187316159165474</v>
      </c>
      <c r="N13" s="29">
        <f>('Real QGDP VA'!N12/'Real QGDP VA'!M12-1)*100</f>
        <v>-5.0438873660868637</v>
      </c>
      <c r="O13" s="29">
        <f>('Real QGDP VA'!O12/'Real QGDP VA'!N12-1)*100</f>
        <v>-3.6779497692351781</v>
      </c>
      <c r="P13" s="29">
        <f>('Real QGDP VA'!P12/'Real QGDP VA'!O12-1)*100</f>
        <v>-4.4823338552687826</v>
      </c>
      <c r="Q13" s="29">
        <f>('Real QGDP VA'!Q12/'Real QGDP VA'!P12-1)*100</f>
        <v>-0.97053592525065957</v>
      </c>
      <c r="R13" s="29">
        <f>('Real QGDP VA'!R12/'Real QGDP VA'!Q12-1)*100</f>
        <v>6.087977143153811</v>
      </c>
      <c r="S13" s="29">
        <f>('Real QGDP VA'!S12/'Real QGDP VA'!R12-1)*100</f>
        <v>-1.1837543821316965</v>
      </c>
      <c r="T13" s="29">
        <f>('Real QGDP VA'!T12/'Real QGDP VA'!S12-1)*100</f>
        <v>-3.2320802497540546</v>
      </c>
      <c r="U13" s="29">
        <f>('Real QGDP VA'!U12/'Real QGDP VA'!T12-1)*100</f>
        <v>-4.0694706755471266</v>
      </c>
      <c r="V13" s="29">
        <f>('Real QGDP VA'!V12/'Real QGDP VA'!U12-1)*100</f>
        <v>1.6966621743198518</v>
      </c>
      <c r="W13" s="29">
        <f>('Real QGDP VA'!W12/'Real QGDP VA'!V12-1)*100</f>
        <v>5.7552838723432087</v>
      </c>
      <c r="X13" s="29">
        <f>('Real QGDP VA'!X12/'Real QGDP VA'!W12-1)*100</f>
        <v>-4.0374694185442817</v>
      </c>
      <c r="Y13" s="29">
        <f>('Real QGDP VA'!Y12/'Real QGDP VA'!X12-1)*100</f>
        <v>-6.3510202921696397</v>
      </c>
      <c r="Z13" s="29">
        <f>('Real QGDP VA'!Z12/'Real QGDP VA'!Y12-1)*100</f>
        <v>-17.566159650897607</v>
      </c>
      <c r="AA13" s="29">
        <f>('Real QGDP VA'!AA12/'Real QGDP VA'!Z12-1)*100</f>
        <v>-30.423949361612447</v>
      </c>
      <c r="AB13" s="29">
        <f>('Real QGDP VA'!AB12/'Real QGDP VA'!AA12-1)*100</f>
        <v>-12.366867935326198</v>
      </c>
      <c r="AC13" s="29">
        <f>('Real QGDP VA'!AC12/'Real QGDP VA'!AB12-1)*100</f>
        <v>-9.7143111270618139</v>
      </c>
      <c r="AD13" s="29">
        <f>('Real QGDP VA'!AD12/'Real QGDP VA'!AC12-1)*100</f>
        <v>45.479441695639224</v>
      </c>
      <c r="AE13" s="29">
        <f>('Real QGDP VA'!AE12/'Real QGDP VA'!AD12-1)*100</f>
        <v>13.112375403656017</v>
      </c>
      <c r="AF13" s="29">
        <f>('Real QGDP VA'!AF12/'Real QGDP VA'!AE12-1)*100</f>
        <v>-1.0155907537260145</v>
      </c>
      <c r="AG13" s="29">
        <f>('Real QGDP VA'!AG12/'Real QGDP VA'!AF12-1)*100</f>
        <v>1.2763045093972192</v>
      </c>
      <c r="AH13" s="29">
        <f>('Real QGDP VA'!AH12/'Real QGDP VA'!AG12-1)*100</f>
        <v>11.508075895551473</v>
      </c>
      <c r="AI13" s="29">
        <f>('Real QGDP VA'!AI12/'Real QGDP VA'!AH12-1)*100</f>
        <v>9.1571352814615139</v>
      </c>
      <c r="AJ13" s="29">
        <f>('Real QGDP VA'!AJ12/'Real QGDP VA'!AI12-1)*100</f>
        <v>-1.5621661551436961</v>
      </c>
      <c r="AK13" s="29">
        <f>('Real QGDP VA'!AK12/'Real QGDP VA'!AJ12-1)*100</f>
        <v>2.8608860774528067</v>
      </c>
      <c r="AL13" s="29">
        <f>('Real QGDP VA'!AL12/'Real QGDP VA'!AK12-1)*100</f>
        <v>-0.40648779735230622</v>
      </c>
      <c r="AM13" s="29">
        <f>('Real QGDP VA'!AM12/'Real QGDP VA'!AL12-1)*100</f>
        <v>12.312210979191264</v>
      </c>
      <c r="AN13" s="29">
        <f>('Real QGDP VA'!AN12/'Real QGDP VA'!AM12-1)*100</f>
        <v>1.0835880616822502</v>
      </c>
      <c r="AO13" s="29">
        <f>('Real QGDP VA'!AO12/'Real QGDP VA'!AN12-1)*100</f>
        <v>5.9639296333761305</v>
      </c>
      <c r="AP13" s="29">
        <f>('Real QGDP VA'!AP12/'Real QGDP VA'!AO12-1)*100</f>
        <v>-4.8973389561028702</v>
      </c>
      <c r="AQ13" s="29">
        <f>('Real QGDP VA'!AQ12/'Real QGDP VA'!AP12-1)*100</f>
        <v>13.102987175051229</v>
      </c>
      <c r="AR13" s="29">
        <f>('Real QGDP VA'!AR12/'Real QGDP VA'!AQ12-1)*100</f>
        <v>3.5279813795052739</v>
      </c>
      <c r="AS13" s="15" t="s">
        <v>33</v>
      </c>
    </row>
    <row r="14" spans="1:45" s="18" customFormat="1" ht="12.75">
      <c r="A14" s="155" t="s">
        <v>34</v>
      </c>
      <c r="B14" s="26" t="s">
        <v>19</v>
      </c>
      <c r="C14" s="26">
        <f>('Real QGDP VA'!C13/'Real QGDP VA'!B13-1)*100</f>
        <v>0.44909606746363906</v>
      </c>
      <c r="D14" s="26">
        <f>('Real QGDP VA'!D13/'Real QGDP VA'!C13-1)*100</f>
        <v>-12.477307798254134</v>
      </c>
      <c r="E14" s="26">
        <f>('Real QGDP VA'!E13/'Real QGDP VA'!D13-1)*100</f>
        <v>31.821904390585697</v>
      </c>
      <c r="F14" s="26">
        <f>('Real QGDP VA'!F13/'Real QGDP VA'!E13-1)*100</f>
        <v>-9.6938486898085934</v>
      </c>
      <c r="G14" s="26">
        <f>('Real QGDP VA'!G13/'Real QGDP VA'!F13-1)*100</f>
        <v>5.6291499165411318</v>
      </c>
      <c r="H14" s="26">
        <f>('Real QGDP VA'!H13/'Real QGDP VA'!G13-1)*100</f>
        <v>6.4053197435450793</v>
      </c>
      <c r="I14" s="26">
        <f>('Real QGDP VA'!I13/'Real QGDP VA'!H13-1)*100</f>
        <v>4.3387231280610283</v>
      </c>
      <c r="J14" s="26">
        <f>('Real QGDP VA'!J13/'Real QGDP VA'!I13-1)*100</f>
        <v>3.4864639102359485</v>
      </c>
      <c r="K14" s="26">
        <f>('Real QGDP VA'!K13/'Real QGDP VA'!J13-1)*100</f>
        <v>4.9984006994947094</v>
      </c>
      <c r="L14" s="26">
        <f>('Real QGDP VA'!L13/'Real QGDP VA'!K13-1)*100</f>
        <v>-11.736485810955488</v>
      </c>
      <c r="M14" s="26">
        <f>('Real QGDP VA'!M13/'Real QGDP VA'!L13-1)*100</f>
        <v>-0.3947246327938303</v>
      </c>
      <c r="N14" s="26">
        <f>('Real QGDP VA'!N13/'Real QGDP VA'!M13-1)*100</f>
        <v>13.553842953780304</v>
      </c>
      <c r="O14" s="26">
        <f>('Real QGDP VA'!O13/'Real QGDP VA'!N13-1)*100</f>
        <v>-2.4325712037653324</v>
      </c>
      <c r="P14" s="26">
        <f>('Real QGDP VA'!P13/'Real QGDP VA'!O13-1)*100</f>
        <v>6.5021337574692417</v>
      </c>
      <c r="Q14" s="26">
        <f>('Real QGDP VA'!Q13/'Real QGDP VA'!P13-1)*100</f>
        <v>-1.4464935263634904</v>
      </c>
      <c r="R14" s="26">
        <f>('Real QGDP VA'!R13/'Real QGDP VA'!Q13-1)*100</f>
        <v>-6.7886781068597806</v>
      </c>
      <c r="S14" s="26">
        <f>('Real QGDP VA'!S13/'Real QGDP VA'!R13-1)*100</f>
        <v>-3.3029157423331013</v>
      </c>
      <c r="T14" s="26">
        <f>('Real QGDP VA'!T13/'Real QGDP VA'!S13-1)*100</f>
        <v>-1.6518266894974265</v>
      </c>
      <c r="U14" s="26">
        <f>('Real QGDP VA'!U13/'Real QGDP VA'!T13-1)*100</f>
        <v>0.61403108021664821</v>
      </c>
      <c r="V14" s="26">
        <f>('Real QGDP VA'!V13/'Real QGDP VA'!U13-1)*100</f>
        <v>7.4696301276178545</v>
      </c>
      <c r="W14" s="26">
        <f>('Real QGDP VA'!W13/'Real QGDP VA'!V13-1)*100</f>
        <v>0.57779306470775449</v>
      </c>
      <c r="X14" s="26">
        <f>('Real QGDP VA'!X13/'Real QGDP VA'!W13-1)*100</f>
        <v>-3.0624779110649647</v>
      </c>
      <c r="Y14" s="26">
        <f>('Real QGDP VA'!Y13/'Real QGDP VA'!X13-1)*100</f>
        <v>-4.1103938694321052</v>
      </c>
      <c r="Z14" s="26">
        <f>('Real QGDP VA'!Z13/'Real QGDP VA'!Y13-1)*100</f>
        <v>-17.621278173282484</v>
      </c>
      <c r="AA14" s="26">
        <f>('Real QGDP VA'!AA13/'Real QGDP VA'!Z13-1)*100</f>
        <v>-32.378254996340786</v>
      </c>
      <c r="AB14" s="26">
        <f>('Real QGDP VA'!AB13/'Real QGDP VA'!AA13-1)*100</f>
        <v>25.332936665155326</v>
      </c>
      <c r="AC14" s="26">
        <f>('Real QGDP VA'!AC13/'Real QGDP VA'!AB13-1)*100</f>
        <v>2.6349444732279403</v>
      </c>
      <c r="AD14" s="26">
        <f>('Real QGDP VA'!AD13/'Real QGDP VA'!AC13-1)*100</f>
        <v>-5.909993707378824</v>
      </c>
      <c r="AE14" s="26">
        <f>('Real QGDP VA'!AE13/'Real QGDP VA'!AD13-1)*100</f>
        <v>2.0782113399869573</v>
      </c>
      <c r="AF14" s="26">
        <f>('Real QGDP VA'!AF13/'Real QGDP VA'!AE13-1)*100</f>
        <v>6.0672077653955769</v>
      </c>
      <c r="AG14" s="26">
        <f>('Real QGDP VA'!AG13/'Real QGDP VA'!AF13-1)*100</f>
        <v>17.903968496884247</v>
      </c>
      <c r="AH14" s="26">
        <f>('Real QGDP VA'!AH13/'Real QGDP VA'!AG13-1)*100</f>
        <v>-10.855711974487681</v>
      </c>
      <c r="AI14" s="26">
        <f>('Real QGDP VA'!AI13/'Real QGDP VA'!AH13-1)*100</f>
        <v>1.9990860654807374</v>
      </c>
      <c r="AJ14" s="26">
        <f>('Real QGDP VA'!AJ13/'Real QGDP VA'!AI13-1)*100</f>
        <v>2.7218301575410608</v>
      </c>
      <c r="AK14" s="26">
        <f>('Real QGDP VA'!AK13/'Real QGDP VA'!AJ13-1)*100</f>
        <v>14.536619847719523</v>
      </c>
      <c r="AL14" s="26">
        <f>('Real QGDP VA'!AL13/'Real QGDP VA'!AK13-1)*100</f>
        <v>-10.897520568534302</v>
      </c>
      <c r="AM14" s="26">
        <f>('Real QGDP VA'!AM13/'Real QGDP VA'!AL13-1)*100</f>
        <v>1.1671216228540171</v>
      </c>
      <c r="AN14" s="26">
        <f>('Real QGDP VA'!AN13/'Real QGDP VA'!AM13-1)*100</f>
        <v>0.87314170413641534</v>
      </c>
      <c r="AO14" s="26">
        <f>('Real QGDP VA'!AO13/'Real QGDP VA'!AN13-1)*100</f>
        <v>16.309186036945288</v>
      </c>
      <c r="AP14" s="26">
        <f>('Real QGDP VA'!AP13/'Real QGDP VA'!AO13-1)*100</f>
        <v>-10.531125125963904</v>
      </c>
      <c r="AQ14" s="26">
        <f>('Real QGDP VA'!AQ13/'Real QGDP VA'!AP13-1)*100</f>
        <v>1.6202210931794525</v>
      </c>
      <c r="AR14" s="26">
        <f>('Real QGDP VA'!AR13/'Real QGDP VA'!AQ13-1)*100</f>
        <v>1.1900201771246399</v>
      </c>
      <c r="AS14" s="28" t="s">
        <v>35</v>
      </c>
    </row>
    <row r="15" spans="1:45" s="40" customFormat="1" ht="12.75">
      <c r="A15" s="153" t="s">
        <v>36</v>
      </c>
      <c r="B15" s="29" t="s">
        <v>19</v>
      </c>
      <c r="C15" s="29">
        <f>('Real QGDP VA'!C14/'Real QGDP VA'!B14-1)*100</f>
        <v>6.0518662065966122</v>
      </c>
      <c r="D15" s="29">
        <f>('Real QGDP VA'!D14/'Real QGDP VA'!C14-1)*100</f>
        <v>-0.48220774602317773</v>
      </c>
      <c r="E15" s="29">
        <f>('Real QGDP VA'!E14/'Real QGDP VA'!D14-1)*100</f>
        <v>7.5855919648919024</v>
      </c>
      <c r="F15" s="29">
        <f>('Real QGDP VA'!F14/'Real QGDP VA'!E14-1)*100</f>
        <v>0.36206255806223719</v>
      </c>
      <c r="G15" s="29">
        <f>('Real QGDP VA'!G14/'Real QGDP VA'!F14-1)*100</f>
        <v>1.9254519109786594</v>
      </c>
      <c r="H15" s="29">
        <f>('Real QGDP VA'!H14/'Real QGDP VA'!G14-1)*100</f>
        <v>-5.2360379498955449</v>
      </c>
      <c r="I15" s="29">
        <f>('Real QGDP VA'!I14/'Real QGDP VA'!H14-1)*100</f>
        <v>-1.764514013127827</v>
      </c>
      <c r="J15" s="29">
        <f>('Real QGDP VA'!J14/'Real QGDP VA'!I14-1)*100</f>
        <v>8.1368817232348576</v>
      </c>
      <c r="K15" s="29">
        <f>('Real QGDP VA'!K14/'Real QGDP VA'!J14-1)*100</f>
        <v>4.5874925575642989</v>
      </c>
      <c r="L15" s="29">
        <f>('Real QGDP VA'!L14/'Real QGDP VA'!K14-1)*100</f>
        <v>-1.2749701968996607</v>
      </c>
      <c r="M15" s="29">
        <f>('Real QGDP VA'!M14/'Real QGDP VA'!L14-1)*100</f>
        <v>5.6236315598845898</v>
      </c>
      <c r="N15" s="29">
        <f>('Real QGDP VA'!N14/'Real QGDP VA'!M14-1)*100</f>
        <v>-0.20802338558221223</v>
      </c>
      <c r="O15" s="29">
        <f>('Real QGDP VA'!O14/'Real QGDP VA'!N14-1)*100</f>
        <v>4.5846983679419084</v>
      </c>
      <c r="P15" s="29">
        <f>('Real QGDP VA'!P14/'Real QGDP VA'!O14-1)*100</f>
        <v>-5.1745637493690548</v>
      </c>
      <c r="Q15" s="29">
        <f>('Real QGDP VA'!Q14/'Real QGDP VA'!P14-1)*100</f>
        <v>12.867766055901386</v>
      </c>
      <c r="R15" s="29">
        <f>('Real QGDP VA'!R14/'Real QGDP VA'!Q14-1)*100</f>
        <v>-12.00049206113265</v>
      </c>
      <c r="S15" s="29">
        <f>('Real QGDP VA'!S14/'Real QGDP VA'!R14-1)*100</f>
        <v>0.8281294472347156</v>
      </c>
      <c r="T15" s="29">
        <f>('Real QGDP VA'!T14/'Real QGDP VA'!S14-1)*100</f>
        <v>-0.69742322955911318</v>
      </c>
      <c r="U15" s="29">
        <f>('Real QGDP VA'!U14/'Real QGDP VA'!T14-1)*100</f>
        <v>1.4857029721616621</v>
      </c>
      <c r="V15" s="29">
        <f>('Real QGDP VA'!V14/'Real QGDP VA'!U14-1)*100</f>
        <v>-3.5989506562773999</v>
      </c>
      <c r="W15" s="29">
        <f>('Real QGDP VA'!W14/'Real QGDP VA'!V14-1)*100</f>
        <v>0.34663167280784002</v>
      </c>
      <c r="X15" s="29">
        <f>('Real QGDP VA'!X14/'Real QGDP VA'!W14-1)*100</f>
        <v>-1.2010126499891971</v>
      </c>
      <c r="Y15" s="29">
        <f>('Real QGDP VA'!Y14/'Real QGDP VA'!X14-1)*100</f>
        <v>6.0165872860043379</v>
      </c>
      <c r="Z15" s="29">
        <f>('Real QGDP VA'!Z14/'Real QGDP VA'!Y14-1)*100</f>
        <v>10.662289812080639</v>
      </c>
      <c r="AA15" s="29">
        <f>('Real QGDP VA'!AA14/'Real QGDP VA'!Z14-1)*100</f>
        <v>-7.1864042984102099</v>
      </c>
      <c r="AB15" s="29">
        <f>('Real QGDP VA'!AB14/'Real QGDP VA'!AA14-1)*100</f>
        <v>1.5813600427322161</v>
      </c>
      <c r="AC15" s="29">
        <f>('Real QGDP VA'!AC14/'Real QGDP VA'!AB14-1)*100</f>
        <v>-0.59487871390347946</v>
      </c>
      <c r="AD15" s="29">
        <f>('Real QGDP VA'!AD14/'Real QGDP VA'!AC14-1)*100</f>
        <v>11.791845524914745</v>
      </c>
      <c r="AE15" s="29">
        <f>('Real QGDP VA'!AE14/'Real QGDP VA'!AD14-1)*100</f>
        <v>-9.7344500408224519</v>
      </c>
      <c r="AF15" s="29">
        <f>('Real QGDP VA'!AF14/'Real QGDP VA'!AE14-1)*100</f>
        <v>3.5354755900393053</v>
      </c>
      <c r="AG15" s="29">
        <f>('Real QGDP VA'!AG14/'Real QGDP VA'!AF14-1)*100</f>
        <v>1.1807753917097541</v>
      </c>
      <c r="AH15" s="29">
        <f>('Real QGDP VA'!AH14/'Real QGDP VA'!AG14-1)*100</f>
        <v>9.2725012728557932</v>
      </c>
      <c r="AI15" s="29">
        <f>('Real QGDP VA'!AI14/'Real QGDP VA'!AH14-1)*100</f>
        <v>-4.8798062804674025</v>
      </c>
      <c r="AJ15" s="29">
        <f>('Real QGDP VA'!AJ14/'Real QGDP VA'!AI14-1)*100</f>
        <v>2.3594802826252925</v>
      </c>
      <c r="AK15" s="29">
        <f>('Real QGDP VA'!AK14/'Real QGDP VA'!AJ14-1)*100</f>
        <v>3.0271789176253394</v>
      </c>
      <c r="AL15" s="29">
        <f>('Real QGDP VA'!AL14/'Real QGDP VA'!AK14-1)*100</f>
        <v>0.15965330271781042</v>
      </c>
      <c r="AM15" s="29">
        <f>('Real QGDP VA'!AM14/'Real QGDP VA'!AL14-1)*100</f>
        <v>4.1130687654789</v>
      </c>
      <c r="AN15" s="29">
        <f>('Real QGDP VA'!AN14/'Real QGDP VA'!AM14-1)*100</f>
        <v>-7.0146743716583249</v>
      </c>
      <c r="AO15" s="29">
        <f>('Real QGDP VA'!AO14/'Real QGDP VA'!AN14-1)*100</f>
        <v>3.2953336628533281</v>
      </c>
      <c r="AP15" s="29">
        <f>('Real QGDP VA'!AP14/'Real QGDP VA'!AO14-1)*100</f>
        <v>5.8878445757113651</v>
      </c>
      <c r="AQ15" s="29">
        <f>('Real QGDP VA'!AQ14/'Real QGDP VA'!AP14-1)*100</f>
        <v>2.611790899968458</v>
      </c>
      <c r="AR15" s="29">
        <f>('Real QGDP VA'!AR14/'Real QGDP VA'!AQ14-1)*100</f>
        <v>-1.5568079874086482</v>
      </c>
      <c r="AS15" s="15" t="s">
        <v>37</v>
      </c>
    </row>
    <row r="16" spans="1:45" s="40" customFormat="1" ht="12.75">
      <c r="A16" s="155" t="s">
        <v>38</v>
      </c>
      <c r="B16" s="26" t="s">
        <v>19</v>
      </c>
      <c r="C16" s="26">
        <f>('Real QGDP VA'!C15/'Real QGDP VA'!B15-1)*100</f>
        <v>4.6830296378245873</v>
      </c>
      <c r="D16" s="26">
        <f>('Real QGDP VA'!D15/'Real QGDP VA'!C15-1)*100</f>
        <v>4.0641800406459927</v>
      </c>
      <c r="E16" s="26">
        <f>('Real QGDP VA'!E15/'Real QGDP VA'!D15-1)*100</f>
        <v>3.483001767166094</v>
      </c>
      <c r="F16" s="26">
        <f>('Real QGDP VA'!F15/'Real QGDP VA'!E15-1)*100</f>
        <v>9.3830811699703975</v>
      </c>
      <c r="G16" s="26">
        <f>('Real QGDP VA'!G15/'Real QGDP VA'!F15-1)*100</f>
        <v>-6.4108857046704664</v>
      </c>
      <c r="H16" s="26">
        <f>('Real QGDP VA'!H15/'Real QGDP VA'!G15-1)*100</f>
        <v>6.294004578369905</v>
      </c>
      <c r="I16" s="26">
        <f>('Real QGDP VA'!I15/'Real QGDP VA'!H15-1)*100</f>
        <v>-2.7601544141461321</v>
      </c>
      <c r="J16" s="26">
        <f>('Real QGDP VA'!J15/'Real QGDP VA'!I15-1)*100</f>
        <v>10.297832110984961</v>
      </c>
      <c r="K16" s="26">
        <f>('Real QGDP VA'!K15/'Real QGDP VA'!J15-1)*100</f>
        <v>-1.0505986275059831</v>
      </c>
      <c r="L16" s="26">
        <f>('Real QGDP VA'!L15/'Real QGDP VA'!K15-1)*100</f>
        <v>2.2028237252000649</v>
      </c>
      <c r="M16" s="26">
        <f>('Real QGDP VA'!M15/'Real QGDP VA'!L15-1)*100</f>
        <v>1.7541175186834401</v>
      </c>
      <c r="N16" s="26">
        <f>('Real QGDP VA'!N15/'Real QGDP VA'!M15-1)*100</f>
        <v>-4.1963871790918095</v>
      </c>
      <c r="O16" s="26">
        <f>('Real QGDP VA'!O15/'Real QGDP VA'!N15-1)*100</f>
        <v>-0.96816502083578726</v>
      </c>
      <c r="P16" s="26">
        <f>('Real QGDP VA'!P15/'Real QGDP VA'!O15-1)*100</f>
        <v>2.5007195718820929</v>
      </c>
      <c r="Q16" s="26">
        <f>('Real QGDP VA'!Q15/'Real QGDP VA'!P15-1)*100</f>
        <v>0.13469869044968608</v>
      </c>
      <c r="R16" s="26">
        <f>('Real QGDP VA'!R15/'Real QGDP VA'!Q15-1)*100</f>
        <v>-9.4740872392324764</v>
      </c>
      <c r="S16" s="26">
        <f>('Real QGDP VA'!S15/'Real QGDP VA'!R15-1)*100</f>
        <v>-0.20804041801821826</v>
      </c>
      <c r="T16" s="26">
        <f>('Real QGDP VA'!T15/'Real QGDP VA'!S15-1)*100</f>
        <v>-0.49244777463458567</v>
      </c>
      <c r="U16" s="26">
        <f>('Real QGDP VA'!U15/'Real QGDP VA'!T15-1)*100</f>
        <v>-1.7702267028382845</v>
      </c>
      <c r="V16" s="26">
        <f>('Real QGDP VA'!V15/'Real QGDP VA'!U15-1)*100</f>
        <v>0.67398067330175504</v>
      </c>
      <c r="W16" s="26">
        <f>('Real QGDP VA'!W15/'Real QGDP VA'!V15-1)*100</f>
        <v>2.5449245525826614</v>
      </c>
      <c r="X16" s="26">
        <f>('Real QGDP VA'!X15/'Real QGDP VA'!W15-1)*100</f>
        <v>1.0939084341557104</v>
      </c>
      <c r="Y16" s="26">
        <f>('Real QGDP VA'!Y15/'Real QGDP VA'!X15-1)*100</f>
        <v>4.2411417355600722</v>
      </c>
      <c r="Z16" s="26">
        <f>('Real QGDP VA'!Z15/'Real QGDP VA'!Y15-1)*100</f>
        <v>-25.245291202022923</v>
      </c>
      <c r="AA16" s="26">
        <f>('Real QGDP VA'!AA15/'Real QGDP VA'!Z15-1)*100</f>
        <v>4.9291772473628814</v>
      </c>
      <c r="AB16" s="26">
        <f>('Real QGDP VA'!AB15/'Real QGDP VA'!AA15-1)*100</f>
        <v>-1.5612272623687806</v>
      </c>
      <c r="AC16" s="26">
        <f>('Real QGDP VA'!AC15/'Real QGDP VA'!AB15-1)*100</f>
        <v>-1.5071793462368643</v>
      </c>
      <c r="AD16" s="26">
        <f>('Real QGDP VA'!AD15/'Real QGDP VA'!AC15-1)*100</f>
        <v>-6.7329542642629807</v>
      </c>
      <c r="AE16" s="26">
        <f>('Real QGDP VA'!AE15/'Real QGDP VA'!AD15-1)*100</f>
        <v>8.6084082799107406</v>
      </c>
      <c r="AF16" s="26">
        <f>('Real QGDP VA'!AF15/'Real QGDP VA'!AE15-1)*100</f>
        <v>10.724608753267484</v>
      </c>
      <c r="AG16" s="26">
        <f>('Real QGDP VA'!AG15/'Real QGDP VA'!AF15-1)*100</f>
        <v>0.26961944557997164</v>
      </c>
      <c r="AH16" s="26">
        <f>('Real QGDP VA'!AH15/'Real QGDP VA'!AG15-1)*100</f>
        <v>0.27496312131081169</v>
      </c>
      <c r="AI16" s="26">
        <f>('Real QGDP VA'!AI15/'Real QGDP VA'!AH15-1)*100</f>
        <v>-8.8244641462665303</v>
      </c>
      <c r="AJ16" s="26">
        <f>('Real QGDP VA'!AJ15/'Real QGDP VA'!AI15-1)*100</f>
        <v>14.544111752528233</v>
      </c>
      <c r="AK16" s="26">
        <f>('Real QGDP VA'!AK15/'Real QGDP VA'!AJ15-1)*100</f>
        <v>1.433380570052889</v>
      </c>
      <c r="AL16" s="26">
        <f>('Real QGDP VA'!AL15/'Real QGDP VA'!AK15-1)*100</f>
        <v>-1.739141134866673</v>
      </c>
      <c r="AM16" s="26">
        <f>('Real QGDP VA'!AM15/'Real QGDP VA'!AL15-1)*100</f>
        <v>6.0632128729981805</v>
      </c>
      <c r="AN16" s="26">
        <f>('Real QGDP VA'!AN15/'Real QGDP VA'!AM15-1)*100</f>
        <v>1.0229944869923679</v>
      </c>
      <c r="AO16" s="26">
        <f>('Real QGDP VA'!AO15/'Real QGDP VA'!AN15-1)*100</f>
        <v>10.737866374333539</v>
      </c>
      <c r="AP16" s="26">
        <f>('Real QGDP VA'!AP15/'Real QGDP VA'!AO15-1)*100</f>
        <v>-7.5784115636019722</v>
      </c>
      <c r="AQ16" s="26">
        <f>('Real QGDP VA'!AQ15/'Real QGDP VA'!AP15-1)*100</f>
        <v>9.6480148306836711</v>
      </c>
      <c r="AR16" s="26">
        <f>('Real QGDP VA'!AR15/'Real QGDP VA'!AQ15-1)*100</f>
        <v>-0.56724779310852735</v>
      </c>
      <c r="AS16" s="28" t="s">
        <v>39</v>
      </c>
    </row>
    <row r="17" spans="1:45" s="40" customFormat="1" ht="12.75">
      <c r="A17" s="153" t="s">
        <v>40</v>
      </c>
      <c r="B17" s="29" t="s">
        <v>19</v>
      </c>
      <c r="C17" s="29">
        <f>('Real QGDP VA'!C16/'Real QGDP VA'!B16-1)*100</f>
        <v>15.61095931689267</v>
      </c>
      <c r="D17" s="29">
        <f>('Real QGDP VA'!D16/'Real QGDP VA'!C16-1)*100</f>
        <v>13.524470011790601</v>
      </c>
      <c r="E17" s="29">
        <f>('Real QGDP VA'!E16/'Real QGDP VA'!D16-1)*100</f>
        <v>11.932489016174319</v>
      </c>
      <c r="F17" s="29">
        <f>('Real QGDP VA'!F16/'Real QGDP VA'!E16-1)*100</f>
        <v>-16.121340996201926</v>
      </c>
      <c r="G17" s="29">
        <f>('Real QGDP VA'!G16/'Real QGDP VA'!F16-1)*100</f>
        <v>1.6999999999999904</v>
      </c>
      <c r="H17" s="29">
        <f>('Real QGDP VA'!H16/'Real QGDP VA'!G16-1)*100</f>
        <v>1.7000000000000126</v>
      </c>
      <c r="I17" s="29">
        <f>('Real QGDP VA'!I16/'Real QGDP VA'!H16-1)*100</f>
        <v>1.6999999999999904</v>
      </c>
      <c r="J17" s="29">
        <f>('Real QGDP VA'!J16/'Real QGDP VA'!I16-1)*100</f>
        <v>8.5572060188589205</v>
      </c>
      <c r="K17" s="29">
        <f>('Real QGDP VA'!K16/'Real QGDP VA'!J16-1)*100</f>
        <v>1.2000000000000011</v>
      </c>
      <c r="L17" s="29">
        <f>('Real QGDP VA'!L16/'Real QGDP VA'!K16-1)*100</f>
        <v>1.2000000000000011</v>
      </c>
      <c r="M17" s="29">
        <f>('Real QGDP VA'!M16/'Real QGDP VA'!L16-1)*100</f>
        <v>1.2000000000000011</v>
      </c>
      <c r="N17" s="29">
        <f>('Real QGDP VA'!N16/'Real QGDP VA'!M16-1)*100</f>
        <v>7.1020086124065074</v>
      </c>
      <c r="O17" s="29">
        <f>('Real QGDP VA'!O16/'Real QGDP VA'!N16-1)*100</f>
        <v>-0.10000000000001119</v>
      </c>
      <c r="P17" s="29">
        <f>('Real QGDP VA'!P16/'Real QGDP VA'!O16-1)*100</f>
        <v>-0.10000000000000009</v>
      </c>
      <c r="Q17" s="29">
        <f>('Real QGDP VA'!Q16/'Real QGDP VA'!P16-1)*100</f>
        <v>-0.10000000000000009</v>
      </c>
      <c r="R17" s="29">
        <f>('Real QGDP VA'!R16/'Real QGDP VA'!Q16-1)*100</f>
        <v>-8.1984557718798872</v>
      </c>
      <c r="S17" s="29">
        <f>('Real QGDP VA'!S16/'Real QGDP VA'!R16-1)*100</f>
        <v>-1.3800000000000145</v>
      </c>
      <c r="T17" s="29">
        <f>('Real QGDP VA'!T16/'Real QGDP VA'!S16-1)*100</f>
        <v>-1.3800000000000034</v>
      </c>
      <c r="U17" s="29">
        <f>('Real QGDP VA'!U16/'Real QGDP VA'!T16-1)*100</f>
        <v>-1.3799999999999923</v>
      </c>
      <c r="V17" s="29">
        <f>('Real QGDP VA'!V16/'Real QGDP VA'!U16-1)*100</f>
        <v>5.6603962541052155</v>
      </c>
      <c r="W17" s="29">
        <f>('Real QGDP VA'!W16/'Real QGDP VA'!V16-1)*100</f>
        <v>-2.0000000000000018</v>
      </c>
      <c r="X17" s="29">
        <f>('Real QGDP VA'!X16/'Real QGDP VA'!W16-1)*100</f>
        <v>-1.9999999999999796</v>
      </c>
      <c r="Y17" s="29">
        <f>('Real QGDP VA'!Y16/'Real QGDP VA'!X16-1)*100</f>
        <v>-2.000000000000024</v>
      </c>
      <c r="Z17" s="29">
        <f>('Real QGDP VA'!Z16/'Real QGDP VA'!Y16-1)*100</f>
        <v>-20.502943581167443</v>
      </c>
      <c r="AA17" s="29">
        <f>('Real QGDP VA'!AA16/'Real QGDP VA'!Z16-1)*100</f>
        <v>0.56332958486056128</v>
      </c>
      <c r="AB17" s="29">
        <f>('Real QGDP VA'!AB16/'Real QGDP VA'!AA16-1)*100</f>
        <v>-0.54906171739111942</v>
      </c>
      <c r="AC17" s="29">
        <f>('Real QGDP VA'!AC16/'Real QGDP VA'!AB16-1)*100</f>
        <v>-1.5358003839795131</v>
      </c>
      <c r="AD17" s="29">
        <f>('Real QGDP VA'!AD16/'Real QGDP VA'!AC16-1)*100</f>
        <v>4.2175166017140997</v>
      </c>
      <c r="AE17" s="29">
        <f>('Real QGDP VA'!AE16/'Real QGDP VA'!AD16-1)*100</f>
        <v>-6.9247316693958227</v>
      </c>
      <c r="AF17" s="29">
        <f>('Real QGDP VA'!AF16/'Real QGDP VA'!AE16-1)*100</f>
        <v>3.1735600317403856</v>
      </c>
      <c r="AG17" s="29">
        <f>('Real QGDP VA'!AG16/'Real QGDP VA'!AF16-1)*100</f>
        <v>2.6486585454626788</v>
      </c>
      <c r="AH17" s="29">
        <f>('Real QGDP VA'!AH16/'Real QGDP VA'!AG16-1)*100</f>
        <v>10.203527846238458</v>
      </c>
      <c r="AI17" s="29">
        <f>('Real QGDP VA'!AI16/'Real QGDP VA'!AH16-1)*100</f>
        <v>3.0342659916496428</v>
      </c>
      <c r="AJ17" s="29">
        <f>('Real QGDP VA'!AJ16/'Real QGDP VA'!AI16-1)*100</f>
        <v>1.1369333562123662</v>
      </c>
      <c r="AK17" s="29">
        <f>('Real QGDP VA'!AK16/'Real QGDP VA'!AJ16-1)*100</f>
        <v>0.52339778494689959</v>
      </c>
      <c r="AL17" s="29">
        <f>('Real QGDP VA'!AL16/'Real QGDP VA'!AK16-1)*100</f>
        <v>2.8728438594732841</v>
      </c>
      <c r="AM17" s="29">
        <f>('Real QGDP VA'!AM16/'Real QGDP VA'!AL16-1)*100</f>
        <v>5.9950872809450884</v>
      </c>
      <c r="AN17" s="29">
        <f>('Real QGDP VA'!AN16/'Real QGDP VA'!AM16-1)*100</f>
        <v>-4.74554665037763E-2</v>
      </c>
      <c r="AO17" s="29">
        <f>('Real QGDP VA'!AO16/'Real QGDP VA'!AN16-1)*100</f>
        <v>3.9746471055966959</v>
      </c>
      <c r="AP17" s="29">
        <f>('Real QGDP VA'!AP16/'Real QGDP VA'!AO16-1)*100</f>
        <v>-8.1936424078367658</v>
      </c>
      <c r="AQ17" s="29">
        <f>('Real QGDP VA'!AQ16/'Real QGDP VA'!AP16-1)*100</f>
        <v>10.590212170803337</v>
      </c>
      <c r="AR17" s="29">
        <f>('Real QGDP VA'!AR16/'Real QGDP VA'!AQ16-1)*100</f>
        <v>0.52423190808099651</v>
      </c>
      <c r="AS17" s="15" t="s">
        <v>41</v>
      </c>
    </row>
    <row r="18" spans="1:45" s="40" customFormat="1" ht="25.5">
      <c r="A18" s="155" t="s">
        <v>42</v>
      </c>
      <c r="B18" s="26" t="s">
        <v>19</v>
      </c>
      <c r="C18" s="26">
        <f>('Real QGDP VA'!C17/'Real QGDP VA'!B17-1)*100</f>
        <v>4.5688175919892826</v>
      </c>
      <c r="D18" s="26">
        <f>('Real QGDP VA'!D17/'Real QGDP VA'!C17-1)*100</f>
        <v>-6.1075591719185525</v>
      </c>
      <c r="E18" s="26">
        <f>('Real QGDP VA'!E17/'Real QGDP VA'!D17-1)*100</f>
        <v>-14.87266379809814</v>
      </c>
      <c r="F18" s="26">
        <f>('Real QGDP VA'!F17/'Real QGDP VA'!E17-1)*100</f>
        <v>22.037450794004855</v>
      </c>
      <c r="G18" s="26">
        <f>('Real QGDP VA'!G17/'Real QGDP VA'!F17-1)*100</f>
        <v>1.607060873801891</v>
      </c>
      <c r="H18" s="26">
        <f>('Real QGDP VA'!H17/'Real QGDP VA'!G17-1)*100</f>
        <v>0.59606691736393547</v>
      </c>
      <c r="I18" s="26">
        <f>('Real QGDP VA'!I17/'Real QGDP VA'!H17-1)*100</f>
        <v>-10.987747798618763</v>
      </c>
      <c r="J18" s="26">
        <f>('Real QGDP VA'!J17/'Real QGDP VA'!I17-1)*100</f>
        <v>13.730949348635368</v>
      </c>
      <c r="K18" s="26">
        <f>('Real QGDP VA'!K17/'Real QGDP VA'!J17-1)*100</f>
        <v>-4.8112860241214639</v>
      </c>
      <c r="L18" s="26">
        <f>('Real QGDP VA'!L17/'Real QGDP VA'!K17-1)*100</f>
        <v>1.1339822640549668</v>
      </c>
      <c r="M18" s="26">
        <f>('Real QGDP VA'!M17/'Real QGDP VA'!L17-1)*100</f>
        <v>5.9818934557062997</v>
      </c>
      <c r="N18" s="26">
        <f>('Real QGDP VA'!N17/'Real QGDP VA'!M17-1)*100</f>
        <v>0.35571872347042177</v>
      </c>
      <c r="O18" s="26">
        <f>('Real QGDP VA'!O17/'Real QGDP VA'!N17-1)*100</f>
        <v>-0.73361318132983966</v>
      </c>
      <c r="P18" s="26">
        <f>('Real QGDP VA'!P17/'Real QGDP VA'!O17-1)*100</f>
        <v>1.3095644262481665</v>
      </c>
      <c r="Q18" s="26">
        <f>('Real QGDP VA'!Q17/'Real QGDP VA'!P17-1)*100</f>
        <v>2.0672081184084146</v>
      </c>
      <c r="R18" s="26">
        <f>('Real QGDP VA'!R17/'Real QGDP VA'!Q17-1)*100</f>
        <v>-6.8784134646019401</v>
      </c>
      <c r="S18" s="26">
        <f>('Real QGDP VA'!S17/'Real QGDP VA'!R17-1)*100</f>
        <v>0.14347833257288833</v>
      </c>
      <c r="T18" s="26">
        <f>('Real QGDP VA'!T17/'Real QGDP VA'!S17-1)*100</f>
        <v>-0.83493440193226354</v>
      </c>
      <c r="U18" s="26">
        <f>('Real QGDP VA'!U17/'Real QGDP VA'!T17-1)*100</f>
        <v>0.19983503921969792</v>
      </c>
      <c r="V18" s="26">
        <f>('Real QGDP VA'!V17/'Real QGDP VA'!U17-1)*100</f>
        <v>-18.596664234832449</v>
      </c>
      <c r="W18" s="26">
        <f>('Real QGDP VA'!W17/'Real QGDP VA'!V17-1)*100</f>
        <v>1.1078055128530995</v>
      </c>
      <c r="X18" s="26">
        <f>('Real QGDP VA'!X17/'Real QGDP VA'!W17-1)*100</f>
        <v>2.0726531564708051</v>
      </c>
      <c r="Y18" s="26">
        <f>('Real QGDP VA'!Y17/'Real QGDP VA'!X17-1)*100</f>
        <v>4.3760147028093055</v>
      </c>
      <c r="Z18" s="26">
        <f>('Real QGDP VA'!Z17/'Real QGDP VA'!Y17-1)*100</f>
        <v>5.2744680029358504</v>
      </c>
      <c r="AA18" s="26">
        <f>('Real QGDP VA'!AA17/'Real QGDP VA'!Z17-1)*100</f>
        <v>-9.9946617876234924</v>
      </c>
      <c r="AB18" s="26">
        <f>('Real QGDP VA'!AB17/'Real QGDP VA'!AA17-1)*100</f>
        <v>-1.8998915660436322</v>
      </c>
      <c r="AC18" s="26">
        <f>('Real QGDP VA'!AC17/'Real QGDP VA'!AB17-1)*100</f>
        <v>1.6394163794999583</v>
      </c>
      <c r="AD18" s="26">
        <f>('Real QGDP VA'!AD17/'Real QGDP VA'!AC17-1)*100</f>
        <v>-8.5121854304247115</v>
      </c>
      <c r="AE18" s="26">
        <f>('Real QGDP VA'!AE17/'Real QGDP VA'!AD17-1)*100</f>
        <v>6.3760086735304533</v>
      </c>
      <c r="AF18" s="26">
        <f>('Real QGDP VA'!AF17/'Real QGDP VA'!AE17-1)*100</f>
        <v>4.6639012409522174</v>
      </c>
      <c r="AG18" s="26">
        <f>('Real QGDP VA'!AG17/'Real QGDP VA'!AF17-1)*100</f>
        <v>12.47880586916561</v>
      </c>
      <c r="AH18" s="26">
        <f>('Real QGDP VA'!AH17/'Real QGDP VA'!AG17-1)*100</f>
        <v>2.9009075100734805</v>
      </c>
      <c r="AI18" s="26">
        <f>('Real QGDP VA'!AI17/'Real QGDP VA'!AH17-1)*100</f>
        <v>-4.8749329519273354</v>
      </c>
      <c r="AJ18" s="26">
        <f>('Real QGDP VA'!AJ17/'Real QGDP VA'!AI17-1)*100</f>
        <v>2.9914198954197335</v>
      </c>
      <c r="AK18" s="26">
        <f>('Real QGDP VA'!AK17/'Real QGDP VA'!AJ17-1)*100</f>
        <v>0.18956970844177246</v>
      </c>
      <c r="AL18" s="26">
        <f>('Real QGDP VA'!AL17/'Real QGDP VA'!AK17-1)*100</f>
        <v>5.5865565370941894</v>
      </c>
      <c r="AM18" s="26">
        <f>('Real QGDP VA'!AM17/'Real QGDP VA'!AL17-1)*100</f>
        <v>1.0049377355286548</v>
      </c>
      <c r="AN18" s="26">
        <f>('Real QGDP VA'!AN17/'Real QGDP VA'!AM17-1)*100</f>
        <v>-1.7855720418466392</v>
      </c>
      <c r="AO18" s="26">
        <f>('Real QGDP VA'!AO17/'Real QGDP VA'!AN17-1)*100</f>
        <v>1.200572769583319</v>
      </c>
      <c r="AP18" s="26">
        <f>('Real QGDP VA'!AP17/'Real QGDP VA'!AO17-1)*100</f>
        <v>2.3716851167078445</v>
      </c>
      <c r="AQ18" s="26">
        <f>('Real QGDP VA'!AQ17/'Real QGDP VA'!AP17-1)*100</f>
        <v>3.6936338305399552</v>
      </c>
      <c r="AR18" s="26">
        <f>('Real QGDP VA'!AR17/'Real QGDP VA'!AQ17-1)*100</f>
        <v>-5.5093528820837623E-2</v>
      </c>
      <c r="AS18" s="28" t="s">
        <v>43</v>
      </c>
    </row>
    <row r="19" spans="1:45" s="18" customFormat="1" ht="25.5">
      <c r="A19" s="153" t="s">
        <v>44</v>
      </c>
      <c r="B19" s="29" t="s">
        <v>19</v>
      </c>
      <c r="C19" s="29">
        <f>('Real QGDP VA'!C18/'Real QGDP VA'!B18-1)*100</f>
        <v>5.7835073024659289</v>
      </c>
      <c r="D19" s="29">
        <f>('Real QGDP VA'!D18/'Real QGDP VA'!C18-1)*100</f>
        <v>-15.635901316528876</v>
      </c>
      <c r="E19" s="29">
        <f>('Real QGDP VA'!E18/'Real QGDP VA'!D18-1)*100</f>
        <v>-9.6427040546924854</v>
      </c>
      <c r="F19" s="29">
        <f>('Real QGDP VA'!F18/'Real QGDP VA'!E18-1)*100</f>
        <v>17.181425804337568</v>
      </c>
      <c r="G19" s="29">
        <f>('Real QGDP VA'!G18/'Real QGDP VA'!F18-1)*100</f>
        <v>1.2732112843917953</v>
      </c>
      <c r="H19" s="29">
        <f>('Real QGDP VA'!H18/'Real QGDP VA'!G18-1)*100</f>
        <v>-2.3102258221516014</v>
      </c>
      <c r="I19" s="29">
        <f>('Real QGDP VA'!I18/'Real QGDP VA'!H18-1)*100</f>
        <v>-5.4194726684780425</v>
      </c>
      <c r="J19" s="29">
        <f>('Real QGDP VA'!J18/'Real QGDP VA'!I18-1)*100</f>
        <v>27.491159209015635</v>
      </c>
      <c r="K19" s="29">
        <f>('Real QGDP VA'!K18/'Real QGDP VA'!J18-1)*100</f>
        <v>2.0355038020474225</v>
      </c>
      <c r="L19" s="29">
        <f>('Real QGDP VA'!L18/'Real QGDP VA'!K18-1)*100</f>
        <v>2.5512293368707972</v>
      </c>
      <c r="M19" s="29">
        <f>('Real QGDP VA'!M18/'Real QGDP VA'!L18-1)*100</f>
        <v>0.1130440124521348</v>
      </c>
      <c r="N19" s="29">
        <f>('Real QGDP VA'!N18/'Real QGDP VA'!M18-1)*100</f>
        <v>-11.140005314356728</v>
      </c>
      <c r="O19" s="29">
        <f>('Real QGDP VA'!O18/'Real QGDP VA'!N18-1)*100</f>
        <v>1.3425829796161803</v>
      </c>
      <c r="P19" s="29">
        <f>('Real QGDP VA'!P18/'Real QGDP VA'!O18-1)*100</f>
        <v>0.5613784477927819</v>
      </c>
      <c r="Q19" s="29">
        <f>('Real QGDP VA'!Q18/'Real QGDP VA'!P18-1)*100</f>
        <v>6.1918412967991276</v>
      </c>
      <c r="R19" s="29">
        <f>('Real QGDP VA'!R18/'Real QGDP VA'!Q18-1)*100</f>
        <v>-9.9800481155369543</v>
      </c>
      <c r="S19" s="29">
        <f>('Real QGDP VA'!S18/'Real QGDP VA'!R18-1)*100</f>
        <v>0.65464194516597907</v>
      </c>
      <c r="T19" s="29">
        <f>('Real QGDP VA'!T18/'Real QGDP VA'!S18-1)*100</f>
        <v>0.84591587207227814</v>
      </c>
      <c r="U19" s="29">
        <f>('Real QGDP VA'!U18/'Real QGDP VA'!T18-1)*100</f>
        <v>1.0442256979779074</v>
      </c>
      <c r="V19" s="29">
        <f>('Real QGDP VA'!V18/'Real QGDP VA'!U18-1)*100</f>
        <v>-3.6340637667296449</v>
      </c>
      <c r="W19" s="29">
        <f>('Real QGDP VA'!W18/'Real QGDP VA'!V18-1)*100</f>
        <v>0.12739135812165348</v>
      </c>
      <c r="X19" s="29">
        <f>('Real QGDP VA'!X18/'Real QGDP VA'!W18-1)*100</f>
        <v>-3.3887645036720038</v>
      </c>
      <c r="Y19" s="29">
        <f>('Real QGDP VA'!Y18/'Real QGDP VA'!X18-1)*100</f>
        <v>2.656835948311409</v>
      </c>
      <c r="Z19" s="29">
        <f>('Real QGDP VA'!Z18/'Real QGDP VA'!Y18-1)*100</f>
        <v>9.1014411943129971</v>
      </c>
      <c r="AA19" s="29">
        <f>('Real QGDP VA'!AA18/'Real QGDP VA'!Z18-1)*100</f>
        <v>-1.0830982531319755</v>
      </c>
      <c r="AB19" s="29">
        <f>('Real QGDP VA'!AB18/'Real QGDP VA'!AA18-1)*100</f>
        <v>2.600657292996944</v>
      </c>
      <c r="AC19" s="29">
        <f>('Real QGDP VA'!AC18/'Real QGDP VA'!AB18-1)*100</f>
        <v>-0.55974676564573</v>
      </c>
      <c r="AD19" s="29">
        <f>('Real QGDP VA'!AD18/'Real QGDP VA'!AC18-1)*100</f>
        <v>-3.0147995222600921</v>
      </c>
      <c r="AE19" s="29">
        <f>('Real QGDP VA'!AE18/'Real QGDP VA'!AD18-1)*100</f>
        <v>3.4763808741485436</v>
      </c>
      <c r="AF19" s="29">
        <f>('Real QGDP VA'!AF18/'Real QGDP VA'!AE18-1)*100</f>
        <v>-0.79897927300784932</v>
      </c>
      <c r="AG19" s="29">
        <f>('Real QGDP VA'!AG18/'Real QGDP VA'!AF18-1)*100</f>
        <v>0.50372000312917109</v>
      </c>
      <c r="AH19" s="29">
        <f>('Real QGDP VA'!AH18/'Real QGDP VA'!AG18-1)*100</f>
        <v>-1.6388634414640335</v>
      </c>
      <c r="AI19" s="29">
        <f>('Real QGDP VA'!AI18/'Real QGDP VA'!AH18-1)*100</f>
        <v>-2.9029265169523644</v>
      </c>
      <c r="AJ19" s="29">
        <f>('Real QGDP VA'!AJ18/'Real QGDP VA'!AI18-1)*100</f>
        <v>-2.4457573519076625E-2</v>
      </c>
      <c r="AK19" s="29">
        <f>('Real QGDP VA'!AK18/'Real QGDP VA'!AJ18-1)*100</f>
        <v>5.7151972703270992</v>
      </c>
      <c r="AL19" s="29">
        <f>('Real QGDP VA'!AL18/'Real QGDP VA'!AK18-1)*100</f>
        <v>-0.97550837937592227</v>
      </c>
      <c r="AM19" s="29">
        <f>('Real QGDP VA'!AM18/'Real QGDP VA'!AL18-1)*100</f>
        <v>-1.4262294573324175</v>
      </c>
      <c r="AN19" s="29">
        <f>('Real QGDP VA'!AN18/'Real QGDP VA'!AM18-1)*100</f>
        <v>-0.34068827293368686</v>
      </c>
      <c r="AO19" s="29">
        <f>('Real QGDP VA'!AO18/'Real QGDP VA'!AN18-1)*100</f>
        <v>3.6480906433879356</v>
      </c>
      <c r="AP19" s="29">
        <f>('Real QGDP VA'!AP18/'Real QGDP VA'!AO18-1)*100</f>
        <v>-0.80704800941179267</v>
      </c>
      <c r="AQ19" s="29">
        <f>('Real QGDP VA'!AQ18/'Real QGDP VA'!AP18-1)*100</f>
        <v>3.4405264479997477E-2</v>
      </c>
      <c r="AR19" s="29">
        <f>('Real QGDP VA'!AR18/'Real QGDP VA'!AQ18-1)*100</f>
        <v>1.2750722662252079</v>
      </c>
      <c r="AS19" s="15" t="s">
        <v>45</v>
      </c>
    </row>
    <row r="20" spans="1:45" s="18" customFormat="1" ht="12.75">
      <c r="A20" s="155" t="s">
        <v>46</v>
      </c>
      <c r="B20" s="26" t="s">
        <v>19</v>
      </c>
      <c r="C20" s="26">
        <f>('Real QGDP VA'!C19/'Real QGDP VA'!B19-1)*100</f>
        <v>2.796071222059604</v>
      </c>
      <c r="D20" s="26">
        <f>('Real QGDP VA'!D19/'Real QGDP VA'!C19-1)*100</f>
        <v>7.5724146567511363</v>
      </c>
      <c r="E20" s="26">
        <f>('Real QGDP VA'!E19/'Real QGDP VA'!D19-1)*100</f>
        <v>6.0671161006962793</v>
      </c>
      <c r="F20" s="26">
        <f>('Real QGDP VA'!F19/'Real QGDP VA'!E19-1)*100</f>
        <v>-4.6078110733654087</v>
      </c>
      <c r="G20" s="26">
        <f>('Real QGDP VA'!G19/'Real QGDP VA'!F19-1)*100</f>
        <v>0</v>
      </c>
      <c r="H20" s="26">
        <f>('Real QGDP VA'!H19/'Real QGDP VA'!G19-1)*100</f>
        <v>4.1391062898824993</v>
      </c>
      <c r="I20" s="26">
        <f>('Real QGDP VA'!I19/'Real QGDP VA'!H19-1)*100</f>
        <v>0</v>
      </c>
      <c r="J20" s="26">
        <f>('Real QGDP VA'!J19/'Real QGDP VA'!I19-1)*100</f>
        <v>9.0935988896030153</v>
      </c>
      <c r="K20" s="26">
        <f>('Real QGDP VA'!K19/'Real QGDP VA'!J19-1)*100</f>
        <v>-5.7369211856284075E-3</v>
      </c>
      <c r="L20" s="26">
        <f>('Real QGDP VA'!L19/'Real QGDP VA'!K19-1)*100</f>
        <v>4.2239822527723181</v>
      </c>
      <c r="M20" s="26">
        <f>('Real QGDP VA'!M19/'Real QGDP VA'!L19-1)*100</f>
        <v>-1.3400089124223413</v>
      </c>
      <c r="N20" s="26">
        <f>('Real QGDP VA'!N19/'Real QGDP VA'!M19-1)*100</f>
        <v>-1.9081375372685616</v>
      </c>
      <c r="O20" s="26">
        <f>('Real QGDP VA'!O19/'Real QGDP VA'!N19-1)*100</f>
        <v>-0.18382254711789558</v>
      </c>
      <c r="P20" s="26">
        <f>('Real QGDP VA'!P19/'Real QGDP VA'!O19-1)*100</f>
        <v>2.8890268907293182</v>
      </c>
      <c r="Q20" s="26">
        <f>('Real QGDP VA'!Q19/'Real QGDP VA'!P19-1)*100</f>
        <v>-0.84890173500633548</v>
      </c>
      <c r="R20" s="26">
        <f>('Real QGDP VA'!R19/'Real QGDP VA'!Q19-1)*100</f>
        <v>6.7707252549859431</v>
      </c>
      <c r="S20" s="26">
        <f>('Real QGDP VA'!S19/'Real QGDP VA'!R19-1)*100</f>
        <v>-0.20465072063461376</v>
      </c>
      <c r="T20" s="26">
        <f>('Real QGDP VA'!T19/'Real QGDP VA'!S19-1)*100</f>
        <v>4.0056202519587636</v>
      </c>
      <c r="U20" s="26">
        <f>('Real QGDP VA'!U19/'Real QGDP VA'!T19-1)*100</f>
        <v>-1.3422989540957109</v>
      </c>
      <c r="V20" s="26">
        <f>('Real QGDP VA'!V19/'Real QGDP VA'!U19-1)*100</f>
        <v>6.8112273701006698</v>
      </c>
      <c r="W20" s="26">
        <f>('Real QGDP VA'!W19/'Real QGDP VA'!V19-1)*100</f>
        <v>1.3847525167785202</v>
      </c>
      <c r="X20" s="26">
        <f>('Real QGDP VA'!X19/'Real QGDP VA'!W19-1)*100</f>
        <v>2.3161340704692002</v>
      </c>
      <c r="Y20" s="26">
        <f>('Real QGDP VA'!Y19/'Real QGDP VA'!X19-1)*100</f>
        <v>-0.98499060707543107</v>
      </c>
      <c r="Z20" s="26">
        <f>('Real QGDP VA'!Z19/'Real QGDP VA'!Y19-1)*100</f>
        <v>10.638201368887511</v>
      </c>
      <c r="AA20" s="26">
        <f>('Real QGDP VA'!AA19/'Real QGDP VA'!Z19-1)*100</f>
        <v>1.5473501281237256</v>
      </c>
      <c r="AB20" s="26">
        <f>('Real QGDP VA'!AB19/'Real QGDP VA'!AA19-1)*100</f>
        <v>-0.13750566712669166</v>
      </c>
      <c r="AC20" s="26">
        <f>('Real QGDP VA'!AC19/'Real QGDP VA'!AB19-1)*100</f>
        <v>-2.5693089806055891E-2</v>
      </c>
      <c r="AD20" s="26">
        <f>('Real QGDP VA'!AD19/'Real QGDP VA'!AC19-1)*100</f>
        <v>2.0228707725272299</v>
      </c>
      <c r="AE20" s="26">
        <f>('Real QGDP VA'!AE19/'Real QGDP VA'!AD19-1)*100</f>
        <v>0.48281608066822468</v>
      </c>
      <c r="AF20" s="26">
        <f>('Real QGDP VA'!AF19/'Real QGDP VA'!AE19-1)*100</f>
        <v>-2.0676773156140138</v>
      </c>
      <c r="AG20" s="26">
        <f>('Real QGDP VA'!AG19/'Real QGDP VA'!AF19-1)*100</f>
        <v>2.8165891805713938</v>
      </c>
      <c r="AH20" s="26">
        <f>('Real QGDP VA'!AH19/'Real QGDP VA'!AG19-1)*100</f>
        <v>-0.78060675994093831</v>
      </c>
      <c r="AI20" s="26">
        <f>('Real QGDP VA'!AI19/'Real QGDP VA'!AH19-1)*100</f>
        <v>1.9574779091344308</v>
      </c>
      <c r="AJ20" s="26">
        <f>('Real QGDP VA'!AJ19/'Real QGDP VA'!AI19-1)*100</f>
        <v>3.1260058156576065</v>
      </c>
      <c r="AK20" s="26">
        <f>('Real QGDP VA'!AK19/'Real QGDP VA'!AJ19-1)*100</f>
        <v>-7.9419584330720605</v>
      </c>
      <c r="AL20" s="26">
        <f>('Real QGDP VA'!AL19/'Real QGDP VA'!AK19-1)*100</f>
        <v>7.1622587047760256</v>
      </c>
      <c r="AM20" s="26">
        <f>('Real QGDP VA'!AM19/'Real QGDP VA'!AL19-1)*100</f>
        <v>-0.8027873495447202</v>
      </c>
      <c r="AN20" s="26">
        <f>('Real QGDP VA'!AN19/'Real QGDP VA'!AM19-1)*100</f>
        <v>5.0966184959492011</v>
      </c>
      <c r="AO20" s="26">
        <f>('Real QGDP VA'!AO19/'Real QGDP VA'!AN19-1)*100</f>
        <v>-6.0519843353678322</v>
      </c>
      <c r="AP20" s="26">
        <f>('Real QGDP VA'!AP19/'Real QGDP VA'!AO19-1)*100</f>
        <v>3.1065305217997663</v>
      </c>
      <c r="AQ20" s="26">
        <f>('Real QGDP VA'!AQ19/'Real QGDP VA'!AP19-1)*100</f>
        <v>-0.80972263259008193</v>
      </c>
      <c r="AR20" s="26">
        <f>('Real QGDP VA'!AR19/'Real QGDP VA'!AQ19-1)*100</f>
        <v>10.44613215040231</v>
      </c>
      <c r="AS20" s="28" t="s">
        <v>47</v>
      </c>
    </row>
    <row r="21" spans="1:45" s="18" customFormat="1" ht="12.75">
      <c r="A21" s="153" t="s">
        <v>13</v>
      </c>
      <c r="B21" s="29" t="s">
        <v>19</v>
      </c>
      <c r="C21" s="29">
        <f>('Real QGDP VA'!C20/'Real QGDP VA'!B20-1)*100</f>
        <v>-5.9111717347463895</v>
      </c>
      <c r="D21" s="29">
        <f>('Real QGDP VA'!D20/'Real QGDP VA'!C20-1)*100</f>
        <v>-5.3215252791511851</v>
      </c>
      <c r="E21" s="29">
        <f>('Real QGDP VA'!E20/'Real QGDP VA'!D20-1)*100</f>
        <v>4.2480152583624475</v>
      </c>
      <c r="F21" s="29">
        <f>('Real QGDP VA'!F20/'Real QGDP VA'!E20-1)*100</f>
        <v>-4.020795868346716</v>
      </c>
      <c r="G21" s="29">
        <f>('Real QGDP VA'!G20/'Real QGDP VA'!F20-1)*100</f>
        <v>5.8079714758690892</v>
      </c>
      <c r="H21" s="29">
        <f>('Real QGDP VA'!H20/'Real QGDP VA'!G20-1)*100</f>
        <v>5.1172810533030022</v>
      </c>
      <c r="I21" s="29">
        <f>('Real QGDP VA'!I20/'Real QGDP VA'!H20-1)*100</f>
        <v>-1.5570795598960352</v>
      </c>
      <c r="J21" s="29">
        <f>('Real QGDP VA'!J20/'Real QGDP VA'!I20-1)*100</f>
        <v>-21.051738061746082</v>
      </c>
      <c r="K21" s="29">
        <f>('Real QGDP VA'!K20/'Real QGDP VA'!J20-1)*100</f>
        <v>10.629372141551951</v>
      </c>
      <c r="L21" s="29">
        <f>('Real QGDP VA'!L20/'Real QGDP VA'!K20-1)*100</f>
        <v>3.3053166536356926</v>
      </c>
      <c r="M21" s="29">
        <f>('Real QGDP VA'!M20/'Real QGDP VA'!L20-1)*100</f>
        <v>-1.2204121019469882</v>
      </c>
      <c r="N21" s="29">
        <f>('Real QGDP VA'!N20/'Real QGDP VA'!M20-1)*100</f>
        <v>-5.3356322614431022</v>
      </c>
      <c r="O21" s="29">
        <f>('Real QGDP VA'!O20/'Real QGDP VA'!N20-1)*100</f>
        <v>-1.449295956826957</v>
      </c>
      <c r="P21" s="29">
        <f>('Real QGDP VA'!P20/'Real QGDP VA'!O20-1)*100</f>
        <v>3.0633342253167273</v>
      </c>
      <c r="Q21" s="29">
        <f>('Real QGDP VA'!Q20/'Real QGDP VA'!P20-1)*100</f>
        <v>0.47659183014756579</v>
      </c>
      <c r="R21" s="29">
        <f>('Real QGDP VA'!R20/'Real QGDP VA'!Q20-1)*100</f>
        <v>3.5578214108268114</v>
      </c>
      <c r="S21" s="29">
        <f>('Real QGDP VA'!S20/'Real QGDP VA'!R20-1)*100</f>
        <v>0.88305703937636704</v>
      </c>
      <c r="T21" s="29">
        <f>('Real QGDP VA'!T20/'Real QGDP VA'!S20-1)*100</f>
        <v>1.4400165348671168</v>
      </c>
      <c r="U21" s="29">
        <f>('Real QGDP VA'!U20/'Real QGDP VA'!T20-1)*100</f>
        <v>-0.68186911090379887</v>
      </c>
      <c r="V21" s="29">
        <f>('Real QGDP VA'!V20/'Real QGDP VA'!U20-1)*100</f>
        <v>7.7210224230406022</v>
      </c>
      <c r="W21" s="29">
        <f>('Real QGDP VA'!W20/'Real QGDP VA'!V20-1)*100</f>
        <v>-2.1608215257355123</v>
      </c>
      <c r="X21" s="29">
        <f>('Real QGDP VA'!X20/'Real QGDP VA'!W20-1)*100</f>
        <v>-0.12218783928432675</v>
      </c>
      <c r="Y21" s="29">
        <f>('Real QGDP VA'!Y20/'Real QGDP VA'!X20-1)*100</f>
        <v>-2.4883340083807437</v>
      </c>
      <c r="Z21" s="29">
        <f>('Real QGDP VA'!Z20/'Real QGDP VA'!Y20-1)*100</f>
        <v>11.369854293180781</v>
      </c>
      <c r="AA21" s="29">
        <f>('Real QGDP VA'!AA20/'Real QGDP VA'!Z20-1)*100</f>
        <v>1.0606078093155835</v>
      </c>
      <c r="AB21" s="29">
        <f>('Real QGDP VA'!AB20/'Real QGDP VA'!AA20-1)*100</f>
        <v>-18.321949728839794</v>
      </c>
      <c r="AC21" s="29">
        <f>('Real QGDP VA'!AC20/'Real QGDP VA'!AB20-1)*100</f>
        <v>13.980852751131545</v>
      </c>
      <c r="AD21" s="29">
        <f>('Real QGDP VA'!AD20/'Real QGDP VA'!AC20-1)*100</f>
        <v>16.513209437354082</v>
      </c>
      <c r="AE21" s="29">
        <f>('Real QGDP VA'!AE20/'Real QGDP VA'!AD20-1)*100</f>
        <v>4.7015374580423153</v>
      </c>
      <c r="AF21" s="29">
        <f>('Real QGDP VA'!AF20/'Real QGDP VA'!AE20-1)*100</f>
        <v>8.2750071233160583</v>
      </c>
      <c r="AG21" s="29">
        <f>('Real QGDP VA'!AG20/'Real QGDP VA'!AF20-1)*100</f>
        <v>3.8461538461538103</v>
      </c>
      <c r="AH21" s="29">
        <f>('Real QGDP VA'!AH20/'Real QGDP VA'!AG20-1)*100</f>
        <v>-2.8490336519613968</v>
      </c>
      <c r="AI21" s="29">
        <f>('Real QGDP VA'!AI20/'Real QGDP VA'!AH20-1)*100</f>
        <v>3.3123249440512037</v>
      </c>
      <c r="AJ21" s="29">
        <f>('Real QGDP VA'!AJ20/'Real QGDP VA'!AI20-1)*100</f>
        <v>1.8000000000000238</v>
      </c>
      <c r="AK21" s="29">
        <f>('Real QGDP VA'!AK20/'Real QGDP VA'!AJ20-1)*100</f>
        <v>1.0999999999999899</v>
      </c>
      <c r="AL21" s="29">
        <f>('Real QGDP VA'!AL20/'Real QGDP VA'!AK20-1)*100</f>
        <v>-2.7188132505153617</v>
      </c>
      <c r="AM21" s="29">
        <f>('Real QGDP VA'!AM20/'Real QGDP VA'!AL20-1)*100</f>
        <v>4.2926091567629499</v>
      </c>
      <c r="AN21" s="29">
        <f>('Real QGDP VA'!AN20/'Real QGDP VA'!AM20-1)*100</f>
        <v>4.3918465284875197</v>
      </c>
      <c r="AO21" s="29">
        <f>('Real QGDP VA'!AO20/'Real QGDP VA'!AN20-1)*100</f>
        <v>-3.3193855516192583</v>
      </c>
      <c r="AP21" s="29">
        <f>('Real QGDP VA'!AP20/'Real QGDP VA'!AO20-1)*100</f>
        <v>-1.3384769984555511</v>
      </c>
      <c r="AQ21" s="29">
        <f>('Real QGDP VA'!AQ20/'Real QGDP VA'!AP20-1)*100</f>
        <v>7.2243572374675491</v>
      </c>
      <c r="AR21" s="29">
        <f>('Real QGDP VA'!AR20/'Real QGDP VA'!AQ20-1)*100</f>
        <v>0.11205926869721772</v>
      </c>
      <c r="AS21" s="15" t="s">
        <v>20</v>
      </c>
    </row>
    <row r="22" spans="1:45" s="18" customFormat="1" ht="12.75">
      <c r="A22" s="155" t="s">
        <v>48</v>
      </c>
      <c r="B22" s="26" t="s">
        <v>19</v>
      </c>
      <c r="C22" s="26">
        <f>('Real QGDP VA'!C21/'Real QGDP VA'!B21-1)*100</f>
        <v>7.249456506184071</v>
      </c>
      <c r="D22" s="26">
        <f>('Real QGDP VA'!D21/'Real QGDP VA'!C21-1)*100</f>
        <v>6.4649996531443987</v>
      </c>
      <c r="E22" s="26">
        <f>('Real QGDP VA'!E21/'Real QGDP VA'!D21-1)*100</f>
        <v>5.7732944577050915</v>
      </c>
      <c r="F22" s="26">
        <f>('Real QGDP VA'!F21/'Real QGDP VA'!E21-1)*100</f>
        <v>-5.2997700803109948</v>
      </c>
      <c r="G22" s="26">
        <f>('Real QGDP VA'!G21/'Real QGDP VA'!F21-1)*100</f>
        <v>-0.41918081166938403</v>
      </c>
      <c r="H22" s="26">
        <f>('Real QGDP VA'!H21/'Real QGDP VA'!G21-1)*100</f>
        <v>-0.15101177891875261</v>
      </c>
      <c r="I22" s="26">
        <f>('Real QGDP VA'!I21/'Real QGDP VA'!H21-1)*100</f>
        <v>4.7300362976406607</v>
      </c>
      <c r="J22" s="26">
        <f>('Real QGDP VA'!J21/'Real QGDP VA'!I21-1)*100</f>
        <v>3.5772768086091089</v>
      </c>
      <c r="K22" s="26">
        <f>('Real QGDP VA'!K21/'Real QGDP VA'!J21-1)*100</f>
        <v>2.3195969373013492</v>
      </c>
      <c r="L22" s="26">
        <f>('Real QGDP VA'!L21/'Real QGDP VA'!K21-1)*100</f>
        <v>-6.3730464785873746</v>
      </c>
      <c r="M22" s="26">
        <f>('Real QGDP VA'!M21/'Real QGDP VA'!L21-1)*100</f>
        <v>10.181999830347133</v>
      </c>
      <c r="N22" s="26">
        <f>('Real QGDP VA'!N21/'Real QGDP VA'!M21-1)*100</f>
        <v>3.8068742285052526</v>
      </c>
      <c r="O22" s="26">
        <f>('Real QGDP VA'!O21/'Real QGDP VA'!N21-1)*100</f>
        <v>1.3846207570889835</v>
      </c>
      <c r="P22" s="26">
        <f>('Real QGDP VA'!P21/'Real QGDP VA'!O21-1)*100</f>
        <v>-0.26091449237921616</v>
      </c>
      <c r="Q22" s="26">
        <f>('Real QGDP VA'!Q21/'Real QGDP VA'!P21-1)*100</f>
        <v>0.13727369266234302</v>
      </c>
      <c r="R22" s="26">
        <f>('Real QGDP VA'!R21/'Real QGDP VA'!Q21-1)*100</f>
        <v>-18.628088330064962</v>
      </c>
      <c r="S22" s="26">
        <f>('Real QGDP VA'!S21/'Real QGDP VA'!R21-1)*100</f>
        <v>-0.22041458934665137</v>
      </c>
      <c r="T22" s="26">
        <f>('Real QGDP VA'!T21/'Real QGDP VA'!S21-1)*100</f>
        <v>-0.79682322621363877</v>
      </c>
      <c r="U22" s="26">
        <f>('Real QGDP VA'!U21/'Real QGDP VA'!T21-1)*100</f>
        <v>-0.50190423172423726</v>
      </c>
      <c r="V22" s="26">
        <f>('Real QGDP VA'!V21/'Real QGDP VA'!U21-1)*100</f>
        <v>-22.090064500921091</v>
      </c>
      <c r="W22" s="26">
        <f>('Real QGDP VA'!W21/'Real QGDP VA'!V21-1)*100</f>
        <v>0.75036427568035968</v>
      </c>
      <c r="X22" s="26">
        <f>('Real QGDP VA'!X21/'Real QGDP VA'!W21-1)*100</f>
        <v>-0.62699725472196155</v>
      </c>
      <c r="Y22" s="26">
        <f>('Real QGDP VA'!Y21/'Real QGDP VA'!X21-1)*100</f>
        <v>2.1752202671965204</v>
      </c>
      <c r="Z22" s="26">
        <f>('Real QGDP VA'!Z21/'Real QGDP VA'!Y21-1)*100</f>
        <v>-2.1103790719347537</v>
      </c>
      <c r="AA22" s="26">
        <f>('Real QGDP VA'!AA21/'Real QGDP VA'!Z21-1)*100</f>
        <v>-12.383650343990293</v>
      </c>
      <c r="AB22" s="26">
        <f>('Real QGDP VA'!AB21/'Real QGDP VA'!AA21-1)*100</f>
        <v>-3.903002309468806</v>
      </c>
      <c r="AC22" s="26">
        <f>('Real QGDP VA'!AC21/'Real QGDP VA'!AB21-1)*100</f>
        <v>-1.6252102859889317</v>
      </c>
      <c r="AD22" s="26">
        <f>('Real QGDP VA'!AD21/'Real QGDP VA'!AC21-1)*100</f>
        <v>6.7928969204405831</v>
      </c>
      <c r="AE22" s="26">
        <f>('Real QGDP VA'!AE21/'Real QGDP VA'!AD21-1)*100</f>
        <v>22.641808732506028</v>
      </c>
      <c r="AF22" s="26">
        <f>('Real QGDP VA'!AF21/'Real QGDP VA'!AE21-1)*100</f>
        <v>-18.066648111776239</v>
      </c>
      <c r="AG22" s="26">
        <f>('Real QGDP VA'!AG21/'Real QGDP VA'!AF21-1)*100</f>
        <v>10.254631277805926</v>
      </c>
      <c r="AH22" s="26">
        <f>('Real QGDP VA'!AH21/'Real QGDP VA'!AG21-1)*100</f>
        <v>20.44610777399949</v>
      </c>
      <c r="AI22" s="26">
        <f>('Real QGDP VA'!AI21/'Real QGDP VA'!AH21-1)*100</f>
        <v>-9.5435898696921697</v>
      </c>
      <c r="AJ22" s="26">
        <f>('Real QGDP VA'!AJ21/'Real QGDP VA'!AI21-1)*100</f>
        <v>14.675461548513979</v>
      </c>
      <c r="AK22" s="26">
        <f>('Real QGDP VA'!AK21/'Real QGDP VA'!AJ21-1)*100</f>
        <v>-8.3882417364758552</v>
      </c>
      <c r="AL22" s="26">
        <f>('Real QGDP VA'!AL21/'Real QGDP VA'!AK21-1)*100</f>
        <v>22.870584599970336</v>
      </c>
      <c r="AM22" s="26">
        <f>('Real QGDP VA'!AM21/'Real QGDP VA'!AL21-1)*100</f>
        <v>0.3257805922617818</v>
      </c>
      <c r="AN22" s="26">
        <f>('Real QGDP VA'!AN21/'Real QGDP VA'!AM21-1)*100</f>
        <v>0.52539404553413327</v>
      </c>
      <c r="AO22" s="26">
        <f>('Real QGDP VA'!AO21/'Real QGDP VA'!AN21-1)*100</f>
        <v>0.35750580720093073</v>
      </c>
      <c r="AP22" s="26">
        <f>('Real QGDP VA'!AP21/'Real QGDP VA'!AO21-1)*100</f>
        <v>0.55523477991168413</v>
      </c>
      <c r="AQ22" s="26">
        <f>('Real QGDP VA'!AQ21/'Real QGDP VA'!AP21-1)*100</f>
        <v>-0.59394266674976937</v>
      </c>
      <c r="AR22" s="26">
        <f>('Real QGDP VA'!AR21/'Real QGDP VA'!AQ21-1)*100</f>
        <v>4.6354421970819182</v>
      </c>
      <c r="AS22" s="28" t="s">
        <v>49</v>
      </c>
    </row>
    <row r="23" spans="1:45" s="18" customFormat="1" ht="12.75">
      <c r="A23" s="153" t="s">
        <v>50</v>
      </c>
      <c r="B23" s="29" t="s">
        <v>19</v>
      </c>
      <c r="C23" s="29">
        <f>('Real QGDP VA'!C22/'Real QGDP VA'!B22-1)*100</f>
        <v>9.4170675295971673</v>
      </c>
      <c r="D23" s="29">
        <f>('Real QGDP VA'!D22/'Real QGDP VA'!C22-1)*100</f>
        <v>8.6065800722084482</v>
      </c>
      <c r="E23" s="29">
        <f>('Real QGDP VA'!E22/'Real QGDP VA'!D22-1)*100</f>
        <v>7.9245475425947731</v>
      </c>
      <c r="F23" s="29">
        <f>('Real QGDP VA'!F22/'Real QGDP VA'!E22-1)*100</f>
        <v>-28.34565711474696</v>
      </c>
      <c r="G23" s="29">
        <f>('Real QGDP VA'!G22/'Real QGDP VA'!F22-1)*100</f>
        <v>13.370569301819813</v>
      </c>
      <c r="H23" s="29">
        <f>('Real QGDP VA'!H22/'Real QGDP VA'!G22-1)*100</f>
        <v>11.686289498810144</v>
      </c>
      <c r="I23" s="29">
        <f>('Real QGDP VA'!I22/'Real QGDP VA'!H22-1)*100</f>
        <v>10.395363302896587</v>
      </c>
      <c r="J23" s="29">
        <f>('Real QGDP VA'!J22/'Real QGDP VA'!I22-1)*100</f>
        <v>-20.064106799219751</v>
      </c>
      <c r="K23" s="29">
        <f>('Real QGDP VA'!K22/'Real QGDP VA'!J22-1)*100</f>
        <v>11.393818415708479</v>
      </c>
      <c r="L23" s="29">
        <f>('Real QGDP VA'!L22/'Real QGDP VA'!K22-1)*100</f>
        <v>10.146434785509296</v>
      </c>
      <c r="M23" s="29">
        <f>('Real QGDP VA'!M22/'Real QGDP VA'!L22-1)*100</f>
        <v>9.1599554227457034</v>
      </c>
      <c r="N23" s="29">
        <f>('Real QGDP VA'!N22/'Real QGDP VA'!M22-1)*100</f>
        <v>-13.589434577328319</v>
      </c>
      <c r="O23" s="29">
        <f>('Real QGDP VA'!O22/'Real QGDP VA'!N22-1)*100</f>
        <v>3.1638950875085836</v>
      </c>
      <c r="P23" s="29">
        <f>('Real QGDP VA'!P22/'Real QGDP VA'!O22-1)*100</f>
        <v>3.0597053428990995</v>
      </c>
      <c r="Q23" s="29">
        <f>('Real QGDP VA'!Q22/'Real QGDP VA'!P22-1)*100</f>
        <v>2.962527738267573</v>
      </c>
      <c r="R23" s="29">
        <f>('Real QGDP VA'!R22/'Real QGDP VA'!Q22-1)*100</f>
        <v>-0.67419261179447743</v>
      </c>
      <c r="S23" s="29">
        <f>('Real QGDP VA'!S22/'Real QGDP VA'!R22-1)*100</f>
        <v>7.278856751608509</v>
      </c>
      <c r="T23" s="29">
        <f>('Real QGDP VA'!T22/'Real QGDP VA'!S22-1)*100</f>
        <v>6.6030700642041751</v>
      </c>
      <c r="U23" s="29">
        <f>('Real QGDP VA'!U22/'Real QGDP VA'!T22-1)*100</f>
        <v>6.0612415805066489</v>
      </c>
      <c r="V23" s="29">
        <f>('Real QGDP VA'!V22/'Real QGDP VA'!U22-1)*100</f>
        <v>3.6019842292132287</v>
      </c>
      <c r="W23" s="29">
        <f>('Real QGDP VA'!W22/'Real QGDP VA'!V22-1)*100</f>
        <v>5.2213759195585352</v>
      </c>
      <c r="X23" s="29">
        <f>('Real QGDP VA'!X22/'Real QGDP VA'!W22-1)*100</f>
        <v>4.8313877035516484</v>
      </c>
      <c r="Y23" s="29">
        <f>('Real QGDP VA'!Y22/'Real QGDP VA'!X22-1)*100</f>
        <v>4.5118846593870998</v>
      </c>
      <c r="Z23" s="29">
        <f>('Real QGDP VA'!Z22/'Real QGDP VA'!Y22-1)*100</f>
        <v>0.94125231510822083</v>
      </c>
      <c r="AA23" s="29">
        <f>('Real QGDP VA'!AA22/'Real QGDP VA'!Z22-1)*100</f>
        <v>0.56332958486056128</v>
      </c>
      <c r="AB23" s="29">
        <f>('Real QGDP VA'!AB22/'Real QGDP VA'!AA22-1)*100</f>
        <v>-0.54906171739113052</v>
      </c>
      <c r="AC23" s="29">
        <f>('Real QGDP VA'!AC22/'Real QGDP VA'!AB22-1)*100</f>
        <v>-1.535800383979502</v>
      </c>
      <c r="AD23" s="29">
        <f>('Real QGDP VA'!AD22/'Real QGDP VA'!AC22-1)*100</f>
        <v>1.3440887926948974</v>
      </c>
      <c r="AE23" s="29">
        <f>('Real QGDP VA'!AE22/'Real QGDP VA'!AD22-1)*100</f>
        <v>2.045264073371289</v>
      </c>
      <c r="AF23" s="29">
        <f>('Real QGDP VA'!AF22/'Real QGDP VA'!AE22-1)*100</f>
        <v>3.1830404166523163</v>
      </c>
      <c r="AG23" s="29">
        <f>('Real QGDP VA'!AG22/'Real QGDP VA'!AF22-1)*100</f>
        <v>3.0546250763093141</v>
      </c>
      <c r="AH23" s="29">
        <f>('Real QGDP VA'!AH22/'Real QGDP VA'!AG22-1)*100</f>
        <v>2.9811366203166711</v>
      </c>
      <c r="AI23" s="29">
        <f>('Real QGDP VA'!AI22/'Real QGDP VA'!AH22-1)*100</f>
        <v>0.23901585320293961</v>
      </c>
      <c r="AJ23" s="29">
        <f>('Real QGDP VA'!AJ22/'Real QGDP VA'!AI22-1)*100</f>
        <v>2.8842811209831565</v>
      </c>
      <c r="AK23" s="29">
        <f>('Real QGDP VA'!AK22/'Real QGDP VA'!AJ22-1)*100</f>
        <v>0.24416479163584803</v>
      </c>
      <c r="AL23" s="29">
        <f>('Real QGDP VA'!AL22/'Real QGDP VA'!AK22-1)*100</f>
        <v>-1.0529517891265994</v>
      </c>
      <c r="AM23" s="29">
        <f>('Real QGDP VA'!AM22/'Real QGDP VA'!AL22-1)*100</f>
        <v>0.32995598245051383</v>
      </c>
      <c r="AN23" s="29">
        <f>('Real QGDP VA'!AN22/'Real QGDP VA'!AM22-1)*100</f>
        <v>0.52410145669601338</v>
      </c>
      <c r="AO23" s="29">
        <f>('Real QGDP VA'!AO22/'Real QGDP VA'!AN22-1)*100</f>
        <v>0.35875704333834246</v>
      </c>
      <c r="AP23" s="29">
        <f>('Real QGDP VA'!AP22/'Real QGDP VA'!AO22-1)*100</f>
        <v>0.55421526881438421</v>
      </c>
      <c r="AQ23" s="29">
        <f>('Real QGDP VA'!AQ22/'Real QGDP VA'!AP22-1)*100</f>
        <v>1.6949284702757694</v>
      </c>
      <c r="AR23" s="29">
        <f>('Real QGDP VA'!AR22/'Real QGDP VA'!AQ22-1)*100</f>
        <v>1.0353708975256337</v>
      </c>
      <c r="AS23" s="15" t="s">
        <v>51</v>
      </c>
    </row>
    <row r="24" spans="1:45" s="18" customFormat="1" ht="11.1" customHeight="1">
      <c r="A24" s="104" t="s">
        <v>14</v>
      </c>
      <c r="B24" s="108" t="s">
        <v>19</v>
      </c>
      <c r="C24" s="112">
        <f>('Real QGDP VA'!C23/'Real QGDP VA'!B23-1)*100</f>
        <v>4.1294038175369474</v>
      </c>
      <c r="D24" s="112">
        <f>('Real QGDP VA'!D23/'Real QGDP VA'!C23-1)*100</f>
        <v>0.6628246166717533</v>
      </c>
      <c r="E24" s="112">
        <f>('Real QGDP VA'!E23/'Real QGDP VA'!D23-1)*100</f>
        <v>-12.961684917388638</v>
      </c>
      <c r="F24" s="112">
        <f>('Real QGDP VA'!F23/'Real QGDP VA'!E23-1)*100</f>
        <v>15.406343136393442</v>
      </c>
      <c r="G24" s="112">
        <f>('Real QGDP VA'!G23/'Real QGDP VA'!F23-1)*100</f>
        <v>1.5631966491217009</v>
      </c>
      <c r="H24" s="112">
        <f>('Real QGDP VA'!H23/'Real QGDP VA'!G23-1)*100</f>
        <v>2.622474271573072</v>
      </c>
      <c r="I24" s="112">
        <f>('Real QGDP VA'!I23/'Real QGDP VA'!H23-1)*100</f>
        <v>-0.6742330671144714</v>
      </c>
      <c r="J24" s="112">
        <f>('Real QGDP VA'!J23/'Real QGDP VA'!I23-1)*100</f>
        <v>1.9949106394845595</v>
      </c>
      <c r="K24" s="112">
        <f>('Real QGDP VA'!K23/'Real QGDP VA'!J23-1)*100</f>
        <v>2.0765061094406345</v>
      </c>
      <c r="L24" s="112">
        <f>('Real QGDP VA'!L23/'Real QGDP VA'!K23-1)*100</f>
        <v>3.398685633332521</v>
      </c>
      <c r="M24" s="112">
        <f>('Real QGDP VA'!M23/'Real QGDP VA'!L23-1)*100</f>
        <v>-0.39495179500712574</v>
      </c>
      <c r="N24" s="112">
        <f>('Real QGDP VA'!N23/'Real QGDP VA'!M23-1)*100</f>
        <v>-5.5440851781678457</v>
      </c>
      <c r="O24" s="112">
        <f>('Real QGDP VA'!O23/'Real QGDP VA'!N23-1)*100</f>
        <v>-0.51143835676755733</v>
      </c>
      <c r="P24" s="112">
        <f>('Real QGDP VA'!P23/'Real QGDP VA'!O23-1)*100</f>
        <v>0.97899508454413198</v>
      </c>
      <c r="Q24" s="112">
        <f>('Real QGDP VA'!Q23/'Real QGDP VA'!P23-1)*100</f>
        <v>0.30420536657500552</v>
      </c>
      <c r="R24" s="112">
        <f>('Real QGDP VA'!R23/'Real QGDP VA'!Q23-1)*100</f>
        <v>-2.4764469611641693</v>
      </c>
      <c r="S24" s="112">
        <f>('Real QGDP VA'!S23/'Real QGDP VA'!R23-1)*100</f>
        <v>1.9142152504191046</v>
      </c>
      <c r="T24" s="112">
        <f>('Real QGDP VA'!T23/'Real QGDP VA'!S23-1)*100</f>
        <v>2.6759454176611852</v>
      </c>
      <c r="U24" s="112">
        <f>('Real QGDP VA'!U23/'Real QGDP VA'!T23-1)*100</f>
        <v>3.2510462890763536</v>
      </c>
      <c r="V24" s="112">
        <f>('Real QGDP VA'!V23/'Real QGDP VA'!U23-1)*100</f>
        <v>-7.4589362562318628</v>
      </c>
      <c r="W24" s="112">
        <f>('Real QGDP VA'!W23/'Real QGDP VA'!V23-1)*100</f>
        <v>2.215269696808031</v>
      </c>
      <c r="X24" s="112">
        <f>('Real QGDP VA'!X23/'Real QGDP VA'!W23-1)*100</f>
        <v>1.3452916725758657</v>
      </c>
      <c r="Y24" s="112">
        <f>('Real QGDP VA'!Y23/'Real QGDP VA'!X23-1)*100</f>
        <v>-0.94286941929447865</v>
      </c>
      <c r="Z24" s="112">
        <f>('Real QGDP VA'!Z23/'Real QGDP VA'!Y23-1)*100</f>
        <v>-4.0724661479730635</v>
      </c>
      <c r="AA24" s="112">
        <f>('Real QGDP VA'!AA23/'Real QGDP VA'!Z23-1)*100</f>
        <v>-2.6310750558749318</v>
      </c>
      <c r="AB24" s="112">
        <f>('Real QGDP VA'!AB23/'Real QGDP VA'!AA23-1)*100</f>
        <v>-4.1359540023544579</v>
      </c>
      <c r="AC24" s="112">
        <f>('Real QGDP VA'!AC23/'Real QGDP VA'!AB23-1)*100</f>
        <v>-1.3578899012689827</v>
      </c>
      <c r="AD24" s="112">
        <f>('Real QGDP VA'!AD23/'Real QGDP VA'!AC23-1)*100</f>
        <v>1.9537544578106969</v>
      </c>
      <c r="AE24" s="112">
        <f>('Real QGDP VA'!AE23/'Real QGDP VA'!AD23-1)*100</f>
        <v>4.5261843541654301</v>
      </c>
      <c r="AF24" s="112">
        <f>('Real QGDP VA'!AF23/'Real QGDP VA'!AE23-1)*100</f>
        <v>3.2590613430669269</v>
      </c>
      <c r="AG24" s="112">
        <f>('Real QGDP VA'!AG23/'Real QGDP VA'!AF23-1)*100</f>
        <v>1.2403199476083149</v>
      </c>
      <c r="AH24" s="112">
        <f>('Real QGDP VA'!AH23/'Real QGDP VA'!AG23-1)*100</f>
        <v>1.4191295792581382</v>
      </c>
      <c r="AI24" s="112">
        <f>('Real QGDP VA'!AI23/'Real QGDP VA'!AH23-1)*100</f>
        <v>3.7342717715211693</v>
      </c>
      <c r="AJ24" s="112">
        <f>('Real QGDP VA'!AJ23/'Real QGDP VA'!AI23-1)*100</f>
        <v>4.0423336784220831</v>
      </c>
      <c r="AK24" s="112">
        <f>('Real QGDP VA'!AK23/'Real QGDP VA'!AJ23-1)*100</f>
        <v>-3.5843505929442521</v>
      </c>
      <c r="AL24" s="112">
        <f>('Real QGDP VA'!AL23/'Real QGDP VA'!AK23-1)*100</f>
        <v>-0.69159150602270403</v>
      </c>
      <c r="AM24" s="112">
        <f>('Real QGDP VA'!AM23/'Real QGDP VA'!AL23-1)*100</f>
        <v>3.0529124361611926</v>
      </c>
      <c r="AN24" s="112">
        <f>('Real QGDP VA'!AN23/'Real QGDP VA'!AM23-1)*100</f>
        <v>1.776079718650081</v>
      </c>
      <c r="AO24" s="112">
        <f>('Real QGDP VA'!AO23/'Real QGDP VA'!AN23-1)*100</f>
        <v>-0.64536918710234037</v>
      </c>
      <c r="AP24" s="112">
        <f>('Real QGDP VA'!AP23/'Real QGDP VA'!AO23-1)*100</f>
        <v>-0.96028220415972365</v>
      </c>
      <c r="AQ24" s="112">
        <f>('Real QGDP VA'!AQ23/'Real QGDP VA'!AP23-1)*100</f>
        <v>3.835280946004116</v>
      </c>
      <c r="AR24" s="112">
        <f>('Real QGDP VA'!AR23/'Real QGDP VA'!AQ23-1)*100</f>
        <v>2.2722764791323957</v>
      </c>
      <c r="AS24" s="108" t="s">
        <v>15</v>
      </c>
    </row>
    <row r="25" spans="1:45" s="18" customFormat="1" ht="12.75">
      <c r="A25" s="157" t="s">
        <v>16</v>
      </c>
      <c r="B25" s="110" t="s">
        <v>19</v>
      </c>
      <c r="C25" s="113">
        <f>('Real QGDP VA'!C24/'Real QGDP VA'!B24-1)*100</f>
        <v>5.5768356648171036</v>
      </c>
      <c r="D25" s="113">
        <f>('Real QGDP VA'!D24/'Real QGDP VA'!C24-1)*100</f>
        <v>0.3505686112006634</v>
      </c>
      <c r="E25" s="113">
        <f>('Real QGDP VA'!E24/'Real QGDP VA'!D24-1)*100</f>
        <v>1.7823945612903902</v>
      </c>
      <c r="F25" s="113">
        <f>('Real QGDP VA'!F24/'Real QGDP VA'!E24-1)*100</f>
        <v>2.0029817167575015</v>
      </c>
      <c r="G25" s="113">
        <f>('Real QGDP VA'!G24/'Real QGDP VA'!F24-1)*100</f>
        <v>0.69871343768359573</v>
      </c>
      <c r="H25" s="113">
        <f>('Real QGDP VA'!H24/'Real QGDP VA'!G24-1)*100</f>
        <v>2.1068986711904714</v>
      </c>
      <c r="I25" s="113">
        <f>('Real QGDP VA'!I24/'Real QGDP VA'!H24-1)*100</f>
        <v>-9.1323381584984542E-2</v>
      </c>
      <c r="J25" s="113">
        <f>('Real QGDP VA'!J24/'Real QGDP VA'!I24-1)*100</f>
        <v>5.7565957205463869</v>
      </c>
      <c r="K25" s="113">
        <f>('Real QGDP VA'!K24/'Real QGDP VA'!J24-1)*100</f>
        <v>1.4343876900741348</v>
      </c>
      <c r="L25" s="113">
        <f>('Real QGDP VA'!L24/'Real QGDP VA'!K24-1)*100</f>
        <v>1.2726647776809319</v>
      </c>
      <c r="M25" s="113">
        <f>('Real QGDP VA'!M24/'Real QGDP VA'!L24-1)*100</f>
        <v>0.11705885746833289</v>
      </c>
      <c r="N25" s="113">
        <f>('Real QGDP VA'!N24/'Real QGDP VA'!M24-1)*100</f>
        <v>-0.88831055999534225</v>
      </c>
      <c r="O25" s="113">
        <f>('Real QGDP VA'!O24/'Real QGDP VA'!N24-1)*100</f>
        <v>-0.9586174661682656</v>
      </c>
      <c r="P25" s="113">
        <f>('Real QGDP VA'!P24/'Real QGDP VA'!O24-1)*100</f>
        <v>-0.10940102885637071</v>
      </c>
      <c r="Q25" s="113">
        <f>('Real QGDP VA'!Q24/'Real QGDP VA'!P24-1)*100</f>
        <v>1.0264136574015925</v>
      </c>
      <c r="R25" s="113">
        <f>('Real QGDP VA'!R24/'Real QGDP VA'!Q24-1)*100</f>
        <v>-2.4553280238743258</v>
      </c>
      <c r="S25" s="113">
        <f>('Real QGDP VA'!S24/'Real QGDP VA'!R24-1)*100</f>
        <v>0.29781510224449192</v>
      </c>
      <c r="T25" s="113">
        <f>('Real QGDP VA'!T24/'Real QGDP VA'!S24-1)*100</f>
        <v>0.35996827330655456</v>
      </c>
      <c r="U25" s="113">
        <f>('Real QGDP VA'!U24/'Real QGDP VA'!T24-1)*100</f>
        <v>-1.4802757329559491</v>
      </c>
      <c r="V25" s="113">
        <f>('Real QGDP VA'!V24/'Real QGDP VA'!U24-1)*100</f>
        <v>0.24398051833525169</v>
      </c>
      <c r="W25" s="113">
        <f>('Real QGDP VA'!W24/'Real QGDP VA'!V24-1)*100</f>
        <v>1.4592675026542157</v>
      </c>
      <c r="X25" s="113">
        <f>('Real QGDP VA'!X24/'Real QGDP VA'!W24-1)*100</f>
        <v>-0.81444563335114628</v>
      </c>
      <c r="Y25" s="113">
        <f>('Real QGDP VA'!Y24/'Real QGDP VA'!X24-1)*100</f>
        <v>0.69498549938520338</v>
      </c>
      <c r="Z25" s="113">
        <f>('Real QGDP VA'!Z24/'Real QGDP VA'!Y24-1)*100</f>
        <v>-9.6688891991245534</v>
      </c>
      <c r="AA25" s="113">
        <f>('Real QGDP VA'!AA24/'Real QGDP VA'!Z24-1)*100</f>
        <v>-2.5676177249204235</v>
      </c>
      <c r="AB25" s="113">
        <f>('Real QGDP VA'!AB24/'Real QGDP VA'!AA24-1)*100</f>
        <v>-1.0658123803358621</v>
      </c>
      <c r="AC25" s="113">
        <f>('Real QGDP VA'!AC24/'Real QGDP VA'!AB24-1)*100</f>
        <v>-7.961254493020764E-2</v>
      </c>
      <c r="AD25" s="113">
        <f>('Real QGDP VA'!AD24/'Real QGDP VA'!AC24-1)*100</f>
        <v>2.6022095411554425</v>
      </c>
      <c r="AE25" s="113">
        <f>('Real QGDP VA'!AE24/'Real QGDP VA'!AD24-1)*100</f>
        <v>5.2234396127875282</v>
      </c>
      <c r="AF25" s="113">
        <f>('Real QGDP VA'!AF24/'Real QGDP VA'!AE24-1)*100</f>
        <v>2.3987027868066724</v>
      </c>
      <c r="AG25" s="113">
        <f>('Real QGDP VA'!AG24/'Real QGDP VA'!AF24-1)*100</f>
        <v>2.287088513487423</v>
      </c>
      <c r="AH25" s="113">
        <f>('Real QGDP VA'!AH24/'Real QGDP VA'!AG24-1)*100</f>
        <v>4.5133838790845759</v>
      </c>
      <c r="AI25" s="113">
        <f>('Real QGDP VA'!AI24/'Real QGDP VA'!AH24-1)*100</f>
        <v>-1.2742408818642748</v>
      </c>
      <c r="AJ25" s="113">
        <f>('Real QGDP VA'!AJ24/'Real QGDP VA'!AI24-1)*100</f>
        <v>3.5509550643985088</v>
      </c>
      <c r="AK25" s="113">
        <f>('Real QGDP VA'!AK24/'Real QGDP VA'!AJ24-1)*100</f>
        <v>-1.8093944793293071</v>
      </c>
      <c r="AL25" s="113">
        <f>('Real QGDP VA'!AL24/'Real QGDP VA'!AK24-1)*100</f>
        <v>5.2822639051457454</v>
      </c>
      <c r="AM25" s="113">
        <f>('Real QGDP VA'!AM24/'Real QGDP VA'!AL24-1)*100</f>
        <v>4.0755148290739784</v>
      </c>
      <c r="AN25" s="113">
        <f>('Real QGDP VA'!AN24/'Real QGDP VA'!AM24-1)*100</f>
        <v>-0.20023892519845932</v>
      </c>
      <c r="AO25" s="113">
        <f>('Real QGDP VA'!AO24/'Real QGDP VA'!AN24-1)*100</f>
        <v>0.44657464805595293</v>
      </c>
      <c r="AP25" s="113">
        <f>('Real QGDP VA'!AP24/'Real QGDP VA'!AO24-1)*100</f>
        <v>0.24585811117607825</v>
      </c>
      <c r="AQ25" s="113">
        <f>('Real QGDP VA'!AQ24/'Real QGDP VA'!AP24-1)*100</f>
        <v>5.9269880767673033</v>
      </c>
      <c r="AR25" s="113">
        <f>('Real QGDP VA'!AR24/'Real QGDP VA'!AQ24-1)*100</f>
        <v>-7.862867600558765E-2</v>
      </c>
      <c r="AS25" s="110" t="s">
        <v>17</v>
      </c>
    </row>
    <row r="26" spans="1:45" s="18" customFormat="1" ht="12.75">
      <c r="A26" s="153" t="s">
        <v>52</v>
      </c>
      <c r="B26" s="3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15" t="s">
        <v>53</v>
      </c>
    </row>
    <row r="27" spans="1:45" s="18" customFormat="1" ht="12.75">
      <c r="A27" s="158" t="s">
        <v>23</v>
      </c>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3" t="s">
        <v>24</v>
      </c>
    </row>
    <row r="29" spans="1:45" customFormat="1" ht="15">
      <c r="A29" s="176" t="s">
        <v>148</v>
      </c>
      <c r="AS29" s="175" t="s">
        <v>150</v>
      </c>
    </row>
    <row r="45" spans="3:44">
      <c r="C45" s="180"/>
      <c r="D45" s="180"/>
      <c r="E45" s="180"/>
      <c r="F45" s="180"/>
      <c r="G45" s="180"/>
      <c r="H45" s="180"/>
      <c r="I45" s="180"/>
      <c r="J45" s="180"/>
      <c r="K45" s="180"/>
      <c r="L45" s="180"/>
      <c r="M45" s="180"/>
      <c r="N45" s="180"/>
      <c r="O45" s="180"/>
      <c r="P45" s="180"/>
      <c r="Q45" s="180"/>
      <c r="R45" s="180"/>
      <c r="S45" s="180"/>
      <c r="T45" s="180"/>
      <c r="U45" s="180"/>
      <c r="V45" s="180"/>
      <c r="W45" s="180"/>
      <c r="X45" s="180"/>
      <c r="Y45" s="180"/>
      <c r="Z45" s="180"/>
      <c r="AA45" s="180"/>
      <c r="AB45" s="180"/>
      <c r="AC45" s="180"/>
      <c r="AD45" s="180"/>
      <c r="AE45" s="180"/>
      <c r="AF45" s="180"/>
      <c r="AG45" s="180"/>
      <c r="AH45" s="180"/>
      <c r="AI45" s="180"/>
      <c r="AJ45" s="180"/>
      <c r="AK45" s="180"/>
      <c r="AL45" s="180"/>
      <c r="AM45" s="180"/>
      <c r="AN45" s="180"/>
      <c r="AO45" s="180"/>
      <c r="AP45" s="180"/>
      <c r="AQ45" s="180"/>
      <c r="AR45" s="180"/>
    </row>
    <row r="46" spans="3:44">
      <c r="C46" s="180"/>
      <c r="D46" s="180"/>
      <c r="E46" s="180"/>
      <c r="F46" s="180"/>
      <c r="G46" s="180"/>
      <c r="H46" s="180"/>
      <c r="I46" s="180"/>
      <c r="J46" s="180"/>
      <c r="K46" s="180"/>
      <c r="L46" s="180"/>
      <c r="M46" s="180"/>
      <c r="N46" s="180"/>
      <c r="O46" s="180"/>
      <c r="P46" s="180"/>
      <c r="Q46" s="180"/>
      <c r="R46" s="180"/>
      <c r="S46" s="180"/>
      <c r="T46" s="180"/>
      <c r="U46" s="180"/>
      <c r="V46" s="180"/>
      <c r="W46" s="180"/>
      <c r="X46" s="180"/>
      <c r="Y46" s="180"/>
      <c r="Z46" s="180"/>
      <c r="AA46" s="180"/>
      <c r="AB46" s="180"/>
      <c r="AC46" s="180"/>
      <c r="AD46" s="180"/>
      <c r="AE46" s="180"/>
      <c r="AF46" s="180"/>
      <c r="AG46" s="180"/>
      <c r="AH46" s="180"/>
      <c r="AI46" s="180"/>
      <c r="AJ46" s="180"/>
      <c r="AK46" s="180"/>
      <c r="AL46" s="180"/>
      <c r="AM46" s="180"/>
      <c r="AN46" s="180"/>
      <c r="AO46" s="180"/>
      <c r="AP46" s="180"/>
      <c r="AQ46" s="180"/>
      <c r="AR46" s="180"/>
    </row>
    <row r="47" spans="3:44">
      <c r="C47" s="180"/>
      <c r="D47" s="180"/>
      <c r="E47" s="180"/>
      <c r="F47" s="180"/>
      <c r="G47" s="180"/>
      <c r="H47" s="180"/>
      <c r="I47" s="180"/>
      <c r="J47" s="180"/>
      <c r="K47" s="180"/>
      <c r="L47" s="180"/>
      <c r="M47" s="180"/>
      <c r="N47" s="180"/>
      <c r="O47" s="180"/>
      <c r="P47" s="180"/>
      <c r="Q47" s="180"/>
      <c r="R47" s="180"/>
      <c r="S47" s="180"/>
      <c r="T47" s="180"/>
      <c r="U47" s="180"/>
      <c r="V47" s="180"/>
      <c r="W47" s="180"/>
      <c r="X47" s="180"/>
      <c r="Y47" s="180"/>
      <c r="Z47" s="180"/>
      <c r="AA47" s="180"/>
      <c r="AB47" s="180"/>
      <c r="AC47" s="180"/>
      <c r="AD47" s="180"/>
      <c r="AE47" s="180"/>
      <c r="AF47" s="180"/>
      <c r="AG47" s="180"/>
      <c r="AH47" s="180"/>
      <c r="AI47" s="180"/>
      <c r="AJ47" s="180"/>
      <c r="AK47" s="180"/>
      <c r="AL47" s="180"/>
      <c r="AM47" s="180"/>
      <c r="AN47" s="180"/>
      <c r="AO47" s="180"/>
      <c r="AP47" s="180"/>
      <c r="AQ47" s="180"/>
      <c r="AR47" s="180"/>
    </row>
    <row r="48" spans="3:44">
      <c r="C48" s="180"/>
      <c r="D48" s="180"/>
      <c r="E48" s="180"/>
      <c r="F48" s="180"/>
      <c r="G48" s="180"/>
      <c r="H48" s="180"/>
      <c r="I48" s="180"/>
      <c r="J48" s="180"/>
      <c r="K48" s="180"/>
      <c r="L48" s="180"/>
      <c r="M48" s="180"/>
      <c r="N48" s="180"/>
      <c r="O48" s="180"/>
      <c r="P48" s="180"/>
      <c r="Q48" s="180"/>
      <c r="R48" s="180"/>
      <c r="S48" s="180"/>
      <c r="T48" s="180"/>
      <c r="U48" s="180"/>
      <c r="V48" s="180"/>
      <c r="W48" s="180"/>
      <c r="X48" s="180"/>
      <c r="Y48" s="180"/>
      <c r="Z48" s="180"/>
      <c r="AA48" s="180"/>
      <c r="AB48" s="180"/>
      <c r="AC48" s="180"/>
      <c r="AD48" s="180"/>
      <c r="AE48" s="180"/>
      <c r="AF48" s="180"/>
      <c r="AG48" s="180"/>
      <c r="AH48" s="180"/>
      <c r="AI48" s="180"/>
      <c r="AJ48" s="180"/>
      <c r="AK48" s="180"/>
      <c r="AL48" s="180"/>
      <c r="AM48" s="180"/>
      <c r="AN48" s="180"/>
      <c r="AO48" s="180"/>
      <c r="AP48" s="180"/>
      <c r="AQ48" s="180"/>
      <c r="AR48" s="180"/>
    </row>
    <row r="49" spans="3:44">
      <c r="C49" s="180"/>
      <c r="D49" s="180"/>
      <c r="E49" s="180"/>
      <c r="F49" s="180"/>
      <c r="G49" s="180"/>
      <c r="H49" s="180"/>
      <c r="I49" s="180"/>
      <c r="J49" s="180"/>
      <c r="K49" s="180"/>
      <c r="L49" s="180"/>
      <c r="M49" s="180"/>
      <c r="N49" s="180"/>
      <c r="O49" s="180"/>
      <c r="P49" s="180"/>
      <c r="Q49" s="180"/>
      <c r="R49" s="180"/>
      <c r="S49" s="180"/>
      <c r="T49" s="180"/>
      <c r="U49" s="180"/>
      <c r="V49" s="180"/>
      <c r="W49" s="180"/>
      <c r="X49" s="180"/>
      <c r="Y49" s="180"/>
      <c r="Z49" s="180"/>
      <c r="AA49" s="180"/>
      <c r="AB49" s="180"/>
      <c r="AC49" s="180"/>
      <c r="AD49" s="180"/>
      <c r="AE49" s="180"/>
      <c r="AF49" s="180"/>
      <c r="AG49" s="180"/>
      <c r="AH49" s="180"/>
      <c r="AI49" s="180"/>
      <c r="AJ49" s="180"/>
      <c r="AK49" s="180"/>
      <c r="AL49" s="180"/>
      <c r="AM49" s="180"/>
      <c r="AN49" s="180"/>
      <c r="AO49" s="180"/>
      <c r="AP49" s="180"/>
      <c r="AQ49" s="180"/>
      <c r="AR49" s="180"/>
    </row>
    <row r="50" spans="3:44">
      <c r="C50" s="180"/>
      <c r="D50" s="180"/>
      <c r="E50" s="180"/>
      <c r="F50" s="180"/>
      <c r="G50" s="180"/>
      <c r="H50" s="180"/>
      <c r="I50" s="180"/>
      <c r="J50" s="180"/>
      <c r="K50" s="180"/>
      <c r="L50" s="180"/>
      <c r="M50" s="180"/>
      <c r="N50" s="180"/>
      <c r="O50" s="180"/>
      <c r="P50" s="180"/>
      <c r="Q50" s="180"/>
      <c r="R50" s="180"/>
      <c r="S50" s="180"/>
      <c r="T50" s="180"/>
      <c r="U50" s="180"/>
      <c r="V50" s="180"/>
      <c r="W50" s="180"/>
      <c r="X50" s="180"/>
      <c r="Y50" s="180"/>
      <c r="Z50" s="180"/>
      <c r="AA50" s="180"/>
      <c r="AB50" s="180"/>
      <c r="AC50" s="180"/>
      <c r="AD50" s="180"/>
      <c r="AE50" s="180"/>
      <c r="AF50" s="180"/>
      <c r="AG50" s="180"/>
      <c r="AH50" s="180"/>
      <c r="AI50" s="180"/>
      <c r="AJ50" s="180"/>
      <c r="AK50" s="180"/>
      <c r="AL50" s="180"/>
      <c r="AM50" s="180"/>
      <c r="AN50" s="180"/>
      <c r="AO50" s="180"/>
      <c r="AP50" s="180"/>
      <c r="AQ50" s="180"/>
      <c r="AR50" s="180"/>
    </row>
    <row r="51" spans="3:44">
      <c r="C51" s="180"/>
      <c r="D51" s="180"/>
      <c r="E51" s="180"/>
      <c r="F51" s="180"/>
      <c r="G51" s="180"/>
      <c r="H51" s="180"/>
      <c r="I51" s="180"/>
      <c r="J51" s="180"/>
      <c r="K51" s="180"/>
      <c r="L51" s="180"/>
      <c r="M51" s="180"/>
      <c r="N51" s="180"/>
      <c r="O51" s="180"/>
      <c r="P51" s="180"/>
      <c r="Q51" s="180"/>
      <c r="R51" s="180"/>
      <c r="S51" s="180"/>
      <c r="T51" s="180"/>
      <c r="U51" s="180"/>
      <c r="V51" s="180"/>
      <c r="W51" s="180"/>
      <c r="X51" s="180"/>
      <c r="Y51" s="180"/>
      <c r="Z51" s="180"/>
      <c r="AA51" s="180"/>
      <c r="AB51" s="180"/>
      <c r="AC51" s="180"/>
      <c r="AD51" s="180"/>
      <c r="AE51" s="180"/>
      <c r="AF51" s="180"/>
      <c r="AG51" s="180"/>
      <c r="AH51" s="180"/>
      <c r="AI51" s="180"/>
      <c r="AJ51" s="180"/>
      <c r="AK51" s="180"/>
      <c r="AL51" s="180"/>
      <c r="AM51" s="180"/>
      <c r="AN51" s="180"/>
      <c r="AO51" s="180"/>
      <c r="AP51" s="180"/>
      <c r="AQ51" s="180"/>
      <c r="AR51" s="180"/>
    </row>
    <row r="52" spans="3:44">
      <c r="C52" s="180"/>
      <c r="D52" s="180"/>
      <c r="E52" s="180"/>
      <c r="F52" s="180"/>
      <c r="G52" s="180"/>
      <c r="H52" s="180"/>
      <c r="I52" s="180"/>
      <c r="J52" s="180"/>
      <c r="K52" s="180"/>
      <c r="L52" s="180"/>
      <c r="M52" s="180"/>
      <c r="N52" s="180"/>
      <c r="O52" s="180"/>
      <c r="P52" s="180"/>
      <c r="Q52" s="180"/>
      <c r="R52" s="180"/>
      <c r="S52" s="180"/>
      <c r="T52" s="180"/>
      <c r="U52" s="180"/>
      <c r="V52" s="180"/>
      <c r="W52" s="180"/>
      <c r="X52" s="180"/>
      <c r="Y52" s="180"/>
      <c r="Z52" s="180"/>
      <c r="AA52" s="180"/>
      <c r="AB52" s="180"/>
      <c r="AC52" s="180"/>
      <c r="AD52" s="180"/>
      <c r="AE52" s="180"/>
      <c r="AF52" s="180"/>
      <c r="AG52" s="180"/>
      <c r="AH52" s="180"/>
      <c r="AI52" s="180"/>
      <c r="AJ52" s="180"/>
      <c r="AK52" s="180"/>
      <c r="AL52" s="180"/>
      <c r="AM52" s="180"/>
      <c r="AN52" s="180"/>
      <c r="AO52" s="180"/>
      <c r="AP52" s="180"/>
      <c r="AQ52" s="180"/>
      <c r="AR52" s="180"/>
    </row>
    <row r="53" spans="3:44">
      <c r="C53" s="180"/>
      <c r="D53" s="180"/>
      <c r="E53" s="180"/>
      <c r="F53" s="180"/>
      <c r="G53" s="180"/>
      <c r="H53" s="180"/>
      <c r="I53" s="180"/>
      <c r="J53" s="180"/>
      <c r="K53" s="180"/>
      <c r="L53" s="180"/>
      <c r="M53" s="180"/>
      <c r="N53" s="180"/>
      <c r="O53" s="180"/>
      <c r="P53" s="180"/>
      <c r="Q53" s="180"/>
      <c r="R53" s="180"/>
      <c r="S53" s="180"/>
      <c r="T53" s="180"/>
      <c r="U53" s="180"/>
      <c r="V53" s="180"/>
      <c r="W53" s="180"/>
      <c r="X53" s="180"/>
      <c r="Y53" s="180"/>
      <c r="Z53" s="180"/>
      <c r="AA53" s="180"/>
      <c r="AB53" s="180"/>
      <c r="AC53" s="180"/>
      <c r="AD53" s="180"/>
      <c r="AE53" s="180"/>
      <c r="AF53" s="180"/>
      <c r="AG53" s="180"/>
      <c r="AH53" s="180"/>
      <c r="AI53" s="180"/>
      <c r="AJ53" s="180"/>
      <c r="AK53" s="180"/>
      <c r="AL53" s="180"/>
      <c r="AM53" s="180"/>
      <c r="AN53" s="180"/>
      <c r="AO53" s="180"/>
      <c r="AP53" s="180"/>
      <c r="AQ53" s="180"/>
      <c r="AR53" s="180"/>
    </row>
    <row r="54" spans="3:44">
      <c r="C54" s="180"/>
      <c r="D54" s="180"/>
      <c r="E54" s="180"/>
      <c r="F54" s="180"/>
      <c r="G54" s="180"/>
      <c r="H54" s="180"/>
      <c r="I54" s="180"/>
      <c r="J54" s="180"/>
      <c r="K54" s="180"/>
      <c r="L54" s="180"/>
      <c r="M54" s="180"/>
      <c r="N54" s="180"/>
      <c r="O54" s="180"/>
      <c r="P54" s="180"/>
      <c r="Q54" s="180"/>
      <c r="R54" s="180"/>
      <c r="S54" s="180"/>
      <c r="T54" s="180"/>
      <c r="U54" s="180"/>
      <c r="V54" s="180"/>
      <c r="W54" s="180"/>
      <c r="X54" s="180"/>
      <c r="Y54" s="180"/>
      <c r="Z54" s="180"/>
      <c r="AA54" s="180"/>
      <c r="AB54" s="180"/>
      <c r="AC54" s="180"/>
      <c r="AD54" s="180"/>
      <c r="AE54" s="180"/>
      <c r="AF54" s="180"/>
      <c r="AG54" s="180"/>
      <c r="AH54" s="180"/>
      <c r="AI54" s="180"/>
      <c r="AJ54" s="180"/>
      <c r="AK54" s="180"/>
      <c r="AL54" s="180"/>
      <c r="AM54" s="180"/>
      <c r="AN54" s="180"/>
      <c r="AO54" s="180"/>
      <c r="AP54" s="180"/>
      <c r="AQ54" s="180"/>
      <c r="AR54" s="180"/>
    </row>
    <row r="55" spans="3:44">
      <c r="C55" s="180"/>
      <c r="D55" s="180"/>
      <c r="E55" s="180"/>
      <c r="F55" s="180"/>
      <c r="G55" s="180"/>
      <c r="H55" s="180"/>
      <c r="I55" s="180"/>
      <c r="J55" s="180"/>
      <c r="K55" s="180"/>
      <c r="L55" s="180"/>
      <c r="M55" s="180"/>
      <c r="N55" s="180"/>
      <c r="O55" s="180"/>
      <c r="P55" s="180"/>
      <c r="Q55" s="180"/>
      <c r="R55" s="180"/>
      <c r="S55" s="180"/>
      <c r="T55" s="180"/>
      <c r="U55" s="180"/>
      <c r="V55" s="180"/>
      <c r="W55" s="180"/>
      <c r="X55" s="180"/>
      <c r="Y55" s="180"/>
      <c r="Z55" s="180"/>
      <c r="AA55" s="180"/>
      <c r="AB55" s="180"/>
      <c r="AC55" s="180"/>
      <c r="AD55" s="180"/>
      <c r="AE55" s="180"/>
      <c r="AF55" s="180"/>
      <c r="AG55" s="180"/>
      <c r="AH55" s="180"/>
      <c r="AI55" s="180"/>
      <c r="AJ55" s="180"/>
      <c r="AK55" s="180"/>
      <c r="AL55" s="180"/>
      <c r="AM55" s="180"/>
      <c r="AN55" s="180"/>
      <c r="AO55" s="180"/>
      <c r="AP55" s="180"/>
      <c r="AQ55" s="180"/>
      <c r="AR55" s="180"/>
    </row>
    <row r="56" spans="3:44">
      <c r="C56" s="180"/>
      <c r="D56" s="180"/>
      <c r="E56" s="180"/>
      <c r="F56" s="180"/>
      <c r="G56" s="180"/>
      <c r="H56" s="180"/>
      <c r="I56" s="180"/>
      <c r="J56" s="180"/>
      <c r="K56" s="180"/>
      <c r="L56" s="180"/>
      <c r="M56" s="180"/>
      <c r="N56" s="180"/>
      <c r="O56" s="180"/>
      <c r="P56" s="180"/>
      <c r="Q56" s="180"/>
      <c r="R56" s="180"/>
      <c r="S56" s="180"/>
      <c r="T56" s="180"/>
      <c r="U56" s="180"/>
      <c r="V56" s="180"/>
      <c r="W56" s="180"/>
      <c r="X56" s="180"/>
      <c r="Y56" s="180"/>
      <c r="Z56" s="180"/>
      <c r="AA56" s="180"/>
      <c r="AB56" s="180"/>
      <c r="AC56" s="180"/>
      <c r="AD56" s="180"/>
      <c r="AE56" s="180"/>
      <c r="AF56" s="180"/>
      <c r="AG56" s="180"/>
      <c r="AH56" s="180"/>
      <c r="AI56" s="180"/>
      <c r="AJ56" s="180"/>
      <c r="AK56" s="180"/>
      <c r="AL56" s="180"/>
      <c r="AM56" s="180"/>
      <c r="AN56" s="180"/>
      <c r="AO56" s="180"/>
      <c r="AP56" s="180"/>
      <c r="AQ56" s="180"/>
      <c r="AR56" s="180"/>
    </row>
    <row r="57" spans="3:44">
      <c r="C57" s="180"/>
      <c r="D57" s="180"/>
      <c r="E57" s="180"/>
      <c r="F57" s="180"/>
      <c r="G57" s="180"/>
      <c r="H57" s="180"/>
      <c r="I57" s="180"/>
      <c r="J57" s="180"/>
      <c r="K57" s="180"/>
      <c r="L57" s="180"/>
      <c r="M57" s="180"/>
      <c r="N57" s="180"/>
      <c r="O57" s="180"/>
      <c r="P57" s="180"/>
      <c r="Q57" s="180"/>
      <c r="R57" s="180"/>
      <c r="S57" s="180"/>
      <c r="T57" s="180"/>
      <c r="U57" s="180"/>
      <c r="V57" s="180"/>
      <c r="W57" s="180"/>
      <c r="X57" s="180"/>
      <c r="Y57" s="180"/>
      <c r="Z57" s="180"/>
      <c r="AA57" s="180"/>
      <c r="AB57" s="180"/>
      <c r="AC57" s="180"/>
      <c r="AD57" s="180"/>
      <c r="AE57" s="180"/>
      <c r="AF57" s="180"/>
      <c r="AG57" s="180"/>
      <c r="AH57" s="180"/>
      <c r="AI57" s="180"/>
      <c r="AJ57" s="180"/>
      <c r="AK57" s="180"/>
      <c r="AL57" s="180"/>
      <c r="AM57" s="180"/>
      <c r="AN57" s="180"/>
      <c r="AO57" s="180"/>
      <c r="AP57" s="180"/>
      <c r="AQ57" s="180"/>
      <c r="AR57" s="180"/>
    </row>
    <row r="58" spans="3:44">
      <c r="C58" s="180"/>
      <c r="D58" s="180"/>
      <c r="E58" s="180"/>
      <c r="F58" s="180"/>
      <c r="G58" s="180"/>
      <c r="H58" s="180"/>
      <c r="I58" s="180"/>
      <c r="J58" s="180"/>
      <c r="K58" s="180"/>
      <c r="L58" s="180"/>
      <c r="M58" s="180"/>
      <c r="N58" s="180"/>
      <c r="O58" s="180"/>
      <c r="P58" s="180"/>
      <c r="Q58" s="180"/>
      <c r="R58" s="180"/>
      <c r="S58" s="180"/>
      <c r="T58" s="180"/>
      <c r="U58" s="180"/>
      <c r="V58" s="180"/>
      <c r="W58" s="180"/>
      <c r="X58" s="180"/>
      <c r="Y58" s="180"/>
      <c r="Z58" s="180"/>
      <c r="AA58" s="180"/>
      <c r="AB58" s="180"/>
      <c r="AC58" s="180"/>
      <c r="AD58" s="180"/>
      <c r="AE58" s="180"/>
      <c r="AF58" s="180"/>
      <c r="AG58" s="180"/>
      <c r="AH58" s="180"/>
      <c r="AI58" s="180"/>
      <c r="AJ58" s="180"/>
      <c r="AK58" s="180"/>
      <c r="AL58" s="180"/>
      <c r="AM58" s="180"/>
      <c r="AN58" s="180"/>
      <c r="AO58" s="180"/>
      <c r="AP58" s="180"/>
      <c r="AQ58" s="180"/>
      <c r="AR58" s="180"/>
    </row>
    <row r="59" spans="3:44">
      <c r="C59" s="180"/>
      <c r="D59" s="180"/>
      <c r="E59" s="180"/>
      <c r="F59" s="180"/>
      <c r="G59" s="180"/>
      <c r="H59" s="180"/>
      <c r="I59" s="180"/>
      <c r="J59" s="180"/>
      <c r="K59" s="180"/>
      <c r="L59" s="180"/>
      <c r="M59" s="180"/>
      <c r="N59" s="180"/>
      <c r="O59" s="180"/>
      <c r="P59" s="180"/>
      <c r="Q59" s="180"/>
      <c r="R59" s="180"/>
      <c r="S59" s="180"/>
      <c r="T59" s="180"/>
      <c r="U59" s="180"/>
      <c r="V59" s="180"/>
      <c r="W59" s="180"/>
      <c r="X59" s="180"/>
      <c r="Y59" s="180"/>
      <c r="Z59" s="180"/>
      <c r="AA59" s="180"/>
      <c r="AB59" s="180"/>
      <c r="AC59" s="180"/>
      <c r="AD59" s="180"/>
      <c r="AE59" s="180"/>
      <c r="AF59" s="180"/>
      <c r="AG59" s="180"/>
      <c r="AH59" s="180"/>
      <c r="AI59" s="180"/>
      <c r="AJ59" s="180"/>
      <c r="AK59" s="180"/>
      <c r="AL59" s="180"/>
      <c r="AM59" s="180"/>
      <c r="AN59" s="180"/>
      <c r="AO59" s="180"/>
      <c r="AP59" s="180"/>
      <c r="AQ59" s="180"/>
      <c r="AR59" s="180"/>
    </row>
    <row r="60" spans="3:44">
      <c r="C60" s="180"/>
      <c r="D60" s="180"/>
      <c r="E60" s="180"/>
      <c r="F60" s="180"/>
      <c r="G60" s="180"/>
      <c r="H60" s="180"/>
      <c r="I60" s="180"/>
      <c r="J60" s="180"/>
      <c r="K60" s="180"/>
      <c r="L60" s="180"/>
      <c r="M60" s="180"/>
      <c r="N60" s="180"/>
      <c r="O60" s="180"/>
      <c r="P60" s="180"/>
      <c r="Q60" s="180"/>
      <c r="R60" s="180"/>
      <c r="S60" s="180"/>
      <c r="T60" s="180"/>
      <c r="U60" s="180"/>
      <c r="V60" s="180"/>
      <c r="W60" s="180"/>
      <c r="X60" s="180"/>
      <c r="Y60" s="180"/>
      <c r="Z60" s="180"/>
      <c r="AA60" s="180"/>
      <c r="AB60" s="180"/>
      <c r="AC60" s="180"/>
      <c r="AD60" s="180"/>
      <c r="AE60" s="180"/>
      <c r="AF60" s="180"/>
      <c r="AG60" s="180"/>
      <c r="AH60" s="180"/>
      <c r="AI60" s="180"/>
      <c r="AJ60" s="180"/>
      <c r="AK60" s="180"/>
      <c r="AL60" s="180"/>
      <c r="AM60" s="180"/>
      <c r="AN60" s="180"/>
      <c r="AO60" s="180"/>
      <c r="AP60" s="180"/>
      <c r="AQ60" s="180"/>
      <c r="AR60" s="180"/>
    </row>
    <row r="61" spans="3:44">
      <c r="C61" s="180"/>
      <c r="D61" s="180"/>
      <c r="E61" s="180"/>
      <c r="F61" s="180"/>
      <c r="G61" s="180"/>
      <c r="H61" s="180"/>
      <c r="I61" s="180"/>
      <c r="J61" s="180"/>
      <c r="K61" s="180"/>
      <c r="L61" s="180"/>
      <c r="M61" s="180"/>
      <c r="N61" s="180"/>
      <c r="O61" s="180"/>
      <c r="P61" s="180"/>
      <c r="Q61" s="180"/>
      <c r="R61" s="180"/>
      <c r="S61" s="180"/>
      <c r="T61" s="180"/>
      <c r="U61" s="180"/>
      <c r="V61" s="180"/>
      <c r="W61" s="180"/>
      <c r="X61" s="180"/>
      <c r="Y61" s="180"/>
      <c r="Z61" s="180"/>
      <c r="AA61" s="180"/>
      <c r="AB61" s="180"/>
      <c r="AC61" s="180"/>
      <c r="AD61" s="180"/>
      <c r="AE61" s="180"/>
      <c r="AF61" s="180"/>
      <c r="AG61" s="180"/>
      <c r="AH61" s="180"/>
      <c r="AI61" s="180"/>
      <c r="AJ61" s="180"/>
      <c r="AK61" s="180"/>
      <c r="AL61" s="180"/>
      <c r="AM61" s="180"/>
      <c r="AN61" s="180"/>
      <c r="AO61" s="180"/>
      <c r="AP61" s="180"/>
      <c r="AQ61" s="180"/>
      <c r="AR61" s="180"/>
    </row>
    <row r="62" spans="3:44">
      <c r="C62" s="180"/>
      <c r="D62" s="180"/>
      <c r="E62" s="180"/>
      <c r="F62" s="180"/>
      <c r="G62" s="180"/>
      <c r="H62" s="180"/>
      <c r="I62" s="180"/>
      <c r="J62" s="180"/>
      <c r="K62" s="180"/>
      <c r="L62" s="180"/>
      <c r="M62" s="180"/>
      <c r="N62" s="180"/>
      <c r="O62" s="180"/>
      <c r="P62" s="180"/>
      <c r="Q62" s="180"/>
      <c r="R62" s="180"/>
      <c r="S62" s="180"/>
      <c r="T62" s="180"/>
      <c r="U62" s="180"/>
      <c r="V62" s="180"/>
      <c r="W62" s="180"/>
      <c r="X62" s="180"/>
      <c r="Y62" s="180"/>
      <c r="Z62" s="180"/>
      <c r="AA62" s="180"/>
      <c r="AB62" s="180"/>
      <c r="AC62" s="180"/>
      <c r="AD62" s="180"/>
      <c r="AE62" s="180"/>
      <c r="AF62" s="180"/>
      <c r="AG62" s="180"/>
      <c r="AH62" s="180"/>
      <c r="AI62" s="180"/>
      <c r="AJ62" s="180"/>
      <c r="AK62" s="180"/>
      <c r="AL62" s="180"/>
      <c r="AM62" s="180"/>
      <c r="AN62" s="180"/>
      <c r="AO62" s="180"/>
      <c r="AP62" s="180"/>
      <c r="AQ62" s="180"/>
      <c r="AR62" s="180"/>
    </row>
    <row r="63" spans="3:44">
      <c r="C63" s="180"/>
      <c r="D63" s="180"/>
      <c r="E63" s="180"/>
      <c r="F63" s="180"/>
      <c r="G63" s="180"/>
      <c r="H63" s="180"/>
      <c r="I63" s="180"/>
      <c r="J63" s="180"/>
      <c r="K63" s="180"/>
      <c r="L63" s="180"/>
      <c r="M63" s="180"/>
      <c r="N63" s="180"/>
      <c r="O63" s="180"/>
      <c r="P63" s="180"/>
      <c r="Q63" s="180"/>
      <c r="R63" s="180"/>
      <c r="S63" s="180"/>
      <c r="T63" s="180"/>
      <c r="U63" s="180"/>
      <c r="V63" s="180"/>
      <c r="W63" s="180"/>
      <c r="X63" s="180"/>
      <c r="Y63" s="180"/>
      <c r="Z63" s="180"/>
      <c r="AA63" s="180"/>
      <c r="AB63" s="180"/>
      <c r="AC63" s="180"/>
      <c r="AD63" s="180"/>
      <c r="AE63" s="180"/>
      <c r="AF63" s="180"/>
      <c r="AG63" s="180"/>
      <c r="AH63" s="180"/>
      <c r="AI63" s="180"/>
      <c r="AJ63" s="180"/>
      <c r="AK63" s="180"/>
      <c r="AL63" s="180"/>
      <c r="AM63" s="180"/>
      <c r="AN63" s="180"/>
      <c r="AO63" s="180"/>
      <c r="AP63" s="180"/>
      <c r="AQ63" s="180"/>
      <c r="AR63" s="180"/>
    </row>
  </sheetData>
  <hyperlinks>
    <hyperlink ref="A29" location="Index!A1" display="Back to main page" xr:uid="{06F99923-2E95-4D31-A61F-1D9A642F69BB}"/>
    <hyperlink ref="AS29" location="Index!A1" display="العودة الى الصفحة الرئيسية" xr:uid="{C7E83CA4-E1B4-49F0-B34B-5A1CD314DC71}"/>
  </hyperlinks>
  <pageMargins left="0.7" right="0.7" top="0.75" bottom="0.75" header="0.3" footer="0.3"/>
  <headerFooter>
    <oddFooter>&amp;L_x000D_&amp;1#&amp;"Calibri"&amp;11&amp;K000000 This document is classified as Open</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2A489-CD95-4D48-ABE4-4E1400991EA4}">
  <dimension ref="A1:DL16"/>
  <sheetViews>
    <sheetView showGridLines="0" zoomScaleNormal="100" workbookViewId="0">
      <pane xSplit="1" topLeftCell="AF1" activePane="topRight" state="frozen"/>
      <selection activeCell="AH27" sqref="AH27"/>
      <selection pane="topRight" activeCell="AL5" sqref="AL5:AO5"/>
    </sheetView>
  </sheetViews>
  <sheetFormatPr defaultColWidth="8.85546875" defaultRowHeight="14.25"/>
  <cols>
    <col min="1" max="1" width="50.5703125" style="81" customWidth="1"/>
    <col min="2" max="29" width="8.85546875" style="81"/>
    <col min="30" max="30" width="12.140625" style="81" customWidth="1"/>
    <col min="31" max="31" width="12.85546875" style="81" customWidth="1"/>
    <col min="32" max="32" width="11.140625" style="81" customWidth="1"/>
    <col min="33" max="33" width="11.42578125" style="81" customWidth="1"/>
    <col min="34" max="34" width="11.140625" style="81" customWidth="1"/>
    <col min="35" max="35" width="10.140625" style="81" bestFit="1" customWidth="1"/>
    <col min="36" max="44" width="10.140625" style="81" customWidth="1"/>
    <col min="45" max="45" width="50.5703125" style="81" customWidth="1"/>
    <col min="46" max="16384" width="8.85546875" style="81"/>
  </cols>
  <sheetData>
    <row r="1" spans="1:116" ht="110.1" customHeight="1"/>
    <row r="2" spans="1:116" s="18" customFormat="1" ht="18.75" customHeight="1">
      <c r="A2" s="14"/>
      <c r="B2" s="15"/>
      <c r="C2" s="15"/>
      <c r="D2" s="15"/>
      <c r="E2" s="15"/>
      <c r="F2" s="15"/>
      <c r="G2" s="15"/>
      <c r="H2" s="15"/>
      <c r="I2" s="15"/>
      <c r="J2" s="15"/>
      <c r="K2" s="15"/>
      <c r="L2" s="15"/>
      <c r="M2" s="15"/>
      <c r="N2" s="16"/>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7"/>
    </row>
    <row r="3" spans="1:116" s="56" customFormat="1" ht="71.25" customHeight="1">
      <c r="A3" s="173" t="s">
        <v>188</v>
      </c>
      <c r="B3" s="69"/>
      <c r="D3" s="69"/>
      <c r="E3" s="69"/>
      <c r="G3" s="69"/>
      <c r="I3" s="57"/>
      <c r="J3" s="57"/>
      <c r="K3" s="57"/>
      <c r="L3" s="57"/>
      <c r="M3" s="57"/>
      <c r="N3" s="69"/>
      <c r="O3" s="69"/>
      <c r="P3" s="69"/>
      <c r="Q3" s="69"/>
      <c r="S3" s="69"/>
      <c r="U3" s="70"/>
      <c r="V3" s="70"/>
      <c r="W3" s="70"/>
      <c r="X3" s="70"/>
      <c r="Y3" s="70"/>
      <c r="Z3" s="70"/>
      <c r="AA3" s="70"/>
      <c r="AB3" s="70"/>
      <c r="AC3" s="70"/>
      <c r="AD3" s="70"/>
      <c r="AE3" s="70"/>
      <c r="AF3" s="70"/>
      <c r="AH3" s="172"/>
      <c r="AI3" s="172"/>
      <c r="AJ3" s="172"/>
      <c r="AK3" s="172"/>
      <c r="AL3" s="172"/>
      <c r="AM3" s="172"/>
      <c r="AN3" s="172"/>
      <c r="AO3" s="172"/>
      <c r="AP3" s="172"/>
      <c r="AQ3" s="172"/>
      <c r="AR3" s="172"/>
      <c r="AS3" s="190" t="s">
        <v>183</v>
      </c>
    </row>
    <row r="4" spans="1:116" s="23" customFormat="1" ht="18" customHeight="1">
      <c r="A4" s="19" t="s">
        <v>0</v>
      </c>
      <c r="B4" s="20"/>
      <c r="C4" s="20"/>
      <c r="D4" s="20"/>
      <c r="E4" s="20"/>
      <c r="F4" s="20"/>
      <c r="G4" s="20"/>
      <c r="H4" s="20"/>
      <c r="I4" s="20"/>
      <c r="J4" s="20"/>
      <c r="K4" s="20"/>
      <c r="L4" s="20"/>
      <c r="M4" s="20"/>
      <c r="N4" s="21"/>
      <c r="O4" s="15"/>
      <c r="P4" s="15"/>
      <c r="Q4" s="15"/>
      <c r="R4" s="15"/>
      <c r="S4" s="15"/>
      <c r="T4" s="15"/>
      <c r="U4" s="15"/>
      <c r="V4" s="15"/>
      <c r="W4" s="15"/>
      <c r="X4" s="15"/>
      <c r="Y4" s="15"/>
      <c r="Z4" s="15"/>
      <c r="AA4" s="15"/>
      <c r="AB4" s="15"/>
      <c r="AC4" s="15"/>
      <c r="AD4" s="15"/>
      <c r="AE4" s="15"/>
      <c r="AF4" s="22"/>
      <c r="AG4" s="22"/>
      <c r="AH4" s="22"/>
      <c r="AI4" s="22"/>
      <c r="AJ4" s="22"/>
      <c r="AK4" s="22"/>
      <c r="AL4" s="22"/>
      <c r="AM4" s="22"/>
      <c r="AN4" s="22"/>
      <c r="AO4" s="22"/>
      <c r="AP4" s="22"/>
      <c r="AQ4" s="22"/>
      <c r="AR4" s="22"/>
      <c r="AS4" s="37" t="s">
        <v>55</v>
      </c>
    </row>
    <row r="5" spans="1:116" s="88" customFormat="1" ht="32.25" customHeight="1">
      <c r="A5" s="86" t="s">
        <v>75</v>
      </c>
      <c r="B5" s="25" t="s">
        <v>104</v>
      </c>
      <c r="C5" s="25" t="s">
        <v>105</v>
      </c>
      <c r="D5" s="25" t="s">
        <v>106</v>
      </c>
      <c r="E5" s="25" t="s">
        <v>107</v>
      </c>
      <c r="F5" s="25" t="s">
        <v>108</v>
      </c>
      <c r="G5" s="25" t="s">
        <v>109</v>
      </c>
      <c r="H5" s="25" t="s">
        <v>110</v>
      </c>
      <c r="I5" s="25" t="s">
        <v>111</v>
      </c>
      <c r="J5" s="25" t="s">
        <v>112</v>
      </c>
      <c r="K5" s="25" t="s">
        <v>113</v>
      </c>
      <c r="L5" s="25" t="s">
        <v>114</v>
      </c>
      <c r="M5" s="25" t="s">
        <v>115</v>
      </c>
      <c r="N5" s="25" t="s">
        <v>116</v>
      </c>
      <c r="O5" s="25" t="s">
        <v>117</v>
      </c>
      <c r="P5" s="25" t="s">
        <v>118</v>
      </c>
      <c r="Q5" s="25" t="s">
        <v>119</v>
      </c>
      <c r="R5" s="25" t="s">
        <v>120</v>
      </c>
      <c r="S5" s="25" t="s">
        <v>121</v>
      </c>
      <c r="T5" s="25" t="s">
        <v>122</v>
      </c>
      <c r="U5" s="25" t="s">
        <v>123</v>
      </c>
      <c r="V5" s="25" t="s">
        <v>1</v>
      </c>
      <c r="W5" s="25" t="s">
        <v>2</v>
      </c>
      <c r="X5" s="25" t="s">
        <v>3</v>
      </c>
      <c r="Y5" s="25" t="s">
        <v>4</v>
      </c>
      <c r="Z5" s="25" t="s">
        <v>5</v>
      </c>
      <c r="AA5" s="25" t="s">
        <v>6</v>
      </c>
      <c r="AB5" s="25" t="s">
        <v>7</v>
      </c>
      <c r="AC5" s="25" t="s">
        <v>8</v>
      </c>
      <c r="AD5" s="35" t="s">
        <v>151</v>
      </c>
      <c r="AE5" s="35" t="s">
        <v>152</v>
      </c>
      <c r="AF5" s="35" t="s">
        <v>153</v>
      </c>
      <c r="AG5" s="35" t="s">
        <v>154</v>
      </c>
      <c r="AH5" s="35" t="s">
        <v>167</v>
      </c>
      <c r="AI5" s="35" t="s">
        <v>168</v>
      </c>
      <c r="AJ5" s="35" t="s">
        <v>169</v>
      </c>
      <c r="AK5" s="35" t="s">
        <v>170</v>
      </c>
      <c r="AL5" s="35" t="s">
        <v>195</v>
      </c>
      <c r="AM5" s="35" t="s">
        <v>196</v>
      </c>
      <c r="AN5" s="35" t="s">
        <v>197</v>
      </c>
      <c r="AO5" s="35" t="s">
        <v>198</v>
      </c>
      <c r="AP5" s="35" t="s">
        <v>171</v>
      </c>
      <c r="AQ5" s="35" t="s">
        <v>172</v>
      </c>
      <c r="AR5" s="35" t="s">
        <v>175</v>
      </c>
      <c r="AS5" s="87" t="s">
        <v>74</v>
      </c>
    </row>
    <row r="6" spans="1:116" s="83" customFormat="1" ht="12.75">
      <c r="A6" s="128" t="s">
        <v>61</v>
      </c>
      <c r="B6" s="142">
        <f>'Real QGDP VA'!B23</f>
        <v>239927.11619410489</v>
      </c>
      <c r="C6" s="142">
        <f>'Real QGDP VA'!C23</f>
        <v>249834.67568953056</v>
      </c>
      <c r="D6" s="142">
        <f>'Real QGDP VA'!D23</f>
        <v>251490.64142098281</v>
      </c>
      <c r="E6" s="142">
        <f>'Real QGDP VA'!E23</f>
        <v>218893.21688327534</v>
      </c>
      <c r="F6" s="142">
        <f>'Real QGDP VA'!F23</f>
        <v>252616.65697860264</v>
      </c>
      <c r="G6" s="142">
        <f>'Real QGDP VA'!G23</f>
        <v>256565.55209561539</v>
      </c>
      <c r="H6" s="142">
        <f>'Real QGDP VA'!H23</f>
        <v>263293.91768904234</v>
      </c>
      <c r="I6" s="142">
        <f>'Real QGDP VA'!I23</f>
        <v>261518.70303228166</v>
      </c>
      <c r="J6" s="142">
        <f>'Real QGDP VA'!J23</f>
        <v>266735.7674633147</v>
      </c>
      <c r="K6" s="142">
        <f>'Real QGDP VA'!K23</f>
        <v>272274.55197075376</v>
      </c>
      <c r="L6" s="142">
        <f>'Real QGDP VA'!L23</f>
        <v>281528.30805180426</v>
      </c>
      <c r="M6" s="142">
        <f>'Real QGDP VA'!M23</f>
        <v>280416.40694570047</v>
      </c>
      <c r="N6" s="142">
        <f>'Real QGDP VA'!N23</f>
        <v>264869.88249107305</v>
      </c>
      <c r="O6" s="142">
        <f>'Real QGDP VA'!O23</f>
        <v>263515.23631648853</v>
      </c>
      <c r="P6" s="142">
        <f>'Real QGDP VA'!P23</f>
        <v>266095.03752705181</v>
      </c>
      <c r="Q6" s="142">
        <f>'Real QGDP VA'!Q23</f>
        <v>266904.5129113989</v>
      </c>
      <c r="R6" s="142">
        <f>'Real QGDP VA'!R23</f>
        <v>260294.76421219454</v>
      </c>
      <c r="S6" s="142">
        <f>'Real QGDP VA'!S23</f>
        <v>265277.36628478684</v>
      </c>
      <c r="T6" s="142">
        <f>'Real QGDP VA'!T23</f>
        <v>272376.04381197685</v>
      </c>
      <c r="U6" s="142">
        <f>'Real QGDP VA'!U23</f>
        <v>281231.11507665913</v>
      </c>
      <c r="V6" s="142">
        <f>'Real QGDP VA'!V23</f>
        <v>260254.26547040106</v>
      </c>
      <c r="W6" s="142">
        <f>'Real QGDP VA'!W23</f>
        <v>266019.59934801719</v>
      </c>
      <c r="X6" s="142">
        <f>'Real QGDP VA'!X23</f>
        <v>269598.33886546572</v>
      </c>
      <c r="Y6" s="142">
        <f>'Real QGDP VA'!Y23</f>
        <v>267056.37857337733</v>
      </c>
      <c r="Z6" s="142">
        <f>'Real QGDP VA'!Z23</f>
        <v>256180.59795997373</v>
      </c>
      <c r="AA6" s="142">
        <f>'Real QGDP VA'!AA23</f>
        <v>249440.29414905762</v>
      </c>
      <c r="AB6" s="142">
        <f>'Real QGDP VA'!AB23</f>
        <v>239123.55831971494</v>
      </c>
      <c r="AC6" s="142">
        <f>'Real QGDP VA'!AC23</f>
        <v>235876.52366973649</v>
      </c>
      <c r="AD6" s="142">
        <f>'Real QGDP VA'!AD23</f>
        <v>240484.97176586289</v>
      </c>
      <c r="AE6" s="142">
        <f>'Real QGDP VA'!AE23</f>
        <v>251369.76493204851</v>
      </c>
      <c r="AF6" s="142">
        <f>'Real QGDP VA'!AF23</f>
        <v>259562.05976910709</v>
      </c>
      <c r="AG6" s="142">
        <f>'Real QGDP VA'!AG23</f>
        <v>262781.45977284631</v>
      </c>
      <c r="AH6" s="142">
        <f>'Real QGDP VA'!AH23</f>
        <v>266510.6691972891</v>
      </c>
      <c r="AI6" s="142">
        <f>'Real QGDP VA'!AI23</f>
        <v>276462.9018852156</v>
      </c>
      <c r="AJ6" s="142">
        <f>'Real QGDP VA'!AJ23</f>
        <v>287638.45487646468</v>
      </c>
      <c r="AK6" s="142">
        <f>'Real QGDP VA'!AK23</f>
        <v>277328.48421356443</v>
      </c>
      <c r="AL6" s="142">
        <f>'Real QGDP VA'!AL23</f>
        <v>275410.50397296192</v>
      </c>
      <c r="AM6" s="142">
        <f>'Real QGDP VA'!AM23</f>
        <v>283818.54549924668</v>
      </c>
      <c r="AN6" s="142">
        <f>'Real QGDP VA'!AN23</f>
        <v>288859.38912362646</v>
      </c>
      <c r="AO6" s="142">
        <f>'Real QGDP VA'!AO23</f>
        <v>286995.17963217053</v>
      </c>
      <c r="AP6" s="142">
        <f>'Real QGDP VA'!AP23</f>
        <v>284239.21599536657</v>
      </c>
      <c r="AQ6" s="142">
        <f>'Real QGDP VA'!AQ23</f>
        <v>295140.58848750836</v>
      </c>
      <c r="AR6" s="142">
        <f>'Real QGDP VA'!AR23</f>
        <v>301846.99866008293</v>
      </c>
      <c r="AS6" s="129" t="s">
        <v>91</v>
      </c>
      <c r="CB6" s="91"/>
      <c r="CC6" s="91"/>
      <c r="CD6" s="91"/>
      <c r="CE6" s="91"/>
      <c r="CF6" s="91"/>
      <c r="CG6" s="91"/>
      <c r="CH6" s="91"/>
      <c r="CI6" s="91"/>
      <c r="CJ6" s="91"/>
      <c r="CK6" s="91"/>
      <c r="CL6" s="91"/>
      <c r="CM6" s="91"/>
      <c r="CN6" s="91"/>
      <c r="CO6" s="91"/>
      <c r="CP6" s="91"/>
      <c r="CQ6" s="91"/>
      <c r="CR6" s="91"/>
      <c r="CS6" s="91"/>
      <c r="CT6" s="91"/>
      <c r="CU6" s="91"/>
      <c r="CV6" s="91"/>
      <c r="CW6" s="91"/>
      <c r="CX6" s="91"/>
      <c r="CY6" s="91"/>
      <c r="CZ6" s="91"/>
      <c r="DA6" s="91"/>
      <c r="DB6" s="91"/>
      <c r="DC6" s="91"/>
      <c r="DD6" s="91"/>
      <c r="DE6" s="91"/>
      <c r="DF6" s="91"/>
      <c r="DG6" s="91"/>
      <c r="DH6" s="91"/>
      <c r="DI6" s="91"/>
      <c r="DJ6" s="91"/>
      <c r="DK6" s="91"/>
      <c r="DL6" s="91"/>
    </row>
    <row r="7" spans="1:116" s="83" customFormat="1" ht="25.5">
      <c r="A7" s="130" t="s">
        <v>179</v>
      </c>
      <c r="B7" s="143">
        <f>'Real QGDP VA'!B7</f>
        <v>126736.21112338411</v>
      </c>
      <c r="C7" s="143">
        <f>'Real QGDP VA'!C7</f>
        <v>130331.29985549656</v>
      </c>
      <c r="D7" s="143">
        <f>'Real QGDP VA'!D7</f>
        <v>131568.32426194951</v>
      </c>
      <c r="E7" s="143">
        <f>'Real QGDP VA'!E7</f>
        <v>96833.410865426034</v>
      </c>
      <c r="F7" s="143">
        <f>'Real QGDP VA'!F7</f>
        <v>128112.01536270615</v>
      </c>
      <c r="G7" s="143">
        <f>'Real QGDP VA'!G7</f>
        <v>131190.97981820884</v>
      </c>
      <c r="H7" s="143">
        <f>'Real QGDP VA'!H7</f>
        <v>135277.83021431239</v>
      </c>
      <c r="I7" s="143">
        <f>'Real QGDP VA'!I7</f>
        <v>133619.52417760642</v>
      </c>
      <c r="J7" s="143">
        <f>'Real QGDP VA'!J7</f>
        <v>131473.94995207727</v>
      </c>
      <c r="K7" s="143">
        <f>'Real QGDP VA'!K7</f>
        <v>135072.5555997646</v>
      </c>
      <c r="L7" s="143">
        <f>'Real QGDP VA'!L7</f>
        <v>142580.19019872646</v>
      </c>
      <c r="M7" s="143">
        <f>'Real QGDP VA'!M7</f>
        <v>141305.6380133901</v>
      </c>
      <c r="N7" s="143">
        <f>'Real QGDP VA'!N7</f>
        <v>126994.84920927913</v>
      </c>
      <c r="O7" s="143">
        <f>'Real QGDP VA'!O7</f>
        <v>126961.89718521919</v>
      </c>
      <c r="P7" s="143">
        <f>'Real QGDP VA'!P7</f>
        <v>129691.08915372982</v>
      </c>
      <c r="Q7" s="143">
        <f>'Real QGDP VA'!Q7</f>
        <v>129100.49578273811</v>
      </c>
      <c r="R7" s="143">
        <f>'Real QGDP VA'!R7</f>
        <v>125874.28773411833</v>
      </c>
      <c r="S7" s="143">
        <f>'Real QGDP VA'!S7</f>
        <v>130456.56532724992</v>
      </c>
      <c r="T7" s="143">
        <f>'Real QGDP VA'!T7</f>
        <v>137069.93074517502</v>
      </c>
      <c r="U7" s="143">
        <f>'Real QGDP VA'!U7</f>
        <v>147927.9055667911</v>
      </c>
      <c r="V7" s="143">
        <f>'Real QGDP VA'!V7</f>
        <v>126625.82209901333</v>
      </c>
      <c r="W7" s="143">
        <f>'Real QGDP VA'!W7</f>
        <v>130441.15952820811</v>
      </c>
      <c r="X7" s="143">
        <f>'Real QGDP VA'!X7</f>
        <v>135124.11172853468</v>
      </c>
      <c r="Y7" s="143">
        <f>'Real QGDP VA'!Y7</f>
        <v>131647.5750574343</v>
      </c>
      <c r="Z7" s="143">
        <f>'Real QGDP VA'!Z7</f>
        <v>133864.32162184751</v>
      </c>
      <c r="AA7" s="143">
        <f>'Real QGDP VA'!AA7</f>
        <v>130264.63220265177</v>
      </c>
      <c r="AB7" s="143">
        <f>'Real QGDP VA'!AB7</f>
        <v>121218.0853326811</v>
      </c>
      <c r="AC7" s="143">
        <f>'Real QGDP VA'!AC7</f>
        <v>118064.91823035963</v>
      </c>
      <c r="AD7" s="143">
        <f>'Real QGDP VA'!AD7</f>
        <v>119607.66148915417</v>
      </c>
      <c r="AE7" s="143">
        <f>'Real QGDP VA'!AE7</f>
        <v>124178.50134747408</v>
      </c>
      <c r="AF7" s="143">
        <f>'Real QGDP VA'!AF7</f>
        <v>129319.85580035485</v>
      </c>
      <c r="AG7" s="143">
        <f>'Real QGDP VA'!AG7</f>
        <v>129560.50131741189</v>
      </c>
      <c r="AH7" s="143">
        <f>'Real QGDP VA'!AH7</f>
        <v>127276.93747936514</v>
      </c>
      <c r="AI7" s="143">
        <f>'Real QGDP VA'!AI7</f>
        <v>139003.34329818666</v>
      </c>
      <c r="AJ7" s="143">
        <f>'Real QGDP VA'!AJ7</f>
        <v>145297.7691322898</v>
      </c>
      <c r="AK7" s="143">
        <f>'Real QGDP VA'!AK7</f>
        <v>137563.30297908414</v>
      </c>
      <c r="AL7" s="143">
        <f>'Real QGDP VA'!AL7</f>
        <v>128262.55701817115</v>
      </c>
      <c r="AM7" s="143">
        <f>'Real QGDP VA'!AM7</f>
        <v>130673.56214563551</v>
      </c>
      <c r="AN7" s="143">
        <f>'Real QGDP VA'!AN7</f>
        <v>136021.06163867793</v>
      </c>
      <c r="AO7" s="143">
        <f>'Real QGDP VA'!AO7</f>
        <v>133474.31492416147</v>
      </c>
      <c r="AP7" s="143">
        <f>'Real QGDP VA'!AP7</f>
        <v>130340.90778912521</v>
      </c>
      <c r="AQ7" s="143">
        <f>'Real QGDP VA'!AQ7</f>
        <v>132120.7459035365</v>
      </c>
      <c r="AR7" s="143">
        <f>'Real QGDP VA'!AR7</f>
        <v>138955.33641996124</v>
      </c>
      <c r="AS7" s="131" t="s">
        <v>181</v>
      </c>
      <c r="CB7" s="91"/>
      <c r="CC7" s="91"/>
      <c r="CD7" s="91"/>
      <c r="CE7" s="91"/>
      <c r="CF7" s="91"/>
      <c r="CG7" s="91"/>
      <c r="CH7" s="91"/>
      <c r="CI7" s="91"/>
      <c r="CJ7" s="91"/>
      <c r="CK7" s="91"/>
      <c r="CL7" s="91"/>
      <c r="CM7" s="91"/>
      <c r="CN7" s="91"/>
      <c r="CO7" s="91"/>
      <c r="CP7" s="91"/>
      <c r="CQ7" s="91"/>
      <c r="CR7" s="91"/>
      <c r="CS7" s="91"/>
      <c r="CT7" s="91"/>
      <c r="CU7" s="91"/>
      <c r="CV7" s="91"/>
      <c r="CW7" s="91"/>
      <c r="CX7" s="91"/>
      <c r="CY7" s="91"/>
      <c r="CZ7" s="91"/>
      <c r="DA7" s="91"/>
      <c r="DB7" s="91"/>
      <c r="DC7" s="91"/>
      <c r="DD7" s="91"/>
      <c r="DE7" s="91"/>
      <c r="DF7" s="91"/>
      <c r="DG7" s="91"/>
      <c r="DH7" s="91"/>
      <c r="DI7" s="91"/>
      <c r="DJ7" s="91"/>
      <c r="DK7" s="91"/>
      <c r="DL7" s="91"/>
    </row>
    <row r="8" spans="1:116" s="83" customFormat="1" ht="38.25">
      <c r="A8" s="132" t="s">
        <v>180</v>
      </c>
      <c r="B8" s="144">
        <f>(B7/B6)*100</f>
        <v>52.822795994785551</v>
      </c>
      <c r="C8" s="144">
        <f t="shared" ref="C8:AI8" si="0">(C7/C6)*100</f>
        <v>52.167017847217977</v>
      </c>
      <c r="D8" s="144">
        <f t="shared" si="0"/>
        <v>52.315395721509447</v>
      </c>
      <c r="E8" s="144">
        <f t="shared" si="0"/>
        <v>44.237739407458385</v>
      </c>
      <c r="F8" s="144">
        <f t="shared" si="0"/>
        <v>50.71400156069582</v>
      </c>
      <c r="G8" s="144">
        <f t="shared" si="0"/>
        <v>51.13351295473889</v>
      </c>
      <c r="H8" s="144">
        <f t="shared" si="0"/>
        <v>51.379018323575323</v>
      </c>
      <c r="I8" s="144">
        <f t="shared" si="0"/>
        <v>51.093678053730841</v>
      </c>
      <c r="J8" s="144">
        <f t="shared" si="0"/>
        <v>49.289958824198351</v>
      </c>
      <c r="K8" s="144">
        <f t="shared" si="0"/>
        <v>49.608953397258134</v>
      </c>
      <c r="L8" s="144">
        <f t="shared" si="0"/>
        <v>50.645063434434512</v>
      </c>
      <c r="M8" s="144">
        <f t="shared" si="0"/>
        <v>50.391358891048185</v>
      </c>
      <c r="N8" s="144">
        <f t="shared" si="0"/>
        <v>47.946126609377437</v>
      </c>
      <c r="O8" s="144">
        <f t="shared" si="0"/>
        <v>48.180097272529132</v>
      </c>
      <c r="P8" s="144">
        <f t="shared" si="0"/>
        <v>48.738635022663715</v>
      </c>
      <c r="Q8" s="144">
        <f t="shared" si="0"/>
        <v>48.369543989536837</v>
      </c>
      <c r="R8" s="144">
        <f t="shared" si="0"/>
        <v>48.358363302115649</v>
      </c>
      <c r="S8" s="144">
        <f t="shared" si="0"/>
        <v>49.17742028062775</v>
      </c>
      <c r="T8" s="144">
        <f t="shared" si="0"/>
        <v>50.323783555574138</v>
      </c>
      <c r="U8" s="144">
        <f t="shared" si="0"/>
        <v>52.600120554394671</v>
      </c>
      <c r="V8" s="144">
        <f t="shared" si="0"/>
        <v>48.654657732560622</v>
      </c>
      <c r="W8" s="144">
        <f t="shared" si="0"/>
        <v>49.034416955707059</v>
      </c>
      <c r="X8" s="144">
        <f t="shared" si="0"/>
        <v>50.120528300422492</v>
      </c>
      <c r="Y8" s="144">
        <f t="shared" si="0"/>
        <v>49.295798797504609</v>
      </c>
      <c r="Z8" s="144">
        <f t="shared" si="0"/>
        <v>52.253887565194454</v>
      </c>
      <c r="AA8" s="144">
        <f t="shared" si="0"/>
        <v>52.222770441735342</v>
      </c>
      <c r="AB8" s="144">
        <f t="shared" si="0"/>
        <v>50.692657044944568</v>
      </c>
      <c r="AC8" s="144">
        <f t="shared" si="0"/>
        <v>50.053696058226095</v>
      </c>
      <c r="AD8" s="144">
        <f t="shared" si="0"/>
        <v>49.73602325787104</v>
      </c>
      <c r="AE8" s="144">
        <f t="shared" si="0"/>
        <v>49.400730983315604</v>
      </c>
      <c r="AF8" s="144">
        <f t="shared" si="0"/>
        <v>49.822326080857529</v>
      </c>
      <c r="AG8" s="144">
        <f t="shared" si="0"/>
        <v>49.303516857470328</v>
      </c>
      <c r="AH8" s="144">
        <f t="shared" si="0"/>
        <v>47.756788823019384</v>
      </c>
      <c r="AI8" s="144">
        <f t="shared" si="0"/>
        <v>50.279202869649161</v>
      </c>
      <c r="AJ8" s="144">
        <f t="shared" ref="AJ8:AO8" si="1">(AJ7/AJ6)*100</f>
        <v>50.514027825205943</v>
      </c>
      <c r="AK8" s="144">
        <f t="shared" si="1"/>
        <v>49.603019815717786</v>
      </c>
      <c r="AL8" s="144">
        <f t="shared" si="1"/>
        <v>46.571410737029538</v>
      </c>
      <c r="AM8" s="144">
        <f t="shared" si="1"/>
        <v>46.041234520378566</v>
      </c>
      <c r="AN8" s="144">
        <f t="shared" si="1"/>
        <v>47.089022119500306</v>
      </c>
      <c r="AO8" s="144">
        <f t="shared" si="1"/>
        <v>46.507511065248487</v>
      </c>
      <c r="AP8" s="144">
        <f t="shared" ref="AP8:AQ8" si="2">(AP7/AP6)*100</f>
        <v>45.856060829850414</v>
      </c>
      <c r="AQ8" s="144">
        <f t="shared" si="2"/>
        <v>44.765359647959244</v>
      </c>
      <c r="AR8" s="144">
        <f t="shared" ref="AR8" si="3">(AR7/AR6)*100</f>
        <v>46.035023384957405</v>
      </c>
      <c r="AS8" s="133" t="s">
        <v>182</v>
      </c>
      <c r="CB8" s="91"/>
      <c r="CC8" s="91"/>
      <c r="CD8" s="91"/>
      <c r="CE8" s="91"/>
      <c r="CF8" s="91"/>
      <c r="CG8" s="91"/>
      <c r="CH8" s="91"/>
      <c r="CI8" s="91"/>
      <c r="CJ8" s="91"/>
      <c r="CK8" s="91"/>
      <c r="CL8" s="91"/>
      <c r="CM8" s="91"/>
      <c r="CN8" s="91"/>
      <c r="CO8" s="91"/>
      <c r="CP8" s="91"/>
      <c r="CQ8" s="91"/>
      <c r="CR8" s="91"/>
      <c r="CS8" s="91"/>
      <c r="CT8" s="91"/>
      <c r="CU8" s="91"/>
      <c r="CV8" s="91"/>
      <c r="CW8" s="91"/>
      <c r="CX8" s="91"/>
      <c r="CY8" s="91"/>
      <c r="CZ8" s="91"/>
      <c r="DA8" s="91"/>
      <c r="DB8" s="91"/>
      <c r="DC8" s="91"/>
      <c r="DD8" s="91"/>
      <c r="DE8" s="91"/>
      <c r="DF8" s="91"/>
      <c r="DG8" s="91"/>
      <c r="DH8" s="91"/>
      <c r="DI8" s="91"/>
      <c r="DJ8" s="91"/>
      <c r="DK8" s="91"/>
      <c r="DL8" s="91"/>
    </row>
    <row r="9" spans="1:116" s="83" customFormat="1" ht="12.75">
      <c r="A9" s="130" t="s">
        <v>89</v>
      </c>
      <c r="B9" s="143">
        <f>'Real QGDP VA'!B24</f>
        <v>113190.90507072078</v>
      </c>
      <c r="C9" s="143">
        <f>'Real QGDP VA'!C24</f>
        <v>119503.375834034</v>
      </c>
      <c r="D9" s="143">
        <f>'Real QGDP VA'!D24</f>
        <v>119922.31715903329</v>
      </c>
      <c r="E9" s="143">
        <f>'Real QGDP VA'!E24</f>
        <v>122059.8060178493</v>
      </c>
      <c r="F9" s="143">
        <f>'Real QGDP VA'!F24</f>
        <v>124504.64161589649</v>
      </c>
      <c r="G9" s="143">
        <f>'Real QGDP VA'!G24</f>
        <v>125374.57227740655</v>
      </c>
      <c r="H9" s="143">
        <f>'Real QGDP VA'!H24</f>
        <v>128016.08747472995</v>
      </c>
      <c r="I9" s="143">
        <f>'Real QGDP VA'!I24</f>
        <v>127899.17885467524</v>
      </c>
      <c r="J9" s="143">
        <f>'Real QGDP VA'!J24</f>
        <v>135261.81751123743</v>
      </c>
      <c r="K9" s="143">
        <f>'Real QGDP VA'!K24</f>
        <v>137201.99637098916</v>
      </c>
      <c r="L9" s="143">
        <f>'Real QGDP VA'!L24</f>
        <v>138948.1178530778</v>
      </c>
      <c r="M9" s="143">
        <f>'Real QGDP VA'!M24</f>
        <v>139110.76893231037</v>
      </c>
      <c r="N9" s="143">
        <f>'Real QGDP VA'!N24</f>
        <v>137875.03328179393</v>
      </c>
      <c r="O9" s="143">
        <f>'Real QGDP VA'!O24</f>
        <v>136553.33913126934</v>
      </c>
      <c r="P9" s="143">
        <f>'Real QGDP VA'!P24</f>
        <v>136403.948373322</v>
      </c>
      <c r="Q9" s="143">
        <f>'Real QGDP VA'!Q24</f>
        <v>137804.01712866078</v>
      </c>
      <c r="R9" s="143">
        <f>'Real QGDP VA'!R24</f>
        <v>134420.47647807619</v>
      </c>
      <c r="S9" s="143">
        <f>'Real QGDP VA'!S24</f>
        <v>134820.80095753691</v>
      </c>
      <c r="T9" s="143">
        <f>'Real QGDP VA'!T24</f>
        <v>135306.11306680183</v>
      </c>
      <c r="U9" s="143">
        <f>'Real QGDP VA'!U24</f>
        <v>133303.20950986803</v>
      </c>
      <c r="V9" s="143">
        <f>'Real QGDP VA'!V24</f>
        <v>133628.44337138772</v>
      </c>
      <c r="W9" s="143">
        <f>'Real QGDP VA'!W24</f>
        <v>135578.43981980908</v>
      </c>
      <c r="X9" s="143">
        <f>'Real QGDP VA'!X24</f>
        <v>134474.22713693103</v>
      </c>
      <c r="Y9" s="143">
        <f>'Real QGDP VA'!Y24</f>
        <v>135408.80351594303</v>
      </c>
      <c r="Z9" s="143">
        <f>'Real QGDP VA'!Z24</f>
        <v>122316.27633812622</v>
      </c>
      <c r="AA9" s="143">
        <f>'Real QGDP VA'!AA24</f>
        <v>119175.66194640585</v>
      </c>
      <c r="AB9" s="143">
        <f>'Real QGDP VA'!AB24</f>
        <v>117905.47298703383</v>
      </c>
      <c r="AC9" s="143">
        <f>'Real QGDP VA'!AC24</f>
        <v>117811.60543937686</v>
      </c>
      <c r="AD9" s="143">
        <f>'Real QGDP VA'!AD24</f>
        <v>120877.31027670873</v>
      </c>
      <c r="AE9" s="143">
        <f>'Real QGDP VA'!AE24</f>
        <v>127191.26358457442</v>
      </c>
      <c r="AF9" s="143">
        <f>'Real QGDP VA'!AF24</f>
        <v>130242.20396875223</v>
      </c>
      <c r="AG9" s="143">
        <f>'Real QGDP VA'!AG24</f>
        <v>133220.95845543442</v>
      </c>
      <c r="AH9" s="143">
        <f>'Real QGDP VA'!AH24</f>
        <v>139233.73171792395</v>
      </c>
      <c r="AI9" s="143">
        <f>'Real QGDP VA'!AI24</f>
        <v>137459.55858702894</v>
      </c>
      <c r="AJ9" s="143">
        <f>'Real QGDP VA'!AJ24</f>
        <v>142340.68574417487</v>
      </c>
      <c r="AK9" s="143">
        <f>'Real QGDP VA'!AK24</f>
        <v>139765.18123448029</v>
      </c>
      <c r="AL9" s="143">
        <f>'Real QGDP VA'!AL24</f>
        <v>147147.94695479076</v>
      </c>
      <c r="AM9" s="143">
        <f>'Real QGDP VA'!AM24</f>
        <v>153144.98335361117</v>
      </c>
      <c r="AN9" s="143">
        <f>'Real QGDP VA'!AN24</f>
        <v>152838.32748494853</v>
      </c>
      <c r="AO9" s="143">
        <f>'Real QGDP VA'!AO24</f>
        <v>153520.86470800906</v>
      </c>
      <c r="AP9" s="143">
        <f>'Real QGDP VA'!AP24</f>
        <v>153898.30820624135</v>
      </c>
      <c r="AQ9" s="143">
        <f>'Real QGDP VA'!AQ24</f>
        <v>163019.84258397185</v>
      </c>
      <c r="AR9" s="143">
        <f>'Real QGDP VA'!AR24</f>
        <v>162891.66224012169</v>
      </c>
      <c r="AS9" s="131" t="s">
        <v>92</v>
      </c>
      <c r="CB9" s="91"/>
      <c r="CC9" s="91"/>
      <c r="CD9" s="91"/>
      <c r="CE9" s="91"/>
      <c r="CF9" s="91"/>
      <c r="CG9" s="91"/>
      <c r="CH9" s="91"/>
      <c r="CI9" s="91"/>
      <c r="CJ9" s="91"/>
      <c r="CK9" s="91"/>
      <c r="CL9" s="91"/>
      <c r="CM9" s="91"/>
      <c r="CN9" s="91"/>
      <c r="CO9" s="91"/>
      <c r="CP9" s="91"/>
      <c r="CQ9" s="91"/>
      <c r="CR9" s="91"/>
      <c r="CS9" s="91"/>
      <c r="CT9" s="91"/>
      <c r="CU9" s="91"/>
      <c r="CV9" s="91"/>
      <c r="CW9" s="91"/>
      <c r="CX9" s="91"/>
      <c r="CY9" s="91"/>
      <c r="CZ9" s="91"/>
      <c r="DA9" s="91"/>
      <c r="DB9" s="91"/>
      <c r="DC9" s="91"/>
      <c r="DD9" s="91"/>
      <c r="DE9" s="91"/>
      <c r="DF9" s="91"/>
      <c r="DG9" s="91"/>
      <c r="DH9" s="91"/>
      <c r="DI9" s="91"/>
      <c r="DJ9" s="91"/>
      <c r="DK9" s="91"/>
      <c r="DL9" s="91"/>
    </row>
    <row r="10" spans="1:116" s="83" customFormat="1" ht="25.5">
      <c r="A10" s="134" t="s">
        <v>57</v>
      </c>
      <c r="B10" s="145">
        <f>(B9/B6)*100</f>
        <v>47.177204005214449</v>
      </c>
      <c r="C10" s="145">
        <f t="shared" ref="C10:AJ10" si="4">(C9/C6)*100</f>
        <v>47.832982152782023</v>
      </c>
      <c r="D10" s="145">
        <f t="shared" si="4"/>
        <v>47.684604278490553</v>
      </c>
      <c r="E10" s="145">
        <f t="shared" si="4"/>
        <v>55.762260592541622</v>
      </c>
      <c r="F10" s="145">
        <f t="shared" si="4"/>
        <v>49.28599843930418</v>
      </c>
      <c r="G10" s="145">
        <f t="shared" si="4"/>
        <v>48.866487045261117</v>
      </c>
      <c r="H10" s="145">
        <f t="shared" si="4"/>
        <v>48.620981676424677</v>
      </c>
      <c r="I10" s="145">
        <f t="shared" si="4"/>
        <v>48.906321946269159</v>
      </c>
      <c r="J10" s="145">
        <f t="shared" si="4"/>
        <v>50.710041175801656</v>
      </c>
      <c r="K10" s="145">
        <f t="shared" si="4"/>
        <v>50.391046602741874</v>
      </c>
      <c r="L10" s="145">
        <f t="shared" si="4"/>
        <v>49.354936565565495</v>
      </c>
      <c r="M10" s="145">
        <f t="shared" si="4"/>
        <v>49.608641108951815</v>
      </c>
      <c r="N10" s="145">
        <f t="shared" si="4"/>
        <v>52.053873390622563</v>
      </c>
      <c r="O10" s="145">
        <f t="shared" si="4"/>
        <v>51.819902727470868</v>
      </c>
      <c r="P10" s="145">
        <f t="shared" si="4"/>
        <v>51.261364977336285</v>
      </c>
      <c r="Q10" s="145">
        <f t="shared" si="4"/>
        <v>51.630456010463163</v>
      </c>
      <c r="R10" s="145">
        <f t="shared" si="4"/>
        <v>51.641636697884351</v>
      </c>
      <c r="S10" s="145">
        <f t="shared" si="4"/>
        <v>50.82257971937225</v>
      </c>
      <c r="T10" s="145">
        <f t="shared" si="4"/>
        <v>49.676216444425862</v>
      </c>
      <c r="U10" s="145">
        <f t="shared" si="4"/>
        <v>47.399879445605329</v>
      </c>
      <c r="V10" s="145">
        <f t="shared" si="4"/>
        <v>51.345342267439378</v>
      </c>
      <c r="W10" s="145">
        <f t="shared" si="4"/>
        <v>50.965583044292949</v>
      </c>
      <c r="X10" s="145">
        <f t="shared" si="4"/>
        <v>49.879471699577508</v>
      </c>
      <c r="Y10" s="145">
        <f t="shared" si="4"/>
        <v>50.704201202495391</v>
      </c>
      <c r="Z10" s="145">
        <f t="shared" si="4"/>
        <v>47.746112434805546</v>
      </c>
      <c r="AA10" s="145">
        <f t="shared" si="4"/>
        <v>47.777229558264651</v>
      </c>
      <c r="AB10" s="145">
        <f t="shared" si="4"/>
        <v>49.307342955055432</v>
      </c>
      <c r="AC10" s="145">
        <f t="shared" si="4"/>
        <v>49.946303941773905</v>
      </c>
      <c r="AD10" s="145">
        <f t="shared" si="4"/>
        <v>50.26397674212896</v>
      </c>
      <c r="AE10" s="145">
        <f t="shared" si="4"/>
        <v>50.599269016684403</v>
      </c>
      <c r="AF10" s="145">
        <f t="shared" si="4"/>
        <v>50.177673919142471</v>
      </c>
      <c r="AG10" s="145">
        <f t="shared" si="4"/>
        <v>50.696483142529672</v>
      </c>
      <c r="AH10" s="145">
        <f t="shared" si="4"/>
        <v>52.243211176980608</v>
      </c>
      <c r="AI10" s="145">
        <f t="shared" si="4"/>
        <v>49.720797130350839</v>
      </c>
      <c r="AJ10" s="145">
        <f t="shared" si="4"/>
        <v>49.485972174794057</v>
      </c>
      <c r="AK10" s="145">
        <f t="shared" ref="AK10:AL10" si="5">(AK9/AK6)*100</f>
        <v>50.396980184282214</v>
      </c>
      <c r="AL10" s="145">
        <f t="shared" si="5"/>
        <v>53.428589262970462</v>
      </c>
      <c r="AM10" s="145">
        <f t="shared" ref="AM10:AN10" si="6">(AM9/AM6)*100</f>
        <v>53.958765479621427</v>
      </c>
      <c r="AN10" s="145">
        <f t="shared" si="6"/>
        <v>52.910977880499686</v>
      </c>
      <c r="AO10" s="145">
        <f t="shared" ref="AO10:AP10" si="7">(AO9/AO6)*100</f>
        <v>53.492488934751513</v>
      </c>
      <c r="AP10" s="145">
        <f t="shared" si="7"/>
        <v>54.143939170149579</v>
      </c>
      <c r="AQ10" s="145">
        <f t="shared" ref="AQ10:AR10" si="8">(AQ9/AQ6)*100</f>
        <v>55.234640352040763</v>
      </c>
      <c r="AR10" s="145">
        <f t="shared" si="8"/>
        <v>53.964976615042595</v>
      </c>
      <c r="AS10" s="135" t="s">
        <v>56</v>
      </c>
      <c r="CB10" s="91"/>
      <c r="CC10" s="91"/>
      <c r="CD10" s="91"/>
      <c r="CE10" s="91"/>
      <c r="CF10" s="91"/>
      <c r="CG10" s="91"/>
      <c r="CH10" s="91"/>
      <c r="CI10" s="91"/>
      <c r="CJ10" s="91"/>
      <c r="CK10" s="91"/>
      <c r="CL10" s="91"/>
      <c r="CM10" s="91"/>
      <c r="CN10" s="91"/>
      <c r="CO10" s="91"/>
      <c r="CP10" s="91"/>
      <c r="CQ10" s="91"/>
      <c r="CR10" s="91"/>
      <c r="CS10" s="91"/>
      <c r="CT10" s="91"/>
      <c r="CU10" s="91"/>
      <c r="CV10" s="91"/>
      <c r="CW10" s="91"/>
      <c r="CX10" s="91"/>
      <c r="CY10" s="91"/>
      <c r="CZ10" s="91"/>
      <c r="DA10" s="91"/>
      <c r="DB10" s="91"/>
      <c r="DC10" s="91"/>
      <c r="DD10" s="91"/>
      <c r="DE10" s="91"/>
      <c r="DF10" s="91"/>
      <c r="DG10" s="91"/>
      <c r="DH10" s="91"/>
      <c r="DI10" s="91"/>
      <c r="DJ10" s="91"/>
      <c r="DK10" s="91"/>
      <c r="DL10" s="91"/>
    </row>
    <row r="11" spans="1:116" s="83" customFormat="1" ht="12.75">
      <c r="A11" s="84" t="s">
        <v>52</v>
      </c>
      <c r="B11" s="198"/>
      <c r="C11" s="198"/>
      <c r="D11" s="198"/>
      <c r="E11" s="198"/>
      <c r="F11" s="198"/>
      <c r="G11" s="198"/>
      <c r="H11" s="198"/>
      <c r="I11" s="198"/>
      <c r="J11" s="198"/>
      <c r="K11" s="198"/>
      <c r="L11" s="198"/>
      <c r="M11" s="198"/>
      <c r="N11" s="198"/>
      <c r="O11" s="198"/>
      <c r="P11" s="198"/>
      <c r="Q11" s="198"/>
      <c r="R11" s="198"/>
      <c r="S11" s="198"/>
      <c r="T11" s="198"/>
      <c r="U11" s="198"/>
      <c r="V11" s="198"/>
      <c r="W11" s="198"/>
      <c r="X11" s="198"/>
      <c r="Y11" s="198"/>
      <c r="Z11" s="198"/>
      <c r="AA11" s="198"/>
      <c r="AB11" s="198"/>
      <c r="AC11" s="198"/>
      <c r="AD11" s="198"/>
      <c r="AE11" s="198"/>
      <c r="AF11" s="198"/>
      <c r="AG11" s="198"/>
      <c r="AH11" s="198"/>
      <c r="AI11" s="198"/>
      <c r="AJ11" s="198"/>
      <c r="AK11" s="198"/>
      <c r="AL11" s="198"/>
      <c r="AM11" s="198"/>
      <c r="AN11" s="198"/>
      <c r="AO11" s="198"/>
      <c r="AP11" s="198"/>
      <c r="AQ11" s="198"/>
      <c r="AR11" s="198"/>
      <c r="AS11" s="85" t="s">
        <v>53</v>
      </c>
    </row>
    <row r="12" spans="1:116" s="83" customFormat="1" ht="12.75">
      <c r="A12" s="99" t="s">
        <v>23</v>
      </c>
      <c r="B12" s="198"/>
      <c r="C12" s="198"/>
      <c r="D12" s="198"/>
      <c r="E12" s="198"/>
      <c r="F12" s="198"/>
      <c r="G12" s="198"/>
      <c r="H12" s="198"/>
      <c r="I12" s="198"/>
      <c r="J12" s="198"/>
      <c r="K12" s="198"/>
      <c r="L12" s="198"/>
      <c r="M12" s="198"/>
      <c r="N12" s="198"/>
      <c r="O12" s="198"/>
      <c r="P12" s="198"/>
      <c r="Q12" s="198"/>
      <c r="R12" s="198"/>
      <c r="S12" s="198"/>
      <c r="T12" s="198"/>
      <c r="U12" s="198"/>
      <c r="V12" s="198"/>
      <c r="W12" s="198"/>
      <c r="X12" s="198"/>
      <c r="Y12" s="198"/>
      <c r="Z12" s="198"/>
      <c r="AA12" s="198"/>
      <c r="AB12" s="198"/>
      <c r="AC12" s="198"/>
      <c r="AD12" s="198"/>
      <c r="AE12" s="198"/>
      <c r="AF12" s="198"/>
      <c r="AG12" s="198"/>
      <c r="AH12" s="198"/>
      <c r="AI12" s="198"/>
      <c r="AJ12" s="198"/>
      <c r="AK12" s="198"/>
      <c r="AL12" s="198"/>
      <c r="AM12" s="198"/>
      <c r="AN12" s="198"/>
      <c r="AO12" s="198"/>
      <c r="AP12" s="198"/>
      <c r="AQ12" s="198"/>
      <c r="AR12" s="198"/>
      <c r="AS12" s="101" t="s">
        <v>24</v>
      </c>
    </row>
    <row r="13" spans="1:116">
      <c r="B13" s="181"/>
      <c r="C13" s="181"/>
      <c r="D13" s="181"/>
      <c r="E13" s="181"/>
      <c r="F13" s="181"/>
      <c r="G13" s="181"/>
      <c r="H13" s="181"/>
      <c r="I13" s="181"/>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1"/>
      <c r="AK13" s="181"/>
      <c r="AL13" s="181"/>
      <c r="AM13" s="181"/>
      <c r="AN13" s="181"/>
      <c r="AO13" s="181"/>
      <c r="AP13" s="181"/>
      <c r="AQ13" s="181"/>
      <c r="AR13" s="181"/>
    </row>
    <row r="14" spans="1:116" customFormat="1" ht="15">
      <c r="A14" s="176" t="s">
        <v>148</v>
      </c>
      <c r="B14" s="182"/>
      <c r="C14" s="182"/>
      <c r="D14" s="182"/>
      <c r="E14" s="182"/>
      <c r="F14" s="182"/>
      <c r="G14" s="182"/>
      <c r="H14" s="182"/>
      <c r="I14" s="182"/>
      <c r="J14" s="182"/>
      <c r="K14" s="182"/>
      <c r="L14" s="182"/>
      <c r="M14" s="182"/>
      <c r="N14" s="182"/>
      <c r="O14" s="182"/>
      <c r="P14" s="182"/>
      <c r="Q14" s="182"/>
      <c r="R14" s="182"/>
      <c r="S14" s="182"/>
      <c r="T14" s="182"/>
      <c r="U14" s="182"/>
      <c r="V14" s="182"/>
      <c r="W14" s="182"/>
      <c r="X14" s="182"/>
      <c r="Y14" s="182"/>
      <c r="Z14" s="182"/>
      <c r="AA14" s="182"/>
      <c r="AB14" s="182"/>
      <c r="AC14" s="182"/>
      <c r="AD14" s="182"/>
      <c r="AE14" s="182"/>
      <c r="AF14" s="182"/>
      <c r="AG14" s="182"/>
      <c r="AH14" s="182"/>
      <c r="AI14" s="182"/>
      <c r="AJ14" s="182"/>
      <c r="AK14" s="182"/>
      <c r="AL14" s="182"/>
      <c r="AM14" s="182"/>
      <c r="AN14" s="182"/>
      <c r="AO14" s="182"/>
      <c r="AP14" s="182"/>
      <c r="AQ14" s="182"/>
      <c r="AR14" s="182"/>
      <c r="AS14" s="175" t="s">
        <v>150</v>
      </c>
    </row>
    <row r="16" spans="1:116">
      <c r="B16" s="181"/>
      <c r="C16" s="181"/>
      <c r="D16" s="181"/>
      <c r="E16" s="181"/>
      <c r="F16" s="181"/>
      <c r="G16" s="181"/>
      <c r="H16" s="181"/>
      <c r="I16" s="181"/>
      <c r="J16" s="181"/>
      <c r="K16" s="181"/>
      <c r="L16" s="181"/>
      <c r="M16" s="181"/>
      <c r="N16" s="181"/>
      <c r="O16" s="181"/>
      <c r="P16" s="181"/>
      <c r="Q16" s="181"/>
      <c r="R16" s="181"/>
      <c r="S16" s="181"/>
      <c r="T16" s="181"/>
      <c r="U16" s="181"/>
      <c r="V16" s="181"/>
      <c r="W16" s="181"/>
      <c r="X16" s="181"/>
      <c r="Y16" s="181"/>
      <c r="Z16" s="181"/>
      <c r="AA16" s="181"/>
      <c r="AB16" s="181"/>
      <c r="AC16" s="181"/>
      <c r="AD16" s="181"/>
      <c r="AE16" s="181"/>
      <c r="AF16" s="181"/>
      <c r="AG16" s="181"/>
      <c r="AH16" s="181"/>
      <c r="AI16" s="181"/>
      <c r="AJ16" s="181"/>
      <c r="AK16" s="181"/>
      <c r="AL16" s="181"/>
      <c r="AM16" s="181"/>
      <c r="AN16" s="181"/>
      <c r="AO16" s="181"/>
      <c r="AP16" s="181"/>
      <c r="AQ16" s="181"/>
      <c r="AR16" s="181"/>
    </row>
  </sheetData>
  <hyperlinks>
    <hyperlink ref="A14" location="Index!A1" display="Back to main page" xr:uid="{FF42EDD5-757A-42A1-9C97-50DCF9136B19}"/>
    <hyperlink ref="AS14" location="Index!A1" display="العودة الى الصفحة الرئيسية" xr:uid="{2B8E2F42-15E4-4D9F-B9FE-4C891987F289}"/>
  </hyperlinks>
  <pageMargins left="0.7" right="0.7" top="0.75" bottom="0.75" header="0.3" footer="0.3"/>
  <headerFooter>
    <oddFooter>&amp;L_x000D_&amp;1#&amp;"Calibri"&amp;11&amp;K000000 This document is classified as Open</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91724-9497-4475-97FD-4F5D4AFF10A9}">
  <dimension ref="A1:DI13"/>
  <sheetViews>
    <sheetView showGridLines="0" workbookViewId="0">
      <pane xSplit="1" topLeftCell="AE1" activePane="topRight" state="frozen"/>
      <selection activeCell="AH27" sqref="AH27"/>
      <selection pane="topRight" activeCell="AQ25" sqref="AQ25"/>
    </sheetView>
  </sheetViews>
  <sheetFormatPr defaultColWidth="8.85546875" defaultRowHeight="14.25"/>
  <cols>
    <col min="1" max="1" width="50.5703125" style="45" customWidth="1"/>
    <col min="2" max="29" width="8.85546875" style="45"/>
    <col min="30" max="30" width="10.140625" style="45" customWidth="1"/>
    <col min="31" max="31" width="11" style="45" customWidth="1"/>
    <col min="32" max="32" width="9.140625" style="45" customWidth="1"/>
    <col min="33" max="34" width="9.85546875" style="45" customWidth="1"/>
    <col min="35" max="35" width="10.140625" style="45" bestFit="1" customWidth="1"/>
    <col min="36" max="44" width="10.140625" style="45" customWidth="1"/>
    <col min="45" max="45" width="50.5703125" style="45" customWidth="1"/>
    <col min="46" max="16384" width="8.85546875" style="45"/>
  </cols>
  <sheetData>
    <row r="1" spans="1:113" ht="110.1" customHeight="1"/>
    <row r="2" spans="1:113" s="13" customFormat="1" ht="18.75" customHeight="1">
      <c r="A2" s="9"/>
      <c r="B2" s="10"/>
      <c r="C2" s="10"/>
      <c r="D2" s="10"/>
      <c r="E2" s="10"/>
      <c r="F2" s="10"/>
      <c r="G2" s="10"/>
      <c r="H2" s="10"/>
      <c r="I2" s="10"/>
      <c r="J2" s="10"/>
      <c r="K2" s="10"/>
      <c r="L2" s="10"/>
      <c r="M2" s="10"/>
      <c r="N2" s="11"/>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2"/>
    </row>
    <row r="3" spans="1:113" s="56" customFormat="1" ht="63.75" customHeight="1">
      <c r="A3" s="174" t="s">
        <v>187</v>
      </c>
      <c r="B3" s="69"/>
      <c r="D3" s="69"/>
      <c r="E3" s="69"/>
      <c r="G3" s="69"/>
      <c r="I3" s="57"/>
      <c r="J3" s="57"/>
      <c r="K3" s="57"/>
      <c r="L3" s="57"/>
      <c r="M3" s="57"/>
      <c r="N3" s="69"/>
      <c r="O3" s="69"/>
      <c r="P3" s="69"/>
      <c r="Q3" s="69"/>
      <c r="S3" s="69"/>
      <c r="U3" s="70"/>
      <c r="V3" s="70"/>
      <c r="W3" s="70"/>
      <c r="X3" s="70"/>
      <c r="Y3" s="70"/>
      <c r="Z3" s="70"/>
      <c r="AA3" s="70"/>
      <c r="AC3" s="170"/>
      <c r="AD3" s="170"/>
      <c r="AE3" s="170"/>
      <c r="AF3" s="170"/>
      <c r="AG3" s="170"/>
      <c r="AH3" s="170"/>
      <c r="AI3" s="170"/>
      <c r="AJ3" s="170"/>
      <c r="AK3" s="170"/>
      <c r="AL3" s="170"/>
      <c r="AM3" s="170"/>
      <c r="AN3" s="170"/>
      <c r="AO3" s="170"/>
      <c r="AP3" s="170"/>
      <c r="AQ3" s="170"/>
      <c r="AR3" s="170"/>
      <c r="AS3" s="170" t="s">
        <v>184</v>
      </c>
    </row>
    <row r="4" spans="1:113" s="23" customFormat="1">
      <c r="A4" s="38" t="s">
        <v>21</v>
      </c>
      <c r="B4" s="20"/>
      <c r="C4" s="20"/>
      <c r="D4" s="20"/>
      <c r="E4" s="20"/>
      <c r="F4" s="20"/>
      <c r="G4" s="20"/>
      <c r="H4" s="20"/>
      <c r="I4" s="20"/>
      <c r="J4" s="20"/>
      <c r="K4" s="20"/>
      <c r="L4" s="20"/>
      <c r="M4" s="20"/>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44" t="s">
        <v>22</v>
      </c>
    </row>
    <row r="5" spans="1:113" s="58" customFormat="1" ht="12.75">
      <c r="A5" s="59" t="s">
        <v>18</v>
      </c>
      <c r="L5" s="59"/>
      <c r="X5" s="59"/>
      <c r="Y5" s="59"/>
      <c r="Z5" s="59"/>
      <c r="AA5" s="60"/>
      <c r="AB5" s="60"/>
      <c r="AC5" s="60"/>
      <c r="AD5" s="60"/>
      <c r="AE5" s="60"/>
      <c r="AF5" s="60"/>
      <c r="AG5" s="60"/>
      <c r="AH5" s="60"/>
      <c r="AI5" s="60"/>
      <c r="AJ5" s="60"/>
      <c r="AK5" s="60"/>
      <c r="AL5" s="60"/>
      <c r="AM5" s="60"/>
      <c r="AN5" s="60"/>
      <c r="AO5" s="60"/>
      <c r="AP5" s="60"/>
      <c r="AQ5" s="60"/>
      <c r="AR5" s="60"/>
      <c r="AS5" s="53" t="s">
        <v>18</v>
      </c>
    </row>
    <row r="6" spans="1:113">
      <c r="A6" s="46" t="s">
        <v>75</v>
      </c>
      <c r="B6" s="25" t="s">
        <v>104</v>
      </c>
      <c r="C6" s="25" t="s">
        <v>105</v>
      </c>
      <c r="D6" s="25" t="s">
        <v>106</v>
      </c>
      <c r="E6" s="25" t="s">
        <v>107</v>
      </c>
      <c r="F6" s="25" t="s">
        <v>108</v>
      </c>
      <c r="G6" s="25" t="s">
        <v>109</v>
      </c>
      <c r="H6" s="25" t="s">
        <v>110</v>
      </c>
      <c r="I6" s="25" t="s">
        <v>111</v>
      </c>
      <c r="J6" s="25" t="s">
        <v>112</v>
      </c>
      <c r="K6" s="25" t="s">
        <v>113</v>
      </c>
      <c r="L6" s="25" t="s">
        <v>114</v>
      </c>
      <c r="M6" s="25" t="s">
        <v>115</v>
      </c>
      <c r="N6" s="25" t="s">
        <v>116</v>
      </c>
      <c r="O6" s="25" t="s">
        <v>117</v>
      </c>
      <c r="P6" s="25" t="s">
        <v>118</v>
      </c>
      <c r="Q6" s="25" t="s">
        <v>119</v>
      </c>
      <c r="R6" s="25" t="s">
        <v>120</v>
      </c>
      <c r="S6" s="25" t="s">
        <v>121</v>
      </c>
      <c r="T6" s="25" t="s">
        <v>122</v>
      </c>
      <c r="U6" s="25" t="s">
        <v>123</v>
      </c>
      <c r="V6" s="25" t="s">
        <v>1</v>
      </c>
      <c r="W6" s="25" t="s">
        <v>2</v>
      </c>
      <c r="X6" s="25" t="s">
        <v>3</v>
      </c>
      <c r="Y6" s="25" t="s">
        <v>4</v>
      </c>
      <c r="Z6" s="25" t="s">
        <v>5</v>
      </c>
      <c r="AA6" s="25" t="s">
        <v>6</v>
      </c>
      <c r="AB6" s="25" t="s">
        <v>7</v>
      </c>
      <c r="AC6" s="25" t="s">
        <v>8</v>
      </c>
      <c r="AD6" s="35" t="s">
        <v>151</v>
      </c>
      <c r="AE6" s="35" t="s">
        <v>152</v>
      </c>
      <c r="AF6" s="35" t="s">
        <v>153</v>
      </c>
      <c r="AG6" s="35" t="s">
        <v>154</v>
      </c>
      <c r="AH6" s="35" t="s">
        <v>167</v>
      </c>
      <c r="AI6" s="35" t="s">
        <v>168</v>
      </c>
      <c r="AJ6" s="35" t="s">
        <v>169</v>
      </c>
      <c r="AK6" s="35" t="s">
        <v>170</v>
      </c>
      <c r="AL6" s="35" t="s">
        <v>195</v>
      </c>
      <c r="AM6" s="35" t="s">
        <v>196</v>
      </c>
      <c r="AN6" s="35" t="s">
        <v>197</v>
      </c>
      <c r="AO6" s="35" t="s">
        <v>198</v>
      </c>
      <c r="AP6" s="35" t="s">
        <v>171</v>
      </c>
      <c r="AQ6" s="35" t="s">
        <v>172</v>
      </c>
      <c r="AR6" s="35" t="s">
        <v>175</v>
      </c>
      <c r="AS6" s="47" t="s">
        <v>74</v>
      </c>
    </row>
    <row r="7" spans="1:113" ht="25.5">
      <c r="A7" s="116" t="s">
        <v>179</v>
      </c>
      <c r="B7" s="26" t="s">
        <v>19</v>
      </c>
      <c r="C7" s="26" t="s">
        <v>19</v>
      </c>
      <c r="D7" s="26" t="s">
        <v>19</v>
      </c>
      <c r="E7" s="26" t="s">
        <v>19</v>
      </c>
      <c r="F7" s="26">
        <f>('Real QGDP Mining, non-oil VA'!F7/'Real QGDP Mining, non-oil VA'!B7-1)*100</f>
        <v>1.0855652280646222</v>
      </c>
      <c r="G7" s="26">
        <f>('Real QGDP Mining, non-oil VA'!G7/'Real QGDP Mining, non-oil VA'!C7-1)*100</f>
        <v>0.65961128575058314</v>
      </c>
      <c r="H7" s="26">
        <f>('Real QGDP Mining, non-oil VA'!H7/'Real QGDP Mining, non-oil VA'!D7-1)*100</f>
        <v>2.8194521539830042</v>
      </c>
      <c r="I7" s="26">
        <f>('Real QGDP Mining, non-oil VA'!I7/'Real QGDP Mining, non-oil VA'!E7-1)*100</f>
        <v>37.989071110284222</v>
      </c>
      <c r="J7" s="26">
        <f>('Real QGDP Mining, non-oil VA'!J7/'Real QGDP Mining, non-oil VA'!F7-1)*100</f>
        <v>2.6242148949518374</v>
      </c>
      <c r="K7" s="26">
        <f>('Real QGDP Mining, non-oil VA'!K7/'Real QGDP Mining, non-oil VA'!G7-1)*100</f>
        <v>2.9587215423914515</v>
      </c>
      <c r="L7" s="26">
        <f>('Real QGDP Mining, non-oil VA'!L7/'Real QGDP Mining, non-oil VA'!H7-1)*100</f>
        <v>5.3980463560402869</v>
      </c>
      <c r="M7" s="26">
        <f>('Real QGDP Mining, non-oil VA'!M7/'Real QGDP Mining, non-oil VA'!I7-1)*100</f>
        <v>5.7522385916951357</v>
      </c>
      <c r="N7" s="26">
        <f>('Real QGDP Mining, non-oil VA'!N7/'Real QGDP Mining, non-oil VA'!J7-1)*100</f>
        <v>-3.406835152082055</v>
      </c>
      <c r="O7" s="26">
        <f>('Real QGDP Mining, non-oil VA'!O7/'Real QGDP Mining, non-oil VA'!K7-1)*100</f>
        <v>-6.0046679197943149</v>
      </c>
      <c r="P7" s="26">
        <f>('Real QGDP Mining, non-oil VA'!P7/'Real QGDP Mining, non-oil VA'!L7-1)*100</f>
        <v>-9.0398960942834847</v>
      </c>
      <c r="Q7" s="26">
        <f>('Real QGDP Mining, non-oil VA'!Q7/'Real QGDP Mining, non-oil VA'!M7-1)*100</f>
        <v>-8.6374064065974707</v>
      </c>
      <c r="R7" s="26">
        <f>('Real QGDP Mining, non-oil VA'!R7/'Real QGDP Mining, non-oil VA'!N7-1)*100</f>
        <v>-0.8823676567497496</v>
      </c>
      <c r="S7" s="26">
        <f>('Real QGDP Mining, non-oil VA'!S7/'Real QGDP Mining, non-oil VA'!O7-1)*100</f>
        <v>2.752533019361314</v>
      </c>
      <c r="T7" s="26">
        <f>('Real QGDP Mining, non-oil VA'!T7/'Real QGDP Mining, non-oil VA'!P7-1)*100</f>
        <v>5.689551718313246</v>
      </c>
      <c r="U7" s="26">
        <f>('Real QGDP Mining, non-oil VA'!U7/'Real QGDP Mining, non-oil VA'!Q7-1)*100</f>
        <v>14.583530194754202</v>
      </c>
      <c r="V7" s="26">
        <f>('Real QGDP Mining, non-oil VA'!V7/'Real QGDP Mining, non-oil VA'!R7-1)*100</f>
        <v>0.59705153325868565</v>
      </c>
      <c r="W7" s="26">
        <f>('Real QGDP Mining, non-oil VA'!W7/'Real QGDP Mining, non-oil VA'!S7-1)*100</f>
        <v>-1.1809140462315515E-2</v>
      </c>
      <c r="X7" s="26">
        <f>('Real QGDP Mining, non-oil VA'!X7/'Real QGDP Mining, non-oil VA'!T7-1)*100</f>
        <v>-1.4195812356962434</v>
      </c>
      <c r="Y7" s="26">
        <f>('Real QGDP Mining, non-oil VA'!Y7/'Real QGDP Mining, non-oil VA'!U7-1)*100</f>
        <v>-11.005584407470737</v>
      </c>
      <c r="Z7" s="26">
        <f>('Real QGDP Mining, non-oil VA'!Z7/'Real QGDP Mining, non-oil VA'!V7-1)*100</f>
        <v>5.7164481958301927</v>
      </c>
      <c r="AA7" s="26">
        <f>('Real QGDP Mining, non-oil VA'!AA7/'Real QGDP Mining, non-oil VA'!W7-1)*100</f>
        <v>-0.135330999965666</v>
      </c>
      <c r="AB7" s="26">
        <f>('Real QGDP Mining, non-oil VA'!AB7/'Real QGDP Mining, non-oil VA'!X7-1)*100</f>
        <v>-10.291299027216461</v>
      </c>
      <c r="AC7" s="26">
        <f>('Real QGDP Mining, non-oil VA'!AC7/'Real QGDP Mining, non-oil VA'!Y7-1)*100</f>
        <v>-10.3174379179783</v>
      </c>
      <c r="AD7" s="26">
        <f>('Real QGDP Mining, non-oil VA'!AD7/'Real QGDP Mining, non-oil VA'!Z7-1)*100</f>
        <v>-10.650082083086254</v>
      </c>
      <c r="AE7" s="26">
        <f>('Real QGDP Mining, non-oil VA'!AE7/'Real QGDP Mining, non-oil VA'!AA7-1)*100</f>
        <v>-4.6721283837884204</v>
      </c>
      <c r="AF7" s="26">
        <f>('Real QGDP Mining, non-oil VA'!AF7/'Real QGDP Mining, non-oil VA'!AB7-1)*100</f>
        <v>6.6836317744489726</v>
      </c>
      <c r="AG7" s="26">
        <f>('Real QGDP Mining, non-oil VA'!AG7/'Real QGDP Mining, non-oil VA'!AC7-1)*100</f>
        <v>9.736662896443903</v>
      </c>
      <c r="AH7" s="26">
        <f>('Real QGDP Mining, non-oil VA'!AH7/'Real QGDP Mining, non-oil VA'!AD7-1)*100</f>
        <v>6.4120273690882357</v>
      </c>
      <c r="AI7" s="26">
        <f>('Real QGDP Mining, non-oil VA'!AI7/'Real QGDP Mining, non-oil VA'!AE7-1)*100</f>
        <v>11.938332150772201</v>
      </c>
      <c r="AJ7" s="26">
        <f>('Real QGDP Mining, non-oil VA'!AJ7/'Real QGDP Mining, non-oil VA'!AF7-1)*100</f>
        <v>12.355344222314791</v>
      </c>
      <c r="AK7" s="26">
        <f>('Real QGDP Mining, non-oil VA'!AK7/'Real QGDP Mining, non-oil VA'!AG7-1)*100</f>
        <v>6.1768838344227195</v>
      </c>
      <c r="AL7" s="26">
        <f>('Real QGDP Mining, non-oil VA'!AL7/'Real QGDP Mining, non-oil VA'!AH7-1)*100</f>
        <v>0.77438973495556063</v>
      </c>
      <c r="AM7" s="26">
        <f>('Real QGDP Mining, non-oil VA'!AM7/'Real QGDP Mining, non-oil VA'!AI7-1)*100</f>
        <v>-5.9925041764515736</v>
      </c>
      <c r="AN7" s="26">
        <f>('Real QGDP Mining, non-oil VA'!AN7/'Real QGDP Mining, non-oil VA'!AJ7-1)*100</f>
        <v>-6.3846179807245829</v>
      </c>
      <c r="AO7" s="26">
        <f>('Real QGDP Mining, non-oil VA'!AO7/'Real QGDP Mining, non-oil VA'!AK7-1)*100</f>
        <v>-2.9724410263283541</v>
      </c>
      <c r="AP7" s="26">
        <f>('Real QGDP Mining, non-oil VA'!AP7/'Real QGDP Mining, non-oil VA'!AL7-1)*100</f>
        <v>1.620387757168773</v>
      </c>
      <c r="AQ7" s="26">
        <f>('Real QGDP Mining, non-oil VA'!AQ7/'Real QGDP Mining, non-oil VA'!AM7-1)*100</f>
        <v>1.1074801468166084</v>
      </c>
      <c r="AR7" s="26">
        <f>('Real QGDP Mining, non-oil VA'!AR7/'Real QGDP Mining, non-oil VA'!AN7-1)*100</f>
        <v>2.1572209082427518</v>
      </c>
      <c r="AS7" s="73" t="s">
        <v>181</v>
      </c>
      <c r="CB7" s="50"/>
      <c r="CC7" s="50"/>
      <c r="CD7" s="50"/>
      <c r="CE7" s="50"/>
      <c r="CF7" s="50"/>
      <c r="CG7" s="50"/>
      <c r="CH7" s="50"/>
      <c r="CI7" s="50"/>
      <c r="CJ7" s="50"/>
      <c r="CK7" s="50"/>
      <c r="CL7" s="50"/>
      <c r="CM7" s="50"/>
      <c r="CN7" s="50"/>
      <c r="CO7" s="50"/>
      <c r="CP7" s="50"/>
      <c r="CQ7" s="50"/>
      <c r="CR7" s="50"/>
      <c r="CS7" s="50"/>
      <c r="CT7" s="50"/>
      <c r="CU7" s="50"/>
      <c r="CV7" s="50"/>
      <c r="CW7" s="50"/>
      <c r="CX7" s="50"/>
      <c r="CY7" s="50"/>
      <c r="CZ7" s="50"/>
      <c r="DA7" s="50"/>
      <c r="DB7" s="50"/>
      <c r="DC7" s="50"/>
      <c r="DD7" s="50"/>
      <c r="DE7" s="50"/>
      <c r="DF7" s="50"/>
      <c r="DG7" s="50"/>
      <c r="DH7" s="50"/>
      <c r="DI7" s="50"/>
    </row>
    <row r="8" spans="1:113">
      <c r="A8" s="61" t="s">
        <v>59</v>
      </c>
      <c r="B8" s="29" t="s">
        <v>19</v>
      </c>
      <c r="C8" s="29" t="s">
        <v>19</v>
      </c>
      <c r="D8" s="29" t="s">
        <v>19</v>
      </c>
      <c r="E8" s="29" t="s">
        <v>19</v>
      </c>
      <c r="F8" s="29">
        <f>('Real QGDP Mining, non-oil VA'!F9/'Real QGDP Mining, non-oil VA'!B9-1)*100</f>
        <v>9.9952699716527427</v>
      </c>
      <c r="G8" s="29">
        <f>('Real QGDP Mining, non-oil VA'!G9/'Real QGDP Mining, non-oil VA'!C9-1)*100</f>
        <v>4.9129963085950523</v>
      </c>
      <c r="H8" s="29">
        <f>('Real QGDP Mining, non-oil VA'!H9/'Real QGDP Mining, non-oil VA'!D9-1)*100</f>
        <v>6.7491777239120809</v>
      </c>
      <c r="I8" s="29">
        <f>('Real QGDP Mining, non-oil VA'!I9/'Real QGDP Mining, non-oil VA'!E9-1)*100</f>
        <v>4.7840259847471867</v>
      </c>
      <c r="J8" s="29">
        <f>('Real QGDP Mining, non-oil VA'!J9/'Real QGDP Mining, non-oil VA'!F9-1)*100</f>
        <v>8.6399798077628311</v>
      </c>
      <c r="K8" s="29">
        <f>('Real QGDP Mining, non-oil VA'!K9/'Real QGDP Mining, non-oil VA'!G9-1)*100</f>
        <v>9.4336705431887538</v>
      </c>
      <c r="L8" s="29">
        <f>('Real QGDP Mining, non-oil VA'!L9/'Real QGDP Mining, non-oil VA'!H9-1)*100</f>
        <v>8.539575450238468</v>
      </c>
      <c r="M8" s="29">
        <f>('Real QGDP Mining, non-oil VA'!M9/'Real QGDP Mining, non-oil VA'!I9-1)*100</f>
        <v>8.7659593892891472</v>
      </c>
      <c r="N8" s="29">
        <f>('Real QGDP Mining, non-oil VA'!N9/'Real QGDP Mining, non-oil VA'!J9-1)*100</f>
        <v>1.9319685471026693</v>
      </c>
      <c r="O8" s="29">
        <f>('Real QGDP Mining, non-oil VA'!O9/'Real QGDP Mining, non-oil VA'!K9-1)*100</f>
        <v>-0.47277536542972287</v>
      </c>
      <c r="P8" s="29">
        <f>('Real QGDP Mining, non-oil VA'!P9/'Real QGDP Mining, non-oil VA'!L9-1)*100</f>
        <v>-1.831021189107418</v>
      </c>
      <c r="Q8" s="29">
        <f>('Real QGDP Mining, non-oil VA'!Q9/'Real QGDP Mining, non-oil VA'!M9-1)*100</f>
        <v>-0.93936063590118746</v>
      </c>
      <c r="R8" s="29">
        <f>('Real QGDP Mining, non-oil VA'!R9/'Real QGDP Mining, non-oil VA'!N9-1)*100</f>
        <v>-2.505570966323678</v>
      </c>
      <c r="S8" s="29">
        <f>('Real QGDP Mining, non-oil VA'!S9/'Real QGDP Mining, non-oil VA'!O9-1)*100</f>
        <v>-1.2687629498879804</v>
      </c>
      <c r="T8" s="29">
        <f>('Real QGDP Mining, non-oil VA'!T9/'Real QGDP Mining, non-oil VA'!P9-1)*100</f>
        <v>-0.804841296467107</v>
      </c>
      <c r="U8" s="29">
        <f>('Real QGDP Mining, non-oil VA'!U9/'Real QGDP Mining, non-oil VA'!Q9-1)*100</f>
        <v>-3.266093189860042</v>
      </c>
      <c r="V8" s="29">
        <f>('Real QGDP Mining, non-oil VA'!V9/'Real QGDP Mining, non-oil VA'!R9-1)*100</f>
        <v>-0.58922057668621131</v>
      </c>
      <c r="W8" s="29">
        <f>('Real QGDP Mining, non-oil VA'!W9/'Real QGDP Mining, non-oil VA'!S9-1)*100</f>
        <v>0.56195991782514998</v>
      </c>
      <c r="X8" s="29">
        <f>('Real QGDP Mining, non-oil VA'!X9/'Real QGDP Mining, non-oil VA'!T9-1)*100</f>
        <v>-0.61481769819231591</v>
      </c>
      <c r="Y8" s="29">
        <f>('Real QGDP Mining, non-oil VA'!Y9/'Real QGDP Mining, non-oil VA'!U9-1)*100</f>
        <v>1.579552370732018</v>
      </c>
      <c r="Z8" s="29">
        <f>('Real QGDP Mining, non-oil VA'!Z9/'Real QGDP Mining, non-oil VA'!V9-1)*100</f>
        <v>-8.4653886162709302</v>
      </c>
      <c r="AA8" s="29">
        <f>('Real QGDP Mining, non-oil VA'!AA9/'Real QGDP Mining, non-oil VA'!W9-1)*100</f>
        <v>-12.098367480259686</v>
      </c>
      <c r="AB8" s="29">
        <f>('Real QGDP Mining, non-oil VA'!AB9/'Real QGDP Mining, non-oil VA'!X9-1)*100</f>
        <v>-12.321137293487283</v>
      </c>
      <c r="AC8" s="29">
        <f>('Real QGDP Mining, non-oil VA'!AC9/'Real QGDP Mining, non-oil VA'!Y9-1)*100</f>
        <v>-12.995608571708761</v>
      </c>
      <c r="AD8" s="29">
        <f>('Real QGDP Mining, non-oil VA'!AD9/'Real QGDP Mining, non-oil VA'!Z9-1)*100</f>
        <v>-1.1764305654953677</v>
      </c>
      <c r="AE8" s="29">
        <f>('Real QGDP Mining, non-oil VA'!AE9/'Real QGDP Mining, non-oil VA'!AA9-1)*100</f>
        <v>6.7258712955781563</v>
      </c>
      <c r="AF8" s="29">
        <f>('Real QGDP Mining, non-oil VA'!AF9/'Real QGDP Mining, non-oil VA'!AB9-1)*100</f>
        <v>10.463238617494097</v>
      </c>
      <c r="AG8" s="29">
        <f>('Real QGDP Mining, non-oil VA'!AG9/'Real QGDP Mining, non-oil VA'!AC9-1)*100</f>
        <v>13.079656251681303</v>
      </c>
      <c r="AH8" s="29">
        <f>('Real QGDP Mining, non-oil VA'!AH9/'Real QGDP Mining, non-oil VA'!AD9-1)*100</f>
        <v>15.185994293878856</v>
      </c>
      <c r="AI8" s="29">
        <f>('Real QGDP Mining, non-oil VA'!AI9/'Real QGDP Mining, non-oil VA'!AE9-1)*100</f>
        <v>8.0731134458985174</v>
      </c>
      <c r="AJ8" s="29">
        <f>('Real QGDP Mining, non-oil VA'!AJ9/'Real QGDP Mining, non-oil VA'!AF9-1)*100</f>
        <v>9.289217632039847</v>
      </c>
      <c r="AK8" s="29">
        <f>('Real QGDP Mining, non-oil VA'!AK9/'Real QGDP Mining, non-oil VA'!AG9-1)*100</f>
        <v>4.9123072337263318</v>
      </c>
      <c r="AL8" s="29">
        <f>('Real QGDP Mining, non-oil VA'!AL9/'Real QGDP Mining, non-oil VA'!AH9-1)*100</f>
        <v>5.6841220437159334</v>
      </c>
      <c r="AM8" s="29">
        <f>('Real QGDP Mining, non-oil VA'!AM9/'Real QGDP Mining, non-oil VA'!AI9-1)*100</f>
        <v>11.41093782623448</v>
      </c>
      <c r="AN8" s="29">
        <f>('Real QGDP Mining, non-oil VA'!AN9/'Real QGDP Mining, non-oil VA'!AJ9-1)*100</f>
        <v>7.3750113580601795</v>
      </c>
      <c r="AO8" s="29">
        <f>('Real QGDP Mining, non-oil VA'!AO9/'Real QGDP Mining, non-oil VA'!AK9-1)*100</f>
        <v>9.8419959477970664</v>
      </c>
      <c r="AP8" s="29">
        <f>('Real QGDP Mining, non-oil VA'!AP9/'Real QGDP Mining, non-oil VA'!AL9-1)*100</f>
        <v>4.5874654666602677</v>
      </c>
      <c r="AQ8" s="29">
        <f>('Real QGDP Mining, non-oil VA'!AQ9/'Real QGDP Mining, non-oil VA'!AM9-1)*100</f>
        <v>6.4480461678327883</v>
      </c>
      <c r="AR8" s="29">
        <f>('Real QGDP Mining, non-oil VA'!AR9/'Real QGDP Mining, non-oil VA'!AN9-1)*100</f>
        <v>6.5777576348859279</v>
      </c>
      <c r="AS8" s="49" t="s">
        <v>58</v>
      </c>
      <c r="CB8" s="50"/>
      <c r="CC8" s="50"/>
      <c r="CD8" s="50"/>
      <c r="CE8" s="50"/>
      <c r="CF8" s="50"/>
      <c r="CG8" s="50"/>
      <c r="CH8" s="50"/>
      <c r="CI8" s="50"/>
      <c r="CJ8" s="50"/>
      <c r="CK8" s="50"/>
      <c r="CL8" s="50"/>
      <c r="CM8" s="50"/>
      <c r="CN8" s="50"/>
      <c r="CO8" s="50"/>
      <c r="CP8" s="50"/>
      <c r="CQ8" s="50"/>
      <c r="CR8" s="50"/>
      <c r="CS8" s="50"/>
      <c r="CT8" s="50"/>
      <c r="CU8" s="50"/>
      <c r="CV8" s="50"/>
      <c r="CW8" s="50"/>
      <c r="CX8" s="50"/>
      <c r="CY8" s="50"/>
      <c r="CZ8" s="50"/>
      <c r="DA8" s="50"/>
      <c r="DB8" s="50"/>
      <c r="DC8" s="50"/>
      <c r="DD8" s="50"/>
      <c r="DE8" s="50"/>
      <c r="DF8" s="50"/>
      <c r="DG8" s="50"/>
      <c r="DH8" s="50"/>
      <c r="DI8" s="50"/>
    </row>
    <row r="9" spans="1:113">
      <c r="A9" s="117" t="s">
        <v>61</v>
      </c>
      <c r="B9" s="149" t="s">
        <v>19</v>
      </c>
      <c r="C9" s="149" t="s">
        <v>19</v>
      </c>
      <c r="D9" s="149" t="s">
        <v>19</v>
      </c>
      <c r="E9" s="149" t="s">
        <v>19</v>
      </c>
      <c r="F9" s="149">
        <f>('Real QGDP Mining, non-oil VA'!F6/'Real QGDP Mining, non-oil VA'!B6-1)*100</f>
        <v>5.2889148112094553</v>
      </c>
      <c r="G9" s="149">
        <f>('Real QGDP Mining, non-oil VA'!G6/'Real QGDP Mining, non-oil VA'!C6-1)*100</f>
        <v>2.6941321846168709</v>
      </c>
      <c r="H9" s="149">
        <f>('Real QGDP Mining, non-oil VA'!H6/'Real QGDP Mining, non-oil VA'!D6-1)*100</f>
        <v>4.6933262412343302</v>
      </c>
      <c r="I9" s="149">
        <f>('Real QGDP Mining, non-oil VA'!I6/'Real QGDP Mining, non-oil VA'!E6-1)*100</f>
        <v>19.473187317511218</v>
      </c>
      <c r="J9" s="149">
        <f>('Real QGDP Mining, non-oil VA'!J6/'Real QGDP Mining, non-oil VA'!F6-1)*100</f>
        <v>5.5891446959920765</v>
      </c>
      <c r="K9" s="149">
        <f>('Real QGDP Mining, non-oil VA'!K6/'Real QGDP Mining, non-oil VA'!G6-1)*100</f>
        <v>6.1228016570533228</v>
      </c>
      <c r="L9" s="149">
        <f>('Real QGDP Mining, non-oil VA'!L6/'Real QGDP Mining, non-oil VA'!H6-1)*100</f>
        <v>6.9254886412899452</v>
      </c>
      <c r="M9" s="149">
        <f>('Real QGDP Mining, non-oil VA'!M6/'Real QGDP Mining, non-oil VA'!I6-1)*100</f>
        <v>7.2261385875281414</v>
      </c>
      <c r="N9" s="149">
        <f>('Real QGDP Mining, non-oil VA'!N6/'Real QGDP Mining, non-oil VA'!J6-1)*100</f>
        <v>-0.6995255979302728</v>
      </c>
      <c r="O9" s="149">
        <f>('Real QGDP Mining, non-oil VA'!O6/'Real QGDP Mining, non-oil VA'!K6-1)*100</f>
        <v>-3.2170893647108456</v>
      </c>
      <c r="P9" s="149">
        <f>('Real QGDP Mining, non-oil VA'!P6/'Real QGDP Mining, non-oil VA'!L6-1)*100</f>
        <v>-5.4819604577428738</v>
      </c>
      <c r="Q9" s="149">
        <f>('Real QGDP Mining, non-oil VA'!Q6/'Real QGDP Mining, non-oil VA'!M6-1)*100</f>
        <v>-4.8185105078099033</v>
      </c>
      <c r="R9" s="149">
        <f>('Real QGDP Mining, non-oil VA'!R6/'Real QGDP Mining, non-oil VA'!N6-1)*100</f>
        <v>-1.7273078523877494</v>
      </c>
      <c r="S9" s="149">
        <f>('Real QGDP Mining, non-oil VA'!S6/'Real QGDP Mining, non-oil VA'!O6-1)*100</f>
        <v>0.66870135971262012</v>
      </c>
      <c r="T9" s="149">
        <f>('Real QGDP Mining, non-oil VA'!T6/'Real QGDP Mining, non-oil VA'!P6-1)*100</f>
        <v>2.3604372119440553</v>
      </c>
      <c r="U9" s="149">
        <f>('Real QGDP Mining, non-oil VA'!U6/'Real QGDP Mining, non-oil VA'!Q6-1)*100</f>
        <v>5.3676882451276109</v>
      </c>
      <c r="V9" s="149">
        <f>('Real QGDP Mining, non-oil VA'!V6/'Real QGDP Mining, non-oil VA'!R6-1)*100</f>
        <v>-1.5558800007386964E-2</v>
      </c>
      <c r="W9" s="149">
        <f>('Real QGDP Mining, non-oil VA'!W6/'Real QGDP Mining, non-oil VA'!S6-1)*100</f>
        <v>0.27979509659090684</v>
      </c>
      <c r="X9" s="149">
        <f>('Real QGDP Mining, non-oil VA'!X6/'Real QGDP Mining, non-oil VA'!T6-1)*100</f>
        <v>-1.0198051589399681</v>
      </c>
      <c r="Y9" s="149">
        <f>('Real QGDP Mining, non-oil VA'!Y6/'Real QGDP Mining, non-oil VA'!U6-1)*100</f>
        <v>-5.0402447465380913</v>
      </c>
      <c r="Z9" s="149">
        <f>('Real QGDP Mining, non-oil VA'!Z6/'Real QGDP Mining, non-oil VA'!V6-1)*100</f>
        <v>-1.5652644551528483</v>
      </c>
      <c r="AA9" s="149">
        <f>('Real QGDP Mining, non-oil VA'!AA6/'Real QGDP Mining, non-oil VA'!W6-1)*100</f>
        <v>-6.2323622919489789</v>
      </c>
      <c r="AB9" s="149">
        <f>('Real QGDP Mining, non-oil VA'!AB6/'Real QGDP Mining, non-oil VA'!X6-1)*100</f>
        <v>-11.303771630788207</v>
      </c>
      <c r="AC9" s="149">
        <f>('Real QGDP Mining, non-oil VA'!AC6/'Real QGDP Mining, non-oil VA'!Y6-1)*100</f>
        <v>-11.67538295479198</v>
      </c>
      <c r="AD9" s="149">
        <f>('Real QGDP Mining, non-oil VA'!AD6/'Real QGDP Mining, non-oil VA'!Z6-1)*100</f>
        <v>-6.1267817778156486</v>
      </c>
      <c r="AE9" s="149">
        <f>('Real QGDP Mining, non-oil VA'!AE6/'Real QGDP Mining, non-oil VA'!AA6-1)*100</f>
        <v>0.77352008807280992</v>
      </c>
      <c r="AF9" s="149">
        <f>('Real QGDP Mining, non-oil VA'!AF6/'Real QGDP Mining, non-oil VA'!AB6-1)*100</f>
        <v>8.5472554829019831</v>
      </c>
      <c r="AG9" s="149">
        <f>('Real QGDP Mining, non-oil VA'!AG6/'Real QGDP Mining, non-oil VA'!AC6-1)*100</f>
        <v>11.406364518404089</v>
      </c>
      <c r="AH9" s="149">
        <f>('Real QGDP Mining, non-oil VA'!AH6/'Real QGDP Mining, non-oil VA'!AD6-1)*100</f>
        <v>10.822172063527091</v>
      </c>
      <c r="AI9" s="149">
        <f>('Real QGDP Mining, non-oil VA'!AI6/'Real QGDP Mining, non-oil VA'!AE6-1)*100</f>
        <v>9.9825597402099611</v>
      </c>
      <c r="AJ9" s="149">
        <f>('Real QGDP Mining, non-oil VA'!AJ6/'Real QGDP Mining, non-oil VA'!AF6-1)*100</f>
        <v>10.816833219898502</v>
      </c>
      <c r="AK9" s="149">
        <f>('Real QGDP Mining, non-oil VA'!AK6/'Real QGDP Mining, non-oil VA'!AG6-1)*100</f>
        <v>5.5357879712263136</v>
      </c>
      <c r="AL9" s="149">
        <f>('Real QGDP Mining, non-oil VA'!AL6/'Real QGDP Mining, non-oil VA'!AH6-1)*100</f>
        <v>3.3393915532456742</v>
      </c>
      <c r="AM9" s="149">
        <f>('Real QGDP Mining, non-oil VA'!AM6/'Real QGDP Mining, non-oil VA'!AI6-1)*100</f>
        <v>2.6606259154022371</v>
      </c>
      <c r="AN9" s="149">
        <f>('Real QGDP Mining, non-oil VA'!AN6/'Real QGDP Mining, non-oil VA'!AJ6-1)*100</f>
        <v>0.42446836522125331</v>
      </c>
      <c r="AO9" s="149">
        <f>('Real QGDP Mining, non-oil VA'!AO6/'Real QGDP Mining, non-oil VA'!AK6-1)*100</f>
        <v>3.4856482362489727</v>
      </c>
      <c r="AP9" s="149">
        <f>('Real QGDP Mining, non-oil VA'!AP6/'Real QGDP Mining, non-oil VA'!AL6-1)*100</f>
        <v>3.2056555196861236</v>
      </c>
      <c r="AQ9" s="149">
        <f>('Real QGDP Mining, non-oil VA'!AQ6/'Real QGDP Mining, non-oil VA'!AM6-1)*100</f>
        <v>3.9891836413810777</v>
      </c>
      <c r="AR9" s="149">
        <f>('Real QGDP Mining, non-oil VA'!AR6/'Real QGDP Mining, non-oil VA'!AN6-1)*100</f>
        <v>4.4961701178762858</v>
      </c>
      <c r="AS9" s="118" t="s">
        <v>60</v>
      </c>
      <c r="CB9" s="50"/>
      <c r="CC9" s="50"/>
      <c r="CD9" s="50"/>
      <c r="CE9" s="50"/>
      <c r="CF9" s="50"/>
      <c r="CG9" s="50"/>
      <c r="CH9" s="50"/>
      <c r="CI9" s="50"/>
      <c r="CJ9" s="50"/>
      <c r="CK9" s="50"/>
      <c r="CL9" s="50"/>
      <c r="CM9" s="50"/>
      <c r="CN9" s="50"/>
      <c r="CO9" s="50"/>
      <c r="CP9" s="50"/>
      <c r="CQ9" s="50"/>
      <c r="CR9" s="50"/>
      <c r="CS9" s="50"/>
      <c r="CT9" s="50"/>
      <c r="CU9" s="50"/>
      <c r="CV9" s="50"/>
      <c r="CW9" s="50"/>
      <c r="CX9" s="50"/>
      <c r="CY9" s="50"/>
      <c r="CZ9" s="50"/>
      <c r="DA9" s="50"/>
      <c r="DB9" s="50"/>
      <c r="DC9" s="50"/>
      <c r="DD9" s="50"/>
      <c r="DE9" s="50"/>
      <c r="DF9" s="50"/>
      <c r="DG9" s="50"/>
      <c r="DH9" s="50"/>
      <c r="DI9" s="50"/>
    </row>
    <row r="10" spans="1:113">
      <c r="A10" s="48" t="s">
        <v>52</v>
      </c>
      <c r="B10" s="62"/>
      <c r="C10" s="62"/>
      <c r="D10" s="62"/>
      <c r="E10" s="62"/>
      <c r="F10" s="62"/>
      <c r="G10" s="62"/>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53" t="s">
        <v>53</v>
      </c>
      <c r="CB10" s="50"/>
      <c r="CC10" s="50"/>
      <c r="CD10" s="50"/>
      <c r="CE10" s="50"/>
      <c r="CF10" s="50"/>
      <c r="CG10" s="50"/>
      <c r="CH10" s="50"/>
      <c r="CI10" s="50"/>
      <c r="CJ10" s="50"/>
      <c r="CK10" s="50"/>
      <c r="CL10" s="50"/>
      <c r="CM10" s="50"/>
      <c r="CN10" s="50"/>
      <c r="CO10" s="50"/>
      <c r="CP10" s="50"/>
      <c r="CQ10" s="50"/>
      <c r="CR10" s="50"/>
      <c r="CS10" s="50"/>
      <c r="CT10" s="50"/>
      <c r="CU10" s="50"/>
      <c r="CV10" s="50"/>
      <c r="CW10" s="50"/>
      <c r="CX10" s="50"/>
      <c r="CY10" s="50"/>
      <c r="CZ10" s="50"/>
      <c r="DA10" s="50"/>
      <c r="DB10" s="50"/>
      <c r="DC10" s="50"/>
      <c r="DD10" s="50"/>
      <c r="DE10" s="50"/>
      <c r="DF10" s="50"/>
      <c r="DG10" s="50"/>
      <c r="DH10" s="50"/>
      <c r="DI10" s="50"/>
    </row>
    <row r="11" spans="1:113">
      <c r="A11" s="54" t="s">
        <v>23</v>
      </c>
      <c r="B11" s="63"/>
      <c r="C11" s="62"/>
      <c r="D11" s="62"/>
      <c r="E11" s="62"/>
      <c r="F11" s="62"/>
      <c r="G11" s="62"/>
      <c r="H11" s="62"/>
      <c r="I11" s="62"/>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62"/>
      <c r="AS11" s="55" t="s">
        <v>24</v>
      </c>
      <c r="CB11" s="50"/>
      <c r="CC11" s="50"/>
      <c r="CD11" s="50"/>
      <c r="CE11" s="50"/>
      <c r="CF11" s="50"/>
      <c r="CG11" s="50"/>
      <c r="CH11" s="50"/>
      <c r="CI11" s="50"/>
      <c r="CJ11" s="50"/>
      <c r="CK11" s="50"/>
      <c r="CL11" s="50"/>
      <c r="CM11" s="50"/>
      <c r="CN11" s="50"/>
      <c r="CO11" s="50"/>
      <c r="CP11" s="50"/>
      <c r="CQ11" s="50"/>
      <c r="CR11" s="50"/>
      <c r="CS11" s="50"/>
      <c r="CT11" s="50"/>
      <c r="CU11" s="50"/>
      <c r="CV11" s="50"/>
      <c r="CW11" s="50"/>
      <c r="CX11" s="50"/>
      <c r="CY11" s="50"/>
      <c r="CZ11" s="50"/>
      <c r="DA11" s="50"/>
      <c r="DB11" s="50"/>
      <c r="DC11" s="50"/>
      <c r="DD11" s="50"/>
      <c r="DE11" s="50"/>
      <c r="DF11" s="50"/>
      <c r="DG11" s="50"/>
      <c r="DH11" s="50"/>
      <c r="DI11" s="50"/>
    </row>
    <row r="13" spans="1:113" customFormat="1" ht="15">
      <c r="A13" s="176" t="s">
        <v>148</v>
      </c>
      <c r="AS13" s="175" t="s">
        <v>150</v>
      </c>
    </row>
  </sheetData>
  <hyperlinks>
    <hyperlink ref="A13" location="Index!A1" display="Back to main page" xr:uid="{CB67886C-C8E1-4AF0-AC43-A470435704A6}"/>
    <hyperlink ref="AL13" location="Index!A1" display="العودة الى الصفحة الرئيسية" xr:uid="{31D55964-D3C4-423A-A95E-1E2FC822FC51}"/>
    <hyperlink ref="AM13" location="Index!A1" display="العودة الى الصفحة الرئيسية" xr:uid="{B95F12E7-E87F-4E53-90D6-F0F4546B5772}"/>
  </hyperlinks>
  <pageMargins left="0.7" right="0.7" top="0.75" bottom="0.75" header="0.3" footer="0.3"/>
  <pageSetup paperSize="9" orientation="portrait" r:id="rId1"/>
  <headerFooter>
    <oddFooter>&amp;L_x000D_&amp;1#&amp;"Calibri"&amp;11&amp;K000000 This document is classified as Open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1F792-1859-4EC4-A0F8-B0F20015E792}">
  <dimension ref="A1:DI13"/>
  <sheetViews>
    <sheetView showGridLines="0" workbookViewId="0">
      <pane xSplit="1" topLeftCell="AD1" activePane="topRight" state="frozen"/>
      <selection activeCell="AH27" sqref="AH27"/>
      <selection pane="topRight" activeCell="AL6" sqref="AL6:AO6"/>
    </sheetView>
  </sheetViews>
  <sheetFormatPr defaultColWidth="8.85546875" defaultRowHeight="14.25"/>
  <cols>
    <col min="1" max="1" width="50.5703125" style="45" customWidth="1"/>
    <col min="2" max="29" width="8.85546875" style="45"/>
    <col min="30" max="35" width="9.42578125" style="45" bestFit="1" customWidth="1"/>
    <col min="36" max="44" width="9.42578125" style="45" customWidth="1"/>
    <col min="45" max="45" width="50.5703125" style="45" customWidth="1"/>
    <col min="46" max="16384" width="8.85546875" style="45"/>
  </cols>
  <sheetData>
    <row r="1" spans="1:113" ht="110.45" customHeight="1"/>
    <row r="2" spans="1:113" s="13" customFormat="1" ht="18.75" customHeight="1">
      <c r="A2" s="9"/>
      <c r="B2" s="10"/>
      <c r="C2" s="10"/>
      <c r="D2" s="10"/>
      <c r="E2" s="10"/>
      <c r="F2" s="10"/>
      <c r="G2" s="10"/>
      <c r="H2" s="10"/>
      <c r="I2" s="10"/>
      <c r="J2" s="10"/>
      <c r="K2" s="10"/>
      <c r="L2" s="10"/>
      <c r="M2" s="10"/>
      <c r="N2" s="11"/>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2"/>
    </row>
    <row r="3" spans="1:113" s="56" customFormat="1" ht="85.5" customHeight="1">
      <c r="A3" s="174" t="s">
        <v>186</v>
      </c>
      <c r="B3" s="69"/>
      <c r="D3" s="69"/>
      <c r="E3" s="69"/>
      <c r="G3" s="69"/>
      <c r="I3" s="57"/>
      <c r="J3" s="57"/>
      <c r="K3" s="57"/>
      <c r="L3" s="57"/>
      <c r="M3" s="57"/>
      <c r="N3" s="69"/>
      <c r="O3" s="69"/>
      <c r="P3" s="69"/>
      <c r="Q3" s="69"/>
      <c r="S3" s="69"/>
      <c r="U3" s="70"/>
      <c r="V3" s="70"/>
      <c r="W3" s="70"/>
      <c r="X3" s="70"/>
      <c r="Y3" s="70"/>
      <c r="Z3" s="70"/>
      <c r="AA3" s="70"/>
      <c r="AB3" s="70"/>
      <c r="AC3" s="70"/>
      <c r="AD3" s="70"/>
      <c r="AF3" s="170"/>
      <c r="AG3" s="170"/>
      <c r="AH3" s="170"/>
      <c r="AI3" s="170"/>
      <c r="AJ3" s="170"/>
      <c r="AK3" s="170"/>
      <c r="AL3" s="170"/>
      <c r="AM3" s="170"/>
      <c r="AN3" s="170"/>
      <c r="AO3" s="170"/>
      <c r="AP3" s="170"/>
      <c r="AQ3" s="170"/>
      <c r="AR3" s="170"/>
      <c r="AS3" s="170" t="s">
        <v>185</v>
      </c>
    </row>
    <row r="4" spans="1:113" s="58" customFormat="1" ht="12.75">
      <c r="A4" s="59" t="s">
        <v>25</v>
      </c>
      <c r="L4" s="59"/>
      <c r="X4" s="59"/>
      <c r="Y4" s="59"/>
      <c r="Z4" s="59"/>
      <c r="AA4" s="60"/>
      <c r="AB4" s="60"/>
      <c r="AC4" s="60"/>
      <c r="AD4" s="60"/>
      <c r="AE4" s="60"/>
      <c r="AF4" s="60"/>
      <c r="AG4" s="60"/>
      <c r="AH4" s="60"/>
      <c r="AI4" s="60"/>
      <c r="AJ4" s="60"/>
      <c r="AK4" s="60"/>
      <c r="AL4" s="60"/>
      <c r="AM4" s="60"/>
      <c r="AN4" s="60"/>
      <c r="AO4" s="60"/>
      <c r="AP4" s="60"/>
      <c r="AQ4" s="60"/>
      <c r="AR4" s="60"/>
      <c r="AS4" s="53" t="s">
        <v>26</v>
      </c>
    </row>
    <row r="5" spans="1:113" s="58" customFormat="1" ht="12.75">
      <c r="A5" s="59" t="s">
        <v>18</v>
      </c>
      <c r="L5" s="59"/>
      <c r="X5" s="59"/>
      <c r="Y5" s="59"/>
      <c r="Z5" s="59"/>
      <c r="AA5" s="60"/>
      <c r="AB5" s="60"/>
      <c r="AC5" s="60"/>
      <c r="AD5" s="60"/>
      <c r="AE5" s="60"/>
      <c r="AF5" s="60"/>
      <c r="AG5" s="60"/>
      <c r="AH5" s="60"/>
      <c r="AI5" s="60"/>
      <c r="AJ5" s="60"/>
      <c r="AK5" s="60"/>
      <c r="AL5" s="60"/>
      <c r="AM5" s="60"/>
      <c r="AN5" s="60"/>
      <c r="AO5" s="60"/>
      <c r="AP5" s="60"/>
      <c r="AQ5" s="60"/>
      <c r="AR5" s="60"/>
      <c r="AS5" s="53" t="s">
        <v>18</v>
      </c>
    </row>
    <row r="6" spans="1:113" s="64" customFormat="1" ht="23.45" customHeight="1">
      <c r="A6" s="46" t="s">
        <v>75</v>
      </c>
      <c r="B6" s="25" t="s">
        <v>104</v>
      </c>
      <c r="C6" s="25" t="s">
        <v>105</v>
      </c>
      <c r="D6" s="25" t="s">
        <v>106</v>
      </c>
      <c r="E6" s="25" t="s">
        <v>107</v>
      </c>
      <c r="F6" s="25" t="s">
        <v>108</v>
      </c>
      <c r="G6" s="25" t="s">
        <v>109</v>
      </c>
      <c r="H6" s="25" t="s">
        <v>110</v>
      </c>
      <c r="I6" s="25" t="s">
        <v>111</v>
      </c>
      <c r="J6" s="25" t="s">
        <v>112</v>
      </c>
      <c r="K6" s="25" t="s">
        <v>113</v>
      </c>
      <c r="L6" s="25" t="s">
        <v>114</v>
      </c>
      <c r="M6" s="25" t="s">
        <v>115</v>
      </c>
      <c r="N6" s="25" t="s">
        <v>116</v>
      </c>
      <c r="O6" s="25" t="s">
        <v>117</v>
      </c>
      <c r="P6" s="25" t="s">
        <v>118</v>
      </c>
      <c r="Q6" s="25" t="s">
        <v>119</v>
      </c>
      <c r="R6" s="25" t="s">
        <v>120</v>
      </c>
      <c r="S6" s="25" t="s">
        <v>121</v>
      </c>
      <c r="T6" s="25" t="s">
        <v>122</v>
      </c>
      <c r="U6" s="25" t="s">
        <v>123</v>
      </c>
      <c r="V6" s="25" t="s">
        <v>1</v>
      </c>
      <c r="W6" s="25" t="s">
        <v>2</v>
      </c>
      <c r="X6" s="25" t="s">
        <v>3</v>
      </c>
      <c r="Y6" s="25" t="s">
        <v>4</v>
      </c>
      <c r="Z6" s="25" t="s">
        <v>5</v>
      </c>
      <c r="AA6" s="25" t="s">
        <v>6</v>
      </c>
      <c r="AB6" s="25" t="s">
        <v>7</v>
      </c>
      <c r="AC6" s="25" t="s">
        <v>8</v>
      </c>
      <c r="AD6" s="35" t="s">
        <v>151</v>
      </c>
      <c r="AE6" s="35" t="s">
        <v>152</v>
      </c>
      <c r="AF6" s="35" t="s">
        <v>153</v>
      </c>
      <c r="AG6" s="35" t="s">
        <v>154</v>
      </c>
      <c r="AH6" s="35" t="s">
        <v>167</v>
      </c>
      <c r="AI6" s="35" t="s">
        <v>168</v>
      </c>
      <c r="AJ6" s="35" t="s">
        <v>169</v>
      </c>
      <c r="AK6" s="35" t="s">
        <v>170</v>
      </c>
      <c r="AL6" s="35" t="s">
        <v>195</v>
      </c>
      <c r="AM6" s="35" t="s">
        <v>196</v>
      </c>
      <c r="AN6" s="35" t="s">
        <v>197</v>
      </c>
      <c r="AO6" s="35" t="s">
        <v>198</v>
      </c>
      <c r="AP6" s="35" t="s">
        <v>171</v>
      </c>
      <c r="AQ6" s="35" t="s">
        <v>172</v>
      </c>
      <c r="AR6" s="35" t="s">
        <v>175</v>
      </c>
      <c r="AS6" s="47" t="s">
        <v>74</v>
      </c>
    </row>
    <row r="7" spans="1:113" s="58" customFormat="1" ht="25.5">
      <c r="A7" s="115" t="s">
        <v>179</v>
      </c>
      <c r="B7" s="26" t="s">
        <v>19</v>
      </c>
      <c r="C7" s="26">
        <f>('Real QGDP Mining, non-oil VA'!C7/'Real QGDP Mining, non-oil VA'!B7-1)*100</f>
        <v>2.8366705144849513</v>
      </c>
      <c r="D7" s="26">
        <f>('Real QGDP Mining, non-oil VA'!D7/'Real QGDP Mining, non-oil VA'!C7-1)*100</f>
        <v>0.94913839409604961</v>
      </c>
      <c r="E7" s="26">
        <f>('Real QGDP Mining, non-oil VA'!E7/'Real QGDP Mining, non-oil VA'!D7-1)*100</f>
        <v>-26.400665655182376</v>
      </c>
      <c r="F7" s="26">
        <f>('Real QGDP Mining, non-oil VA'!F7/'Real QGDP Mining, non-oil VA'!E7-1)*100</f>
        <v>32.301458987899821</v>
      </c>
      <c r="G7" s="26">
        <f>('Real QGDP Mining, non-oil VA'!G7/'Real QGDP Mining, non-oil VA'!F7-1)*100</f>
        <v>2.4033377718597482</v>
      </c>
      <c r="H7" s="26">
        <f>('Real QGDP Mining, non-oil VA'!H7/'Real QGDP Mining, non-oil VA'!G7-1)*100</f>
        <v>3.1151916097941212</v>
      </c>
      <c r="I7" s="26">
        <f>('Real QGDP Mining, non-oil VA'!I7/'Real QGDP Mining, non-oil VA'!H7-1)*100</f>
        <v>-1.2258520365671211</v>
      </c>
      <c r="J7" s="26">
        <f>('Real QGDP Mining, non-oil VA'!J7/'Real QGDP Mining, non-oil VA'!I7-1)*100</f>
        <v>-1.6057340712254509</v>
      </c>
      <c r="K7" s="26">
        <f>('Real QGDP Mining, non-oil VA'!K7/'Real QGDP Mining, non-oil VA'!J7-1)*100</f>
        <v>2.7371244638189074</v>
      </c>
      <c r="L7" s="26">
        <f>('Real QGDP Mining, non-oil VA'!L7/'Real QGDP Mining, non-oil VA'!K7-1)*100</f>
        <v>5.5582235529827662</v>
      </c>
      <c r="M7" s="26">
        <f>('Real QGDP Mining, non-oil VA'!M7/'Real QGDP Mining, non-oil VA'!L7-1)*100</f>
        <v>-0.89391954349331559</v>
      </c>
      <c r="N7" s="26">
        <f>('Real QGDP Mining, non-oil VA'!N7/'Real QGDP Mining, non-oil VA'!M7-1)*100</f>
        <v>-10.127542683579883</v>
      </c>
      <c r="O7" s="26">
        <f>('Real QGDP Mining, non-oil VA'!O7/'Real QGDP Mining, non-oil VA'!N7-1)*100</f>
        <v>-2.5947528002201459E-2</v>
      </c>
      <c r="P7" s="26">
        <f>('Real QGDP Mining, non-oil VA'!P7/'Real QGDP Mining, non-oil VA'!O7-1)*100</f>
        <v>2.1496149860844582</v>
      </c>
      <c r="Q7" s="26">
        <f>('Real QGDP Mining, non-oil VA'!Q7/'Real QGDP Mining, non-oil VA'!P7-1)*100</f>
        <v>-0.45538469515946645</v>
      </c>
      <c r="R7" s="26">
        <f>('Real QGDP Mining, non-oil VA'!R7/'Real QGDP Mining, non-oil VA'!Q7-1)*100</f>
        <v>-2.498989666197049</v>
      </c>
      <c r="S7" s="26">
        <f>('Real QGDP Mining, non-oil VA'!S7/'Real QGDP Mining, non-oil VA'!R7-1)*100</f>
        <v>3.6403602956710523</v>
      </c>
      <c r="T7" s="26">
        <f>('Real QGDP Mining, non-oil VA'!T7/'Real QGDP Mining, non-oil VA'!S7-1)*100</f>
        <v>5.0694002263017568</v>
      </c>
      <c r="U7" s="26">
        <f>('Real QGDP Mining, non-oil VA'!U7/'Real QGDP Mining, non-oil VA'!T7-1)*100</f>
        <v>7.921485596868072</v>
      </c>
      <c r="V7" s="26">
        <f>('Real QGDP Mining, non-oil VA'!V7/'Real QGDP Mining, non-oil VA'!U7-1)*100</f>
        <v>-14.400314387037438</v>
      </c>
      <c r="W7" s="26">
        <f>('Real QGDP Mining, non-oil VA'!W7/'Real QGDP Mining, non-oil VA'!V7-1)*100</f>
        <v>3.0130800858386042</v>
      </c>
      <c r="X7" s="26">
        <f>('Real QGDP Mining, non-oil VA'!X7/'Real QGDP Mining, non-oil VA'!W7-1)*100</f>
        <v>3.5900878352080889</v>
      </c>
      <c r="Y7" s="26">
        <f>('Real QGDP Mining, non-oil VA'!Y7/'Real QGDP Mining, non-oil VA'!X7-1)*100</f>
        <v>-2.5728470120009228</v>
      </c>
      <c r="Z7" s="26">
        <f>('Real QGDP Mining, non-oil VA'!Z7/'Real QGDP Mining, non-oil VA'!Y7-1)*100</f>
        <v>1.6838491430215097</v>
      </c>
      <c r="AA7" s="26">
        <f>('Real QGDP Mining, non-oil VA'!AA7/'Real QGDP Mining, non-oil VA'!Z7-1)*100</f>
        <v>-2.6890581266041047</v>
      </c>
      <c r="AB7" s="26">
        <f>('Real QGDP Mining, non-oil VA'!AB7/'Real QGDP Mining, non-oil VA'!AA7-1)*100</f>
        <v>-6.9447452597087285</v>
      </c>
      <c r="AC7" s="26">
        <f>('Real QGDP Mining, non-oil VA'!AC7/'Real QGDP Mining, non-oil VA'!AB7-1)*100</f>
        <v>-2.6012348682687536</v>
      </c>
      <c r="AD7" s="26">
        <f>('Real QGDP Mining, non-oil VA'!AD7/'Real QGDP Mining, non-oil VA'!AC7-1)*100</f>
        <v>1.3066906596119088</v>
      </c>
      <c r="AE7" s="26">
        <f>('Real QGDP Mining, non-oil VA'!AE7/'Real QGDP Mining, non-oil VA'!AD7-1)*100</f>
        <v>3.8215276525027653</v>
      </c>
      <c r="AF7" s="26">
        <f>('Real QGDP Mining, non-oil VA'!AF7/'Real QGDP Mining, non-oil VA'!AE7-1)*100</f>
        <v>4.1402935267307761</v>
      </c>
      <c r="AG7" s="26">
        <f>('Real QGDP Mining, non-oil VA'!AG7/'Real QGDP Mining, non-oil VA'!AF7-1)*100</f>
        <v>0.18608551298460174</v>
      </c>
      <c r="AH7" s="26">
        <f>('Real QGDP Mining, non-oil VA'!AH7/'Real QGDP Mining, non-oil VA'!AG7-1)*100</f>
        <v>-1.7625463122068585</v>
      </c>
      <c r="AI7" s="26">
        <f>('Real QGDP Mining, non-oil VA'!AI7/'Real QGDP Mining, non-oil VA'!AH7-1)*100</f>
        <v>9.2132997941773098</v>
      </c>
      <c r="AJ7" s="26">
        <f>('Real QGDP Mining, non-oil VA'!AJ7/'Real QGDP Mining, non-oil VA'!AI7-1)*100</f>
        <v>4.5282549935511174</v>
      </c>
      <c r="AK7" s="26">
        <f>('Real QGDP Mining, non-oil VA'!AK7/'Real QGDP Mining, non-oil VA'!AJ7-1)*100</f>
        <v>-5.3231830050767259</v>
      </c>
      <c r="AL7" s="26">
        <f>('Real QGDP Mining, non-oil VA'!AL7/'Real QGDP Mining, non-oil VA'!AK7-1)*100</f>
        <v>-6.7610661851635889</v>
      </c>
      <c r="AM7" s="26">
        <f>('Real QGDP Mining, non-oil VA'!AM7/'Real QGDP Mining, non-oil VA'!AL7-1)*100</f>
        <v>1.8797419788869396</v>
      </c>
      <c r="AN7" s="26">
        <f>('Real QGDP Mining, non-oil VA'!AN7/'Real QGDP Mining, non-oil VA'!AM7-1)*100</f>
        <v>4.0922581471243946</v>
      </c>
      <c r="AO7" s="26">
        <f>('Real QGDP Mining, non-oil VA'!AO7/'Real QGDP Mining, non-oil VA'!AN7-1)*100</f>
        <v>-1.8723179218241626</v>
      </c>
      <c r="AP7" s="26">
        <f>('Real QGDP Mining, non-oil VA'!AP7/'Real QGDP Mining, non-oil VA'!AO7-1)*100</f>
        <v>-2.3475731168327241</v>
      </c>
      <c r="AQ7" s="26">
        <f>('Real QGDP Mining, non-oil VA'!AQ7/'Real QGDP Mining, non-oil VA'!AP7-1)*100</f>
        <v>1.3655253324542205</v>
      </c>
      <c r="AR7" s="26">
        <f>('Real QGDP Mining, non-oil VA'!AR7/'Real QGDP Mining, non-oil VA'!AQ7-1)*100</f>
        <v>5.1729881402688971</v>
      </c>
      <c r="AS7" s="73" t="s">
        <v>181</v>
      </c>
      <c r="CB7" s="50"/>
      <c r="CC7" s="50"/>
      <c r="CD7" s="50"/>
      <c r="CE7" s="50"/>
      <c r="CF7" s="50"/>
      <c r="CG7" s="50"/>
      <c r="CH7" s="50"/>
      <c r="CI7" s="50"/>
      <c r="CJ7" s="50"/>
      <c r="CK7" s="50"/>
      <c r="CL7" s="50"/>
      <c r="CM7" s="50"/>
      <c r="CN7" s="50"/>
      <c r="CO7" s="50"/>
      <c r="CP7" s="50"/>
      <c r="CQ7" s="50"/>
      <c r="CR7" s="50"/>
      <c r="CS7" s="50"/>
      <c r="CT7" s="50"/>
      <c r="CU7" s="50"/>
      <c r="CV7" s="50"/>
      <c r="CW7" s="50"/>
      <c r="CX7" s="50"/>
      <c r="CY7" s="50"/>
      <c r="CZ7" s="50"/>
      <c r="DA7" s="50"/>
      <c r="DB7" s="50"/>
      <c r="DC7" s="50"/>
      <c r="DD7" s="50"/>
      <c r="DE7" s="50"/>
      <c r="DF7" s="50"/>
      <c r="DG7" s="50"/>
      <c r="DH7" s="50"/>
      <c r="DI7" s="50"/>
    </row>
    <row r="8" spans="1:113" s="58" customFormat="1" ht="12.75">
      <c r="A8" s="61" t="s">
        <v>59</v>
      </c>
      <c r="B8" s="29" t="s">
        <v>19</v>
      </c>
      <c r="C8" s="29">
        <f>('Real QGDP Mining, non-oil VA'!C9/'Real QGDP Mining, non-oil VA'!B9-1)*100</f>
        <v>5.5768356648171036</v>
      </c>
      <c r="D8" s="29">
        <f>('Real QGDP Mining, non-oil VA'!D9/'Real QGDP Mining, non-oil VA'!C9-1)*100</f>
        <v>0.3505686112006634</v>
      </c>
      <c r="E8" s="29">
        <f>('Real QGDP Mining, non-oil VA'!E9/'Real QGDP Mining, non-oil VA'!D9-1)*100</f>
        <v>1.7823945612903902</v>
      </c>
      <c r="F8" s="29">
        <f>('Real QGDP Mining, non-oil VA'!F9/'Real QGDP Mining, non-oil VA'!E9-1)*100</f>
        <v>2.0029817167575015</v>
      </c>
      <c r="G8" s="29">
        <f>('Real QGDP Mining, non-oil VA'!G9/'Real QGDP Mining, non-oil VA'!F9-1)*100</f>
        <v>0.69871343768359573</v>
      </c>
      <c r="H8" s="29">
        <f>('Real QGDP Mining, non-oil VA'!H9/'Real QGDP Mining, non-oil VA'!G9-1)*100</f>
        <v>2.1068986711904714</v>
      </c>
      <c r="I8" s="29">
        <f>('Real QGDP Mining, non-oil VA'!I9/'Real QGDP Mining, non-oil VA'!H9-1)*100</f>
        <v>-9.1323381584984542E-2</v>
      </c>
      <c r="J8" s="29">
        <f>('Real QGDP Mining, non-oil VA'!J9/'Real QGDP Mining, non-oil VA'!I9-1)*100</f>
        <v>5.7565957205463869</v>
      </c>
      <c r="K8" s="29">
        <f>('Real QGDP Mining, non-oil VA'!K9/'Real QGDP Mining, non-oil VA'!J9-1)*100</f>
        <v>1.4343876900741348</v>
      </c>
      <c r="L8" s="29">
        <f>('Real QGDP Mining, non-oil VA'!L9/'Real QGDP Mining, non-oil VA'!K9-1)*100</f>
        <v>1.2726647776809319</v>
      </c>
      <c r="M8" s="29">
        <f>('Real QGDP Mining, non-oil VA'!M9/'Real QGDP Mining, non-oil VA'!L9-1)*100</f>
        <v>0.11705885746833289</v>
      </c>
      <c r="N8" s="29">
        <f>('Real QGDP Mining, non-oil VA'!N9/'Real QGDP Mining, non-oil VA'!M9-1)*100</f>
        <v>-0.88831055999534225</v>
      </c>
      <c r="O8" s="29">
        <f>('Real QGDP Mining, non-oil VA'!O9/'Real QGDP Mining, non-oil VA'!N9-1)*100</f>
        <v>-0.9586174661682656</v>
      </c>
      <c r="P8" s="29">
        <f>('Real QGDP Mining, non-oil VA'!P9/'Real QGDP Mining, non-oil VA'!O9-1)*100</f>
        <v>-0.10940102885637071</v>
      </c>
      <c r="Q8" s="29">
        <f>('Real QGDP Mining, non-oil VA'!Q9/'Real QGDP Mining, non-oil VA'!P9-1)*100</f>
        <v>1.0264136574015925</v>
      </c>
      <c r="R8" s="29">
        <f>('Real QGDP Mining, non-oil VA'!R9/'Real QGDP Mining, non-oil VA'!Q9-1)*100</f>
        <v>-2.4553280238743258</v>
      </c>
      <c r="S8" s="29">
        <f>('Real QGDP Mining, non-oil VA'!S9/'Real QGDP Mining, non-oil VA'!R9-1)*100</f>
        <v>0.29781510224449192</v>
      </c>
      <c r="T8" s="29">
        <f>('Real QGDP Mining, non-oil VA'!T9/'Real QGDP Mining, non-oil VA'!S9-1)*100</f>
        <v>0.35996827330655456</v>
      </c>
      <c r="U8" s="29">
        <f>('Real QGDP Mining, non-oil VA'!U9/'Real QGDP Mining, non-oil VA'!T9-1)*100</f>
        <v>-1.4802757329559491</v>
      </c>
      <c r="V8" s="29">
        <f>('Real QGDP Mining, non-oil VA'!V9/'Real QGDP Mining, non-oil VA'!U9-1)*100</f>
        <v>0.24398051833525169</v>
      </c>
      <c r="W8" s="29">
        <f>('Real QGDP Mining, non-oil VA'!W9/'Real QGDP Mining, non-oil VA'!V9-1)*100</f>
        <v>1.4592675026542157</v>
      </c>
      <c r="X8" s="29">
        <f>('Real QGDP Mining, non-oil VA'!X9/'Real QGDP Mining, non-oil VA'!W9-1)*100</f>
        <v>-0.81444563335114628</v>
      </c>
      <c r="Y8" s="29">
        <f>('Real QGDP Mining, non-oil VA'!Y9/'Real QGDP Mining, non-oil VA'!X9-1)*100</f>
        <v>0.69498549938520338</v>
      </c>
      <c r="Z8" s="29">
        <f>('Real QGDP Mining, non-oil VA'!Z9/'Real QGDP Mining, non-oil VA'!Y9-1)*100</f>
        <v>-9.6688891991245534</v>
      </c>
      <c r="AA8" s="29">
        <f>('Real QGDP Mining, non-oil VA'!AA9/'Real QGDP Mining, non-oil VA'!Z9-1)*100</f>
        <v>-2.5676177249204235</v>
      </c>
      <c r="AB8" s="29">
        <f>('Real QGDP Mining, non-oil VA'!AB9/'Real QGDP Mining, non-oil VA'!AA9-1)*100</f>
        <v>-1.0658123803358621</v>
      </c>
      <c r="AC8" s="29">
        <f>('Real QGDP Mining, non-oil VA'!AC9/'Real QGDP Mining, non-oil VA'!AB9-1)*100</f>
        <v>-7.961254493020764E-2</v>
      </c>
      <c r="AD8" s="29">
        <f>('Real QGDP Mining, non-oil VA'!AD9/'Real QGDP Mining, non-oil VA'!AC9-1)*100</f>
        <v>2.6022095411554425</v>
      </c>
      <c r="AE8" s="29">
        <f>('Real QGDP Mining, non-oil VA'!AE9/'Real QGDP Mining, non-oil VA'!AD9-1)*100</f>
        <v>5.2234396127875282</v>
      </c>
      <c r="AF8" s="29">
        <f>('Real QGDP Mining, non-oil VA'!AF9/'Real QGDP Mining, non-oil VA'!AE9-1)*100</f>
        <v>2.3987027868066724</v>
      </c>
      <c r="AG8" s="29">
        <f>('Real QGDP Mining, non-oil VA'!AG9/'Real QGDP Mining, non-oil VA'!AF9-1)*100</f>
        <v>2.287088513487423</v>
      </c>
      <c r="AH8" s="29">
        <f>('Real QGDP Mining, non-oil VA'!AH9/'Real QGDP Mining, non-oil VA'!AG9-1)*100</f>
        <v>4.5133838790845759</v>
      </c>
      <c r="AI8" s="29">
        <f>('Real QGDP Mining, non-oil VA'!AI9/'Real QGDP Mining, non-oil VA'!AH9-1)*100</f>
        <v>-1.2742408818642748</v>
      </c>
      <c r="AJ8" s="29">
        <f>('Real QGDP Mining, non-oil VA'!AJ9/'Real QGDP Mining, non-oil VA'!AI9-1)*100</f>
        <v>3.5509550643985088</v>
      </c>
      <c r="AK8" s="29">
        <f>('Real QGDP Mining, non-oil VA'!AK9/'Real QGDP Mining, non-oil VA'!AJ9-1)*100</f>
        <v>-1.8093944793293071</v>
      </c>
      <c r="AL8" s="29">
        <f>('Real QGDP Mining, non-oil VA'!AL9/'Real QGDP Mining, non-oil VA'!AK9-1)*100</f>
        <v>5.2822639051457454</v>
      </c>
      <c r="AM8" s="29">
        <f>('Real QGDP Mining, non-oil VA'!AM9/'Real QGDP Mining, non-oil VA'!AL9-1)*100</f>
        <v>4.0755148290739784</v>
      </c>
      <c r="AN8" s="29">
        <f>('Real QGDP Mining, non-oil VA'!AN9/'Real QGDP Mining, non-oil VA'!AM9-1)*100</f>
        <v>-0.20023892519845932</v>
      </c>
      <c r="AO8" s="29">
        <f>('Real QGDP Mining, non-oil VA'!AO9/'Real QGDP Mining, non-oil VA'!AN9-1)*100</f>
        <v>0.44657464805595293</v>
      </c>
      <c r="AP8" s="29">
        <f>('Real QGDP Mining, non-oil VA'!AP9/'Real QGDP Mining, non-oil VA'!AO9-1)*100</f>
        <v>0.24585811117607825</v>
      </c>
      <c r="AQ8" s="29">
        <f>('Real QGDP Mining, non-oil VA'!AQ9/'Real QGDP Mining, non-oil VA'!AP9-1)*100</f>
        <v>5.9269880767673033</v>
      </c>
      <c r="AR8" s="29">
        <f>('Real QGDP Mining, non-oil VA'!AR9/'Real QGDP Mining, non-oil VA'!AQ9-1)*100</f>
        <v>-7.862867600558765E-2</v>
      </c>
      <c r="AS8" s="49" t="s">
        <v>58</v>
      </c>
      <c r="CB8" s="50"/>
      <c r="CC8" s="50"/>
      <c r="CD8" s="50"/>
      <c r="CE8" s="50"/>
      <c r="CF8" s="50"/>
      <c r="CG8" s="50"/>
      <c r="CH8" s="50"/>
      <c r="CI8" s="50"/>
      <c r="CJ8" s="50"/>
      <c r="CK8" s="50"/>
      <c r="CL8" s="50"/>
      <c r="CM8" s="50"/>
      <c r="CN8" s="50"/>
      <c r="CO8" s="50"/>
      <c r="CP8" s="50"/>
      <c r="CQ8" s="50"/>
      <c r="CR8" s="50"/>
      <c r="CS8" s="50"/>
      <c r="CT8" s="50"/>
      <c r="CU8" s="50"/>
      <c r="CV8" s="50"/>
      <c r="CW8" s="50"/>
      <c r="CX8" s="50"/>
      <c r="CY8" s="50"/>
      <c r="CZ8" s="50"/>
      <c r="DA8" s="50"/>
      <c r="DB8" s="50"/>
      <c r="DC8" s="50"/>
      <c r="DD8" s="50"/>
      <c r="DE8" s="50"/>
      <c r="DF8" s="50"/>
      <c r="DG8" s="50"/>
      <c r="DH8" s="50"/>
      <c r="DI8" s="50"/>
    </row>
    <row r="9" spans="1:113" s="58" customFormat="1" ht="12.75">
      <c r="A9" s="117" t="s">
        <v>61</v>
      </c>
      <c r="B9" s="149" t="s">
        <v>19</v>
      </c>
      <c r="C9" s="149">
        <f>('Real QGDP Mining, non-oil VA'!C6/'Real QGDP Mining, non-oil VA'!B6-1)*100</f>
        <v>4.1294038175369474</v>
      </c>
      <c r="D9" s="149">
        <f>('Real QGDP Mining, non-oil VA'!D6/'Real QGDP Mining, non-oil VA'!C6-1)*100</f>
        <v>0.6628246166717533</v>
      </c>
      <c r="E9" s="149">
        <f>('Real QGDP Mining, non-oil VA'!E6/'Real QGDP Mining, non-oil VA'!D6-1)*100</f>
        <v>-12.961684917388638</v>
      </c>
      <c r="F9" s="149">
        <f>('Real QGDP Mining, non-oil VA'!F6/'Real QGDP Mining, non-oil VA'!E6-1)*100</f>
        <v>15.406343136393442</v>
      </c>
      <c r="G9" s="149">
        <f>('Real QGDP Mining, non-oil VA'!G6/'Real QGDP Mining, non-oil VA'!F6-1)*100</f>
        <v>1.5631966491217009</v>
      </c>
      <c r="H9" s="149">
        <f>('Real QGDP Mining, non-oil VA'!H6/'Real QGDP Mining, non-oil VA'!G6-1)*100</f>
        <v>2.622474271573072</v>
      </c>
      <c r="I9" s="149">
        <f>('Real QGDP Mining, non-oil VA'!I6/'Real QGDP Mining, non-oil VA'!H6-1)*100</f>
        <v>-0.6742330671144714</v>
      </c>
      <c r="J9" s="149">
        <f>('Real QGDP Mining, non-oil VA'!J6/'Real QGDP Mining, non-oil VA'!I6-1)*100</f>
        <v>1.9949106394845595</v>
      </c>
      <c r="K9" s="149">
        <f>('Real QGDP Mining, non-oil VA'!K6/'Real QGDP Mining, non-oil VA'!J6-1)*100</f>
        <v>2.0765061094406345</v>
      </c>
      <c r="L9" s="149">
        <f>('Real QGDP Mining, non-oil VA'!L6/'Real QGDP Mining, non-oil VA'!K6-1)*100</f>
        <v>3.398685633332521</v>
      </c>
      <c r="M9" s="149">
        <f>('Real QGDP Mining, non-oil VA'!M6/'Real QGDP Mining, non-oil VA'!L6-1)*100</f>
        <v>-0.39495179500712574</v>
      </c>
      <c r="N9" s="149">
        <f>('Real QGDP Mining, non-oil VA'!N6/'Real QGDP Mining, non-oil VA'!M6-1)*100</f>
        <v>-5.5440851781678457</v>
      </c>
      <c r="O9" s="149">
        <f>('Real QGDP Mining, non-oil VA'!O6/'Real QGDP Mining, non-oil VA'!N6-1)*100</f>
        <v>-0.51143835676755733</v>
      </c>
      <c r="P9" s="149">
        <f>('Real QGDP Mining, non-oil VA'!P6/'Real QGDP Mining, non-oil VA'!O6-1)*100</f>
        <v>0.97899508454413198</v>
      </c>
      <c r="Q9" s="149">
        <f>('Real QGDP Mining, non-oil VA'!Q6/'Real QGDP Mining, non-oil VA'!P6-1)*100</f>
        <v>0.30420536657500552</v>
      </c>
      <c r="R9" s="149">
        <f>('Real QGDP Mining, non-oil VA'!R6/'Real QGDP Mining, non-oil VA'!Q6-1)*100</f>
        <v>-2.4764469611641693</v>
      </c>
      <c r="S9" s="149">
        <f>('Real QGDP Mining, non-oil VA'!S6/'Real QGDP Mining, non-oil VA'!R6-1)*100</f>
        <v>1.9142152504191046</v>
      </c>
      <c r="T9" s="149">
        <f>('Real QGDP Mining, non-oil VA'!T6/'Real QGDP Mining, non-oil VA'!S6-1)*100</f>
        <v>2.6759454176611852</v>
      </c>
      <c r="U9" s="149">
        <f>('Real QGDP Mining, non-oil VA'!U6/'Real QGDP Mining, non-oil VA'!T6-1)*100</f>
        <v>3.2510462890763536</v>
      </c>
      <c r="V9" s="149">
        <f>('Real QGDP Mining, non-oil VA'!V6/'Real QGDP Mining, non-oil VA'!U6-1)*100</f>
        <v>-7.4589362562318628</v>
      </c>
      <c r="W9" s="149">
        <f>('Real QGDP Mining, non-oil VA'!W6/'Real QGDP Mining, non-oil VA'!V6-1)*100</f>
        <v>2.215269696808031</v>
      </c>
      <c r="X9" s="149">
        <f>('Real QGDP Mining, non-oil VA'!X6/'Real QGDP Mining, non-oil VA'!W6-1)*100</f>
        <v>1.3452916725758657</v>
      </c>
      <c r="Y9" s="149">
        <f>('Real QGDP Mining, non-oil VA'!Y6/'Real QGDP Mining, non-oil VA'!X6-1)*100</f>
        <v>-0.94286941929447865</v>
      </c>
      <c r="Z9" s="149">
        <f>('Real QGDP Mining, non-oil VA'!Z6/'Real QGDP Mining, non-oil VA'!Y6-1)*100</f>
        <v>-4.0724661479730635</v>
      </c>
      <c r="AA9" s="149">
        <f>('Real QGDP Mining, non-oil VA'!AA6/'Real QGDP Mining, non-oil VA'!Z6-1)*100</f>
        <v>-2.6310750558749318</v>
      </c>
      <c r="AB9" s="149">
        <f>('Real QGDP Mining, non-oil VA'!AB6/'Real QGDP Mining, non-oil VA'!AA6-1)*100</f>
        <v>-4.1359540023544579</v>
      </c>
      <c r="AC9" s="149">
        <f>('Real QGDP Mining, non-oil VA'!AC6/'Real QGDP Mining, non-oil VA'!AB6-1)*100</f>
        <v>-1.3578899012689827</v>
      </c>
      <c r="AD9" s="149">
        <f>('Real QGDP Mining, non-oil VA'!AD6/'Real QGDP Mining, non-oil VA'!AC6-1)*100</f>
        <v>1.9537544578106969</v>
      </c>
      <c r="AE9" s="149">
        <f>('Real QGDP Mining, non-oil VA'!AE6/'Real QGDP Mining, non-oil VA'!AD6-1)*100</f>
        <v>4.5261843541654301</v>
      </c>
      <c r="AF9" s="149">
        <f>('Real QGDP Mining, non-oil VA'!AF6/'Real QGDP Mining, non-oil VA'!AE6-1)*100</f>
        <v>3.2590613430669269</v>
      </c>
      <c r="AG9" s="149">
        <f>('Real QGDP Mining, non-oil VA'!AG6/'Real QGDP Mining, non-oil VA'!AF6-1)*100</f>
        <v>1.2403199476083149</v>
      </c>
      <c r="AH9" s="149">
        <f>('Real QGDP Mining, non-oil VA'!AH6/'Real QGDP Mining, non-oil VA'!AG6-1)*100</f>
        <v>1.4191295792581382</v>
      </c>
      <c r="AI9" s="149">
        <f>('Real QGDP Mining, non-oil VA'!AI6/'Real QGDP Mining, non-oil VA'!AH6-1)*100</f>
        <v>3.7342717715211693</v>
      </c>
      <c r="AJ9" s="149">
        <f>('Real QGDP Mining, non-oil VA'!AJ6/'Real QGDP Mining, non-oil VA'!AI6-1)*100</f>
        <v>4.0423336784220831</v>
      </c>
      <c r="AK9" s="149">
        <f>('Real QGDP Mining, non-oil VA'!AK6/'Real QGDP Mining, non-oil VA'!AJ6-1)*100</f>
        <v>-3.5843505929442521</v>
      </c>
      <c r="AL9" s="149">
        <f>('Real QGDP Mining, non-oil VA'!AL6/'Real QGDP Mining, non-oil VA'!AK6-1)*100</f>
        <v>-0.69159150602270403</v>
      </c>
      <c r="AM9" s="149">
        <f>('Real QGDP Mining, non-oil VA'!AM6/'Real QGDP Mining, non-oil VA'!AL6-1)*100</f>
        <v>3.0529124361611926</v>
      </c>
      <c r="AN9" s="149">
        <f>('Real QGDP Mining, non-oil VA'!AN6/'Real QGDP Mining, non-oil VA'!AM6-1)*100</f>
        <v>1.776079718650081</v>
      </c>
      <c r="AO9" s="149">
        <f>('Real QGDP Mining, non-oil VA'!AO6/'Real QGDP Mining, non-oil VA'!AN6-1)*100</f>
        <v>-0.64536918710234037</v>
      </c>
      <c r="AP9" s="149">
        <f>('Real QGDP Mining, non-oil VA'!AP6/'Real QGDP Mining, non-oil VA'!AO6-1)*100</f>
        <v>-0.96028220415972365</v>
      </c>
      <c r="AQ9" s="149">
        <f>('Real QGDP Mining, non-oil VA'!AQ6/'Real QGDP Mining, non-oil VA'!AP6-1)*100</f>
        <v>3.835280946004116</v>
      </c>
      <c r="AR9" s="149">
        <f>('Real QGDP Mining, non-oil VA'!AR6/'Real QGDP Mining, non-oil VA'!AQ6-1)*100</f>
        <v>2.2722764791323957</v>
      </c>
      <c r="AS9" s="118" t="s">
        <v>60</v>
      </c>
      <c r="CB9" s="50"/>
      <c r="CC9" s="50"/>
      <c r="CD9" s="50"/>
      <c r="CE9" s="50"/>
      <c r="CF9" s="50"/>
      <c r="CG9" s="50"/>
      <c r="CH9" s="50"/>
      <c r="CI9" s="50"/>
      <c r="CJ9" s="50"/>
      <c r="CK9" s="50"/>
      <c r="CL9" s="50"/>
      <c r="CM9" s="50"/>
      <c r="CN9" s="50"/>
      <c r="CO9" s="50"/>
      <c r="CP9" s="50"/>
      <c r="CQ9" s="50"/>
      <c r="CR9" s="50"/>
      <c r="CS9" s="50"/>
      <c r="CT9" s="50"/>
      <c r="CU9" s="50"/>
      <c r="CV9" s="50"/>
      <c r="CW9" s="50"/>
      <c r="CX9" s="50"/>
      <c r="CY9" s="50"/>
      <c r="CZ9" s="50"/>
      <c r="DA9" s="50"/>
      <c r="DB9" s="50"/>
      <c r="DC9" s="50"/>
      <c r="DD9" s="50"/>
      <c r="DE9" s="50"/>
      <c r="DF9" s="50"/>
      <c r="DG9" s="50"/>
      <c r="DH9" s="50"/>
      <c r="DI9" s="50"/>
    </row>
    <row r="10" spans="1:113" s="58" customFormat="1" ht="12.75">
      <c r="A10" s="48" t="s">
        <v>52</v>
      </c>
      <c r="B10" s="63"/>
      <c r="C10" s="63"/>
      <c r="D10" s="63"/>
      <c r="E10" s="63"/>
      <c r="F10" s="63"/>
      <c r="G10" s="63"/>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53" t="s">
        <v>53</v>
      </c>
      <c r="CB10" s="50"/>
      <c r="CC10" s="50"/>
      <c r="CD10" s="50"/>
      <c r="CE10" s="50"/>
      <c r="CF10" s="50"/>
      <c r="CG10" s="50"/>
      <c r="CH10" s="50"/>
      <c r="CI10" s="50"/>
      <c r="CJ10" s="50"/>
      <c r="CK10" s="50"/>
      <c r="CL10" s="50"/>
      <c r="CM10" s="50"/>
      <c r="CN10" s="50"/>
      <c r="CO10" s="50"/>
      <c r="CP10" s="50"/>
      <c r="CQ10" s="50"/>
      <c r="CR10" s="50"/>
      <c r="CS10" s="50"/>
      <c r="CT10" s="50"/>
      <c r="CU10" s="50"/>
      <c r="CV10" s="50"/>
      <c r="CW10" s="50"/>
      <c r="CX10" s="50"/>
      <c r="CY10" s="50"/>
      <c r="CZ10" s="50"/>
      <c r="DA10" s="50"/>
      <c r="DB10" s="50"/>
      <c r="DC10" s="50"/>
      <c r="DD10" s="50"/>
      <c r="DE10" s="50"/>
      <c r="DF10" s="50"/>
      <c r="DG10" s="50"/>
      <c r="DH10" s="50"/>
      <c r="DI10" s="50"/>
    </row>
    <row r="11" spans="1:113" s="58" customFormat="1" ht="12.75">
      <c r="A11" s="54" t="s">
        <v>23</v>
      </c>
      <c r="B11" s="63"/>
      <c r="C11" s="62"/>
      <c r="D11" s="62"/>
      <c r="E11" s="62"/>
      <c r="F11" s="62"/>
      <c r="G11" s="62"/>
      <c r="H11" s="62"/>
      <c r="I11" s="62"/>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62"/>
      <c r="AS11" s="55" t="s">
        <v>24</v>
      </c>
      <c r="CB11" s="50"/>
      <c r="CC11" s="50"/>
      <c r="CD11" s="50"/>
      <c r="CE11" s="50"/>
      <c r="CF11" s="50"/>
      <c r="CG11" s="50"/>
      <c r="CH11" s="50"/>
      <c r="CI11" s="50"/>
      <c r="CJ11" s="50"/>
      <c r="CK11" s="50"/>
      <c r="CL11" s="50"/>
      <c r="CM11" s="50"/>
      <c r="CN11" s="50"/>
      <c r="CO11" s="50"/>
      <c r="CP11" s="50"/>
      <c r="CQ11" s="50"/>
      <c r="CR11" s="50"/>
      <c r="CS11" s="50"/>
      <c r="CT11" s="50"/>
      <c r="CU11" s="50"/>
      <c r="CV11" s="50"/>
      <c r="CW11" s="50"/>
      <c r="CX11" s="50"/>
      <c r="CY11" s="50"/>
      <c r="CZ11" s="50"/>
      <c r="DA11" s="50"/>
      <c r="DB11" s="50"/>
      <c r="DC11" s="50"/>
      <c r="DD11" s="50"/>
      <c r="DE11" s="50"/>
      <c r="DF11" s="50"/>
      <c r="DG11" s="50"/>
      <c r="DH11" s="50"/>
      <c r="DI11" s="50"/>
    </row>
    <row r="13" spans="1:113" customFormat="1" ht="15">
      <c r="A13" s="176" t="s">
        <v>148</v>
      </c>
      <c r="AS13" s="175" t="s">
        <v>150</v>
      </c>
    </row>
  </sheetData>
  <hyperlinks>
    <hyperlink ref="A13" location="Index!A1" display="Back to main page" xr:uid="{B447C7BD-F9CE-4D96-B3E9-32E2A52BE15C}"/>
    <hyperlink ref="AS13" location="Index!A1" display="العودة الى الصفحة الرئيسية" xr:uid="{651EE2ED-0483-4E24-B94B-82DA84888A03}"/>
  </hyperlinks>
  <pageMargins left="0.7" right="0.7" top="0.75" bottom="0.75" header="0.3" footer="0.3"/>
  <headerFooter>
    <oddFooter>&amp;L_x000D_&amp;1#&amp;"Calibri"&amp;11&amp;K000000 This document is classified as Open</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C48D2-1BD6-4ECB-B9DA-8A79FFB96D0E}">
  <dimension ref="A1:DI19"/>
  <sheetViews>
    <sheetView showGridLines="0" workbookViewId="0">
      <pane xSplit="1" topLeftCell="AK1" activePane="topRight" state="frozen"/>
      <selection activeCell="AH27" sqref="AH27"/>
      <selection pane="topRight" activeCell="AL5" sqref="AL5:AO5"/>
    </sheetView>
  </sheetViews>
  <sheetFormatPr defaultColWidth="8.85546875" defaultRowHeight="14.25"/>
  <cols>
    <col min="1" max="1" width="50.5703125" style="45" customWidth="1"/>
    <col min="2" max="29" width="8.85546875" style="45"/>
    <col min="30" max="30" width="10.42578125" style="45" customWidth="1"/>
    <col min="31" max="31" width="9.85546875" style="45" customWidth="1"/>
    <col min="32" max="32" width="9.42578125" style="45" customWidth="1"/>
    <col min="33" max="33" width="9.85546875" style="45" customWidth="1"/>
    <col min="34" max="34" width="10.5703125" style="45" customWidth="1"/>
    <col min="35" max="44" width="10.140625" style="45" customWidth="1"/>
    <col min="45" max="45" width="50.5703125" style="45" customWidth="1"/>
    <col min="46" max="16384" width="8.85546875" style="45"/>
  </cols>
  <sheetData>
    <row r="1" spans="1:113" ht="110.1" customHeight="1"/>
    <row r="2" spans="1:113" s="13" customFormat="1" ht="18.75" customHeight="1">
      <c r="A2" s="9"/>
      <c r="B2" s="10"/>
      <c r="C2" s="10"/>
      <c r="D2" s="10"/>
      <c r="E2" s="10"/>
      <c r="F2" s="10"/>
      <c r="G2" s="10"/>
      <c r="H2" s="10"/>
      <c r="I2" s="10"/>
      <c r="J2" s="10"/>
      <c r="K2" s="10"/>
      <c r="L2" s="10"/>
      <c r="M2" s="10"/>
      <c r="N2" s="11"/>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2"/>
    </row>
    <row r="3" spans="1:113" s="56" customFormat="1" ht="69.75" customHeight="1">
      <c r="A3" s="174" t="s">
        <v>133</v>
      </c>
      <c r="B3" s="69"/>
      <c r="D3" s="69"/>
      <c r="E3" s="69"/>
      <c r="G3" s="69"/>
      <c r="I3" s="57"/>
      <c r="J3" s="57"/>
      <c r="K3" s="57"/>
      <c r="L3" s="57"/>
      <c r="M3" s="57"/>
      <c r="N3" s="69"/>
      <c r="O3" s="69"/>
      <c r="P3" s="69"/>
      <c r="Q3" s="69"/>
      <c r="S3" s="69"/>
      <c r="U3" s="70"/>
      <c r="V3" s="70"/>
      <c r="W3" s="70"/>
      <c r="X3" s="70"/>
      <c r="Y3" s="70"/>
      <c r="Z3" s="70"/>
      <c r="AA3" s="70"/>
      <c r="AB3" s="70"/>
      <c r="AC3" s="70"/>
      <c r="AD3" s="70"/>
      <c r="AF3" s="170"/>
      <c r="AG3" s="170"/>
      <c r="AH3" s="170"/>
      <c r="AI3" s="170"/>
      <c r="AJ3" s="170"/>
      <c r="AK3" s="170"/>
      <c r="AL3" s="170"/>
      <c r="AM3" s="170"/>
      <c r="AN3" s="170"/>
      <c r="AO3" s="170"/>
      <c r="AP3" s="170"/>
      <c r="AQ3" s="170"/>
      <c r="AR3" s="170"/>
      <c r="AS3" s="170" t="s">
        <v>134</v>
      </c>
    </row>
    <row r="4" spans="1:113">
      <c r="A4" s="48" t="s">
        <v>0</v>
      </c>
      <c r="B4" s="58"/>
      <c r="C4" s="58"/>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c r="AQ4" s="58"/>
      <c r="AR4" s="58"/>
      <c r="AS4" s="45" t="s">
        <v>90</v>
      </c>
    </row>
    <row r="5" spans="1:113">
      <c r="A5" s="46" t="s">
        <v>72</v>
      </c>
      <c r="B5" s="25" t="s">
        <v>104</v>
      </c>
      <c r="C5" s="25" t="s">
        <v>105</v>
      </c>
      <c r="D5" s="25" t="s">
        <v>106</v>
      </c>
      <c r="E5" s="25" t="s">
        <v>107</v>
      </c>
      <c r="F5" s="25" t="s">
        <v>108</v>
      </c>
      <c r="G5" s="25" t="s">
        <v>109</v>
      </c>
      <c r="H5" s="25" t="s">
        <v>110</v>
      </c>
      <c r="I5" s="25" t="s">
        <v>111</v>
      </c>
      <c r="J5" s="25" t="s">
        <v>112</v>
      </c>
      <c r="K5" s="25" t="s">
        <v>113</v>
      </c>
      <c r="L5" s="25" t="s">
        <v>114</v>
      </c>
      <c r="M5" s="25" t="s">
        <v>115</v>
      </c>
      <c r="N5" s="25" t="s">
        <v>116</v>
      </c>
      <c r="O5" s="25" t="s">
        <v>117</v>
      </c>
      <c r="P5" s="25" t="s">
        <v>118</v>
      </c>
      <c r="Q5" s="25" t="s">
        <v>119</v>
      </c>
      <c r="R5" s="25" t="s">
        <v>120</v>
      </c>
      <c r="S5" s="25" t="s">
        <v>121</v>
      </c>
      <c r="T5" s="25" t="s">
        <v>122</v>
      </c>
      <c r="U5" s="25" t="s">
        <v>123</v>
      </c>
      <c r="V5" s="25" t="s">
        <v>1</v>
      </c>
      <c r="W5" s="25" t="s">
        <v>2</v>
      </c>
      <c r="X5" s="25" t="s">
        <v>3</v>
      </c>
      <c r="Y5" s="25" t="s">
        <v>4</v>
      </c>
      <c r="Z5" s="25" t="s">
        <v>5</v>
      </c>
      <c r="AA5" s="25" t="s">
        <v>6</v>
      </c>
      <c r="AB5" s="25" t="s">
        <v>7</v>
      </c>
      <c r="AC5" s="25" t="s">
        <v>8</v>
      </c>
      <c r="AD5" s="35" t="s">
        <v>151</v>
      </c>
      <c r="AE5" s="35" t="s">
        <v>152</v>
      </c>
      <c r="AF5" s="35" t="s">
        <v>153</v>
      </c>
      <c r="AG5" s="35" t="s">
        <v>154</v>
      </c>
      <c r="AH5" s="35" t="s">
        <v>167</v>
      </c>
      <c r="AI5" s="35" t="s">
        <v>168</v>
      </c>
      <c r="AJ5" s="35" t="s">
        <v>169</v>
      </c>
      <c r="AK5" s="35" t="s">
        <v>170</v>
      </c>
      <c r="AL5" s="35" t="s">
        <v>195</v>
      </c>
      <c r="AM5" s="35" t="s">
        <v>196</v>
      </c>
      <c r="AN5" s="35" t="s">
        <v>197</v>
      </c>
      <c r="AO5" s="35" t="s">
        <v>198</v>
      </c>
      <c r="AP5" s="35" t="s">
        <v>171</v>
      </c>
      <c r="AQ5" s="35" t="s">
        <v>172</v>
      </c>
      <c r="AR5" s="35" t="s">
        <v>175</v>
      </c>
      <c r="AS5" s="47" t="s">
        <v>73</v>
      </c>
    </row>
    <row r="6" spans="1:113">
      <c r="A6" s="72" t="s">
        <v>63</v>
      </c>
      <c r="B6" s="146">
        <f>B10-B9-B8-B7</f>
        <v>210913.53322655064</v>
      </c>
      <c r="C6" s="146">
        <f t="shared" ref="C6:AJ6" si="0">C10-C9-C8-C7</f>
        <v>219269.14225933337</v>
      </c>
      <c r="D6" s="146">
        <f t="shared" si="0"/>
        <v>222502.26874011033</v>
      </c>
      <c r="E6" s="146">
        <f t="shared" si="0"/>
        <v>190457.9063648466</v>
      </c>
      <c r="F6" s="146">
        <f t="shared" si="0"/>
        <v>221078.65936084255</v>
      </c>
      <c r="G6" s="146">
        <f t="shared" si="0"/>
        <v>225890.35049657751</v>
      </c>
      <c r="H6" s="146">
        <f t="shared" si="0"/>
        <v>231769.55526305496</v>
      </c>
      <c r="I6" s="146">
        <f t="shared" si="0"/>
        <v>231070.1909140643</v>
      </c>
      <c r="J6" s="146">
        <f t="shared" si="0"/>
        <v>231409.01581202509</v>
      </c>
      <c r="K6" s="146">
        <f t="shared" si="0"/>
        <v>236727.49788815039</v>
      </c>
      <c r="L6" s="146">
        <f t="shared" si="0"/>
        <v>245062.49960040051</v>
      </c>
      <c r="M6" s="146">
        <f t="shared" si="0"/>
        <v>243494.11026835715</v>
      </c>
      <c r="N6" s="146">
        <f t="shared" si="0"/>
        <v>230738.34577804382</v>
      </c>
      <c r="O6" s="146">
        <f t="shared" si="0"/>
        <v>229337.38250678522</v>
      </c>
      <c r="P6" s="146">
        <f t="shared" si="0"/>
        <v>231339.79026242701</v>
      </c>
      <c r="Q6" s="146">
        <f t="shared" si="0"/>
        <v>231180.68108142115</v>
      </c>
      <c r="R6" s="146">
        <f t="shared" si="0"/>
        <v>227932.77376050898</v>
      </c>
      <c r="S6" s="146">
        <f t="shared" si="0"/>
        <v>232775.65029795564</v>
      </c>
      <c r="T6" s="146">
        <f t="shared" si="0"/>
        <v>239757.84652185522</v>
      </c>
      <c r="U6" s="146">
        <f t="shared" si="0"/>
        <v>248686.31270546513</v>
      </c>
      <c r="V6" s="146">
        <f t="shared" si="0"/>
        <v>228070.05591433225</v>
      </c>
      <c r="W6" s="146">
        <f t="shared" si="0"/>
        <v>233313.39372603223</v>
      </c>
      <c r="X6" s="146">
        <f t="shared" si="0"/>
        <v>237100.8309383895</v>
      </c>
      <c r="Y6" s="146">
        <f t="shared" si="0"/>
        <v>233389.07839055816</v>
      </c>
      <c r="Z6" s="146">
        <f t="shared" si="0"/>
        <v>225842.16203353534</v>
      </c>
      <c r="AA6" s="146">
        <f t="shared" si="0"/>
        <v>218584.01268258694</v>
      </c>
      <c r="AB6" s="146">
        <f t="shared" si="0"/>
        <v>208112.69240089494</v>
      </c>
      <c r="AC6" s="146">
        <f t="shared" si="0"/>
        <v>205188.89200617551</v>
      </c>
      <c r="AD6" s="146">
        <f t="shared" si="0"/>
        <v>211165.68415720342</v>
      </c>
      <c r="AE6" s="146">
        <f t="shared" si="0"/>
        <v>220391.99280878971</v>
      </c>
      <c r="AF6" s="146">
        <f t="shared" si="0"/>
        <v>227146.4448622849</v>
      </c>
      <c r="AG6" s="146">
        <f t="shared" si="0"/>
        <v>230193.98245633324</v>
      </c>
      <c r="AH6" s="146">
        <f t="shared" si="0"/>
        <v>234075.13041754693</v>
      </c>
      <c r="AI6" s="146">
        <f t="shared" si="0"/>
        <v>245835.41095828591</v>
      </c>
      <c r="AJ6" s="146">
        <f t="shared" si="0"/>
        <v>254888.46550652152</v>
      </c>
      <c r="AK6" s="146">
        <f t="shared" ref="AK6:AL6" si="1">AK10-AK9-AK8-AK7</f>
        <v>243511.01273073922</v>
      </c>
      <c r="AL6" s="146">
        <f t="shared" si="1"/>
        <v>242050.81855399284</v>
      </c>
      <c r="AM6" s="146">
        <f t="shared" ref="AM6" si="2">AM10-AM9-AM8-AM7</f>
        <v>249682.95313275763</v>
      </c>
      <c r="AN6" s="146">
        <f>AN10-AN9-AN8-AN7</f>
        <v>254588.25342831662</v>
      </c>
      <c r="AO6" s="146">
        <f>AO10-AO9-AO8-AO7</f>
        <v>250301.76126816715</v>
      </c>
      <c r="AP6" s="146">
        <f>AP10-AP9-AP8-AP7</f>
        <v>249122.30407366069</v>
      </c>
      <c r="AQ6" s="146">
        <f>AQ10-AQ9-AQ8-AQ7</f>
        <v>258264.62444491824</v>
      </c>
      <c r="AR6" s="146">
        <f>AR10-AR9-AR8-AR7</f>
        <v>264865.87517795112</v>
      </c>
      <c r="AS6" s="73" t="s">
        <v>62</v>
      </c>
      <c r="CB6" s="50"/>
      <c r="CC6" s="50"/>
      <c r="CD6" s="50"/>
      <c r="CE6" s="50"/>
      <c r="CF6" s="50"/>
      <c r="CG6" s="50"/>
      <c r="CH6" s="50"/>
      <c r="CI6" s="50"/>
      <c r="CJ6" s="50"/>
      <c r="CK6" s="50"/>
      <c r="CL6" s="50"/>
      <c r="CM6" s="50"/>
      <c r="CN6" s="50"/>
      <c r="CO6" s="50"/>
      <c r="CP6" s="50"/>
      <c r="CQ6" s="50"/>
      <c r="CR6" s="50"/>
      <c r="CS6" s="50"/>
      <c r="CT6" s="50"/>
      <c r="CU6" s="50"/>
      <c r="CV6" s="50"/>
      <c r="CW6" s="50"/>
      <c r="CX6" s="50"/>
      <c r="CY6" s="50"/>
      <c r="CZ6" s="50"/>
      <c r="DA6" s="50"/>
      <c r="DB6" s="50"/>
      <c r="DC6" s="50"/>
      <c r="DD6" s="50"/>
      <c r="DE6" s="50"/>
      <c r="DF6" s="50"/>
      <c r="DG6" s="50"/>
      <c r="DH6" s="50"/>
      <c r="DI6" s="50"/>
    </row>
    <row r="7" spans="1:113">
      <c r="A7" s="48" t="s">
        <v>65</v>
      </c>
      <c r="B7" s="147">
        <f>'Real QGDP VA'!B15</f>
        <v>14385.102073371152</v>
      </c>
      <c r="C7" s="147">
        <f>'Real QGDP VA'!C15</f>
        <v>15058.760666898441</v>
      </c>
      <c r="D7" s="147">
        <f>'Real QGDP VA'!D15</f>
        <v>15670.775812291178</v>
      </c>
      <c r="E7" s="147">
        <f>'Real QGDP VA'!E15</f>
        <v>16216.589210761918</v>
      </c>
      <c r="F7" s="147">
        <f>'Real QGDP VA'!F15</f>
        <v>17738.20493940837</v>
      </c>
      <c r="G7" s="147">
        <f>'Real QGDP VA'!G15</f>
        <v>16601.028894682688</v>
      </c>
      <c r="H7" s="147">
        <f>'Real QGDP VA'!H15</f>
        <v>17645.898413370527</v>
      </c>
      <c r="I7" s="147">
        <f>'Real QGDP VA'!I15</f>
        <v>17158.844369398139</v>
      </c>
      <c r="J7" s="147">
        <f>'Real QGDP VA'!J15</f>
        <v>18925.833354743954</v>
      </c>
      <c r="K7" s="147">
        <f>'Real QGDP VA'!K15</f>
        <v>18726.998809274945</v>
      </c>
      <c r="L7" s="147">
        <f>'Real QGDP VA'!L15</f>
        <v>19139.521582063586</v>
      </c>
      <c r="M7" s="147">
        <f>'Real QGDP VA'!M15</f>
        <v>19475.25128312676</v>
      </c>
      <c r="N7" s="147">
        <f>'Real QGDP VA'!N15</f>
        <v>18657.994335185715</v>
      </c>
      <c r="O7" s="147">
        <f>'Real QGDP VA'!O15</f>
        <v>18477.354160442923</v>
      </c>
      <c r="P7" s="147">
        <f>'Real QGDP VA'!P15</f>
        <v>18939.420972299089</v>
      </c>
      <c r="Q7" s="147">
        <f>'Real QGDP VA'!Q15</f>
        <v>18964.93212432753</v>
      </c>
      <c r="R7" s="147">
        <f>'Real QGDP VA'!R15</f>
        <v>17168.177910007515</v>
      </c>
      <c r="S7" s="147">
        <f>'Real QGDP VA'!S15</f>
        <v>17132.461160917424</v>
      </c>
      <c r="T7" s="147">
        <f>'Real QGDP VA'!T15</f>
        <v>17048.092737190353</v>
      </c>
      <c r="U7" s="147">
        <f>'Real QGDP VA'!U15</f>
        <v>16746.302847231975</v>
      </c>
      <c r="V7" s="147">
        <f>'Real QGDP VA'!V15</f>
        <v>16859.1696919149</v>
      </c>
      <c r="W7" s="147">
        <f>'Real QGDP VA'!W15</f>
        <v>17288.222840766015</v>
      </c>
      <c r="X7" s="147">
        <f>'Real QGDP VA'!X15</f>
        <v>17477.34016853679</v>
      </c>
      <c r="Y7" s="147">
        <f>'Real QGDP VA'!Y15</f>
        <v>18218.57893669041</v>
      </c>
      <c r="Z7" s="147">
        <f>'Real QGDP VA'!Z15</f>
        <v>13619.245631252505</v>
      </c>
      <c r="AA7" s="147">
        <f>'Real QGDP VA'!AA15</f>
        <v>14290.562388170665</v>
      </c>
      <c r="AB7" s="147">
        <f>'Real QGDP VA'!AB15</f>
        <v>14067.454232220725</v>
      </c>
      <c r="AC7" s="147">
        <f>'Real QGDP VA'!AC15</f>
        <v>13855.432467491371</v>
      </c>
      <c r="AD7" s="147">
        <f>'Real QGDP VA'!AD15</f>
        <v>12922.552536339334</v>
      </c>
      <c r="AE7" s="147">
        <f>'Real QGDP VA'!AE15</f>
        <v>14034.978618853385</v>
      </c>
      <c r="AF7" s="147">
        <f>'Real QGDP VA'!AF15</f>
        <v>15540.175164330156</v>
      </c>
      <c r="AG7" s="147">
        <f>'Real QGDP VA'!AG15</f>
        <v>15582.074498450378</v>
      </c>
      <c r="AH7" s="147">
        <f>'Real QGDP VA'!AH15</f>
        <v>15624.919456856293</v>
      </c>
      <c r="AI7" s="147">
        <f>'Real QGDP VA'!AI15</f>
        <v>14246.104041502986</v>
      </c>
      <c r="AJ7" s="147">
        <f>'Real QGDP VA'!AJ15</f>
        <v>16318.073333680621</v>
      </c>
      <c r="AK7" s="147">
        <f>'Real QGDP VA'!AK15</f>
        <v>16551.973426252582</v>
      </c>
      <c r="AL7" s="147">
        <f>'Real QGDP VA'!AL15</f>
        <v>16264.111247764422</v>
      </c>
      <c r="AM7" s="147">
        <f>'Real QGDP VA'!AM15</f>
        <v>17250.238934617621</v>
      </c>
      <c r="AN7" s="147">
        <f>'Real QGDP VA'!AN15</f>
        <v>17426.707927911768</v>
      </c>
      <c r="AO7" s="147">
        <f>'Real QGDP VA'!AO15</f>
        <v>19297.964538656321</v>
      </c>
      <c r="AP7" s="147">
        <f>'Real QGDP VA'!AP15</f>
        <v>17835.485362518983</v>
      </c>
      <c r="AQ7" s="147">
        <f>'Real QGDP VA'!AQ15</f>
        <v>19556.255635419227</v>
      </c>
      <c r="AR7" s="147">
        <f>'Real QGDP VA'!AR15</f>
        <v>19445.32320691265</v>
      </c>
      <c r="AS7" s="49" t="s">
        <v>64</v>
      </c>
      <c r="CB7" s="50"/>
      <c r="CC7" s="50"/>
      <c r="CD7" s="50"/>
      <c r="CE7" s="50"/>
      <c r="CF7" s="50"/>
      <c r="CG7" s="50"/>
      <c r="CH7" s="50"/>
      <c r="CI7" s="50"/>
      <c r="CJ7" s="50"/>
      <c r="CK7" s="50"/>
      <c r="CL7" s="50"/>
      <c r="CM7" s="50"/>
      <c r="CN7" s="50"/>
      <c r="CO7" s="50"/>
      <c r="CP7" s="50"/>
      <c r="CQ7" s="50"/>
      <c r="CR7" s="50"/>
      <c r="CS7" s="50"/>
      <c r="CT7" s="50"/>
      <c r="CU7" s="50"/>
      <c r="CV7" s="50"/>
      <c r="CW7" s="50"/>
      <c r="CX7" s="50"/>
      <c r="CY7" s="50"/>
      <c r="CZ7" s="50"/>
      <c r="DA7" s="50"/>
      <c r="DB7" s="50"/>
      <c r="DC7" s="50"/>
      <c r="DD7" s="50"/>
      <c r="DE7" s="50"/>
      <c r="DF7" s="50"/>
      <c r="DG7" s="50"/>
      <c r="DH7" s="50"/>
      <c r="DI7" s="50"/>
    </row>
    <row r="8" spans="1:113">
      <c r="A8" s="72" t="s">
        <v>67</v>
      </c>
      <c r="B8" s="150">
        <f>'Real QGDP VA'!B18</f>
        <v>13740.849856175804</v>
      </c>
      <c r="C8" s="150">
        <f>'Real QGDP VA'!C18</f>
        <v>14535.552911028612</v>
      </c>
      <c r="D8" s="150">
        <f>'Real QGDP VA'!D18</f>
        <v>12262.788202048338</v>
      </c>
      <c r="E8" s="150">
        <f>'Real QGDP VA'!E18</f>
        <v>11080.32382687107</v>
      </c>
      <c r="F8" s="150">
        <f>'Real QGDP VA'!F18</f>
        <v>12984.081444065259</v>
      </c>
      <c r="G8" s="150">
        <f>'Real QGDP VA'!G18</f>
        <v>13149.396234185719</v>
      </c>
      <c r="H8" s="150">
        <f>'Real QGDP VA'!H18</f>
        <v>12845.61548692653</v>
      </c>
      <c r="I8" s="150">
        <f>'Real QGDP VA'!I18</f>
        <v>12149.450866514764</v>
      </c>
      <c r="J8" s="150">
        <f>'Real QGDP VA'!J18</f>
        <v>15489.475747249468</v>
      </c>
      <c r="K8" s="150">
        <f>'Real QGDP VA'!K18</f>
        <v>15804.764615001943</v>
      </c>
      <c r="L8" s="150">
        <f>'Real QGDP VA'!L18</f>
        <v>16207.980406483246</v>
      </c>
      <c r="M8" s="150">
        <f>'Real QGDP VA'!M18</f>
        <v>16226.30255787219</v>
      </c>
      <c r="N8" s="150">
        <f>'Real QGDP VA'!N18</f>
        <v>14418.691590601626</v>
      </c>
      <c r="O8" s="150">
        <f>'Real QGDP VA'!O18</f>
        <v>14612.274489780393</v>
      </c>
      <c r="P8" s="150">
        <f>'Real QGDP VA'!P18</f>
        <v>14694.304649498343</v>
      </c>
      <c r="Q8" s="150">
        <f>'Real QGDP VA'!Q18</f>
        <v>15604.152673063454</v>
      </c>
      <c r="R8" s="150">
        <f>'Real QGDP VA'!R18</f>
        <v>14046.850728269876</v>
      </c>
      <c r="S8" s="150">
        <f>'Real QGDP VA'!S18</f>
        <v>14138.807305111985</v>
      </c>
      <c r="T8" s="150">
        <f>'Real QGDP VA'!T18</f>
        <v>14258.409720227641</v>
      </c>
      <c r="U8" s="150">
        <f>'Real QGDP VA'!U18</f>
        <v>14407.299698649236</v>
      </c>
      <c r="V8" s="150">
        <f>'Real QGDP VA'!V18</f>
        <v>13883.729240536475</v>
      </c>
      <c r="W8" s="150">
        <f>'Real QGDP VA'!W18</f>
        <v>13901.415911773929</v>
      </c>
      <c r="X8" s="150">
        <f>'Real QGDP VA'!X18</f>
        <v>13430.329663847922</v>
      </c>
      <c r="Y8" s="150">
        <f>'Real QGDP VA'!Y18</f>
        <v>13787.151490333765</v>
      </c>
      <c r="Z8" s="150">
        <f>'Real QGDP VA'!Z18</f>
        <v>15041.98097559734</v>
      </c>
      <c r="AA8" s="150">
        <f>'Real QGDP VA'!AA18</f>
        <v>14879.061542414202</v>
      </c>
      <c r="AB8" s="150">
        <f>'Real QGDP VA'!AB18</f>
        <v>15266.014941546498</v>
      </c>
      <c r="AC8" s="150">
        <f>'Real QGDP VA'!AC18</f>
        <v>15180.563916668198</v>
      </c>
      <c r="AD8" s="150">
        <f>'Real QGDP VA'!AD18</f>
        <v>14722.900348232097</v>
      </c>
      <c r="AE8" s="150">
        <f>'Real QGDP VA'!AE18</f>
        <v>15234.724440057988</v>
      </c>
      <c r="AF8" s="150">
        <f>'Real QGDP VA'!AF18</f>
        <v>15113.002149482063</v>
      </c>
      <c r="AG8" s="150">
        <f>'Real QGDP VA'!AG18</f>
        <v>15189.129364382346</v>
      </c>
      <c r="AH8" s="150">
        <f>'Real QGDP VA'!AH18</f>
        <v>14940.200276152806</v>
      </c>
      <c r="AI8" s="150">
        <f>'Real QGDP VA'!AI18</f>
        <v>14506.497240650575</v>
      </c>
      <c r="AJ8" s="150">
        <f>'Real QGDP VA'!AJ18</f>
        <v>14502.9493034229</v>
      </c>
      <c r="AK8" s="150">
        <f>'Real QGDP VA'!AK18</f>
        <v>15331.821466129049</v>
      </c>
      <c r="AL8" s="150">
        <f>'Real QGDP VA'!AL18</f>
        <v>15182.258263016005</v>
      </c>
      <c r="AM8" s="150">
        <f>'Real QGDP VA'!AM18</f>
        <v>14965.724423380585</v>
      </c>
      <c r="AN8" s="150">
        <f>'Real QGDP VA'!AN18</f>
        <v>14914.737955310555</v>
      </c>
      <c r="AO8" s="150">
        <f>'Real QGDP VA'!AO18</f>
        <v>15458.841115144067</v>
      </c>
      <c r="AP8" s="150">
        <f>'Real QGDP VA'!AP18</f>
        <v>15334.080845646165</v>
      </c>
      <c r="AQ8" s="150">
        <f>'Real QGDP VA'!AQ18</f>
        <v>15339.356576716686</v>
      </c>
      <c r="AR8" s="150">
        <f>'Real QGDP VA'!AR18</f>
        <v>15534.944458243792</v>
      </c>
      <c r="AS8" s="73" t="s">
        <v>66</v>
      </c>
      <c r="CB8" s="50"/>
      <c r="CC8" s="50"/>
      <c r="CD8" s="50"/>
      <c r="CE8" s="50"/>
      <c r="CF8" s="50"/>
      <c r="CG8" s="50"/>
      <c r="CH8" s="50"/>
      <c r="CI8" s="50"/>
      <c r="CJ8" s="50"/>
      <c r="CK8" s="50"/>
      <c r="CL8" s="50"/>
      <c r="CM8" s="50"/>
      <c r="CN8" s="50"/>
      <c r="CO8" s="50"/>
      <c r="CP8" s="50"/>
      <c r="CQ8" s="50"/>
      <c r="CR8" s="50"/>
      <c r="CS8" s="50"/>
      <c r="CT8" s="50"/>
      <c r="CU8" s="50"/>
      <c r="CV8" s="50"/>
      <c r="CW8" s="50"/>
      <c r="CX8" s="50"/>
      <c r="CY8" s="50"/>
      <c r="CZ8" s="50"/>
      <c r="DA8" s="50"/>
      <c r="DB8" s="50"/>
      <c r="DC8" s="50"/>
      <c r="DD8" s="50"/>
      <c r="DE8" s="50"/>
      <c r="DF8" s="50"/>
      <c r="DG8" s="50"/>
      <c r="DH8" s="50"/>
      <c r="DI8" s="50"/>
    </row>
    <row r="9" spans="1:113">
      <c r="A9" s="48" t="s">
        <v>69</v>
      </c>
      <c r="B9" s="147">
        <f>'Real QGDP VA'!B22</f>
        <v>887.63103800730948</v>
      </c>
      <c r="C9" s="147">
        <f>'Real QGDP VA'!C22</f>
        <v>971.21985227012203</v>
      </c>
      <c r="D9" s="147">
        <f>'Real QGDP VA'!D22</f>
        <v>1054.8086665329347</v>
      </c>
      <c r="E9" s="147">
        <f>'Real QGDP VA'!E22</f>
        <v>1138.397480795747</v>
      </c>
      <c r="F9" s="147">
        <f>'Real QGDP VA'!F22</f>
        <v>815.71123428646717</v>
      </c>
      <c r="G9" s="147">
        <f>'Real QGDP VA'!G22</f>
        <v>924.77647016946912</v>
      </c>
      <c r="H9" s="147">
        <f>'Real QGDP VA'!H22</f>
        <v>1032.8485256903509</v>
      </c>
      <c r="I9" s="147">
        <f>'Real QGDP VA'!I22</f>
        <v>1140.216882304474</v>
      </c>
      <c r="J9" s="147">
        <f>'Real QGDP VA'!J22</f>
        <v>911.44254929617057</v>
      </c>
      <c r="K9" s="147">
        <f>'Real QGDP VA'!K22</f>
        <v>1015.2906583264805</v>
      </c>
      <c r="L9" s="147">
        <f>'Real QGDP VA'!L22</f>
        <v>1118.3064628569448</v>
      </c>
      <c r="M9" s="147">
        <f>'Real QGDP VA'!M22</f>
        <v>1220.742836344325</v>
      </c>
      <c r="N9" s="147">
        <f>'Real QGDP VA'!N22</f>
        <v>1054.8507872418909</v>
      </c>
      <c r="O9" s="147">
        <f>'Real QGDP VA'!O22</f>
        <v>1088.2251594799827</v>
      </c>
      <c r="P9" s="147">
        <f>'Real QGDP VA'!P22</f>
        <v>1121.5216428273641</v>
      </c>
      <c r="Q9" s="147">
        <f>'Real QGDP VA'!Q22</f>
        <v>1154.7470325867989</v>
      </c>
      <c r="R9" s="147">
        <f>'Real QGDP VA'!R22</f>
        <v>1146.9618134081827</v>
      </c>
      <c r="S9" s="147">
        <f>'Real QGDP VA'!S22</f>
        <v>1230.4475208018157</v>
      </c>
      <c r="T9" s="147">
        <f>'Real QGDP VA'!T22</f>
        <v>1311.6948327036228</v>
      </c>
      <c r="U9" s="147">
        <f>'Real QGDP VA'!U22</f>
        <v>1391.1998253128118</v>
      </c>
      <c r="V9" s="147">
        <f>'Real QGDP VA'!V22</f>
        <v>1441.3106236174212</v>
      </c>
      <c r="W9" s="147">
        <f>'Real QGDP VA'!W22</f>
        <v>1516.5668694450203</v>
      </c>
      <c r="X9" s="147">
        <f>'Real QGDP VA'!X22</f>
        <v>1589.8380946915252</v>
      </c>
      <c r="Y9" s="147">
        <f>'Real QGDP VA'!Y22</f>
        <v>1661.5697557950043</v>
      </c>
      <c r="Z9" s="147">
        <f>'Real QGDP VA'!Z22</f>
        <v>1677.2093195885627</v>
      </c>
      <c r="AA9" s="147">
        <f>'Real QGDP VA'!AA22</f>
        <v>1686.6575358858438</v>
      </c>
      <c r="AB9" s="147">
        <f>'Real QGDP VA'!AB22</f>
        <v>1677.3967450528021</v>
      </c>
      <c r="AC9" s="147">
        <f>'Real QGDP VA'!AC22</f>
        <v>1651.6352794014215</v>
      </c>
      <c r="AD9" s="147">
        <f>'Real QGDP VA'!AD22</f>
        <v>1673.834724088051</v>
      </c>
      <c r="AE9" s="147">
        <f>'Real QGDP VA'!AE22</f>
        <v>1708.0690643474372</v>
      </c>
      <c r="AF9" s="147">
        <f>'Real QGDP VA'!AF22</f>
        <v>1762.4375930099511</v>
      </c>
      <c r="AG9" s="147">
        <f>'Real QGDP VA'!AG22</f>
        <v>1816.2734536803353</v>
      </c>
      <c r="AH9" s="147">
        <f>'Real QGDP VA'!AH22</f>
        <v>1870.41904673309</v>
      </c>
      <c r="AI9" s="147">
        <f>'Real QGDP VA'!AI22</f>
        <v>1874.8896447761094</v>
      </c>
      <c r="AJ9" s="147">
        <f>'Real QGDP VA'!AJ22</f>
        <v>1928.9667328396549</v>
      </c>
      <c r="AK9" s="147">
        <f>'Real QGDP VA'!AK22</f>
        <v>1933.6765904436179</v>
      </c>
      <c r="AL9" s="147">
        <f>'Real QGDP VA'!AL22</f>
        <v>1913.3159081886197</v>
      </c>
      <c r="AM9" s="147">
        <f>'Real QGDP VA'!AM22</f>
        <v>1919.6290084908655</v>
      </c>
      <c r="AN9" s="147">
        <f>'Real QGDP VA'!AN22</f>
        <v>1929.6898120875253</v>
      </c>
      <c r="AO9" s="147">
        <f>'Real QGDP VA'!AO22</f>
        <v>1936.6127102029718</v>
      </c>
      <c r="AP9" s="147">
        <f>'Real QGDP VA'!AP22</f>
        <v>1947.3457135407168</v>
      </c>
      <c r="AQ9" s="147">
        <f>'Real QGDP VA'!AQ22</f>
        <v>1980.3518304542131</v>
      </c>
      <c r="AR9" s="147">
        <f>'Real QGDP VA'!AR22</f>
        <v>2000.8558169753521</v>
      </c>
      <c r="AS9" s="49" t="s">
        <v>68</v>
      </c>
      <c r="CB9" s="50"/>
      <c r="CC9" s="50"/>
      <c r="CD9" s="50"/>
      <c r="CE9" s="50"/>
      <c r="CF9" s="50"/>
      <c r="CG9" s="50"/>
      <c r="CH9" s="50"/>
      <c r="CI9" s="50"/>
      <c r="CJ9" s="50"/>
      <c r="CK9" s="50"/>
      <c r="CL9" s="50"/>
      <c r="CM9" s="50"/>
      <c r="CN9" s="50"/>
      <c r="CO9" s="50"/>
      <c r="CP9" s="50"/>
      <c r="CQ9" s="50"/>
      <c r="CR9" s="50"/>
      <c r="CS9" s="50"/>
      <c r="CT9" s="50"/>
      <c r="CU9" s="50"/>
      <c r="CV9" s="50"/>
      <c r="CW9" s="50"/>
      <c r="CX9" s="50"/>
      <c r="CY9" s="50"/>
      <c r="CZ9" s="50"/>
      <c r="DA9" s="50"/>
      <c r="DB9" s="50"/>
      <c r="DC9" s="50"/>
      <c r="DD9" s="50"/>
      <c r="DE9" s="50"/>
      <c r="DF9" s="50"/>
      <c r="DG9" s="50"/>
      <c r="DH9" s="50"/>
      <c r="DI9" s="50"/>
    </row>
    <row r="10" spans="1:113">
      <c r="A10" s="65" t="s">
        <v>71</v>
      </c>
      <c r="B10" s="148">
        <f>'Real QGDP Mining, non-oil VA'!B6</f>
        <v>239927.11619410489</v>
      </c>
      <c r="C10" s="148">
        <f>'Real QGDP Mining, non-oil VA'!C6</f>
        <v>249834.67568953056</v>
      </c>
      <c r="D10" s="148">
        <f>'Real QGDP Mining, non-oil VA'!D6</f>
        <v>251490.64142098281</v>
      </c>
      <c r="E10" s="148">
        <f>'Real QGDP Mining, non-oil VA'!E6</f>
        <v>218893.21688327534</v>
      </c>
      <c r="F10" s="148">
        <f>'Real QGDP Mining, non-oil VA'!F6</f>
        <v>252616.65697860264</v>
      </c>
      <c r="G10" s="148">
        <f>'Real QGDP Mining, non-oil VA'!G6</f>
        <v>256565.55209561539</v>
      </c>
      <c r="H10" s="148">
        <f>'Real QGDP Mining, non-oil VA'!H6</f>
        <v>263293.91768904234</v>
      </c>
      <c r="I10" s="148">
        <f>'Real QGDP Mining, non-oil VA'!I6</f>
        <v>261518.70303228166</v>
      </c>
      <c r="J10" s="148">
        <f>'Real QGDP Mining, non-oil VA'!J6</f>
        <v>266735.7674633147</v>
      </c>
      <c r="K10" s="148">
        <f>'Real QGDP Mining, non-oil VA'!K6</f>
        <v>272274.55197075376</v>
      </c>
      <c r="L10" s="148">
        <f>'Real QGDP Mining, non-oil VA'!L6</f>
        <v>281528.30805180426</v>
      </c>
      <c r="M10" s="148">
        <f>'Real QGDP Mining, non-oil VA'!M6</f>
        <v>280416.40694570047</v>
      </c>
      <c r="N10" s="148">
        <f>'Real QGDP Mining, non-oil VA'!N6</f>
        <v>264869.88249107305</v>
      </c>
      <c r="O10" s="148">
        <f>'Real QGDP Mining, non-oil VA'!O6</f>
        <v>263515.23631648853</v>
      </c>
      <c r="P10" s="148">
        <f>'Real QGDP Mining, non-oil VA'!P6</f>
        <v>266095.03752705181</v>
      </c>
      <c r="Q10" s="148">
        <f>'Real QGDP Mining, non-oil VA'!Q6</f>
        <v>266904.5129113989</v>
      </c>
      <c r="R10" s="148">
        <f>'Real QGDP Mining, non-oil VA'!R6</f>
        <v>260294.76421219454</v>
      </c>
      <c r="S10" s="148">
        <f>'Real QGDP Mining, non-oil VA'!S6</f>
        <v>265277.36628478684</v>
      </c>
      <c r="T10" s="148">
        <f>'Real QGDP Mining, non-oil VA'!T6</f>
        <v>272376.04381197685</v>
      </c>
      <c r="U10" s="148">
        <f>'Real QGDP Mining, non-oil VA'!U6</f>
        <v>281231.11507665913</v>
      </c>
      <c r="V10" s="148">
        <f>'Real QGDP Mining, non-oil VA'!V6</f>
        <v>260254.26547040106</v>
      </c>
      <c r="W10" s="148">
        <f>'Real QGDP Mining, non-oil VA'!W6</f>
        <v>266019.59934801719</v>
      </c>
      <c r="X10" s="148">
        <f>'Real QGDP Mining, non-oil VA'!X6</f>
        <v>269598.33886546572</v>
      </c>
      <c r="Y10" s="148">
        <f>'Real QGDP Mining, non-oil VA'!Y6</f>
        <v>267056.37857337733</v>
      </c>
      <c r="Z10" s="148">
        <f>'Real QGDP Mining, non-oil VA'!Z6</f>
        <v>256180.59795997373</v>
      </c>
      <c r="AA10" s="148">
        <f>'Real QGDP Mining, non-oil VA'!AA6</f>
        <v>249440.29414905762</v>
      </c>
      <c r="AB10" s="148">
        <f>'Real QGDP Mining, non-oil VA'!AB6</f>
        <v>239123.55831971494</v>
      </c>
      <c r="AC10" s="148">
        <f>'Real QGDP Mining, non-oil VA'!AC6</f>
        <v>235876.52366973649</v>
      </c>
      <c r="AD10" s="148">
        <f>'Real QGDP Mining, non-oil VA'!AD6</f>
        <v>240484.97176586289</v>
      </c>
      <c r="AE10" s="148">
        <f>'Real QGDP Mining, non-oil VA'!AE6</f>
        <v>251369.76493204851</v>
      </c>
      <c r="AF10" s="148">
        <f>'Real QGDP Mining, non-oil VA'!AF6</f>
        <v>259562.05976910709</v>
      </c>
      <c r="AG10" s="148">
        <f>'Real QGDP Mining, non-oil VA'!AG6</f>
        <v>262781.45977284631</v>
      </c>
      <c r="AH10" s="148">
        <f>'Real QGDP Mining, non-oil VA'!AH6</f>
        <v>266510.6691972891</v>
      </c>
      <c r="AI10" s="148">
        <f>'Real QGDP Mining, non-oil VA'!AI6</f>
        <v>276462.9018852156</v>
      </c>
      <c r="AJ10" s="148">
        <f>'Real QGDP Mining, non-oil VA'!AJ6</f>
        <v>287638.45487646468</v>
      </c>
      <c r="AK10" s="148">
        <f>'Real QGDP Mining, non-oil VA'!AK6</f>
        <v>277328.48421356443</v>
      </c>
      <c r="AL10" s="148">
        <f>'Real QGDP Mining, non-oil VA'!AL6</f>
        <v>275410.50397296192</v>
      </c>
      <c r="AM10" s="148">
        <f>'Real QGDP Mining, non-oil VA'!AM6</f>
        <v>283818.54549924668</v>
      </c>
      <c r="AN10" s="148">
        <f>'Real QGDP Mining, non-oil VA'!AN6</f>
        <v>288859.38912362646</v>
      </c>
      <c r="AO10" s="148">
        <f>'Real QGDP Mining, non-oil VA'!AO6</f>
        <v>286995.17963217053</v>
      </c>
      <c r="AP10" s="148">
        <f>'Real QGDP Mining, non-oil VA'!AP6</f>
        <v>284239.21599536657</v>
      </c>
      <c r="AQ10" s="148">
        <f>'Real QGDP Mining, non-oil VA'!AQ6</f>
        <v>295140.58848750836</v>
      </c>
      <c r="AR10" s="148">
        <f>'Real QGDP Mining, non-oil VA'!AR6</f>
        <v>301846.99866008293</v>
      </c>
      <c r="AS10" s="66" t="s">
        <v>70</v>
      </c>
      <c r="CB10" s="50"/>
      <c r="CC10" s="50"/>
      <c r="CD10" s="50"/>
      <c r="CE10" s="50"/>
      <c r="CF10" s="50"/>
      <c r="CG10" s="50"/>
      <c r="CH10" s="50"/>
      <c r="CI10" s="50"/>
      <c r="CJ10" s="50"/>
      <c r="CK10" s="50"/>
      <c r="CL10" s="50"/>
      <c r="CM10" s="50"/>
      <c r="CN10" s="50"/>
      <c r="CO10" s="50"/>
      <c r="CP10" s="50"/>
      <c r="CQ10" s="50"/>
      <c r="CR10" s="50"/>
      <c r="CS10" s="50"/>
      <c r="CT10" s="50"/>
      <c r="CU10" s="50"/>
      <c r="CV10" s="50"/>
      <c r="CW10" s="50"/>
      <c r="CX10" s="50"/>
      <c r="CY10" s="50"/>
      <c r="CZ10" s="50"/>
      <c r="DA10" s="50"/>
      <c r="DB10" s="50"/>
      <c r="DC10" s="50"/>
      <c r="DD10" s="50"/>
      <c r="DE10" s="50"/>
      <c r="DF10" s="50"/>
      <c r="DG10" s="50"/>
      <c r="DH10" s="50"/>
      <c r="DI10" s="50"/>
    </row>
    <row r="11" spans="1:113">
      <c r="A11" s="48" t="s">
        <v>52</v>
      </c>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53" t="s">
        <v>53</v>
      </c>
    </row>
    <row r="12" spans="1:113">
      <c r="A12" s="54" t="s">
        <v>23</v>
      </c>
      <c r="B12" s="51"/>
      <c r="C12" s="51"/>
      <c r="D12" s="51"/>
      <c r="E12" s="51"/>
      <c r="F12" s="51"/>
      <c r="G12" s="51"/>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c r="AL12" s="51"/>
      <c r="AM12" s="51"/>
      <c r="AN12" s="51"/>
      <c r="AO12" s="51"/>
      <c r="AP12" s="51"/>
      <c r="AQ12" s="51"/>
      <c r="AR12" s="51"/>
      <c r="AS12" s="55" t="s">
        <v>24</v>
      </c>
    </row>
    <row r="14" spans="1:113" customFormat="1" ht="15">
      <c r="A14" s="176" t="s">
        <v>148</v>
      </c>
      <c r="AS14" s="175" t="s">
        <v>150</v>
      </c>
    </row>
    <row r="15" spans="1:113">
      <c r="B15" s="184"/>
      <c r="C15" s="184"/>
      <c r="D15" s="184"/>
      <c r="E15" s="184"/>
      <c r="F15" s="184"/>
      <c r="G15" s="184"/>
      <c r="H15" s="184"/>
      <c r="I15" s="184"/>
      <c r="J15" s="184"/>
      <c r="K15" s="184"/>
      <c r="L15" s="184"/>
      <c r="M15" s="184"/>
      <c r="N15" s="184"/>
      <c r="O15" s="184"/>
      <c r="P15" s="184"/>
      <c r="Q15" s="184"/>
      <c r="R15" s="184"/>
      <c r="S15" s="184"/>
      <c r="T15" s="184"/>
      <c r="U15" s="184"/>
      <c r="V15" s="184"/>
      <c r="W15" s="184"/>
      <c r="X15" s="184"/>
      <c r="Y15" s="184"/>
      <c r="Z15" s="184"/>
      <c r="AA15" s="184"/>
      <c r="AB15" s="184"/>
      <c r="AC15" s="184"/>
      <c r="AD15" s="184"/>
      <c r="AE15" s="184"/>
      <c r="AF15" s="184"/>
      <c r="AG15" s="184"/>
      <c r="AH15" s="184"/>
      <c r="AI15" s="184"/>
      <c r="AJ15" s="184"/>
      <c r="AK15" s="184"/>
      <c r="AL15" s="184"/>
      <c r="AM15" s="184"/>
      <c r="AN15" s="184"/>
      <c r="AO15" s="184"/>
      <c r="AP15" s="184"/>
      <c r="AQ15" s="184"/>
      <c r="AR15" s="184"/>
    </row>
    <row r="16" spans="1:113">
      <c r="B16" s="184"/>
      <c r="C16" s="184"/>
      <c r="D16" s="184"/>
      <c r="E16" s="184"/>
      <c r="F16" s="184"/>
      <c r="G16" s="184"/>
      <c r="H16" s="184"/>
      <c r="I16" s="184"/>
      <c r="J16" s="184"/>
      <c r="K16" s="184"/>
      <c r="L16" s="184"/>
      <c r="M16" s="184"/>
      <c r="N16" s="184"/>
      <c r="O16" s="184"/>
      <c r="P16" s="184"/>
      <c r="Q16" s="184"/>
      <c r="R16" s="184"/>
      <c r="S16" s="184"/>
      <c r="T16" s="184"/>
      <c r="U16" s="184"/>
      <c r="V16" s="184"/>
      <c r="W16" s="184"/>
      <c r="X16" s="184"/>
      <c r="Y16" s="184"/>
      <c r="Z16" s="184"/>
      <c r="AA16" s="184"/>
      <c r="AB16" s="184"/>
      <c r="AC16" s="184"/>
      <c r="AD16" s="184"/>
      <c r="AE16" s="184"/>
      <c r="AF16" s="184"/>
      <c r="AG16" s="184"/>
      <c r="AH16" s="184"/>
      <c r="AI16" s="184"/>
      <c r="AJ16" s="184"/>
      <c r="AK16" s="184"/>
      <c r="AL16" s="184"/>
      <c r="AM16" s="184"/>
      <c r="AN16" s="184"/>
      <c r="AO16" s="184"/>
      <c r="AP16" s="184"/>
      <c r="AQ16" s="184"/>
      <c r="AR16" s="184"/>
    </row>
    <row r="17" spans="2:44">
      <c r="B17" s="184"/>
      <c r="C17" s="184"/>
      <c r="D17" s="184"/>
      <c r="E17" s="184"/>
      <c r="F17" s="184"/>
      <c r="G17" s="184"/>
      <c r="H17" s="184"/>
      <c r="I17" s="184"/>
      <c r="J17" s="184"/>
      <c r="K17" s="184"/>
      <c r="L17" s="184"/>
      <c r="M17" s="184"/>
      <c r="N17" s="184"/>
      <c r="O17" s="184"/>
      <c r="P17" s="184"/>
      <c r="Q17" s="184"/>
      <c r="R17" s="184"/>
      <c r="S17" s="184"/>
      <c r="T17" s="184"/>
      <c r="U17" s="184"/>
      <c r="V17" s="184"/>
      <c r="W17" s="184"/>
      <c r="X17" s="184"/>
      <c r="Y17" s="184"/>
      <c r="Z17" s="184"/>
      <c r="AA17" s="184"/>
      <c r="AB17" s="184"/>
      <c r="AC17" s="184"/>
      <c r="AD17" s="184"/>
      <c r="AE17" s="184"/>
      <c r="AF17" s="184"/>
      <c r="AG17" s="184"/>
      <c r="AH17" s="184"/>
      <c r="AI17" s="184"/>
      <c r="AJ17" s="184"/>
      <c r="AK17" s="184"/>
      <c r="AL17" s="184"/>
      <c r="AM17" s="184"/>
      <c r="AN17" s="184"/>
      <c r="AO17" s="184"/>
      <c r="AP17" s="184"/>
      <c r="AQ17" s="184"/>
      <c r="AR17" s="184"/>
    </row>
    <row r="18" spans="2:44">
      <c r="B18" s="184"/>
      <c r="C18" s="184"/>
      <c r="D18" s="184"/>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4"/>
      <c r="AE18" s="184"/>
      <c r="AF18" s="184"/>
      <c r="AG18" s="184"/>
      <c r="AH18" s="184"/>
      <c r="AI18" s="184"/>
      <c r="AJ18" s="184"/>
      <c r="AK18" s="184"/>
      <c r="AL18" s="184"/>
      <c r="AM18" s="184"/>
      <c r="AN18" s="184"/>
      <c r="AO18" s="184"/>
      <c r="AP18" s="184"/>
      <c r="AQ18" s="184"/>
      <c r="AR18" s="184"/>
    </row>
    <row r="19" spans="2:44">
      <c r="B19" s="184"/>
      <c r="C19" s="184"/>
      <c r="D19" s="184"/>
      <c r="E19" s="184"/>
      <c r="F19" s="184"/>
      <c r="G19" s="184"/>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4"/>
      <c r="AG19" s="184"/>
      <c r="AH19" s="184"/>
      <c r="AI19" s="184"/>
      <c r="AJ19" s="184"/>
      <c r="AK19" s="184"/>
      <c r="AL19" s="184"/>
      <c r="AM19" s="184"/>
      <c r="AN19" s="184"/>
      <c r="AO19" s="184"/>
      <c r="AP19" s="184"/>
      <c r="AQ19" s="184"/>
      <c r="AR19" s="184"/>
    </row>
  </sheetData>
  <hyperlinks>
    <hyperlink ref="A14" location="Index!A1" display="Back to main page" xr:uid="{AEC479D3-B1B0-427D-BA5D-53B5E3EDD7B1}"/>
    <hyperlink ref="AS14" location="Index!A1" display="العودة الى الصفحة الرئيسية" xr:uid="{E0127D6A-E911-461B-A7FE-68C4214C77C0}"/>
  </hyperlinks>
  <pageMargins left="0.7" right="0.7" top="0.75" bottom="0.75" header="0.3" footer="0.3"/>
  <headerFooter>
    <oddFooter>&amp;L_x000D_&amp;1#&amp;"Calibri"&amp;11&amp;K000000 This document is classified as Open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Index</vt:lpstr>
      <vt:lpstr>Real QGDP VA</vt:lpstr>
      <vt:lpstr>Real QGDP contribution</vt:lpstr>
      <vt:lpstr>Real GDP annual mvt</vt:lpstr>
      <vt:lpstr>Real QGDP quarterly mvt</vt:lpstr>
      <vt:lpstr>Real QGDP Mining, non-oil VA</vt:lpstr>
      <vt:lpstr>Real Mining, non-oil annual mvt</vt:lpstr>
      <vt:lpstr>Real Minig, non-oil quarter mvt</vt:lpstr>
      <vt:lpstr>Real QGDP by sector VA</vt:lpstr>
      <vt:lpstr>Real QGDP by sector annual mvt</vt:lpstr>
      <vt:lpstr>Real QGDP by sector qrtr mvt</vt:lpstr>
      <vt:lpstr>Real QGDP sector contribution</vt:lpstr>
      <vt:lpstr>Enquiries</vt:lpstr>
    </vt:vector>
  </TitlesOfParts>
  <Company>Statistics Centre - Abu Dhabi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Shamma Jumaa Al Remeithi</dc:creator>
  <cp:lastModifiedBy>Ali Mahmoud Zaitoun</cp:lastModifiedBy>
  <dcterms:created xsi:type="dcterms:W3CDTF">2022-08-01T11:59:02Z</dcterms:created>
  <dcterms:modified xsi:type="dcterms:W3CDTF">2024-12-18T09:08:36Z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70ebc64-bd59-4e35-a727-a0f299319ff7_Enabled">
    <vt:lpwstr>true</vt:lpwstr>
  </property>
  <property fmtid="{D5CDD505-2E9C-101B-9397-08002B2CF9AE}" pid="3" name="MSIP_Label_a70ebc64-bd59-4e35-a727-a0f299319ff7_SetDate">
    <vt:lpwstr>2024-10-16T07:21:15Z</vt:lpwstr>
  </property>
  <property fmtid="{D5CDD505-2E9C-101B-9397-08002B2CF9AE}" pid="4" name="MSIP_Label_a70ebc64-bd59-4e35-a727-a0f299319ff7_Method">
    <vt:lpwstr>Privileged</vt:lpwstr>
  </property>
  <property fmtid="{D5CDD505-2E9C-101B-9397-08002B2CF9AE}" pid="5" name="MSIP_Label_a70ebc64-bd59-4e35-a727-a0f299319ff7_Name">
    <vt:lpwstr>Open Classification</vt:lpwstr>
  </property>
  <property fmtid="{D5CDD505-2E9C-101B-9397-08002B2CF9AE}" pid="6" name="MSIP_Label_a70ebc64-bd59-4e35-a727-a0f299319ff7_SiteId">
    <vt:lpwstr>6926239f-3483-4451-8452-48ee3bee086f</vt:lpwstr>
  </property>
  <property fmtid="{D5CDD505-2E9C-101B-9397-08002B2CF9AE}" pid="7" name="MSIP_Label_a70ebc64-bd59-4e35-a727-a0f299319ff7_ActionId">
    <vt:lpwstr>7b3991b3-05fa-413f-b97f-eb91c25d8ad0</vt:lpwstr>
  </property>
  <property fmtid="{D5CDD505-2E9C-101B-9397-08002B2CF9AE}" pid="8" name="MSIP_Label_a70ebc64-bd59-4e35-a727-a0f299319ff7_ContentBits">
    <vt:lpwstr>2</vt:lpwstr>
  </property>
</Properties>
</file>